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8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tables/table6.xml" ContentType="application/vnd.openxmlformats-officedocument.spreadsheetml.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pivotTables/pivotTable72.xml" ContentType="application/vnd.openxmlformats-officedocument.spreadsheetml.pivotTable+xml"/>
  <Override PartName="/xl/pivotTables/pivotTable73.xml" ContentType="application/vnd.openxmlformats-officedocument.spreadsheetml.pivotTable+xml"/>
  <Override PartName="/xl/pivotTables/pivotTable74.xml" ContentType="application/vnd.openxmlformats-officedocument.spreadsheetml.pivotTable+xml"/>
  <Override PartName="/xl/pivotTables/pivotTable75.xml" ContentType="application/vnd.openxmlformats-officedocument.spreadsheetml.pivotTable+xml"/>
  <Override PartName="/xl/pivotTables/pivotTable76.xml" ContentType="application/vnd.openxmlformats-officedocument.spreadsheetml.pivotTable+xml"/>
  <Override PartName="/xl/pivotTables/pivotTable77.xml" ContentType="application/vnd.openxmlformats-officedocument.spreadsheetml.pivotTable+xml"/>
  <Override PartName="/xl/pivotTables/pivotTable78.xml" ContentType="application/vnd.openxmlformats-officedocument.spreadsheetml.pivotTable+xml"/>
  <Override PartName="/xl/pivotTables/pivotTable79.xml" ContentType="application/vnd.openxmlformats-officedocument.spreadsheetml.pivotTable+xml"/>
  <Override PartName="/xl/pivotTables/pivotTable80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ml.chartshapes+xml"/>
  <Override PartName="/xl/pivotTables/pivotTable81.xml" ContentType="application/vnd.openxmlformats-officedocument.spreadsheetml.pivotTable+xml"/>
  <Override PartName="/xl/pivotTables/pivotTable82.xml" ContentType="application/vnd.openxmlformats-officedocument.spreadsheetml.pivotTable+xml"/>
  <Override PartName="/xl/pivotTables/pivotTable83.xml" ContentType="application/vnd.openxmlformats-officedocument.spreadsheetml.pivotTable+xml"/>
  <Override PartName="/xl/pivotTables/pivotTable84.xml" ContentType="application/vnd.openxmlformats-officedocument.spreadsheetml.pivotTable+xml"/>
  <Override PartName="/xl/pivotTables/pivotTable85.xml" ContentType="application/vnd.openxmlformats-officedocument.spreadsheetml.pivotTable+xml"/>
  <Override PartName="/xl/pivotTables/pivotTable86.xml" ContentType="application/vnd.openxmlformats-officedocument.spreadsheetml.pivotTable+xml"/>
  <Override PartName="/xl/pivotTables/pivotTable87.xml" ContentType="application/vnd.openxmlformats-officedocument.spreadsheetml.pivotTable+xml"/>
  <Override PartName="/xl/pivotTables/pivotTable88.xml" ContentType="application/vnd.openxmlformats-officedocument.spreadsheetml.pivotTable+xml"/>
  <Override PartName="/xl/pivotTables/pivotTable89.xml" ContentType="application/vnd.openxmlformats-officedocument.spreadsheetml.pivotTable+xml"/>
  <Override PartName="/xl/pivotTables/pivotTable90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2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4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5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6.xml" ContentType="application/vnd.openxmlformats-officedocument.drawingml.chartshape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7.xml" ContentType="application/vnd.openxmlformats-officedocument.drawingml.chartshapes+xml"/>
  <Override PartName="/xl/pivotTables/pivotTable91.xml" ContentType="application/vnd.openxmlformats-officedocument.spreadsheetml.pivotTable+xml"/>
  <Override PartName="/xl/pivotTables/pivotTable92.xml" ContentType="application/vnd.openxmlformats-officedocument.spreadsheetml.pivotTable+xml"/>
  <Override PartName="/xl/pivotTables/pivotTable93.xml" ContentType="application/vnd.openxmlformats-officedocument.spreadsheetml.pivotTable+xml"/>
  <Override PartName="/xl/pivotTables/pivotTable94.xml" ContentType="application/vnd.openxmlformats-officedocument.spreadsheetml.pivotTable+xml"/>
  <Override PartName="/xl/pivotTables/pivotTable95.xml" ContentType="application/vnd.openxmlformats-officedocument.spreadsheetml.pivotTable+xml"/>
  <Override PartName="/xl/pivotTables/pivotTable96.xml" ContentType="application/vnd.openxmlformats-officedocument.spreadsheetml.pivotTable+xml"/>
  <Override PartName="/xl/pivotTables/pivotTable97.xml" ContentType="application/vnd.openxmlformats-officedocument.spreadsheetml.pivotTable+xml"/>
  <Override PartName="/xl/pivotTables/pivotTable98.xml" ContentType="application/vnd.openxmlformats-officedocument.spreadsheetml.pivotTable+xml"/>
  <Override PartName="/xl/pivotTables/pivotTable99.xml" ContentType="application/vnd.openxmlformats-officedocument.spreadsheetml.pivotTable+xml"/>
  <Override PartName="/xl/pivotTables/pivotTable100.xml" ContentType="application/vnd.openxmlformats-officedocument.spreadsheetml.pivotTable+xml"/>
  <Override PartName="/xl/pivotTables/pivotTable101.xml" ContentType="application/vnd.openxmlformats-officedocument.spreadsheetml.pivotTable+xml"/>
  <Override PartName="/xl/pivotTables/pivotTable102.xml" ContentType="application/vnd.openxmlformats-officedocument.spreadsheetml.pivotTable+xml"/>
  <Override PartName="/xl/pivotTables/pivotTable103.xml" ContentType="application/vnd.openxmlformats-officedocument.spreadsheetml.pivotTable+xml"/>
  <Override PartName="/xl/tables/table7.xml" ContentType="application/vnd.openxmlformats-officedocument.spreadsheetml.table+xml"/>
  <Override PartName="/xl/pivotTables/pivotTable104.xml" ContentType="application/vnd.openxmlformats-officedocument.spreadsheetml.pivotTable+xml"/>
  <Override PartName="/xl/pivotTables/pivotTable105.xml" ContentType="application/vnd.openxmlformats-officedocument.spreadsheetml.pivotTable+xml"/>
  <Override PartName="/xl/pivotTables/pivotTable106.xml" ContentType="application/vnd.openxmlformats-officedocument.spreadsheetml.pivotTable+xml"/>
  <Override PartName="/xl/pivotTables/pivotTable107.xml" ContentType="application/vnd.openxmlformats-officedocument.spreadsheetml.pivotTable+xml"/>
  <Override PartName="/xl/pivotTables/pivotTable108.xml" ContentType="application/vnd.openxmlformats-officedocument.spreadsheetml.pivotTable+xml"/>
  <Override PartName="/xl/pivotTables/pivotTable109.xml" ContentType="application/vnd.openxmlformats-officedocument.spreadsheetml.pivot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aily use\Data Analysis\Projects\A Socio-Demographic Study of University Students of Caffeine Intake\"/>
    </mc:Choice>
  </mc:AlternateContent>
  <xr:revisionPtr revIDLastSave="0" documentId="13_ncr:1_{65FDF749-5A0A-4CEE-B074-CB75F8BE1886}" xr6:coauthVersionLast="47" xr6:coauthVersionMax="47" xr10:uidLastSave="{00000000-0000-0000-0000-000000000000}"/>
  <bookViews>
    <workbookView xWindow="-110" yWindow="-110" windowWidth="19420" windowHeight="11500" tabRatio="773" firstSheet="5" activeTab="6" xr2:uid="{43F05A0D-E482-49D2-A5DA-86FDFAE64A82}"/>
  </bookViews>
  <sheets>
    <sheet name="Form responses 1" sheetId="2" r:id="rId1"/>
    <sheet name="Section A" sheetId="4" r:id="rId2"/>
    <sheet name="Section B" sheetId="7" r:id="rId3"/>
    <sheet name="Section C1" sheetId="8" r:id="rId4"/>
    <sheet name="Section C2" sheetId="15" r:id="rId5"/>
    <sheet name="Section D" sheetId="9" r:id="rId6"/>
    <sheet name="Section E" sheetId="10" r:id="rId7"/>
    <sheet name="GAD Chi-square" sheetId="17" r:id="rId8"/>
    <sheet name="PHQ Chi_square" sheetId="21" r:id="rId9"/>
    <sheet name="DC Chi-square" sheetId="22" r:id="rId10"/>
    <sheet name="SD Section C1" sheetId="23" r:id="rId11"/>
    <sheet name="SD Section C2" sheetId="24" r:id="rId12"/>
    <sheet name="Pie chart Section A" sheetId="25" r:id="rId13"/>
    <sheet name="Bar chart Section B" sheetId="26" r:id="rId14"/>
    <sheet name="SD Section D" sheetId="27" r:id="rId15"/>
    <sheet name="SD Section E" sheetId="28" r:id="rId16"/>
  </sheets>
  <definedNames>
    <definedName name="_xlnm._FilterDatabase" localSheetId="5" hidden="1">'Section D'!$A:$N</definedName>
    <definedName name="_xlcn.WorksheetConnection_ASocioDemographicStudyofUniversityStudentsPerceptionsPsychologicalHealthandPatternsofCaffeineIntake.xlsxAnxiety1" hidden="1">Anxiety[]</definedName>
    <definedName name="_xlcn.WorksheetConnection_ASocioDemographicStudyofUniversityStudentsPerceptionsPsychologicalHealthandPatternsofCaffeineIntake.xlsxATC1" hidden="1">ATC[]</definedName>
    <definedName name="_xlcn.WorksheetConnection_ASocioDemographicStudyofUniversityStudentsPerceptionsPsychologicalHealthandPatternsofCaffeineIntake.xlsxData1" hidden="1">Data[]</definedName>
    <definedName name="_xlcn.WorksheetConnection_ASocioDemographicStudyofUniversityStudentsPerceptionsPsychologicalHealthandPatternsofCaffeineIntake.xlsxFHQ1" hidden="1">FHQ[]</definedName>
    <definedName name="_xlcn.WorksheetConnection_ASocioDemographicStudyofUniversityStudentsPerceptionsPsychologicalHealthandPatternsofCaffeineIntake.xlsxGAD1" hidden="1">GAD[]</definedName>
    <definedName name="ExternalData_1" localSheetId="0" hidden="1">'Form responses 1'!$A$1:$BE$602</definedName>
  </definedNames>
  <calcPr calcId="191029"/>
  <pivotCaches>
    <pivotCache cacheId="0" r:id="rId17"/>
    <pivotCache cacheId="1" r:id="rId18"/>
    <pivotCache cacheId="2" r:id="rId19"/>
    <pivotCache cacheId="24" r:id="rId20"/>
    <pivotCache cacheId="36" r:id="rId21"/>
    <pivotCache cacheId="37" r:id="rId22"/>
    <pivotCache cacheId="38" r:id="rId23"/>
    <pivotCache cacheId="39" r:id="rId24"/>
    <pivotCache cacheId="40" r:id="rId25"/>
    <pivotCache cacheId="44" r:id="rId26"/>
    <pivotCache cacheId="69" r:id="rId27"/>
    <pivotCache cacheId="82" r:id="rId2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AD" name="GAD" connection="WorksheetConnection_A Socio-Demographic Study of University Students' Perceptions, Psychological Health, and Patterns of Caffeine Intake.xlsx!GAD"/>
          <x15:modelTable id="FHQ" name="FHQ" connection="WorksheetConnection_A Socio-Demographic Study of University Students' Perceptions, Psychological Health, and Patterns of Caffeine Intake.xlsx!FHQ"/>
          <x15:modelTable id="Data" name="Data" connection="WorksheetConnection_A Socio-Demographic Study of University Students' Perceptions, Psychological Health, and Patterns of Caffeine Intake.xlsx!Data"/>
          <x15:modelTable id="Anxiety" name="Anxiety" connection="WorksheetConnection_A Socio-Demographic Study of University Students' Perceptions, Psychological Health, and Patterns of Caffeine Intake.xlsx!Anxiety"/>
          <x15:modelTable id="ATC" name="ATC" connection="WorksheetConnection_A Socio-Demographic Study of University Students' Perceptions, Psychological Health, and Patterns of Caffeine Intake.xlsx!ATC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21" i="27" l="1"/>
  <c r="Z21" i="27"/>
  <c r="AA21" i="27"/>
  <c r="AB21" i="27"/>
  <c r="AC21" i="27"/>
  <c r="Y22" i="27"/>
  <c r="Z22" i="27"/>
  <c r="AA22" i="27"/>
  <c r="AB22" i="27"/>
  <c r="AC22" i="27"/>
  <c r="Y23" i="27"/>
  <c r="Z23" i="27"/>
  <c r="AA23" i="27"/>
  <c r="AB23" i="27"/>
  <c r="AC23" i="27"/>
  <c r="Y24" i="27"/>
  <c r="Z24" i="27"/>
  <c r="AA24" i="27"/>
  <c r="AB24" i="27"/>
  <c r="AC24" i="27"/>
  <c r="Y25" i="27"/>
  <c r="Z25" i="27"/>
  <c r="AA25" i="27"/>
  <c r="AB25" i="27"/>
  <c r="AC25" i="27"/>
  <c r="Y26" i="27"/>
  <c r="Z26" i="27"/>
  <c r="AA26" i="27"/>
  <c r="AB26" i="27"/>
  <c r="AC26" i="27"/>
  <c r="Y27" i="27"/>
  <c r="Z27" i="27"/>
  <c r="AA27" i="27"/>
  <c r="AB27" i="27"/>
  <c r="AC27" i="27"/>
  <c r="Y28" i="27"/>
  <c r="Z28" i="27"/>
  <c r="AA28" i="27"/>
  <c r="AB28" i="27"/>
  <c r="AC28" i="27"/>
  <c r="Y29" i="27"/>
  <c r="Z29" i="27"/>
  <c r="AA29" i="27"/>
  <c r="AB29" i="27"/>
  <c r="AC29" i="27"/>
  <c r="Y30" i="27"/>
  <c r="Z30" i="27"/>
  <c r="AA30" i="27"/>
  <c r="AB30" i="27"/>
  <c r="AC30" i="27"/>
  <c r="Y31" i="27"/>
  <c r="Z31" i="27"/>
  <c r="AA31" i="27"/>
  <c r="AB31" i="27"/>
  <c r="AC31" i="27"/>
  <c r="Y32" i="27"/>
  <c r="Z32" i="27"/>
  <c r="AA32" i="27"/>
  <c r="AB32" i="27"/>
  <c r="AC32" i="27"/>
  <c r="Z20" i="27"/>
  <c r="AA20" i="27"/>
  <c r="AB20" i="27"/>
  <c r="AC20" i="27"/>
  <c r="Y20" i="27"/>
  <c r="Q15" i="28"/>
  <c r="Q16" i="28"/>
  <c r="R16" i="28"/>
  <c r="S16" i="28"/>
  <c r="T16" i="28"/>
  <c r="U16" i="28"/>
  <c r="Q17" i="28"/>
  <c r="R17" i="28"/>
  <c r="S17" i="28"/>
  <c r="T17" i="28"/>
  <c r="U17" i="28"/>
  <c r="Q18" i="28"/>
  <c r="R18" i="28"/>
  <c r="S18" i="28"/>
  <c r="T18" i="28"/>
  <c r="U18" i="28"/>
  <c r="Q19" i="28"/>
  <c r="R19" i="28"/>
  <c r="S19" i="28"/>
  <c r="T19" i="28"/>
  <c r="U19" i="28"/>
  <c r="Q20" i="28"/>
  <c r="R20" i="28"/>
  <c r="S20" i="28"/>
  <c r="T20" i="28"/>
  <c r="U20" i="28"/>
  <c r="R15" i="28"/>
  <c r="S15" i="28"/>
  <c r="T15" i="28"/>
  <c r="U15" i="28"/>
  <c r="J14" i="24"/>
  <c r="Y3" i="28"/>
  <c r="Y4" i="28"/>
  <c r="Y5" i="28"/>
  <c r="Y6" i="28"/>
  <c r="Y7" i="28"/>
  <c r="Y2" i="28"/>
  <c r="AH2" i="27"/>
  <c r="X3" i="28"/>
  <c r="X4" i="28"/>
  <c r="X5" i="28"/>
  <c r="X6" i="28"/>
  <c r="X7" i="28"/>
  <c r="X2" i="28"/>
  <c r="AG2" i="27"/>
  <c r="AH3" i="27"/>
  <c r="AH4" i="27"/>
  <c r="AH5" i="27"/>
  <c r="AH6" i="27"/>
  <c r="AH7" i="27"/>
  <c r="AH8" i="27"/>
  <c r="AH9" i="27"/>
  <c r="AH10" i="27"/>
  <c r="AH11" i="27"/>
  <c r="AH12" i="27"/>
  <c r="AH13" i="27"/>
  <c r="AH14" i="27"/>
  <c r="O2" i="24"/>
  <c r="AG3" i="27"/>
  <c r="AG4" i="27"/>
  <c r="AG5" i="27"/>
  <c r="AG6" i="27"/>
  <c r="AG7" i="27"/>
  <c r="AG8" i="27"/>
  <c r="AG9" i="27"/>
  <c r="AG10" i="27"/>
  <c r="AG11" i="27"/>
  <c r="AG12" i="27"/>
  <c r="AG13" i="27"/>
  <c r="AG14" i="27"/>
  <c r="N2" i="24"/>
  <c r="K14" i="24"/>
  <c r="L14" i="24"/>
  <c r="M14" i="24"/>
  <c r="K15" i="24"/>
  <c r="L15" i="24"/>
  <c r="M15" i="24"/>
  <c r="K16" i="24"/>
  <c r="L16" i="24"/>
  <c r="M16" i="24"/>
  <c r="K17" i="24"/>
  <c r="L17" i="24"/>
  <c r="M17" i="24"/>
  <c r="K18" i="24"/>
  <c r="L18" i="24"/>
  <c r="M18" i="24"/>
  <c r="K19" i="24"/>
  <c r="L19" i="24"/>
  <c r="M19" i="24"/>
  <c r="K20" i="24"/>
  <c r="L20" i="24"/>
  <c r="M20" i="24"/>
  <c r="K21" i="24"/>
  <c r="L21" i="24"/>
  <c r="M21" i="24"/>
  <c r="K22" i="24"/>
  <c r="L22" i="24"/>
  <c r="M22" i="24"/>
  <c r="J15" i="24"/>
  <c r="J16" i="24"/>
  <c r="J17" i="24"/>
  <c r="J18" i="24"/>
  <c r="J19" i="24"/>
  <c r="J20" i="24"/>
  <c r="J21" i="24"/>
  <c r="J22" i="24"/>
  <c r="J14" i="23"/>
  <c r="N2" i="23"/>
  <c r="N3" i="24"/>
  <c r="O3" i="24" s="1"/>
  <c r="N4" i="24"/>
  <c r="O4" i="24" s="1"/>
  <c r="N5" i="24"/>
  <c r="O5" i="24" s="1"/>
  <c r="N6" i="24"/>
  <c r="O6" i="24" s="1"/>
  <c r="N7" i="24"/>
  <c r="O7" i="24" s="1"/>
  <c r="N8" i="24"/>
  <c r="O8" i="24" s="1"/>
  <c r="N9" i="24"/>
  <c r="O9" i="24" s="1"/>
  <c r="N10" i="24"/>
  <c r="O10" i="24" s="1"/>
  <c r="M2" i="23"/>
  <c r="K14" i="23"/>
  <c r="L14" i="23"/>
  <c r="M14" i="23"/>
  <c r="K15" i="23"/>
  <c r="L15" i="23"/>
  <c r="M15" i="23"/>
  <c r="K16" i="23"/>
  <c r="L16" i="23"/>
  <c r="M16" i="23"/>
  <c r="K17" i="23"/>
  <c r="L17" i="23"/>
  <c r="M17" i="23"/>
  <c r="K18" i="23"/>
  <c r="L18" i="23"/>
  <c r="M18" i="23"/>
  <c r="K19" i="23"/>
  <c r="L19" i="23"/>
  <c r="M19" i="23"/>
  <c r="K20" i="23"/>
  <c r="L20" i="23"/>
  <c r="M20" i="23"/>
  <c r="J15" i="23"/>
  <c r="J16" i="23"/>
  <c r="J17" i="23"/>
  <c r="J18" i="23"/>
  <c r="J19" i="23"/>
  <c r="J20" i="23"/>
  <c r="AS11" i="17"/>
  <c r="AR11" i="17"/>
  <c r="AS5" i="17"/>
  <c r="AR5" i="17"/>
  <c r="BV46" i="22"/>
  <c r="BU46" i="22"/>
  <c r="BV42" i="22"/>
  <c r="BU42" i="22"/>
  <c r="BV37" i="22"/>
  <c r="BU37" i="22"/>
  <c r="BV32" i="22"/>
  <c r="BU32" i="22"/>
  <c r="BV27" i="22"/>
  <c r="BU27" i="22"/>
  <c r="BV24" i="22"/>
  <c r="BU24" i="22"/>
  <c r="W27" i="22"/>
  <c r="X27" i="22"/>
  <c r="W28" i="22"/>
  <c r="X28" i="22"/>
  <c r="W29" i="22"/>
  <c r="X29" i="22"/>
  <c r="W30" i="22"/>
  <c r="X30" i="22"/>
  <c r="BV14" i="22"/>
  <c r="BU14" i="22"/>
  <c r="BV10" i="22"/>
  <c r="BU10" i="22"/>
  <c r="BV5" i="22"/>
  <c r="BU5" i="22"/>
  <c r="BJ27" i="22"/>
  <c r="BK27" i="22"/>
  <c r="BI28" i="22"/>
  <c r="BI19" i="22"/>
  <c r="BI27" i="22" s="1"/>
  <c r="BJ19" i="22"/>
  <c r="BK19" i="22"/>
  <c r="BL19" i="22"/>
  <c r="BL27" i="22" s="1"/>
  <c r="BI20" i="22"/>
  <c r="BJ20" i="22"/>
  <c r="BJ28" i="22" s="1"/>
  <c r="BK20" i="22"/>
  <c r="BK28" i="22" s="1"/>
  <c r="BL20" i="22"/>
  <c r="BL28" i="22" s="1"/>
  <c r="BI21" i="22"/>
  <c r="BI29" i="22" s="1"/>
  <c r="BJ21" i="22"/>
  <c r="BJ29" i="22" s="1"/>
  <c r="BK21" i="22"/>
  <c r="BK29" i="22" s="1"/>
  <c r="BL21" i="22"/>
  <c r="BL29" i="22" s="1"/>
  <c r="BE28" i="22"/>
  <c r="BB19" i="22"/>
  <c r="BB27" i="22" s="1"/>
  <c r="BC19" i="22"/>
  <c r="BC27" i="22" s="1"/>
  <c r="BD19" i="22"/>
  <c r="BD27" i="22" s="1"/>
  <c r="BE19" i="22"/>
  <c r="BE27" i="22" s="1"/>
  <c r="BB20" i="22"/>
  <c r="BB28" i="22" s="1"/>
  <c r="BC20" i="22"/>
  <c r="BC28" i="22" s="1"/>
  <c r="BD20" i="22"/>
  <c r="BD28" i="22" s="1"/>
  <c r="BE20" i="22"/>
  <c r="BB21" i="22"/>
  <c r="BB29" i="22" s="1"/>
  <c r="BC21" i="22"/>
  <c r="BC29" i="22" s="1"/>
  <c r="BD21" i="22"/>
  <c r="BD29" i="22" s="1"/>
  <c r="BE21" i="22"/>
  <c r="BE29" i="22" s="1"/>
  <c r="AV27" i="22"/>
  <c r="AW27" i="22"/>
  <c r="AX27" i="22"/>
  <c r="AU28" i="22"/>
  <c r="AV30" i="22"/>
  <c r="AW30" i="22"/>
  <c r="AX30" i="22"/>
  <c r="AU19" i="22"/>
  <c r="AU27" i="22" s="1"/>
  <c r="AV19" i="22"/>
  <c r="AW19" i="22"/>
  <c r="AX19" i="22"/>
  <c r="AU20" i="22"/>
  <c r="AV20" i="22"/>
  <c r="AV28" i="22" s="1"/>
  <c r="AW20" i="22"/>
  <c r="AW28" i="22" s="1"/>
  <c r="AX20" i="22"/>
  <c r="AX28" i="22" s="1"/>
  <c r="AU21" i="22"/>
  <c r="AU29" i="22" s="1"/>
  <c r="AV21" i="22"/>
  <c r="AV29" i="22" s="1"/>
  <c r="AW21" i="22"/>
  <c r="AW29" i="22" s="1"/>
  <c r="AX21" i="22"/>
  <c r="AX29" i="22" s="1"/>
  <c r="AU22" i="22"/>
  <c r="AU30" i="22" s="1"/>
  <c r="AV22" i="22"/>
  <c r="AW22" i="22"/>
  <c r="AX22" i="22"/>
  <c r="AQ27" i="22"/>
  <c r="AO28" i="22"/>
  <c r="AP28" i="22"/>
  <c r="AQ28" i="22"/>
  <c r="AN30" i="22"/>
  <c r="AN27" i="22"/>
  <c r="AO19" i="22"/>
  <c r="AO27" i="22" s="1"/>
  <c r="AP19" i="22"/>
  <c r="AP27" i="22" s="1"/>
  <c r="AQ19" i="22"/>
  <c r="AO20" i="22"/>
  <c r="AP20" i="22"/>
  <c r="AQ20" i="22"/>
  <c r="AO21" i="22"/>
  <c r="AO29" i="22" s="1"/>
  <c r="AP21" i="22"/>
  <c r="AP29" i="22" s="1"/>
  <c r="AQ21" i="22"/>
  <c r="AQ29" i="22" s="1"/>
  <c r="AO22" i="22"/>
  <c r="AO30" i="22" s="1"/>
  <c r="AP22" i="22"/>
  <c r="AP30" i="22" s="1"/>
  <c r="AQ22" i="22"/>
  <c r="AQ30" i="22" s="1"/>
  <c r="AN20" i="22"/>
  <c r="AN28" i="22" s="1"/>
  <c r="AN21" i="22"/>
  <c r="AN29" i="22" s="1"/>
  <c r="AN22" i="22"/>
  <c r="AN19" i="22"/>
  <c r="AH27" i="22"/>
  <c r="AI27" i="22"/>
  <c r="AJ27" i="22"/>
  <c r="AH28" i="22"/>
  <c r="AI28" i="22"/>
  <c r="AJ28" i="22"/>
  <c r="AJ29" i="22"/>
  <c r="AG28" i="22"/>
  <c r="AG30" i="22"/>
  <c r="AG19" i="22"/>
  <c r="AG27" i="22" s="1"/>
  <c r="AI33" i="22" s="1"/>
  <c r="AI35" i="22" s="1"/>
  <c r="AI36" i="22" s="1"/>
  <c r="AH19" i="22"/>
  <c r="AI19" i="22"/>
  <c r="AJ19" i="22"/>
  <c r="AG20" i="22"/>
  <c r="AH20" i="22"/>
  <c r="AI20" i="22"/>
  <c r="AJ20" i="22"/>
  <c r="AG21" i="22"/>
  <c r="AG29" i="22" s="1"/>
  <c r="AH21" i="22"/>
  <c r="AH29" i="22" s="1"/>
  <c r="AI21" i="22"/>
  <c r="AI29" i="22" s="1"/>
  <c r="AJ21" i="22"/>
  <c r="AG22" i="22"/>
  <c r="AH22" i="22"/>
  <c r="AH30" i="22" s="1"/>
  <c r="AI22" i="22"/>
  <c r="AI30" i="22" s="1"/>
  <c r="AJ22" i="22"/>
  <c r="AJ30" i="22" s="1"/>
  <c r="AG23" i="22"/>
  <c r="AG31" i="22" s="1"/>
  <c r="AH23" i="22"/>
  <c r="AH31" i="22" s="1"/>
  <c r="AI23" i="22"/>
  <c r="AI31" i="22" s="1"/>
  <c r="AJ23" i="22"/>
  <c r="AJ31" i="22" s="1"/>
  <c r="AB27" i="22"/>
  <c r="AD33" i="22" s="1"/>
  <c r="AD35" i="22" s="1"/>
  <c r="AD36" i="22" s="1"/>
  <c r="AB29" i="22"/>
  <c r="AC29" i="22"/>
  <c r="AB30" i="22"/>
  <c r="AC30" i="22"/>
  <c r="AB19" i="22"/>
  <c r="AC19" i="22"/>
  <c r="AC27" i="22" s="1"/>
  <c r="AB20" i="22"/>
  <c r="AB28" i="22" s="1"/>
  <c r="AC20" i="22"/>
  <c r="AC28" i="22" s="1"/>
  <c r="AB21" i="22"/>
  <c r="AC21" i="22"/>
  <c r="AB22" i="22"/>
  <c r="AC22" i="22"/>
  <c r="W19" i="22"/>
  <c r="X19" i="22"/>
  <c r="W20" i="22"/>
  <c r="X20" i="22"/>
  <c r="W21" i="22"/>
  <c r="X21" i="22"/>
  <c r="W22" i="22"/>
  <c r="X22" i="22"/>
  <c r="R27" i="22"/>
  <c r="S27" i="22"/>
  <c r="O28" i="22"/>
  <c r="P28" i="22"/>
  <c r="Q28" i="22"/>
  <c r="R28" i="22"/>
  <c r="S28" i="22"/>
  <c r="O29" i="22"/>
  <c r="O30" i="22"/>
  <c r="P30" i="22"/>
  <c r="Q30" i="22"/>
  <c r="R30" i="22"/>
  <c r="S30" i="22"/>
  <c r="O19" i="22"/>
  <c r="O27" i="22" s="1"/>
  <c r="P19" i="22"/>
  <c r="P27" i="22" s="1"/>
  <c r="Q19" i="22"/>
  <c r="Q27" i="22" s="1"/>
  <c r="R19" i="22"/>
  <c r="S19" i="22"/>
  <c r="O20" i="22"/>
  <c r="P20" i="22"/>
  <c r="Q20" i="22"/>
  <c r="R20" i="22"/>
  <c r="S20" i="22"/>
  <c r="O21" i="22"/>
  <c r="P21" i="22"/>
  <c r="P29" i="22" s="1"/>
  <c r="Q21" i="22"/>
  <c r="Q29" i="22" s="1"/>
  <c r="R21" i="22"/>
  <c r="R29" i="22" s="1"/>
  <c r="S21" i="22"/>
  <c r="S29" i="22" s="1"/>
  <c r="O22" i="22"/>
  <c r="P22" i="22"/>
  <c r="Q22" i="22"/>
  <c r="R22" i="22"/>
  <c r="S22" i="22"/>
  <c r="I28" i="22"/>
  <c r="I19" i="22"/>
  <c r="I27" i="22" s="1"/>
  <c r="J19" i="22"/>
  <c r="J27" i="22" s="1"/>
  <c r="K19" i="22"/>
  <c r="K27" i="22" s="1"/>
  <c r="I20" i="22"/>
  <c r="J20" i="22"/>
  <c r="J28" i="22" s="1"/>
  <c r="K20" i="22"/>
  <c r="K28" i="22" s="1"/>
  <c r="I21" i="22"/>
  <c r="I29" i="22" s="1"/>
  <c r="J21" i="22"/>
  <c r="J29" i="22" s="1"/>
  <c r="K21" i="22"/>
  <c r="K29" i="22" s="1"/>
  <c r="I22" i="22"/>
  <c r="I30" i="22" s="1"/>
  <c r="J22" i="22"/>
  <c r="J30" i="22" s="1"/>
  <c r="K22" i="22"/>
  <c r="K30" i="22" s="1"/>
  <c r="B27" i="22"/>
  <c r="C29" i="22"/>
  <c r="D29" i="22"/>
  <c r="E29" i="22"/>
  <c r="B30" i="22"/>
  <c r="B19" i="22"/>
  <c r="C19" i="22"/>
  <c r="C27" i="22" s="1"/>
  <c r="D19" i="22"/>
  <c r="D27" i="22" s="1"/>
  <c r="E19" i="22"/>
  <c r="E27" i="22" s="1"/>
  <c r="B20" i="22"/>
  <c r="B28" i="22" s="1"/>
  <c r="C20" i="22"/>
  <c r="C28" i="22" s="1"/>
  <c r="D20" i="22"/>
  <c r="D28" i="22" s="1"/>
  <c r="E20" i="22"/>
  <c r="E28" i="22" s="1"/>
  <c r="B21" i="22"/>
  <c r="B29" i="22" s="1"/>
  <c r="C21" i="22"/>
  <c r="D21" i="22"/>
  <c r="E21" i="22"/>
  <c r="B22" i="22"/>
  <c r="C22" i="22"/>
  <c r="C30" i="22" s="1"/>
  <c r="D22" i="22"/>
  <c r="D30" i="22" s="1"/>
  <c r="E22" i="22"/>
  <c r="E30" i="22" s="1"/>
  <c r="AL36" i="21"/>
  <c r="AL35" i="21"/>
  <c r="AL33" i="21"/>
  <c r="AJ27" i="21"/>
  <c r="AK27" i="21"/>
  <c r="AL27" i="21"/>
  <c r="AM27" i="21"/>
  <c r="AN27" i="21"/>
  <c r="AJ28" i="21"/>
  <c r="AK28" i="21"/>
  <c r="AL28" i="21"/>
  <c r="AM28" i="21"/>
  <c r="AN28" i="21"/>
  <c r="AJ29" i="21"/>
  <c r="AK29" i="21"/>
  <c r="AL29" i="21"/>
  <c r="AM29" i="21"/>
  <c r="AN29" i="21"/>
  <c r="AJ30" i="21"/>
  <c r="AK30" i="21"/>
  <c r="AL30" i="21"/>
  <c r="AM30" i="21"/>
  <c r="AN30" i="21"/>
  <c r="AJ19" i="21"/>
  <c r="AK19" i="21"/>
  <c r="AL19" i="21"/>
  <c r="AM19" i="21"/>
  <c r="AN19" i="21"/>
  <c r="AJ20" i="21"/>
  <c r="AK20" i="21"/>
  <c r="AL20" i="21"/>
  <c r="AM20" i="21"/>
  <c r="AN20" i="21"/>
  <c r="AJ21" i="21"/>
  <c r="AK21" i="21"/>
  <c r="AL21" i="21"/>
  <c r="AM21" i="21"/>
  <c r="AN21" i="21"/>
  <c r="AJ22" i="21"/>
  <c r="AK22" i="21"/>
  <c r="AL22" i="21"/>
  <c r="AM22" i="21"/>
  <c r="AN22" i="21"/>
  <c r="AG35" i="17"/>
  <c r="AG36" i="17" s="1"/>
  <c r="AG33" i="17"/>
  <c r="AE27" i="17"/>
  <c r="AF27" i="17"/>
  <c r="AG27" i="17"/>
  <c r="AH27" i="17"/>
  <c r="AE28" i="17"/>
  <c r="AF28" i="17"/>
  <c r="AG28" i="17"/>
  <c r="AH28" i="17"/>
  <c r="AE29" i="17"/>
  <c r="AF29" i="17"/>
  <c r="AG29" i="17"/>
  <c r="AH29" i="17"/>
  <c r="AE30" i="17"/>
  <c r="AF30" i="17"/>
  <c r="AG30" i="17"/>
  <c r="AH30" i="17"/>
  <c r="AE19" i="17"/>
  <c r="AF19" i="17"/>
  <c r="AG19" i="17"/>
  <c r="AH19" i="17"/>
  <c r="AE20" i="17"/>
  <c r="AF20" i="17"/>
  <c r="AG20" i="17"/>
  <c r="AH20" i="17"/>
  <c r="AE21" i="17"/>
  <c r="AF21" i="17"/>
  <c r="AG21" i="17"/>
  <c r="AH21" i="17"/>
  <c r="AE22" i="17"/>
  <c r="AF22" i="17"/>
  <c r="AG22" i="17"/>
  <c r="AH22" i="17"/>
  <c r="AE14" i="21"/>
  <c r="AE15" i="21"/>
  <c r="AE16" i="21"/>
  <c r="AE17" i="21"/>
  <c r="AE13" i="21"/>
  <c r="S14" i="21"/>
  <c r="S37" i="17"/>
  <c r="S38" i="17"/>
  <c r="S39" i="17"/>
  <c r="S36" i="17"/>
  <c r="R20" i="17"/>
  <c r="T15" i="21"/>
  <c r="T16" i="21"/>
  <c r="T17" i="21"/>
  <c r="T14" i="21"/>
  <c r="S15" i="21"/>
  <c r="S16" i="21"/>
  <c r="S17" i="21"/>
  <c r="R14" i="21"/>
  <c r="R15" i="21"/>
  <c r="R16" i="21"/>
  <c r="R17" i="21"/>
  <c r="Q14" i="21"/>
  <c r="Q15" i="21"/>
  <c r="Q16" i="21"/>
  <c r="Q17" i="21"/>
  <c r="P15" i="21"/>
  <c r="P16" i="21"/>
  <c r="P17" i="21"/>
  <c r="P14" i="21"/>
  <c r="R17" i="17"/>
  <c r="R18" i="17"/>
  <c r="U18" i="17"/>
  <c r="U19" i="17"/>
  <c r="U20" i="17"/>
  <c r="U17" i="17"/>
  <c r="T18" i="17"/>
  <c r="T19" i="17"/>
  <c r="T20" i="17"/>
  <c r="T17" i="17"/>
  <c r="S18" i="17"/>
  <c r="S19" i="17"/>
  <c r="S20" i="17"/>
  <c r="S17" i="17"/>
  <c r="R19" i="17"/>
  <c r="U7" i="9"/>
  <c r="J2" i="21"/>
  <c r="K2" i="21" s="1" a="1"/>
  <c r="K2" i="21" s="1"/>
  <c r="J3" i="21"/>
  <c r="K3" i="21" s="1" a="1"/>
  <c r="K3" i="21" s="1"/>
  <c r="J4" i="21"/>
  <c r="K4" i="21" s="1" a="1"/>
  <c r="K4" i="21" s="1"/>
  <c r="J5" i="21"/>
  <c r="K5" i="21" s="1" a="1"/>
  <c r="K5" i="21" s="1"/>
  <c r="J6" i="21"/>
  <c r="K6" i="21" s="1" a="1"/>
  <c r="K6" i="21" s="1"/>
  <c r="J7" i="21"/>
  <c r="K7" i="21" s="1" a="1"/>
  <c r="K7" i="21" s="1"/>
  <c r="J8" i="21"/>
  <c r="K8" i="21" s="1" a="1"/>
  <c r="K8" i="21" s="1"/>
  <c r="J9" i="21"/>
  <c r="K9" i="21" s="1" a="1"/>
  <c r="K9" i="21" s="1"/>
  <c r="J10" i="21"/>
  <c r="K10" i="21" s="1" a="1"/>
  <c r="K10" i="21" s="1"/>
  <c r="J11" i="21"/>
  <c r="K11" i="21" s="1" a="1"/>
  <c r="K11" i="21" s="1"/>
  <c r="J12" i="21"/>
  <c r="K12" i="21" s="1" a="1"/>
  <c r="K12" i="21" s="1"/>
  <c r="J13" i="21"/>
  <c r="K13" i="21" s="1" a="1"/>
  <c r="K13" i="21" s="1"/>
  <c r="J14" i="21"/>
  <c r="K14" i="21" s="1" a="1"/>
  <c r="K14" i="21" s="1"/>
  <c r="J15" i="21"/>
  <c r="K15" i="21" s="1" a="1"/>
  <c r="K15" i="21" s="1"/>
  <c r="J16" i="21"/>
  <c r="K16" i="21" s="1" a="1"/>
  <c r="K16" i="21" s="1"/>
  <c r="J17" i="21"/>
  <c r="K17" i="21" s="1" a="1"/>
  <c r="K17" i="21" s="1"/>
  <c r="J18" i="21"/>
  <c r="K18" i="21" s="1" a="1"/>
  <c r="K18" i="21" s="1"/>
  <c r="J19" i="21"/>
  <c r="K19" i="21" s="1" a="1"/>
  <c r="K19" i="21" s="1"/>
  <c r="J20" i="21"/>
  <c r="K20" i="21" s="1" a="1"/>
  <c r="K20" i="21" s="1"/>
  <c r="J21" i="21"/>
  <c r="K21" i="21" s="1" a="1"/>
  <c r="K21" i="21" s="1"/>
  <c r="J22" i="21"/>
  <c r="K22" i="21" s="1" a="1"/>
  <c r="K22" i="21" s="1"/>
  <c r="J23" i="21"/>
  <c r="K23" i="21" s="1" a="1"/>
  <c r="K23" i="21" s="1"/>
  <c r="J24" i="21"/>
  <c r="K24" i="21" s="1" a="1"/>
  <c r="K24" i="21" s="1"/>
  <c r="J25" i="21"/>
  <c r="K25" i="21" s="1" a="1"/>
  <c r="K25" i="21" s="1"/>
  <c r="J26" i="21"/>
  <c r="K26" i="21" s="1" a="1"/>
  <c r="K26" i="21" s="1"/>
  <c r="J27" i="21"/>
  <c r="K27" i="21" s="1" a="1"/>
  <c r="K27" i="21" s="1"/>
  <c r="J28" i="21"/>
  <c r="K28" i="21" s="1" a="1"/>
  <c r="K28" i="21" s="1"/>
  <c r="J29" i="21"/>
  <c r="K29" i="21" s="1" a="1"/>
  <c r="K29" i="21" s="1"/>
  <c r="J30" i="21"/>
  <c r="K30" i="21" s="1" a="1"/>
  <c r="K30" i="21" s="1"/>
  <c r="J31" i="21"/>
  <c r="K31" i="21" s="1" a="1"/>
  <c r="K31" i="21" s="1"/>
  <c r="J32" i="21"/>
  <c r="K32" i="21" s="1" a="1"/>
  <c r="K32" i="21" s="1"/>
  <c r="J33" i="21"/>
  <c r="K33" i="21" s="1" a="1"/>
  <c r="K33" i="21" s="1"/>
  <c r="J34" i="21"/>
  <c r="K34" i="21" s="1" a="1"/>
  <c r="K34" i="21" s="1"/>
  <c r="J35" i="21"/>
  <c r="K35" i="21" s="1" a="1"/>
  <c r="K35" i="21" s="1"/>
  <c r="J36" i="21"/>
  <c r="K36" i="21" s="1" a="1"/>
  <c r="K36" i="21" s="1"/>
  <c r="J37" i="21"/>
  <c r="K37" i="21" s="1" a="1"/>
  <c r="K37" i="21" s="1"/>
  <c r="J38" i="21"/>
  <c r="K38" i="21" s="1" a="1"/>
  <c r="K38" i="21" s="1"/>
  <c r="J39" i="21"/>
  <c r="K39" i="21" s="1" a="1"/>
  <c r="K39" i="21" s="1"/>
  <c r="J40" i="21"/>
  <c r="K40" i="21" s="1" a="1"/>
  <c r="K40" i="21" s="1"/>
  <c r="J41" i="21"/>
  <c r="K41" i="21" s="1" a="1"/>
  <c r="K41" i="21" s="1"/>
  <c r="J42" i="21"/>
  <c r="K42" i="21" s="1" a="1"/>
  <c r="K42" i="21" s="1"/>
  <c r="J43" i="21"/>
  <c r="K43" i="21" s="1" a="1"/>
  <c r="K43" i="21" s="1"/>
  <c r="J44" i="21"/>
  <c r="K44" i="21" s="1" a="1"/>
  <c r="K44" i="21" s="1"/>
  <c r="J45" i="21"/>
  <c r="K45" i="21" s="1" a="1"/>
  <c r="K45" i="21" s="1"/>
  <c r="J46" i="21"/>
  <c r="K46" i="21" s="1" a="1"/>
  <c r="K46" i="21" s="1"/>
  <c r="J47" i="21"/>
  <c r="K47" i="21" s="1" a="1"/>
  <c r="K47" i="21" s="1"/>
  <c r="J48" i="21"/>
  <c r="K48" i="21" s="1" a="1"/>
  <c r="K48" i="21" s="1"/>
  <c r="J49" i="21"/>
  <c r="K49" i="21" s="1" a="1"/>
  <c r="K49" i="21" s="1"/>
  <c r="J50" i="21"/>
  <c r="K50" i="21" s="1" a="1"/>
  <c r="K50" i="21" s="1"/>
  <c r="J51" i="21"/>
  <c r="K51" i="21" s="1" a="1"/>
  <c r="K51" i="21" s="1"/>
  <c r="J52" i="21"/>
  <c r="K52" i="21" s="1" a="1"/>
  <c r="K52" i="21" s="1"/>
  <c r="J53" i="21"/>
  <c r="K53" i="21" s="1" a="1"/>
  <c r="K53" i="21" s="1"/>
  <c r="J54" i="21"/>
  <c r="K54" i="21" s="1" a="1"/>
  <c r="K54" i="21" s="1"/>
  <c r="J55" i="21"/>
  <c r="K55" i="21" s="1" a="1"/>
  <c r="K55" i="21" s="1"/>
  <c r="J56" i="21"/>
  <c r="K56" i="21" s="1" a="1"/>
  <c r="K56" i="21" s="1"/>
  <c r="J57" i="21"/>
  <c r="K57" i="21" s="1" a="1"/>
  <c r="K57" i="21" s="1"/>
  <c r="J58" i="21"/>
  <c r="K58" i="21" s="1" a="1"/>
  <c r="K58" i="21" s="1"/>
  <c r="J59" i="21"/>
  <c r="K59" i="21" s="1" a="1"/>
  <c r="K59" i="21" s="1"/>
  <c r="J60" i="21"/>
  <c r="K60" i="21" s="1" a="1"/>
  <c r="K60" i="21" s="1"/>
  <c r="J61" i="21"/>
  <c r="K61" i="21" s="1" a="1"/>
  <c r="K61" i="21" s="1"/>
  <c r="J62" i="21"/>
  <c r="K62" i="21" s="1" a="1"/>
  <c r="K62" i="21" s="1"/>
  <c r="J63" i="21"/>
  <c r="K63" i="21" s="1" a="1"/>
  <c r="K63" i="21" s="1"/>
  <c r="J64" i="21"/>
  <c r="K64" i="21" s="1" a="1"/>
  <c r="K64" i="21" s="1"/>
  <c r="J65" i="21"/>
  <c r="K65" i="21" s="1" a="1"/>
  <c r="K65" i="21" s="1"/>
  <c r="J66" i="21"/>
  <c r="K66" i="21" s="1" a="1"/>
  <c r="K66" i="21" s="1"/>
  <c r="J67" i="21"/>
  <c r="K67" i="21" s="1" a="1"/>
  <c r="K67" i="21" s="1"/>
  <c r="J68" i="21"/>
  <c r="K68" i="21" s="1" a="1"/>
  <c r="K68" i="21" s="1"/>
  <c r="J69" i="21"/>
  <c r="K69" i="21" s="1" a="1"/>
  <c r="K69" i="21" s="1"/>
  <c r="J70" i="21"/>
  <c r="K70" i="21" s="1" a="1"/>
  <c r="K70" i="21" s="1"/>
  <c r="J71" i="21"/>
  <c r="K71" i="21" s="1" a="1"/>
  <c r="K71" i="21" s="1"/>
  <c r="J72" i="21"/>
  <c r="K72" i="21" s="1" a="1"/>
  <c r="K72" i="21" s="1"/>
  <c r="J73" i="21"/>
  <c r="K73" i="21" s="1" a="1"/>
  <c r="K73" i="21" s="1"/>
  <c r="J74" i="21"/>
  <c r="K74" i="21" s="1" a="1"/>
  <c r="K74" i="21" s="1"/>
  <c r="J75" i="21"/>
  <c r="K75" i="21" s="1" a="1"/>
  <c r="K75" i="21" s="1"/>
  <c r="J76" i="21"/>
  <c r="K76" i="21" s="1" a="1"/>
  <c r="K76" i="21" s="1"/>
  <c r="J77" i="21"/>
  <c r="K77" i="21" s="1" a="1"/>
  <c r="K77" i="21" s="1"/>
  <c r="J78" i="21"/>
  <c r="K78" i="21" s="1" a="1"/>
  <c r="K78" i="21" s="1"/>
  <c r="J79" i="21"/>
  <c r="K79" i="21" s="1" a="1"/>
  <c r="K79" i="21" s="1"/>
  <c r="J80" i="21"/>
  <c r="K80" i="21" s="1" a="1"/>
  <c r="K80" i="21" s="1"/>
  <c r="J81" i="21"/>
  <c r="K81" i="21" s="1" a="1"/>
  <c r="K81" i="21" s="1"/>
  <c r="J82" i="21"/>
  <c r="K82" i="21" s="1" a="1"/>
  <c r="K82" i="21" s="1"/>
  <c r="J83" i="21"/>
  <c r="K83" i="21" s="1" a="1"/>
  <c r="K83" i="21" s="1"/>
  <c r="J84" i="21"/>
  <c r="K84" i="21" s="1" a="1"/>
  <c r="K84" i="21" s="1"/>
  <c r="J85" i="21"/>
  <c r="K85" i="21" s="1" a="1"/>
  <c r="K85" i="21" s="1"/>
  <c r="J86" i="21"/>
  <c r="K86" i="21" s="1" a="1"/>
  <c r="K86" i="21" s="1"/>
  <c r="J87" i="21"/>
  <c r="K87" i="21" s="1" a="1"/>
  <c r="K87" i="21" s="1"/>
  <c r="J88" i="21"/>
  <c r="K88" i="21" s="1" a="1"/>
  <c r="K88" i="21" s="1"/>
  <c r="J89" i="21"/>
  <c r="K89" i="21" s="1" a="1"/>
  <c r="K89" i="21" s="1"/>
  <c r="J90" i="21"/>
  <c r="K90" i="21" s="1" a="1"/>
  <c r="K90" i="21" s="1"/>
  <c r="J91" i="21"/>
  <c r="K91" i="21" s="1" a="1"/>
  <c r="K91" i="21" s="1"/>
  <c r="J92" i="21"/>
  <c r="K92" i="21" s="1" a="1"/>
  <c r="K92" i="21" s="1"/>
  <c r="J93" i="21"/>
  <c r="K93" i="21" s="1" a="1"/>
  <c r="K93" i="21" s="1"/>
  <c r="J94" i="21"/>
  <c r="K94" i="21" s="1" a="1"/>
  <c r="K94" i="21" s="1"/>
  <c r="J95" i="21"/>
  <c r="K95" i="21" s="1" a="1"/>
  <c r="K95" i="21" s="1"/>
  <c r="J96" i="21"/>
  <c r="K96" i="21" s="1" a="1"/>
  <c r="K96" i="21" s="1"/>
  <c r="J97" i="21"/>
  <c r="K97" i="21" s="1" a="1"/>
  <c r="K97" i="21" s="1"/>
  <c r="J98" i="21"/>
  <c r="K98" i="21" s="1" a="1"/>
  <c r="K98" i="21" s="1"/>
  <c r="J99" i="21"/>
  <c r="K99" i="21" s="1" a="1"/>
  <c r="K99" i="21" s="1"/>
  <c r="J100" i="21"/>
  <c r="K100" i="21" s="1" a="1"/>
  <c r="K100" i="21" s="1"/>
  <c r="J101" i="21"/>
  <c r="K101" i="21" s="1" a="1"/>
  <c r="K101" i="21" s="1"/>
  <c r="J102" i="21"/>
  <c r="K102" i="21" s="1" a="1"/>
  <c r="K102" i="21" s="1"/>
  <c r="J103" i="21"/>
  <c r="K103" i="21" s="1" a="1"/>
  <c r="K103" i="21" s="1"/>
  <c r="J104" i="21"/>
  <c r="K104" i="21" s="1" a="1"/>
  <c r="K104" i="21" s="1"/>
  <c r="J105" i="21"/>
  <c r="K105" i="21" s="1" a="1"/>
  <c r="K105" i="21" s="1"/>
  <c r="J106" i="21"/>
  <c r="K106" i="21" s="1" a="1"/>
  <c r="K106" i="21" s="1"/>
  <c r="J107" i="21"/>
  <c r="K107" i="21" s="1" a="1"/>
  <c r="K107" i="21" s="1"/>
  <c r="J108" i="21"/>
  <c r="K108" i="21" s="1" a="1"/>
  <c r="K108" i="21" s="1"/>
  <c r="J109" i="21"/>
  <c r="K109" i="21" s="1" a="1"/>
  <c r="K109" i="21" s="1"/>
  <c r="J110" i="21"/>
  <c r="K110" i="21" s="1" a="1"/>
  <c r="K110" i="21" s="1"/>
  <c r="J111" i="21"/>
  <c r="K111" i="21" s="1" a="1"/>
  <c r="K111" i="21" s="1"/>
  <c r="J112" i="21"/>
  <c r="K112" i="21" s="1" a="1"/>
  <c r="K112" i="21" s="1"/>
  <c r="J113" i="21"/>
  <c r="K113" i="21" s="1" a="1"/>
  <c r="K113" i="21" s="1"/>
  <c r="J114" i="21"/>
  <c r="K114" i="21" s="1" a="1"/>
  <c r="K114" i="21" s="1"/>
  <c r="J115" i="21"/>
  <c r="K115" i="21" s="1" a="1"/>
  <c r="K115" i="21" s="1"/>
  <c r="J116" i="21"/>
  <c r="K116" i="21" s="1" a="1"/>
  <c r="K116" i="21" s="1"/>
  <c r="J117" i="21"/>
  <c r="K117" i="21" s="1" a="1"/>
  <c r="K117" i="21" s="1"/>
  <c r="J118" i="21"/>
  <c r="K118" i="21" s="1" a="1"/>
  <c r="K118" i="21" s="1"/>
  <c r="J119" i="21"/>
  <c r="K119" i="21" s="1" a="1"/>
  <c r="K119" i="21" s="1"/>
  <c r="J120" i="21"/>
  <c r="K120" i="21" s="1" a="1"/>
  <c r="K120" i="21" s="1"/>
  <c r="J121" i="21"/>
  <c r="K121" i="21" s="1" a="1"/>
  <c r="K121" i="21" s="1"/>
  <c r="J122" i="21"/>
  <c r="K122" i="21" s="1" a="1"/>
  <c r="K122" i="21" s="1"/>
  <c r="J123" i="21"/>
  <c r="K123" i="21" s="1" a="1"/>
  <c r="K123" i="21" s="1"/>
  <c r="J124" i="21"/>
  <c r="K124" i="21" s="1" a="1"/>
  <c r="K124" i="21" s="1"/>
  <c r="J125" i="21"/>
  <c r="K125" i="21" s="1" a="1"/>
  <c r="K125" i="21" s="1"/>
  <c r="J126" i="21"/>
  <c r="K126" i="21" s="1" a="1"/>
  <c r="K126" i="21" s="1"/>
  <c r="J127" i="21"/>
  <c r="K127" i="21" s="1" a="1"/>
  <c r="K127" i="21" s="1"/>
  <c r="J128" i="21"/>
  <c r="K128" i="21" s="1" a="1"/>
  <c r="K128" i="21" s="1"/>
  <c r="J129" i="21"/>
  <c r="K129" i="21" s="1" a="1"/>
  <c r="K129" i="21" s="1"/>
  <c r="J130" i="21"/>
  <c r="K130" i="21" s="1" a="1"/>
  <c r="K130" i="21" s="1"/>
  <c r="J131" i="21"/>
  <c r="K131" i="21" s="1" a="1"/>
  <c r="K131" i="21" s="1"/>
  <c r="J132" i="21"/>
  <c r="K132" i="21" s="1" a="1"/>
  <c r="K132" i="21" s="1"/>
  <c r="J133" i="21"/>
  <c r="K133" i="21" s="1" a="1"/>
  <c r="K133" i="21" s="1"/>
  <c r="J134" i="21"/>
  <c r="K134" i="21" s="1" a="1"/>
  <c r="K134" i="21" s="1"/>
  <c r="J135" i="21"/>
  <c r="K135" i="21" s="1" a="1"/>
  <c r="K135" i="21" s="1"/>
  <c r="J136" i="21"/>
  <c r="K136" i="21" s="1" a="1"/>
  <c r="K136" i="21" s="1"/>
  <c r="J137" i="21"/>
  <c r="K137" i="21" s="1" a="1"/>
  <c r="K137" i="21" s="1"/>
  <c r="J138" i="21"/>
  <c r="K138" i="21" s="1" a="1"/>
  <c r="K138" i="21" s="1"/>
  <c r="J139" i="21"/>
  <c r="K139" i="21" s="1" a="1"/>
  <c r="K139" i="21" s="1"/>
  <c r="J140" i="21"/>
  <c r="K140" i="21" s="1" a="1"/>
  <c r="K140" i="21" s="1"/>
  <c r="J141" i="21"/>
  <c r="K141" i="21" s="1" a="1"/>
  <c r="K141" i="21" s="1"/>
  <c r="J142" i="21"/>
  <c r="K142" i="21" s="1" a="1"/>
  <c r="K142" i="21" s="1"/>
  <c r="J143" i="21"/>
  <c r="K143" i="21" s="1" a="1"/>
  <c r="K143" i="21" s="1"/>
  <c r="J144" i="21"/>
  <c r="K144" i="21" s="1" a="1"/>
  <c r="K144" i="21" s="1"/>
  <c r="J145" i="21"/>
  <c r="K145" i="21" s="1" a="1"/>
  <c r="K145" i="21" s="1"/>
  <c r="J146" i="21"/>
  <c r="K146" i="21" s="1" a="1"/>
  <c r="K146" i="21" s="1"/>
  <c r="J147" i="21"/>
  <c r="K147" i="21" s="1" a="1"/>
  <c r="K147" i="21" s="1"/>
  <c r="J148" i="21"/>
  <c r="K148" i="21" s="1" a="1"/>
  <c r="K148" i="21" s="1"/>
  <c r="J149" i="21"/>
  <c r="K149" i="21" s="1" a="1"/>
  <c r="K149" i="21" s="1"/>
  <c r="J150" i="21"/>
  <c r="K150" i="21" s="1" a="1"/>
  <c r="K150" i="21" s="1"/>
  <c r="J151" i="21"/>
  <c r="K151" i="21" s="1" a="1"/>
  <c r="K151" i="21" s="1"/>
  <c r="J152" i="21"/>
  <c r="K152" i="21" s="1" a="1"/>
  <c r="K152" i="21" s="1"/>
  <c r="J153" i="21"/>
  <c r="K153" i="21" s="1" a="1"/>
  <c r="K153" i="21" s="1"/>
  <c r="J154" i="21"/>
  <c r="K154" i="21" s="1" a="1"/>
  <c r="K154" i="21" s="1"/>
  <c r="J155" i="21"/>
  <c r="K155" i="21" s="1" a="1"/>
  <c r="K155" i="21" s="1"/>
  <c r="J156" i="21"/>
  <c r="K156" i="21" s="1" a="1"/>
  <c r="K156" i="21" s="1"/>
  <c r="J157" i="21"/>
  <c r="K157" i="21" s="1" a="1"/>
  <c r="K157" i="21" s="1"/>
  <c r="J158" i="21"/>
  <c r="K158" i="21" s="1" a="1"/>
  <c r="K158" i="21" s="1"/>
  <c r="J159" i="21"/>
  <c r="K159" i="21" s="1" a="1"/>
  <c r="K159" i="21" s="1"/>
  <c r="J160" i="21"/>
  <c r="K160" i="21" s="1" a="1"/>
  <c r="K160" i="21" s="1"/>
  <c r="J161" i="21"/>
  <c r="K161" i="21" s="1" a="1"/>
  <c r="K161" i="21" s="1"/>
  <c r="J162" i="21"/>
  <c r="K162" i="21" s="1" a="1"/>
  <c r="K162" i="21" s="1"/>
  <c r="J163" i="21"/>
  <c r="K163" i="21" s="1" a="1"/>
  <c r="K163" i="21" s="1"/>
  <c r="J164" i="21"/>
  <c r="K164" i="21" s="1" a="1"/>
  <c r="K164" i="21" s="1"/>
  <c r="J165" i="21"/>
  <c r="K165" i="21" s="1" a="1"/>
  <c r="K165" i="21" s="1"/>
  <c r="J166" i="21"/>
  <c r="K166" i="21" s="1" a="1"/>
  <c r="K166" i="21" s="1"/>
  <c r="J167" i="21"/>
  <c r="K167" i="21" s="1" a="1"/>
  <c r="K167" i="21" s="1"/>
  <c r="J168" i="21"/>
  <c r="K168" i="21" s="1" a="1"/>
  <c r="K168" i="21" s="1"/>
  <c r="J169" i="21"/>
  <c r="K169" i="21" s="1" a="1"/>
  <c r="K169" i="21" s="1"/>
  <c r="J170" i="21"/>
  <c r="K170" i="21" s="1" a="1"/>
  <c r="K170" i="21" s="1"/>
  <c r="J171" i="21"/>
  <c r="K171" i="21" s="1" a="1"/>
  <c r="K171" i="21" s="1"/>
  <c r="J172" i="21"/>
  <c r="K172" i="21" s="1" a="1"/>
  <c r="K172" i="21" s="1"/>
  <c r="J173" i="21"/>
  <c r="K173" i="21" s="1" a="1"/>
  <c r="K173" i="21" s="1"/>
  <c r="J174" i="21"/>
  <c r="K174" i="21" s="1" a="1"/>
  <c r="K174" i="21" s="1"/>
  <c r="J175" i="21"/>
  <c r="K175" i="21" s="1" a="1"/>
  <c r="K175" i="21" s="1"/>
  <c r="J176" i="21"/>
  <c r="K176" i="21" s="1" a="1"/>
  <c r="K176" i="21" s="1"/>
  <c r="J177" i="21"/>
  <c r="K177" i="21" s="1" a="1"/>
  <c r="K177" i="21" s="1"/>
  <c r="J178" i="21"/>
  <c r="K178" i="21" s="1" a="1"/>
  <c r="K178" i="21" s="1"/>
  <c r="J179" i="21"/>
  <c r="K179" i="21" s="1" a="1"/>
  <c r="K179" i="21" s="1"/>
  <c r="J180" i="21"/>
  <c r="K180" i="21" s="1" a="1"/>
  <c r="K180" i="21" s="1"/>
  <c r="J181" i="21"/>
  <c r="K181" i="21" s="1" a="1"/>
  <c r="K181" i="21" s="1"/>
  <c r="J182" i="21"/>
  <c r="K182" i="21" s="1" a="1"/>
  <c r="K182" i="21" s="1"/>
  <c r="J183" i="21"/>
  <c r="K183" i="21" s="1" a="1"/>
  <c r="K183" i="21" s="1"/>
  <c r="J184" i="21"/>
  <c r="K184" i="21" s="1" a="1"/>
  <c r="K184" i="21" s="1"/>
  <c r="J185" i="21"/>
  <c r="K185" i="21" s="1" a="1"/>
  <c r="K185" i="21" s="1"/>
  <c r="J186" i="21"/>
  <c r="K186" i="21" s="1" a="1"/>
  <c r="K186" i="21" s="1"/>
  <c r="J187" i="21"/>
  <c r="K187" i="21" s="1" a="1"/>
  <c r="K187" i="21" s="1"/>
  <c r="J188" i="21"/>
  <c r="K188" i="21" s="1" a="1"/>
  <c r="K188" i="21" s="1"/>
  <c r="J189" i="21"/>
  <c r="K189" i="21" s="1" a="1"/>
  <c r="K189" i="21" s="1"/>
  <c r="J190" i="21"/>
  <c r="K190" i="21" s="1" a="1"/>
  <c r="K190" i="21" s="1"/>
  <c r="J191" i="21"/>
  <c r="K191" i="21" s="1" a="1"/>
  <c r="K191" i="21" s="1"/>
  <c r="J192" i="21"/>
  <c r="K192" i="21" s="1" a="1"/>
  <c r="K192" i="21" s="1"/>
  <c r="J193" i="21"/>
  <c r="K193" i="21" s="1" a="1"/>
  <c r="K193" i="21" s="1"/>
  <c r="J194" i="21"/>
  <c r="K194" i="21" s="1" a="1"/>
  <c r="K194" i="21" s="1"/>
  <c r="J195" i="21"/>
  <c r="K195" i="21" s="1" a="1"/>
  <c r="K195" i="21" s="1"/>
  <c r="J196" i="21"/>
  <c r="K196" i="21" s="1" a="1"/>
  <c r="K196" i="21" s="1"/>
  <c r="J197" i="21"/>
  <c r="K197" i="21" s="1" a="1"/>
  <c r="K197" i="21" s="1"/>
  <c r="J198" i="21"/>
  <c r="K198" i="21" s="1" a="1"/>
  <c r="K198" i="21" s="1"/>
  <c r="J199" i="21"/>
  <c r="K199" i="21" s="1" a="1"/>
  <c r="K199" i="21" s="1"/>
  <c r="J200" i="21"/>
  <c r="K200" i="21" s="1" a="1"/>
  <c r="K200" i="21" s="1"/>
  <c r="J201" i="21"/>
  <c r="K201" i="21" s="1" a="1"/>
  <c r="K201" i="21" s="1"/>
  <c r="J202" i="21"/>
  <c r="K202" i="21" s="1" a="1"/>
  <c r="K202" i="21" s="1"/>
  <c r="J203" i="21"/>
  <c r="K203" i="21" s="1" a="1"/>
  <c r="K203" i="21" s="1"/>
  <c r="J204" i="21"/>
  <c r="K204" i="21" s="1" a="1"/>
  <c r="K204" i="21" s="1"/>
  <c r="J205" i="21"/>
  <c r="K205" i="21" s="1" a="1"/>
  <c r="K205" i="21" s="1"/>
  <c r="J206" i="21"/>
  <c r="K206" i="21" s="1" a="1"/>
  <c r="K206" i="21" s="1"/>
  <c r="J207" i="21"/>
  <c r="K207" i="21" s="1" a="1"/>
  <c r="K207" i="21" s="1"/>
  <c r="J208" i="21"/>
  <c r="K208" i="21" s="1" a="1"/>
  <c r="K208" i="21" s="1"/>
  <c r="J209" i="21"/>
  <c r="K209" i="21" s="1" a="1"/>
  <c r="K209" i="21" s="1"/>
  <c r="J210" i="21"/>
  <c r="K210" i="21" s="1" a="1"/>
  <c r="K210" i="21" s="1"/>
  <c r="J211" i="21"/>
  <c r="K211" i="21" s="1" a="1"/>
  <c r="K211" i="21" s="1"/>
  <c r="J212" i="21"/>
  <c r="K212" i="21" s="1" a="1"/>
  <c r="K212" i="21" s="1"/>
  <c r="J213" i="21"/>
  <c r="K213" i="21" s="1" a="1"/>
  <c r="K213" i="21" s="1"/>
  <c r="J214" i="21"/>
  <c r="K214" i="21" s="1" a="1"/>
  <c r="K214" i="21" s="1"/>
  <c r="J215" i="21"/>
  <c r="K215" i="21" s="1" a="1"/>
  <c r="K215" i="21" s="1"/>
  <c r="J216" i="21"/>
  <c r="K216" i="21" s="1" a="1"/>
  <c r="K216" i="21" s="1"/>
  <c r="J217" i="21"/>
  <c r="K217" i="21" s="1" a="1"/>
  <c r="K217" i="21" s="1"/>
  <c r="J218" i="21"/>
  <c r="K218" i="21" s="1" a="1"/>
  <c r="K218" i="21" s="1"/>
  <c r="J219" i="21"/>
  <c r="K219" i="21" s="1" a="1"/>
  <c r="K219" i="21" s="1"/>
  <c r="J220" i="21"/>
  <c r="K220" i="21" s="1" a="1"/>
  <c r="K220" i="21" s="1"/>
  <c r="J221" i="21"/>
  <c r="K221" i="21" s="1" a="1"/>
  <c r="K221" i="21" s="1"/>
  <c r="J222" i="21"/>
  <c r="K222" i="21" s="1" a="1"/>
  <c r="K222" i="21" s="1"/>
  <c r="J223" i="21"/>
  <c r="K223" i="21" s="1" a="1"/>
  <c r="K223" i="21" s="1"/>
  <c r="J224" i="21"/>
  <c r="K224" i="21" s="1" a="1"/>
  <c r="K224" i="21" s="1"/>
  <c r="J225" i="21"/>
  <c r="K225" i="21" s="1" a="1"/>
  <c r="K225" i="21" s="1"/>
  <c r="J226" i="21"/>
  <c r="K226" i="21" s="1" a="1"/>
  <c r="K226" i="21" s="1"/>
  <c r="J227" i="21"/>
  <c r="K227" i="21" s="1" a="1"/>
  <c r="K227" i="21" s="1"/>
  <c r="J228" i="21"/>
  <c r="K228" i="21" s="1" a="1"/>
  <c r="K228" i="21" s="1"/>
  <c r="J229" i="21"/>
  <c r="K229" i="21" s="1" a="1"/>
  <c r="K229" i="21" s="1"/>
  <c r="J230" i="21"/>
  <c r="K230" i="21" s="1" a="1"/>
  <c r="K230" i="21" s="1"/>
  <c r="J231" i="21"/>
  <c r="K231" i="21" s="1" a="1"/>
  <c r="K231" i="21" s="1"/>
  <c r="J232" i="21"/>
  <c r="K232" i="21" s="1" a="1"/>
  <c r="K232" i="21" s="1"/>
  <c r="J233" i="21"/>
  <c r="K233" i="21" s="1" a="1"/>
  <c r="K233" i="21" s="1"/>
  <c r="J234" i="21"/>
  <c r="K234" i="21" s="1" a="1"/>
  <c r="K234" i="21" s="1"/>
  <c r="J235" i="21"/>
  <c r="K235" i="21" s="1" a="1"/>
  <c r="K235" i="21" s="1"/>
  <c r="J236" i="21"/>
  <c r="K236" i="21" s="1" a="1"/>
  <c r="K236" i="21" s="1"/>
  <c r="J237" i="21"/>
  <c r="K237" i="21" s="1" a="1"/>
  <c r="K237" i="21" s="1"/>
  <c r="J238" i="21"/>
  <c r="K238" i="21" s="1" a="1"/>
  <c r="K238" i="21" s="1"/>
  <c r="J239" i="21"/>
  <c r="K239" i="21" s="1" a="1"/>
  <c r="K239" i="21" s="1"/>
  <c r="J240" i="21"/>
  <c r="K240" i="21" s="1" a="1"/>
  <c r="K240" i="21" s="1"/>
  <c r="J241" i="21"/>
  <c r="K241" i="21" s="1" a="1"/>
  <c r="K241" i="21" s="1"/>
  <c r="J242" i="21"/>
  <c r="K242" i="21" s="1" a="1"/>
  <c r="K242" i="21" s="1"/>
  <c r="J243" i="21"/>
  <c r="K243" i="21" s="1" a="1"/>
  <c r="K243" i="21" s="1"/>
  <c r="J244" i="21"/>
  <c r="K244" i="21" s="1" a="1"/>
  <c r="K244" i="21" s="1"/>
  <c r="J245" i="21"/>
  <c r="K245" i="21" s="1" a="1"/>
  <c r="K245" i="21" s="1"/>
  <c r="J246" i="21"/>
  <c r="K246" i="21" s="1" a="1"/>
  <c r="K246" i="21" s="1"/>
  <c r="J247" i="21"/>
  <c r="K247" i="21" s="1" a="1"/>
  <c r="K247" i="21" s="1"/>
  <c r="J248" i="21"/>
  <c r="K248" i="21" s="1" a="1"/>
  <c r="K248" i="21" s="1"/>
  <c r="J249" i="21"/>
  <c r="K249" i="21" s="1" a="1"/>
  <c r="K249" i="21" s="1"/>
  <c r="J250" i="21"/>
  <c r="K250" i="21" s="1" a="1"/>
  <c r="K250" i="21" s="1"/>
  <c r="J251" i="21"/>
  <c r="K251" i="21" s="1" a="1"/>
  <c r="K251" i="21" s="1"/>
  <c r="J252" i="21"/>
  <c r="K252" i="21" s="1" a="1"/>
  <c r="K252" i="21" s="1"/>
  <c r="J253" i="21"/>
  <c r="K253" i="21" s="1" a="1"/>
  <c r="K253" i="21" s="1"/>
  <c r="J254" i="21"/>
  <c r="K254" i="21" s="1" a="1"/>
  <c r="K254" i="21" s="1"/>
  <c r="J255" i="21"/>
  <c r="K255" i="21" s="1" a="1"/>
  <c r="K255" i="21" s="1"/>
  <c r="J256" i="21"/>
  <c r="K256" i="21" s="1" a="1"/>
  <c r="K256" i="21" s="1"/>
  <c r="J257" i="21"/>
  <c r="K257" i="21" s="1" a="1"/>
  <c r="K257" i="21" s="1"/>
  <c r="J258" i="21"/>
  <c r="K258" i="21" s="1" a="1"/>
  <c r="K258" i="21" s="1"/>
  <c r="J259" i="21"/>
  <c r="K259" i="21" s="1" a="1"/>
  <c r="K259" i="21" s="1"/>
  <c r="J260" i="21"/>
  <c r="K260" i="21" s="1" a="1"/>
  <c r="K260" i="21" s="1"/>
  <c r="J261" i="21"/>
  <c r="K261" i="21" s="1" a="1"/>
  <c r="K261" i="21" s="1"/>
  <c r="J262" i="21"/>
  <c r="K262" i="21" s="1" a="1"/>
  <c r="K262" i="21" s="1"/>
  <c r="J263" i="21"/>
  <c r="K263" i="21" s="1" a="1"/>
  <c r="K263" i="21" s="1"/>
  <c r="J264" i="21"/>
  <c r="K264" i="21" s="1" a="1"/>
  <c r="K264" i="21" s="1"/>
  <c r="J265" i="21"/>
  <c r="K265" i="21" s="1" a="1"/>
  <c r="K265" i="21" s="1"/>
  <c r="J266" i="21"/>
  <c r="K266" i="21" s="1" a="1"/>
  <c r="K266" i="21" s="1"/>
  <c r="J267" i="21"/>
  <c r="K267" i="21" s="1" a="1"/>
  <c r="K267" i="21" s="1"/>
  <c r="J268" i="21"/>
  <c r="K268" i="21" s="1" a="1"/>
  <c r="K268" i="21" s="1"/>
  <c r="J269" i="21"/>
  <c r="K269" i="21" s="1" a="1"/>
  <c r="K269" i="21" s="1"/>
  <c r="J270" i="21"/>
  <c r="K270" i="21" s="1" a="1"/>
  <c r="K270" i="21" s="1"/>
  <c r="J271" i="21"/>
  <c r="K271" i="21" s="1" a="1"/>
  <c r="K271" i="21" s="1"/>
  <c r="J272" i="21"/>
  <c r="K272" i="21" s="1" a="1"/>
  <c r="K272" i="21" s="1"/>
  <c r="J273" i="21"/>
  <c r="K273" i="21" s="1" a="1"/>
  <c r="K273" i="21" s="1"/>
  <c r="J274" i="21"/>
  <c r="K274" i="21" s="1" a="1"/>
  <c r="K274" i="21" s="1"/>
  <c r="J275" i="21"/>
  <c r="K275" i="21" s="1" a="1"/>
  <c r="K275" i="21" s="1"/>
  <c r="J276" i="21"/>
  <c r="K276" i="21" s="1" a="1"/>
  <c r="K276" i="21" s="1"/>
  <c r="J277" i="21"/>
  <c r="K277" i="21" s="1" a="1"/>
  <c r="K277" i="21" s="1"/>
  <c r="J278" i="21"/>
  <c r="K278" i="21" s="1" a="1"/>
  <c r="K278" i="21" s="1"/>
  <c r="J279" i="21"/>
  <c r="K279" i="21" s="1" a="1"/>
  <c r="K279" i="21" s="1"/>
  <c r="J280" i="21"/>
  <c r="K280" i="21" s="1" a="1"/>
  <c r="K280" i="21" s="1"/>
  <c r="J281" i="21"/>
  <c r="K281" i="21" s="1" a="1"/>
  <c r="K281" i="21" s="1"/>
  <c r="J282" i="21"/>
  <c r="K282" i="21" s="1" a="1"/>
  <c r="K282" i="21" s="1"/>
  <c r="J283" i="21"/>
  <c r="K283" i="21" s="1" a="1"/>
  <c r="K283" i="21" s="1"/>
  <c r="J284" i="21"/>
  <c r="K284" i="21" s="1" a="1"/>
  <c r="K284" i="21" s="1"/>
  <c r="J285" i="21"/>
  <c r="K285" i="21" s="1" a="1"/>
  <c r="K285" i="21" s="1"/>
  <c r="J286" i="21"/>
  <c r="K286" i="21" s="1" a="1"/>
  <c r="K286" i="21" s="1"/>
  <c r="J287" i="21"/>
  <c r="K287" i="21" s="1" a="1"/>
  <c r="K287" i="21" s="1"/>
  <c r="J288" i="21"/>
  <c r="K288" i="21" s="1" a="1"/>
  <c r="K288" i="21" s="1"/>
  <c r="J289" i="21"/>
  <c r="K289" i="21" s="1" a="1"/>
  <c r="K289" i="21" s="1"/>
  <c r="J290" i="21"/>
  <c r="K290" i="21" s="1" a="1"/>
  <c r="K290" i="21" s="1"/>
  <c r="J291" i="21"/>
  <c r="K291" i="21" s="1" a="1"/>
  <c r="K291" i="21" s="1"/>
  <c r="J292" i="21"/>
  <c r="K292" i="21" s="1" a="1"/>
  <c r="K292" i="21" s="1"/>
  <c r="J293" i="21"/>
  <c r="K293" i="21" s="1" a="1"/>
  <c r="K293" i="21" s="1"/>
  <c r="J294" i="21"/>
  <c r="K294" i="21" s="1" a="1"/>
  <c r="K294" i="21" s="1"/>
  <c r="J295" i="21"/>
  <c r="K295" i="21" s="1" a="1"/>
  <c r="K295" i="21" s="1"/>
  <c r="J296" i="21"/>
  <c r="K296" i="21" s="1" a="1"/>
  <c r="K296" i="21" s="1"/>
  <c r="J297" i="21"/>
  <c r="K297" i="21" s="1" a="1"/>
  <c r="K297" i="21" s="1"/>
  <c r="J298" i="21"/>
  <c r="K298" i="21" s="1" a="1"/>
  <c r="K298" i="21" s="1"/>
  <c r="J299" i="21"/>
  <c r="K299" i="21" s="1" a="1"/>
  <c r="K299" i="21" s="1"/>
  <c r="J300" i="21"/>
  <c r="K300" i="21" s="1" a="1"/>
  <c r="K300" i="21" s="1"/>
  <c r="J301" i="21"/>
  <c r="K301" i="21" s="1" a="1"/>
  <c r="K301" i="21" s="1"/>
  <c r="J302" i="21"/>
  <c r="K302" i="21" s="1" a="1"/>
  <c r="K302" i="21" s="1"/>
  <c r="J303" i="21"/>
  <c r="K303" i="21" s="1" a="1"/>
  <c r="K303" i="21" s="1"/>
  <c r="J304" i="21"/>
  <c r="K304" i="21" s="1" a="1"/>
  <c r="K304" i="21" s="1"/>
  <c r="J305" i="21"/>
  <c r="K305" i="21" s="1" a="1"/>
  <c r="K305" i="21" s="1"/>
  <c r="J306" i="21"/>
  <c r="K306" i="21" s="1" a="1"/>
  <c r="K306" i="21" s="1"/>
  <c r="J307" i="21"/>
  <c r="K307" i="21" s="1" a="1"/>
  <c r="K307" i="21" s="1"/>
  <c r="J308" i="21"/>
  <c r="K308" i="21" s="1" a="1"/>
  <c r="K308" i="21" s="1"/>
  <c r="J309" i="21"/>
  <c r="K309" i="21" s="1" a="1"/>
  <c r="K309" i="21" s="1"/>
  <c r="J310" i="21"/>
  <c r="K310" i="21" s="1" a="1"/>
  <c r="K310" i="21" s="1"/>
  <c r="J311" i="21"/>
  <c r="K311" i="21" s="1" a="1"/>
  <c r="K311" i="21" s="1"/>
  <c r="J312" i="21"/>
  <c r="K312" i="21" s="1" a="1"/>
  <c r="K312" i="21" s="1"/>
  <c r="J313" i="21"/>
  <c r="K313" i="21" s="1" a="1"/>
  <c r="K313" i="21" s="1"/>
  <c r="J314" i="21"/>
  <c r="K314" i="21" s="1" a="1"/>
  <c r="K314" i="21" s="1"/>
  <c r="J315" i="21"/>
  <c r="K315" i="21" s="1" a="1"/>
  <c r="K315" i="21" s="1"/>
  <c r="J316" i="21"/>
  <c r="K316" i="21" s="1" a="1"/>
  <c r="K316" i="21" s="1"/>
  <c r="J317" i="21"/>
  <c r="K317" i="21" s="1" a="1"/>
  <c r="K317" i="21" s="1"/>
  <c r="J318" i="21"/>
  <c r="K318" i="21" s="1" a="1"/>
  <c r="K318" i="21" s="1"/>
  <c r="J319" i="21"/>
  <c r="K319" i="21" s="1" a="1"/>
  <c r="K319" i="21" s="1"/>
  <c r="J320" i="21"/>
  <c r="K320" i="21" s="1" a="1"/>
  <c r="K320" i="21" s="1"/>
  <c r="J321" i="21"/>
  <c r="K321" i="21" s="1" a="1"/>
  <c r="K321" i="21" s="1"/>
  <c r="J322" i="21"/>
  <c r="K322" i="21" s="1" a="1"/>
  <c r="K322" i="21" s="1"/>
  <c r="J323" i="21"/>
  <c r="K323" i="21" s="1" a="1"/>
  <c r="K323" i="21" s="1"/>
  <c r="J324" i="21"/>
  <c r="K324" i="21" s="1" a="1"/>
  <c r="K324" i="21" s="1"/>
  <c r="J325" i="21"/>
  <c r="K325" i="21" s="1" a="1"/>
  <c r="K325" i="21" s="1"/>
  <c r="J326" i="21"/>
  <c r="K326" i="21" s="1" a="1"/>
  <c r="K326" i="21" s="1"/>
  <c r="J327" i="21"/>
  <c r="K327" i="21" s="1" a="1"/>
  <c r="K327" i="21" s="1"/>
  <c r="J328" i="21"/>
  <c r="K328" i="21" s="1" a="1"/>
  <c r="K328" i="21" s="1"/>
  <c r="J329" i="21"/>
  <c r="K329" i="21" s="1" a="1"/>
  <c r="K329" i="21" s="1"/>
  <c r="J330" i="21"/>
  <c r="K330" i="21" s="1" a="1"/>
  <c r="K330" i="21" s="1"/>
  <c r="J331" i="21"/>
  <c r="K331" i="21" s="1" a="1"/>
  <c r="K331" i="21" s="1"/>
  <c r="J332" i="21"/>
  <c r="K332" i="21" s="1" a="1"/>
  <c r="K332" i="21" s="1"/>
  <c r="J333" i="21"/>
  <c r="K333" i="21" s="1" a="1"/>
  <c r="K333" i="21" s="1"/>
  <c r="J334" i="21"/>
  <c r="K334" i="21" s="1" a="1"/>
  <c r="K334" i="21" s="1"/>
  <c r="J335" i="21"/>
  <c r="K335" i="21" s="1" a="1"/>
  <c r="K335" i="21" s="1"/>
  <c r="J336" i="21"/>
  <c r="K336" i="21" s="1" a="1"/>
  <c r="K336" i="21" s="1"/>
  <c r="J337" i="21"/>
  <c r="K337" i="21" s="1" a="1"/>
  <c r="K337" i="21" s="1"/>
  <c r="J338" i="21"/>
  <c r="K338" i="21" s="1" a="1"/>
  <c r="K338" i="21" s="1"/>
  <c r="J339" i="21"/>
  <c r="K339" i="21" s="1" a="1"/>
  <c r="K339" i="21" s="1"/>
  <c r="J340" i="21"/>
  <c r="K340" i="21" s="1" a="1"/>
  <c r="K340" i="21" s="1"/>
  <c r="J341" i="21"/>
  <c r="K341" i="21" s="1" a="1"/>
  <c r="K341" i="21" s="1"/>
  <c r="J342" i="21"/>
  <c r="K342" i="21" s="1" a="1"/>
  <c r="K342" i="21" s="1"/>
  <c r="J343" i="21"/>
  <c r="K343" i="21" s="1" a="1"/>
  <c r="K343" i="21" s="1"/>
  <c r="J344" i="21"/>
  <c r="K344" i="21" s="1" a="1"/>
  <c r="K344" i="21" s="1"/>
  <c r="J345" i="21"/>
  <c r="K345" i="21" s="1" a="1"/>
  <c r="K345" i="21" s="1"/>
  <c r="J346" i="21"/>
  <c r="K346" i="21" s="1" a="1"/>
  <c r="K346" i="21" s="1"/>
  <c r="J347" i="21"/>
  <c r="K347" i="21" s="1" a="1"/>
  <c r="K347" i="21" s="1"/>
  <c r="J348" i="21"/>
  <c r="K348" i="21" s="1" a="1"/>
  <c r="K348" i="21" s="1"/>
  <c r="J349" i="21"/>
  <c r="K349" i="21" s="1" a="1"/>
  <c r="K349" i="21" s="1"/>
  <c r="J350" i="21"/>
  <c r="K350" i="21" s="1" a="1"/>
  <c r="K350" i="21" s="1"/>
  <c r="J351" i="21"/>
  <c r="K351" i="21" s="1" a="1"/>
  <c r="K351" i="21" s="1"/>
  <c r="J352" i="21"/>
  <c r="K352" i="21" s="1" a="1"/>
  <c r="K352" i="21" s="1"/>
  <c r="J353" i="21"/>
  <c r="K353" i="21" s="1" a="1"/>
  <c r="K353" i="21" s="1"/>
  <c r="J354" i="21"/>
  <c r="K354" i="21" s="1" a="1"/>
  <c r="K354" i="21" s="1"/>
  <c r="J355" i="21"/>
  <c r="K355" i="21" s="1" a="1"/>
  <c r="K355" i="21" s="1"/>
  <c r="J356" i="21"/>
  <c r="K356" i="21" s="1" a="1"/>
  <c r="K356" i="21" s="1"/>
  <c r="J357" i="21"/>
  <c r="K357" i="21" s="1" a="1"/>
  <c r="K357" i="21" s="1"/>
  <c r="J358" i="21"/>
  <c r="K358" i="21" s="1" a="1"/>
  <c r="K358" i="21" s="1"/>
  <c r="J359" i="21"/>
  <c r="K359" i="21" s="1" a="1"/>
  <c r="K359" i="21" s="1"/>
  <c r="J360" i="21"/>
  <c r="K360" i="21" s="1" a="1"/>
  <c r="K360" i="21" s="1"/>
  <c r="J361" i="21"/>
  <c r="K361" i="21" s="1" a="1"/>
  <c r="K361" i="21" s="1"/>
  <c r="J362" i="21"/>
  <c r="K362" i="21" s="1" a="1"/>
  <c r="K362" i="21" s="1"/>
  <c r="J363" i="21"/>
  <c r="K363" i="21" s="1" a="1"/>
  <c r="K363" i="21" s="1"/>
  <c r="J364" i="21"/>
  <c r="K364" i="21" s="1" a="1"/>
  <c r="K364" i="21" s="1"/>
  <c r="J365" i="21"/>
  <c r="K365" i="21" s="1" a="1"/>
  <c r="K365" i="21" s="1"/>
  <c r="J366" i="21"/>
  <c r="K366" i="21" s="1" a="1"/>
  <c r="K366" i="21" s="1"/>
  <c r="J367" i="21"/>
  <c r="K367" i="21" s="1" a="1"/>
  <c r="K367" i="21" s="1"/>
  <c r="J368" i="21"/>
  <c r="K368" i="21" s="1" a="1"/>
  <c r="K368" i="21" s="1"/>
  <c r="J369" i="21"/>
  <c r="K369" i="21" s="1" a="1"/>
  <c r="K369" i="21" s="1"/>
  <c r="J370" i="21"/>
  <c r="K370" i="21" s="1" a="1"/>
  <c r="K370" i="21" s="1"/>
  <c r="J371" i="21"/>
  <c r="K371" i="21" s="1" a="1"/>
  <c r="K371" i="21" s="1"/>
  <c r="J372" i="21"/>
  <c r="K372" i="21" s="1" a="1"/>
  <c r="K372" i="21" s="1"/>
  <c r="J373" i="21"/>
  <c r="K373" i="21" s="1" a="1"/>
  <c r="K373" i="21" s="1"/>
  <c r="J374" i="21"/>
  <c r="K374" i="21" s="1" a="1"/>
  <c r="K374" i="21" s="1"/>
  <c r="J375" i="21"/>
  <c r="K375" i="21" s="1" a="1"/>
  <c r="K375" i="21" s="1"/>
  <c r="J376" i="21"/>
  <c r="K376" i="21" s="1" a="1"/>
  <c r="K376" i="21" s="1"/>
  <c r="J377" i="21"/>
  <c r="K377" i="21" s="1" a="1"/>
  <c r="K377" i="21" s="1"/>
  <c r="J378" i="21"/>
  <c r="K378" i="21" s="1" a="1"/>
  <c r="K378" i="21" s="1"/>
  <c r="J379" i="21"/>
  <c r="K379" i="21" s="1" a="1"/>
  <c r="K379" i="21" s="1"/>
  <c r="J380" i="21"/>
  <c r="K380" i="21" s="1" a="1"/>
  <c r="K380" i="21" s="1"/>
  <c r="J381" i="21"/>
  <c r="K381" i="21" s="1" a="1"/>
  <c r="K381" i="21" s="1"/>
  <c r="J382" i="21"/>
  <c r="K382" i="21" s="1" a="1"/>
  <c r="K382" i="21" s="1"/>
  <c r="J383" i="21"/>
  <c r="K383" i="21" s="1" a="1"/>
  <c r="K383" i="21" s="1"/>
  <c r="J384" i="21"/>
  <c r="K384" i="21" s="1" a="1"/>
  <c r="K384" i="21" s="1"/>
  <c r="J385" i="21"/>
  <c r="K385" i="21" s="1" a="1"/>
  <c r="K385" i="21" s="1"/>
  <c r="J386" i="21"/>
  <c r="K386" i="21" s="1" a="1"/>
  <c r="K386" i="21" s="1"/>
  <c r="J387" i="21"/>
  <c r="K387" i="21" s="1" a="1"/>
  <c r="K387" i="21" s="1"/>
  <c r="J388" i="21"/>
  <c r="K388" i="21" s="1" a="1"/>
  <c r="K388" i="21" s="1"/>
  <c r="J389" i="21"/>
  <c r="K389" i="21" s="1" a="1"/>
  <c r="K389" i="21" s="1"/>
  <c r="J390" i="21"/>
  <c r="K390" i="21" s="1" a="1"/>
  <c r="K390" i="21" s="1"/>
  <c r="J391" i="21"/>
  <c r="K391" i="21" s="1" a="1"/>
  <c r="K391" i="21" s="1"/>
  <c r="J392" i="21"/>
  <c r="K392" i="21" s="1" a="1"/>
  <c r="K392" i="21" s="1"/>
  <c r="J393" i="21"/>
  <c r="K393" i="21" s="1" a="1"/>
  <c r="K393" i="21" s="1"/>
  <c r="J394" i="21"/>
  <c r="K394" i="21" s="1" a="1"/>
  <c r="K394" i="21" s="1"/>
  <c r="J395" i="21"/>
  <c r="K395" i="21" s="1" a="1"/>
  <c r="K395" i="21" s="1"/>
  <c r="J396" i="21"/>
  <c r="K396" i="21" s="1" a="1"/>
  <c r="K396" i="21" s="1"/>
  <c r="J397" i="21"/>
  <c r="K397" i="21" s="1" a="1"/>
  <c r="K397" i="21" s="1"/>
  <c r="J398" i="21"/>
  <c r="K398" i="21" s="1" a="1"/>
  <c r="K398" i="21" s="1"/>
  <c r="J399" i="21"/>
  <c r="K399" i="21" s="1" a="1"/>
  <c r="K399" i="21" s="1"/>
  <c r="J400" i="21"/>
  <c r="K400" i="21" s="1" a="1"/>
  <c r="K400" i="21" s="1"/>
  <c r="J401" i="21"/>
  <c r="K401" i="21" s="1" a="1"/>
  <c r="K401" i="21" s="1"/>
  <c r="J402" i="21"/>
  <c r="K402" i="21" s="1" a="1"/>
  <c r="K402" i="21" s="1"/>
  <c r="J403" i="21"/>
  <c r="K403" i="21" s="1" a="1"/>
  <c r="K403" i="21" s="1"/>
  <c r="J404" i="21"/>
  <c r="K404" i="21" s="1" a="1"/>
  <c r="K404" i="21" s="1"/>
  <c r="J405" i="21"/>
  <c r="K405" i="21" s="1" a="1"/>
  <c r="K405" i="21" s="1"/>
  <c r="J406" i="21"/>
  <c r="K406" i="21" s="1" a="1"/>
  <c r="K406" i="21" s="1"/>
  <c r="J407" i="21"/>
  <c r="K407" i="21" s="1" a="1"/>
  <c r="K407" i="21" s="1"/>
  <c r="J408" i="21"/>
  <c r="K408" i="21" s="1" a="1"/>
  <c r="K408" i="21" s="1"/>
  <c r="J409" i="21"/>
  <c r="K409" i="21" s="1" a="1"/>
  <c r="K409" i="21" s="1"/>
  <c r="J410" i="21"/>
  <c r="K410" i="21" s="1" a="1"/>
  <c r="K410" i="21" s="1"/>
  <c r="J411" i="21"/>
  <c r="K411" i="21" s="1" a="1"/>
  <c r="K411" i="21" s="1"/>
  <c r="J412" i="21"/>
  <c r="K412" i="21" s="1" a="1"/>
  <c r="K412" i="21" s="1"/>
  <c r="J413" i="21"/>
  <c r="K413" i="21" s="1" a="1"/>
  <c r="K413" i="21" s="1"/>
  <c r="J414" i="21"/>
  <c r="K414" i="21" s="1" a="1"/>
  <c r="K414" i="21" s="1"/>
  <c r="J415" i="21"/>
  <c r="K415" i="21" s="1" a="1"/>
  <c r="K415" i="21" s="1"/>
  <c r="J416" i="21"/>
  <c r="K416" i="21" s="1" a="1"/>
  <c r="K416" i="21" s="1"/>
  <c r="J417" i="21"/>
  <c r="K417" i="21" s="1" a="1"/>
  <c r="K417" i="21" s="1"/>
  <c r="J418" i="21"/>
  <c r="K418" i="21" s="1" a="1"/>
  <c r="K418" i="21" s="1"/>
  <c r="J419" i="21"/>
  <c r="K419" i="21" s="1" a="1"/>
  <c r="K419" i="21" s="1"/>
  <c r="J420" i="21"/>
  <c r="K420" i="21" s="1" a="1"/>
  <c r="K420" i="21" s="1"/>
  <c r="J421" i="21"/>
  <c r="K421" i="21" s="1" a="1"/>
  <c r="K421" i="21" s="1"/>
  <c r="J422" i="21"/>
  <c r="K422" i="21" s="1" a="1"/>
  <c r="K422" i="21" s="1"/>
  <c r="J423" i="21"/>
  <c r="K423" i="21" s="1" a="1"/>
  <c r="K423" i="21" s="1"/>
  <c r="J424" i="21"/>
  <c r="K424" i="21" s="1" a="1"/>
  <c r="K424" i="21" s="1"/>
  <c r="J425" i="21"/>
  <c r="K425" i="21" s="1" a="1"/>
  <c r="K425" i="21" s="1"/>
  <c r="J426" i="21"/>
  <c r="K426" i="21" s="1" a="1"/>
  <c r="K426" i="21" s="1"/>
  <c r="J427" i="21"/>
  <c r="K427" i="21" s="1" a="1"/>
  <c r="K427" i="21" s="1"/>
  <c r="J428" i="21"/>
  <c r="K428" i="21" s="1" a="1"/>
  <c r="K428" i="21" s="1"/>
  <c r="J429" i="21"/>
  <c r="K429" i="21" s="1" a="1"/>
  <c r="K429" i="21" s="1"/>
  <c r="J430" i="21"/>
  <c r="K430" i="21" s="1" a="1"/>
  <c r="K430" i="21" s="1"/>
  <c r="J431" i="21"/>
  <c r="K431" i="21" s="1" a="1"/>
  <c r="K431" i="21" s="1"/>
  <c r="J432" i="21"/>
  <c r="K432" i="21" s="1" a="1"/>
  <c r="K432" i="21" s="1"/>
  <c r="J433" i="21"/>
  <c r="K433" i="21" s="1" a="1"/>
  <c r="K433" i="21" s="1"/>
  <c r="J434" i="21"/>
  <c r="K434" i="21" s="1" a="1"/>
  <c r="K434" i="21" s="1"/>
  <c r="J435" i="21"/>
  <c r="K435" i="21" s="1" a="1"/>
  <c r="K435" i="21" s="1"/>
  <c r="J436" i="21"/>
  <c r="K436" i="21" s="1" a="1"/>
  <c r="K436" i="21" s="1"/>
  <c r="J437" i="21"/>
  <c r="K437" i="21" s="1" a="1"/>
  <c r="K437" i="21" s="1"/>
  <c r="J438" i="21"/>
  <c r="K438" i="21" s="1" a="1"/>
  <c r="K438" i="21" s="1"/>
  <c r="J439" i="21"/>
  <c r="K439" i="21" s="1" a="1"/>
  <c r="K439" i="21" s="1"/>
  <c r="J440" i="21"/>
  <c r="K440" i="21" s="1" a="1"/>
  <c r="K440" i="21" s="1"/>
  <c r="J441" i="21"/>
  <c r="K441" i="21" s="1" a="1"/>
  <c r="K441" i="21" s="1"/>
  <c r="J442" i="21"/>
  <c r="K442" i="21" s="1" a="1"/>
  <c r="K442" i="21" s="1"/>
  <c r="J443" i="21"/>
  <c r="K443" i="21" s="1" a="1"/>
  <c r="K443" i="21" s="1"/>
  <c r="J444" i="21"/>
  <c r="K444" i="21" s="1" a="1"/>
  <c r="K444" i="21" s="1"/>
  <c r="J445" i="21"/>
  <c r="K445" i="21" s="1" a="1"/>
  <c r="K445" i="21" s="1"/>
  <c r="J446" i="21"/>
  <c r="K446" i="21" s="1" a="1"/>
  <c r="K446" i="21" s="1"/>
  <c r="J447" i="21"/>
  <c r="K447" i="21" s="1" a="1"/>
  <c r="K447" i="21" s="1"/>
  <c r="J448" i="21"/>
  <c r="K448" i="21" s="1" a="1"/>
  <c r="K448" i="21" s="1"/>
  <c r="J449" i="21"/>
  <c r="K449" i="21" s="1" a="1"/>
  <c r="K449" i="21" s="1"/>
  <c r="J450" i="21"/>
  <c r="K450" i="21" s="1" a="1"/>
  <c r="K450" i="21" s="1"/>
  <c r="J451" i="21"/>
  <c r="K451" i="21" s="1" a="1"/>
  <c r="K451" i="21" s="1"/>
  <c r="J452" i="21"/>
  <c r="K452" i="21" s="1" a="1"/>
  <c r="K452" i="21" s="1"/>
  <c r="J453" i="21"/>
  <c r="K453" i="21" s="1" a="1"/>
  <c r="K453" i="21" s="1"/>
  <c r="J454" i="21"/>
  <c r="K454" i="21" s="1" a="1"/>
  <c r="K454" i="21" s="1"/>
  <c r="J455" i="21"/>
  <c r="K455" i="21" s="1" a="1"/>
  <c r="K455" i="21" s="1"/>
  <c r="J456" i="21"/>
  <c r="K456" i="21" s="1" a="1"/>
  <c r="K456" i="21" s="1"/>
  <c r="J457" i="21"/>
  <c r="K457" i="21" s="1" a="1"/>
  <c r="K457" i="21" s="1"/>
  <c r="J458" i="21"/>
  <c r="K458" i="21" s="1" a="1"/>
  <c r="K458" i="21" s="1"/>
  <c r="J459" i="21"/>
  <c r="K459" i="21" s="1" a="1"/>
  <c r="K459" i="21" s="1"/>
  <c r="J460" i="21"/>
  <c r="K460" i="21" s="1" a="1"/>
  <c r="K460" i="21" s="1"/>
  <c r="J461" i="21"/>
  <c r="K461" i="21" s="1" a="1"/>
  <c r="K461" i="21" s="1"/>
  <c r="J462" i="21"/>
  <c r="K462" i="21" s="1" a="1"/>
  <c r="K462" i="21" s="1"/>
  <c r="J463" i="21"/>
  <c r="K463" i="21" s="1" a="1"/>
  <c r="K463" i="21" s="1"/>
  <c r="J464" i="21"/>
  <c r="K464" i="21" s="1" a="1"/>
  <c r="K464" i="21" s="1"/>
  <c r="J465" i="21"/>
  <c r="K465" i="21" s="1" a="1"/>
  <c r="K465" i="21" s="1"/>
  <c r="J466" i="21"/>
  <c r="K466" i="21" s="1" a="1"/>
  <c r="K466" i="21" s="1"/>
  <c r="J467" i="21"/>
  <c r="K467" i="21" s="1" a="1"/>
  <c r="K467" i="21" s="1"/>
  <c r="J468" i="21"/>
  <c r="K468" i="21" s="1" a="1"/>
  <c r="K468" i="21" s="1"/>
  <c r="J469" i="21"/>
  <c r="K469" i="21" s="1" a="1"/>
  <c r="K469" i="21" s="1"/>
  <c r="J470" i="21"/>
  <c r="K470" i="21" s="1" a="1"/>
  <c r="K470" i="21" s="1"/>
  <c r="J471" i="21"/>
  <c r="K471" i="21" s="1" a="1"/>
  <c r="K471" i="21" s="1"/>
  <c r="J472" i="21"/>
  <c r="K472" i="21" s="1" a="1"/>
  <c r="K472" i="21" s="1"/>
  <c r="J473" i="21"/>
  <c r="K473" i="21" s="1" a="1"/>
  <c r="K473" i="21" s="1"/>
  <c r="J474" i="21"/>
  <c r="K474" i="21" s="1" a="1"/>
  <c r="K474" i="21" s="1"/>
  <c r="J475" i="21"/>
  <c r="K475" i="21" s="1" a="1"/>
  <c r="K475" i="21" s="1"/>
  <c r="J476" i="21"/>
  <c r="K476" i="21" s="1" a="1"/>
  <c r="K476" i="21" s="1"/>
  <c r="J477" i="21"/>
  <c r="K477" i="21" s="1" a="1"/>
  <c r="K477" i="21" s="1"/>
  <c r="J478" i="21"/>
  <c r="K478" i="21" s="1" a="1"/>
  <c r="K478" i="21" s="1"/>
  <c r="J479" i="21"/>
  <c r="K479" i="21" s="1" a="1"/>
  <c r="K479" i="21" s="1"/>
  <c r="J480" i="21"/>
  <c r="K480" i="21" s="1" a="1"/>
  <c r="K480" i="21" s="1"/>
  <c r="J481" i="21"/>
  <c r="K481" i="21" s="1" a="1"/>
  <c r="K481" i="21" s="1"/>
  <c r="J482" i="21"/>
  <c r="K482" i="21" s="1" a="1"/>
  <c r="K482" i="21" s="1"/>
  <c r="J483" i="21"/>
  <c r="K483" i="21" s="1" a="1"/>
  <c r="K483" i="21" s="1"/>
  <c r="J484" i="21"/>
  <c r="K484" i="21" s="1" a="1"/>
  <c r="K484" i="21" s="1"/>
  <c r="J485" i="21"/>
  <c r="K485" i="21" s="1" a="1"/>
  <c r="K485" i="21" s="1"/>
  <c r="J486" i="21"/>
  <c r="K486" i="21" s="1" a="1"/>
  <c r="K486" i="21" s="1"/>
  <c r="J487" i="21"/>
  <c r="K487" i="21" s="1" a="1"/>
  <c r="K487" i="21" s="1"/>
  <c r="J488" i="21"/>
  <c r="K488" i="21" s="1" a="1"/>
  <c r="K488" i="21" s="1"/>
  <c r="J489" i="21"/>
  <c r="K489" i="21" s="1" a="1"/>
  <c r="K489" i="21" s="1"/>
  <c r="J490" i="21"/>
  <c r="K490" i="21" s="1" a="1"/>
  <c r="K490" i="21" s="1"/>
  <c r="J491" i="21"/>
  <c r="K491" i="21" s="1" a="1"/>
  <c r="K491" i="21" s="1"/>
  <c r="J492" i="21"/>
  <c r="K492" i="21" s="1" a="1"/>
  <c r="K492" i="21" s="1"/>
  <c r="J493" i="21"/>
  <c r="K493" i="21" s="1" a="1"/>
  <c r="K493" i="21" s="1"/>
  <c r="J494" i="21"/>
  <c r="K494" i="21" s="1" a="1"/>
  <c r="K494" i="21" s="1"/>
  <c r="J495" i="21"/>
  <c r="K495" i="21" s="1" a="1"/>
  <c r="K495" i="21" s="1"/>
  <c r="J496" i="21"/>
  <c r="K496" i="21" s="1" a="1"/>
  <c r="K496" i="21" s="1"/>
  <c r="J497" i="21"/>
  <c r="K497" i="21" s="1" a="1"/>
  <c r="K497" i="21" s="1"/>
  <c r="J498" i="21"/>
  <c r="K498" i="21" s="1" a="1"/>
  <c r="K498" i="21" s="1"/>
  <c r="J499" i="21"/>
  <c r="K499" i="21" s="1" a="1"/>
  <c r="K499" i="21" s="1"/>
  <c r="J500" i="21"/>
  <c r="K500" i="21" s="1" a="1"/>
  <c r="K500" i="21" s="1"/>
  <c r="J501" i="21"/>
  <c r="K501" i="21" s="1" a="1"/>
  <c r="K501" i="21" s="1"/>
  <c r="J502" i="21"/>
  <c r="K502" i="21" s="1" a="1"/>
  <c r="K502" i="21" s="1"/>
  <c r="J503" i="21"/>
  <c r="K503" i="21" s="1" a="1"/>
  <c r="K503" i="21" s="1"/>
  <c r="J504" i="21"/>
  <c r="K504" i="21" s="1" a="1"/>
  <c r="K504" i="21" s="1"/>
  <c r="J505" i="21"/>
  <c r="K505" i="21" s="1" a="1"/>
  <c r="K505" i="21" s="1"/>
  <c r="J506" i="21"/>
  <c r="K506" i="21" s="1" a="1"/>
  <c r="K506" i="21" s="1"/>
  <c r="J507" i="21"/>
  <c r="K507" i="21" s="1" a="1"/>
  <c r="K507" i="21" s="1"/>
  <c r="J508" i="21"/>
  <c r="K508" i="21" s="1" a="1"/>
  <c r="K508" i="21" s="1"/>
  <c r="J509" i="21"/>
  <c r="K509" i="21" s="1" a="1"/>
  <c r="K509" i="21" s="1"/>
  <c r="J510" i="21"/>
  <c r="K510" i="21" s="1" a="1"/>
  <c r="K510" i="21" s="1"/>
  <c r="J511" i="21"/>
  <c r="K511" i="21" s="1" a="1"/>
  <c r="K511" i="21" s="1"/>
  <c r="J512" i="21"/>
  <c r="K512" i="21" s="1" a="1"/>
  <c r="K512" i="21" s="1"/>
  <c r="J513" i="21"/>
  <c r="K513" i="21" s="1" a="1"/>
  <c r="K513" i="21" s="1"/>
  <c r="J514" i="21"/>
  <c r="K514" i="21" s="1" a="1"/>
  <c r="K514" i="21" s="1"/>
  <c r="J515" i="21"/>
  <c r="K515" i="21" s="1" a="1"/>
  <c r="K515" i="21" s="1"/>
  <c r="J516" i="21"/>
  <c r="K516" i="21" s="1" a="1"/>
  <c r="K516" i="21" s="1"/>
  <c r="J517" i="21"/>
  <c r="K517" i="21" s="1" a="1"/>
  <c r="K517" i="21" s="1"/>
  <c r="J518" i="21"/>
  <c r="K518" i="21" s="1" a="1"/>
  <c r="K518" i="21" s="1"/>
  <c r="J519" i="21"/>
  <c r="K519" i="21" s="1" a="1"/>
  <c r="K519" i="21" s="1"/>
  <c r="J520" i="21"/>
  <c r="K520" i="21" s="1" a="1"/>
  <c r="K520" i="21" s="1"/>
  <c r="J521" i="21"/>
  <c r="K521" i="21" s="1" a="1"/>
  <c r="K521" i="21" s="1"/>
  <c r="J522" i="21"/>
  <c r="K522" i="21" s="1" a="1"/>
  <c r="K522" i="21" s="1"/>
  <c r="J523" i="21"/>
  <c r="K523" i="21" s="1" a="1"/>
  <c r="K523" i="21" s="1"/>
  <c r="J524" i="21"/>
  <c r="K524" i="21" s="1" a="1"/>
  <c r="K524" i="21" s="1"/>
  <c r="J525" i="21"/>
  <c r="K525" i="21" s="1" a="1"/>
  <c r="K525" i="21" s="1"/>
  <c r="J526" i="21"/>
  <c r="K526" i="21" s="1" a="1"/>
  <c r="K526" i="21" s="1"/>
  <c r="J527" i="21"/>
  <c r="K527" i="21" s="1" a="1"/>
  <c r="K527" i="21" s="1"/>
  <c r="J528" i="21"/>
  <c r="K528" i="21" s="1" a="1"/>
  <c r="K528" i="21" s="1"/>
  <c r="J529" i="21"/>
  <c r="K529" i="21" s="1" a="1"/>
  <c r="K529" i="21" s="1"/>
  <c r="J530" i="21"/>
  <c r="K530" i="21" s="1" a="1"/>
  <c r="K530" i="21" s="1"/>
  <c r="J531" i="21"/>
  <c r="K531" i="21" s="1" a="1"/>
  <c r="K531" i="21" s="1"/>
  <c r="J532" i="21"/>
  <c r="K532" i="21" s="1" a="1"/>
  <c r="K532" i="21" s="1"/>
  <c r="J533" i="21"/>
  <c r="K533" i="21" s="1" a="1"/>
  <c r="K533" i="21" s="1"/>
  <c r="J534" i="21"/>
  <c r="K534" i="21" s="1" a="1"/>
  <c r="K534" i="21" s="1"/>
  <c r="J535" i="21"/>
  <c r="K535" i="21" s="1" a="1"/>
  <c r="K535" i="21" s="1"/>
  <c r="J536" i="21"/>
  <c r="K536" i="21" s="1" a="1"/>
  <c r="K536" i="21" s="1"/>
  <c r="J537" i="21"/>
  <c r="K537" i="21" s="1" a="1"/>
  <c r="K537" i="21" s="1"/>
  <c r="J538" i="21"/>
  <c r="K538" i="21" s="1" a="1"/>
  <c r="K538" i="21" s="1"/>
  <c r="J539" i="21"/>
  <c r="K539" i="21" s="1" a="1"/>
  <c r="K539" i="21" s="1"/>
  <c r="J540" i="21"/>
  <c r="K540" i="21" s="1" a="1"/>
  <c r="K540" i="21" s="1"/>
  <c r="J541" i="21"/>
  <c r="K541" i="21" s="1" a="1"/>
  <c r="K541" i="21" s="1"/>
  <c r="J542" i="21"/>
  <c r="K542" i="21" s="1" a="1"/>
  <c r="K542" i="21" s="1"/>
  <c r="J543" i="21"/>
  <c r="K543" i="21" s="1" a="1"/>
  <c r="K543" i="21" s="1"/>
  <c r="J544" i="21"/>
  <c r="K544" i="21" s="1" a="1"/>
  <c r="K544" i="21" s="1"/>
  <c r="J545" i="21"/>
  <c r="K545" i="21" s="1" a="1"/>
  <c r="K545" i="21" s="1"/>
  <c r="J546" i="21"/>
  <c r="K546" i="21" s="1" a="1"/>
  <c r="K546" i="21" s="1"/>
  <c r="J547" i="21"/>
  <c r="K547" i="21" s="1" a="1"/>
  <c r="K547" i="21" s="1"/>
  <c r="J548" i="21"/>
  <c r="K548" i="21" s="1" a="1"/>
  <c r="K548" i="21" s="1"/>
  <c r="J549" i="21"/>
  <c r="K549" i="21" s="1" a="1"/>
  <c r="K549" i="21" s="1"/>
  <c r="J550" i="21"/>
  <c r="K550" i="21" s="1" a="1"/>
  <c r="K550" i="21" s="1"/>
  <c r="J551" i="21"/>
  <c r="K551" i="21" s="1" a="1"/>
  <c r="K551" i="21" s="1"/>
  <c r="J552" i="21"/>
  <c r="K552" i="21" s="1" a="1"/>
  <c r="K552" i="21" s="1"/>
  <c r="J553" i="21"/>
  <c r="K553" i="21" s="1" a="1"/>
  <c r="K553" i="21" s="1"/>
  <c r="J554" i="21"/>
  <c r="K554" i="21" s="1" a="1"/>
  <c r="K554" i="21" s="1"/>
  <c r="J555" i="21"/>
  <c r="K555" i="21" s="1" a="1"/>
  <c r="K555" i="21" s="1"/>
  <c r="J556" i="21"/>
  <c r="K556" i="21" s="1" a="1"/>
  <c r="K556" i="21" s="1"/>
  <c r="J557" i="21"/>
  <c r="K557" i="21" s="1" a="1"/>
  <c r="K557" i="21" s="1"/>
  <c r="J558" i="21"/>
  <c r="K558" i="21" s="1" a="1"/>
  <c r="K558" i="21" s="1"/>
  <c r="J559" i="21"/>
  <c r="K559" i="21" s="1" a="1"/>
  <c r="K559" i="21" s="1"/>
  <c r="J560" i="21"/>
  <c r="K560" i="21" s="1" a="1"/>
  <c r="K560" i="21" s="1"/>
  <c r="J561" i="21"/>
  <c r="K561" i="21" s="1" a="1"/>
  <c r="K561" i="21" s="1"/>
  <c r="J562" i="21"/>
  <c r="K562" i="21" s="1" a="1"/>
  <c r="K562" i="21" s="1"/>
  <c r="J563" i="21"/>
  <c r="K563" i="21" s="1" a="1"/>
  <c r="K563" i="21" s="1"/>
  <c r="J564" i="21"/>
  <c r="K564" i="21" s="1" a="1"/>
  <c r="K564" i="21" s="1"/>
  <c r="J565" i="21"/>
  <c r="K565" i="21" s="1" a="1"/>
  <c r="K565" i="21" s="1"/>
  <c r="J566" i="21"/>
  <c r="K566" i="21" s="1" a="1"/>
  <c r="K566" i="21" s="1"/>
  <c r="J567" i="21"/>
  <c r="K567" i="21" s="1" a="1"/>
  <c r="K567" i="21" s="1"/>
  <c r="J568" i="21"/>
  <c r="K568" i="21" s="1" a="1"/>
  <c r="K568" i="21" s="1"/>
  <c r="J569" i="21"/>
  <c r="K569" i="21" s="1" a="1"/>
  <c r="K569" i="21" s="1"/>
  <c r="J570" i="21"/>
  <c r="K570" i="21" s="1" a="1"/>
  <c r="K570" i="21" s="1"/>
  <c r="J571" i="21"/>
  <c r="K571" i="21" s="1" a="1"/>
  <c r="K571" i="21" s="1"/>
  <c r="J572" i="21"/>
  <c r="K572" i="21" s="1" a="1"/>
  <c r="K572" i="21" s="1"/>
  <c r="J573" i="21"/>
  <c r="K573" i="21" s="1" a="1"/>
  <c r="K573" i="21" s="1"/>
  <c r="J574" i="21"/>
  <c r="K574" i="21" s="1" a="1"/>
  <c r="K574" i="21" s="1"/>
  <c r="J575" i="21"/>
  <c r="K575" i="21" s="1" a="1"/>
  <c r="K575" i="21" s="1"/>
  <c r="J576" i="21"/>
  <c r="K576" i="21" s="1" a="1"/>
  <c r="K576" i="21" s="1"/>
  <c r="J577" i="21"/>
  <c r="K577" i="21" s="1" a="1"/>
  <c r="K577" i="21" s="1"/>
  <c r="J578" i="21"/>
  <c r="K578" i="21" s="1" a="1"/>
  <c r="K578" i="21" s="1"/>
  <c r="J579" i="21"/>
  <c r="K579" i="21" s="1" a="1"/>
  <c r="K579" i="21" s="1"/>
  <c r="J580" i="21"/>
  <c r="K580" i="21" s="1" a="1"/>
  <c r="K580" i="21" s="1"/>
  <c r="J581" i="21"/>
  <c r="K581" i="21" s="1" a="1"/>
  <c r="K581" i="21" s="1"/>
  <c r="J582" i="21"/>
  <c r="K582" i="21" s="1" a="1"/>
  <c r="K582" i="21" s="1"/>
  <c r="J583" i="21"/>
  <c r="K583" i="21" s="1" a="1"/>
  <c r="K583" i="21" s="1"/>
  <c r="J584" i="21"/>
  <c r="K584" i="21" s="1" a="1"/>
  <c r="K584" i="21" s="1"/>
  <c r="J585" i="21"/>
  <c r="K585" i="21" s="1" a="1"/>
  <c r="K585" i="21" s="1"/>
  <c r="J586" i="21"/>
  <c r="K586" i="21" s="1" a="1"/>
  <c r="K586" i="21" s="1"/>
  <c r="J587" i="21"/>
  <c r="K587" i="21" s="1" a="1"/>
  <c r="K587" i="21" s="1"/>
  <c r="J588" i="21"/>
  <c r="K588" i="21" s="1" a="1"/>
  <c r="K588" i="21" s="1"/>
  <c r="J589" i="21"/>
  <c r="K589" i="21" s="1" a="1"/>
  <c r="K589" i="21" s="1"/>
  <c r="J590" i="21"/>
  <c r="K590" i="21" s="1" a="1"/>
  <c r="K590" i="21" s="1"/>
  <c r="J591" i="21"/>
  <c r="K591" i="21" s="1" a="1"/>
  <c r="K591" i="21" s="1"/>
  <c r="J592" i="21"/>
  <c r="K592" i="21" s="1" a="1"/>
  <c r="K592" i="21" s="1"/>
  <c r="J593" i="21"/>
  <c r="K593" i="21" s="1" a="1"/>
  <c r="K593" i="21" s="1"/>
  <c r="J594" i="21"/>
  <c r="K594" i="21" s="1" a="1"/>
  <c r="K594" i="21" s="1"/>
  <c r="J595" i="21"/>
  <c r="K595" i="21" s="1" a="1"/>
  <c r="K595" i="21" s="1"/>
  <c r="J596" i="21"/>
  <c r="K596" i="21" s="1" a="1"/>
  <c r="K596" i="21" s="1"/>
  <c r="J597" i="21"/>
  <c r="K597" i="21" s="1" a="1"/>
  <c r="K597" i="21" s="1"/>
  <c r="J598" i="21"/>
  <c r="K598" i="21" s="1" a="1"/>
  <c r="K598" i="21" s="1"/>
  <c r="J599" i="21"/>
  <c r="K599" i="21" s="1" a="1"/>
  <c r="K599" i="21" s="1"/>
  <c r="J600" i="21"/>
  <c r="K600" i="21" s="1" a="1"/>
  <c r="K600" i="21" s="1"/>
  <c r="J601" i="21"/>
  <c r="K601" i="21" s="1" a="1"/>
  <c r="K601" i="21" s="1"/>
  <c r="J602" i="21"/>
  <c r="K602" i="21" s="1" a="1"/>
  <c r="K602" i="21" s="1"/>
  <c r="I439" i="17" a="1"/>
  <c r="I439" i="17" s="1"/>
  <c r="I441" i="17" a="1"/>
  <c r="I441" i="17" s="1"/>
  <c r="I585" i="17" a="1"/>
  <c r="I585" i="17" s="1"/>
  <c r="I586" i="17"/>
  <c r="H2" i="17"/>
  <c r="I2" i="17" s="1" a="1"/>
  <c r="I2" i="17" s="1"/>
  <c r="H3" i="17"/>
  <c r="I3" i="17" s="1" a="1"/>
  <c r="I3" i="17" s="1"/>
  <c r="H4" i="17"/>
  <c r="I4" i="17" s="1" a="1"/>
  <c r="I4" i="17" s="1"/>
  <c r="H5" i="17"/>
  <c r="I5" i="17" s="1" a="1"/>
  <c r="I5" i="17" s="1"/>
  <c r="H6" i="17"/>
  <c r="I6" i="17" s="1" a="1"/>
  <c r="I6" i="17" s="1"/>
  <c r="H7" i="17"/>
  <c r="I7" i="17" s="1" a="1"/>
  <c r="I7" i="17" s="1"/>
  <c r="H8" i="17"/>
  <c r="I8" i="17" s="1" a="1"/>
  <c r="I8" i="17" s="1"/>
  <c r="H9" i="17"/>
  <c r="I9" i="17" s="1" a="1"/>
  <c r="I9" i="17" s="1"/>
  <c r="H10" i="17"/>
  <c r="I10" i="17" s="1" a="1"/>
  <c r="I10" i="17" s="1"/>
  <c r="H11" i="17"/>
  <c r="I11" i="17" s="1" a="1"/>
  <c r="I11" i="17" s="1"/>
  <c r="H12" i="17"/>
  <c r="I12" i="17" s="1" a="1"/>
  <c r="I12" i="17" s="1"/>
  <c r="H13" i="17"/>
  <c r="I13" i="17" s="1" a="1"/>
  <c r="I13" i="17" s="1"/>
  <c r="H14" i="17"/>
  <c r="I14" i="17" s="1" a="1"/>
  <c r="I14" i="17" s="1"/>
  <c r="H15" i="17"/>
  <c r="I15" i="17" s="1" a="1"/>
  <c r="I15" i="17" s="1"/>
  <c r="H16" i="17"/>
  <c r="I16" i="17" s="1" a="1"/>
  <c r="I16" i="17" s="1"/>
  <c r="H17" i="17"/>
  <c r="I17" i="17" s="1" a="1"/>
  <c r="I17" i="17" s="1"/>
  <c r="H18" i="17"/>
  <c r="I18" i="17" s="1" a="1"/>
  <c r="I18" i="17" s="1"/>
  <c r="H19" i="17"/>
  <c r="I19" i="17" s="1" a="1"/>
  <c r="I19" i="17" s="1"/>
  <c r="H20" i="17"/>
  <c r="I20" i="17" s="1" a="1"/>
  <c r="I20" i="17" s="1"/>
  <c r="H21" i="17"/>
  <c r="I21" i="17" s="1" a="1"/>
  <c r="I21" i="17" s="1"/>
  <c r="H22" i="17"/>
  <c r="I22" i="17" s="1" a="1"/>
  <c r="I22" i="17" s="1"/>
  <c r="H23" i="17"/>
  <c r="I23" i="17" s="1" a="1"/>
  <c r="I23" i="17" s="1"/>
  <c r="H24" i="17"/>
  <c r="I24" i="17" s="1" a="1"/>
  <c r="I24" i="17" s="1"/>
  <c r="H25" i="17"/>
  <c r="I25" i="17" s="1" a="1"/>
  <c r="I25" i="17" s="1"/>
  <c r="H26" i="17"/>
  <c r="I26" i="17" s="1" a="1"/>
  <c r="I26" i="17" s="1"/>
  <c r="H27" i="17"/>
  <c r="I27" i="17" s="1" a="1"/>
  <c r="I27" i="17" s="1"/>
  <c r="H28" i="17"/>
  <c r="I28" i="17" s="1" a="1"/>
  <c r="I28" i="17" s="1"/>
  <c r="H29" i="17"/>
  <c r="I29" i="17" s="1" a="1"/>
  <c r="I29" i="17" s="1"/>
  <c r="H30" i="17"/>
  <c r="I30" i="17" s="1" a="1"/>
  <c r="I30" i="17" s="1"/>
  <c r="H31" i="17"/>
  <c r="I31" i="17" s="1" a="1"/>
  <c r="I31" i="17" s="1"/>
  <c r="H32" i="17"/>
  <c r="I32" i="17" s="1" a="1"/>
  <c r="I32" i="17" s="1"/>
  <c r="H33" i="17"/>
  <c r="I33" i="17" s="1" a="1"/>
  <c r="I33" i="17" s="1"/>
  <c r="H34" i="17"/>
  <c r="I34" i="17" s="1" a="1"/>
  <c r="I34" i="17" s="1"/>
  <c r="H35" i="17"/>
  <c r="I35" i="17" s="1" a="1"/>
  <c r="I35" i="17" s="1"/>
  <c r="H36" i="17"/>
  <c r="I36" i="17" s="1" a="1"/>
  <c r="I36" i="17" s="1"/>
  <c r="H37" i="17"/>
  <c r="I37" i="17" s="1" a="1"/>
  <c r="I37" i="17" s="1"/>
  <c r="H38" i="17"/>
  <c r="I38" i="17" s="1" a="1"/>
  <c r="I38" i="17" s="1"/>
  <c r="H39" i="17"/>
  <c r="I39" i="17" s="1" a="1"/>
  <c r="I39" i="17" s="1"/>
  <c r="H40" i="17"/>
  <c r="I40" i="17" s="1" a="1"/>
  <c r="I40" i="17" s="1"/>
  <c r="H41" i="17"/>
  <c r="I41" i="17" s="1" a="1"/>
  <c r="I41" i="17" s="1"/>
  <c r="H42" i="17"/>
  <c r="I42" i="17" s="1" a="1"/>
  <c r="I42" i="17" s="1"/>
  <c r="H43" i="17"/>
  <c r="I43" i="17" s="1" a="1"/>
  <c r="I43" i="17" s="1"/>
  <c r="H44" i="17"/>
  <c r="I44" i="17" s="1" a="1"/>
  <c r="I44" i="17" s="1"/>
  <c r="H45" i="17"/>
  <c r="I45" i="17" s="1" a="1"/>
  <c r="I45" i="17" s="1"/>
  <c r="H46" i="17"/>
  <c r="I46" i="17" s="1" a="1"/>
  <c r="I46" i="17" s="1"/>
  <c r="H47" i="17"/>
  <c r="I47" i="17" s="1" a="1"/>
  <c r="I47" i="17" s="1"/>
  <c r="H48" i="17"/>
  <c r="I48" i="17" s="1" a="1"/>
  <c r="I48" i="17" s="1"/>
  <c r="H49" i="17"/>
  <c r="I49" i="17" s="1" a="1"/>
  <c r="I49" i="17" s="1"/>
  <c r="H50" i="17"/>
  <c r="I50" i="17" s="1" a="1"/>
  <c r="I50" i="17" s="1"/>
  <c r="H51" i="17"/>
  <c r="I51" i="17" s="1" a="1"/>
  <c r="I51" i="17" s="1"/>
  <c r="H52" i="17"/>
  <c r="I52" i="17" s="1" a="1"/>
  <c r="I52" i="17" s="1"/>
  <c r="H53" i="17"/>
  <c r="I53" i="17" s="1" a="1"/>
  <c r="I53" i="17" s="1"/>
  <c r="H54" i="17"/>
  <c r="I54" i="17" s="1" a="1"/>
  <c r="I54" i="17" s="1"/>
  <c r="H55" i="17"/>
  <c r="I55" i="17" s="1" a="1"/>
  <c r="I55" i="17" s="1"/>
  <c r="H56" i="17"/>
  <c r="I56" i="17" s="1" a="1"/>
  <c r="I56" i="17" s="1"/>
  <c r="H57" i="17"/>
  <c r="I57" i="17" s="1" a="1"/>
  <c r="I57" i="17" s="1"/>
  <c r="H58" i="17"/>
  <c r="I58" i="17" s="1" a="1"/>
  <c r="I58" i="17" s="1"/>
  <c r="H59" i="17"/>
  <c r="I59" i="17" s="1" a="1"/>
  <c r="I59" i="17" s="1"/>
  <c r="H60" i="17"/>
  <c r="I60" i="17" s="1" a="1"/>
  <c r="I60" i="17" s="1"/>
  <c r="H61" i="17"/>
  <c r="I61" i="17" s="1" a="1"/>
  <c r="I61" i="17" s="1"/>
  <c r="H62" i="17"/>
  <c r="I62" i="17" s="1" a="1"/>
  <c r="I62" i="17" s="1"/>
  <c r="H63" i="17"/>
  <c r="I63" i="17" s="1" a="1"/>
  <c r="I63" i="17" s="1"/>
  <c r="H64" i="17"/>
  <c r="I64" i="17" s="1" a="1"/>
  <c r="I64" i="17" s="1"/>
  <c r="H65" i="17"/>
  <c r="I65" i="17" s="1" a="1"/>
  <c r="I65" i="17" s="1"/>
  <c r="H66" i="17"/>
  <c r="I66" i="17" s="1" a="1"/>
  <c r="I66" i="17" s="1"/>
  <c r="H67" i="17"/>
  <c r="I67" i="17" s="1" a="1"/>
  <c r="I67" i="17" s="1"/>
  <c r="H68" i="17"/>
  <c r="I68" i="17" s="1" a="1"/>
  <c r="I68" i="17" s="1"/>
  <c r="H69" i="17"/>
  <c r="I69" i="17" s="1" a="1"/>
  <c r="I69" i="17" s="1"/>
  <c r="H70" i="17"/>
  <c r="I70" i="17" s="1" a="1"/>
  <c r="I70" i="17" s="1"/>
  <c r="H71" i="17"/>
  <c r="I71" i="17" s="1" a="1"/>
  <c r="I71" i="17" s="1"/>
  <c r="H72" i="17"/>
  <c r="I72" i="17" s="1" a="1"/>
  <c r="I72" i="17" s="1"/>
  <c r="H73" i="17"/>
  <c r="I73" i="17" s="1" a="1"/>
  <c r="I73" i="17" s="1"/>
  <c r="H74" i="17"/>
  <c r="I74" i="17" s="1" a="1"/>
  <c r="I74" i="17" s="1"/>
  <c r="H75" i="17"/>
  <c r="I75" i="17" s="1" a="1"/>
  <c r="I75" i="17" s="1"/>
  <c r="H76" i="17"/>
  <c r="I76" i="17" s="1" a="1"/>
  <c r="I76" i="17" s="1"/>
  <c r="H77" i="17"/>
  <c r="I77" i="17" s="1" a="1"/>
  <c r="I77" i="17" s="1"/>
  <c r="H78" i="17"/>
  <c r="I78" i="17" s="1" a="1"/>
  <c r="I78" i="17" s="1"/>
  <c r="H79" i="17"/>
  <c r="I79" i="17" s="1" a="1"/>
  <c r="I79" i="17" s="1"/>
  <c r="H80" i="17"/>
  <c r="I80" i="17" s="1" a="1"/>
  <c r="I80" i="17" s="1"/>
  <c r="H81" i="17"/>
  <c r="I81" i="17" s="1" a="1"/>
  <c r="I81" i="17" s="1"/>
  <c r="H82" i="17"/>
  <c r="I82" i="17" s="1" a="1"/>
  <c r="I82" i="17" s="1"/>
  <c r="H83" i="17"/>
  <c r="I83" i="17" s="1" a="1"/>
  <c r="I83" i="17" s="1"/>
  <c r="H84" i="17"/>
  <c r="I84" i="17" s="1" a="1"/>
  <c r="I84" i="17" s="1"/>
  <c r="H85" i="17"/>
  <c r="I85" i="17" s="1" a="1"/>
  <c r="I85" i="17" s="1"/>
  <c r="H86" i="17"/>
  <c r="I86" i="17" s="1" a="1"/>
  <c r="I86" i="17" s="1"/>
  <c r="H87" i="17"/>
  <c r="I87" i="17" s="1" a="1"/>
  <c r="I87" i="17" s="1"/>
  <c r="H88" i="17"/>
  <c r="I88" i="17" s="1" a="1"/>
  <c r="I88" i="17" s="1"/>
  <c r="H89" i="17"/>
  <c r="I89" i="17" s="1" a="1"/>
  <c r="I89" i="17" s="1"/>
  <c r="H90" i="17"/>
  <c r="I90" i="17" s="1" a="1"/>
  <c r="I90" i="17" s="1"/>
  <c r="H91" i="17"/>
  <c r="I91" i="17" s="1" a="1"/>
  <c r="I91" i="17" s="1"/>
  <c r="H92" i="17"/>
  <c r="I92" i="17" s="1" a="1"/>
  <c r="I92" i="17" s="1"/>
  <c r="H93" i="17"/>
  <c r="I93" i="17" s="1" a="1"/>
  <c r="I93" i="17" s="1"/>
  <c r="H94" i="17"/>
  <c r="I94" i="17" s="1" a="1"/>
  <c r="I94" i="17" s="1"/>
  <c r="H95" i="17"/>
  <c r="I95" i="17" s="1" a="1"/>
  <c r="I95" i="17" s="1"/>
  <c r="H96" i="17"/>
  <c r="I96" i="17" s="1" a="1"/>
  <c r="I96" i="17" s="1"/>
  <c r="H97" i="17"/>
  <c r="I97" i="17" s="1" a="1"/>
  <c r="I97" i="17" s="1"/>
  <c r="H98" i="17"/>
  <c r="I98" i="17" s="1" a="1"/>
  <c r="I98" i="17" s="1"/>
  <c r="H99" i="17"/>
  <c r="I99" i="17" s="1" a="1"/>
  <c r="I99" i="17" s="1"/>
  <c r="H100" i="17"/>
  <c r="I100" i="17" s="1" a="1"/>
  <c r="I100" i="17" s="1"/>
  <c r="H101" i="17"/>
  <c r="I101" i="17" s="1" a="1"/>
  <c r="I101" i="17" s="1"/>
  <c r="H102" i="17"/>
  <c r="I102" i="17" s="1" a="1"/>
  <c r="I102" i="17" s="1"/>
  <c r="H103" i="17"/>
  <c r="I103" i="17" s="1" a="1"/>
  <c r="I103" i="17" s="1"/>
  <c r="H104" i="17"/>
  <c r="I104" i="17" s="1" a="1"/>
  <c r="I104" i="17" s="1"/>
  <c r="H105" i="17"/>
  <c r="I105" i="17" s="1" a="1"/>
  <c r="I105" i="17" s="1"/>
  <c r="H106" i="17"/>
  <c r="I106" i="17" s="1" a="1"/>
  <c r="I106" i="17" s="1"/>
  <c r="H107" i="17"/>
  <c r="I107" i="17" s="1" a="1"/>
  <c r="I107" i="17" s="1"/>
  <c r="H108" i="17"/>
  <c r="I108" i="17" s="1" a="1"/>
  <c r="I108" i="17" s="1"/>
  <c r="H109" i="17"/>
  <c r="I109" i="17" s="1" a="1"/>
  <c r="I109" i="17" s="1"/>
  <c r="H110" i="17"/>
  <c r="I110" i="17" s="1" a="1"/>
  <c r="I110" i="17" s="1"/>
  <c r="H111" i="17"/>
  <c r="I111" i="17" s="1" a="1"/>
  <c r="I111" i="17" s="1"/>
  <c r="H112" i="17"/>
  <c r="I112" i="17" s="1" a="1"/>
  <c r="I112" i="17" s="1"/>
  <c r="H113" i="17"/>
  <c r="I113" i="17" s="1" a="1"/>
  <c r="I113" i="17" s="1"/>
  <c r="H114" i="17"/>
  <c r="I114" i="17" s="1" a="1"/>
  <c r="I114" i="17" s="1"/>
  <c r="H115" i="17"/>
  <c r="I115" i="17" s="1" a="1"/>
  <c r="I115" i="17" s="1"/>
  <c r="H116" i="17"/>
  <c r="I116" i="17" s="1" a="1"/>
  <c r="I116" i="17" s="1"/>
  <c r="H117" i="17"/>
  <c r="I117" i="17" s="1" a="1"/>
  <c r="I117" i="17" s="1"/>
  <c r="H118" i="17"/>
  <c r="I118" i="17" s="1" a="1"/>
  <c r="I118" i="17" s="1"/>
  <c r="H119" i="17"/>
  <c r="I119" i="17" s="1" a="1"/>
  <c r="I119" i="17" s="1"/>
  <c r="H120" i="17"/>
  <c r="I120" i="17" s="1" a="1"/>
  <c r="I120" i="17" s="1"/>
  <c r="H121" i="17"/>
  <c r="I121" i="17" s="1" a="1"/>
  <c r="I121" i="17" s="1"/>
  <c r="H122" i="17"/>
  <c r="I122" i="17" s="1" a="1"/>
  <c r="I122" i="17" s="1"/>
  <c r="H123" i="17"/>
  <c r="I123" i="17" s="1" a="1"/>
  <c r="I123" i="17" s="1"/>
  <c r="H124" i="17"/>
  <c r="I124" i="17" s="1" a="1"/>
  <c r="I124" i="17" s="1"/>
  <c r="H125" i="17"/>
  <c r="I125" i="17" s="1" a="1"/>
  <c r="I125" i="17" s="1"/>
  <c r="H126" i="17"/>
  <c r="I126" i="17" s="1" a="1"/>
  <c r="I126" i="17" s="1"/>
  <c r="H127" i="17"/>
  <c r="I127" i="17" s="1" a="1"/>
  <c r="I127" i="17" s="1"/>
  <c r="H128" i="17"/>
  <c r="I128" i="17" s="1" a="1"/>
  <c r="I128" i="17" s="1"/>
  <c r="H129" i="17"/>
  <c r="I129" i="17" s="1" a="1"/>
  <c r="I129" i="17" s="1"/>
  <c r="H130" i="17"/>
  <c r="I130" i="17" s="1" a="1"/>
  <c r="I130" i="17" s="1"/>
  <c r="H131" i="17"/>
  <c r="I131" i="17" s="1" a="1"/>
  <c r="I131" i="17" s="1"/>
  <c r="H132" i="17"/>
  <c r="I132" i="17" s="1" a="1"/>
  <c r="I132" i="17" s="1"/>
  <c r="H133" i="17"/>
  <c r="I133" i="17" s="1" a="1"/>
  <c r="I133" i="17" s="1"/>
  <c r="H134" i="17"/>
  <c r="I134" i="17" s="1" a="1"/>
  <c r="I134" i="17" s="1"/>
  <c r="H135" i="17"/>
  <c r="I135" i="17" s="1" a="1"/>
  <c r="I135" i="17" s="1"/>
  <c r="H136" i="17"/>
  <c r="I136" i="17" s="1" a="1"/>
  <c r="I136" i="17" s="1"/>
  <c r="H137" i="17"/>
  <c r="I137" i="17" s="1" a="1"/>
  <c r="I137" i="17" s="1"/>
  <c r="H138" i="17"/>
  <c r="I138" i="17" s="1" a="1"/>
  <c r="I138" i="17" s="1"/>
  <c r="H139" i="17"/>
  <c r="I139" i="17" s="1" a="1"/>
  <c r="I139" i="17" s="1"/>
  <c r="H140" i="17"/>
  <c r="I140" i="17" s="1" a="1"/>
  <c r="I140" i="17" s="1"/>
  <c r="H141" i="17"/>
  <c r="I141" i="17" s="1" a="1"/>
  <c r="I141" i="17" s="1"/>
  <c r="H142" i="17"/>
  <c r="I142" i="17" s="1" a="1"/>
  <c r="I142" i="17" s="1"/>
  <c r="H143" i="17"/>
  <c r="I143" i="17" s="1" a="1"/>
  <c r="I143" i="17" s="1"/>
  <c r="H144" i="17"/>
  <c r="I144" i="17" s="1" a="1"/>
  <c r="I144" i="17" s="1"/>
  <c r="H145" i="17"/>
  <c r="I145" i="17" s="1" a="1"/>
  <c r="I145" i="17" s="1"/>
  <c r="H146" i="17"/>
  <c r="I146" i="17" s="1" a="1"/>
  <c r="I146" i="17" s="1"/>
  <c r="H147" i="17"/>
  <c r="I147" i="17" s="1" a="1"/>
  <c r="I147" i="17" s="1"/>
  <c r="H148" i="17"/>
  <c r="I148" i="17" s="1" a="1"/>
  <c r="I148" i="17" s="1"/>
  <c r="H149" i="17"/>
  <c r="I149" i="17" s="1" a="1"/>
  <c r="I149" i="17" s="1"/>
  <c r="H150" i="17"/>
  <c r="I150" i="17" s="1" a="1"/>
  <c r="I150" i="17" s="1"/>
  <c r="H151" i="17"/>
  <c r="I151" i="17" s="1" a="1"/>
  <c r="I151" i="17" s="1"/>
  <c r="H152" i="17"/>
  <c r="I152" i="17" s="1" a="1"/>
  <c r="I152" i="17" s="1"/>
  <c r="H153" i="17"/>
  <c r="I153" i="17" s="1" a="1"/>
  <c r="I153" i="17" s="1"/>
  <c r="H154" i="17"/>
  <c r="I154" i="17" s="1" a="1"/>
  <c r="I154" i="17" s="1"/>
  <c r="H155" i="17"/>
  <c r="I155" i="17" s="1" a="1"/>
  <c r="I155" i="17" s="1"/>
  <c r="H156" i="17"/>
  <c r="I156" i="17" s="1" a="1"/>
  <c r="I156" i="17" s="1"/>
  <c r="H157" i="17"/>
  <c r="I157" i="17" s="1" a="1"/>
  <c r="I157" i="17" s="1"/>
  <c r="H158" i="17"/>
  <c r="I158" i="17" s="1" a="1"/>
  <c r="I158" i="17" s="1"/>
  <c r="H159" i="17"/>
  <c r="I159" i="17" s="1" a="1"/>
  <c r="I159" i="17" s="1"/>
  <c r="H160" i="17"/>
  <c r="I160" i="17" s="1" a="1"/>
  <c r="I160" i="17" s="1"/>
  <c r="H161" i="17"/>
  <c r="I161" i="17" s="1" a="1"/>
  <c r="I161" i="17" s="1"/>
  <c r="H162" i="17"/>
  <c r="I162" i="17" s="1" a="1"/>
  <c r="I162" i="17" s="1"/>
  <c r="H163" i="17"/>
  <c r="I163" i="17" s="1" a="1"/>
  <c r="I163" i="17" s="1"/>
  <c r="H164" i="17"/>
  <c r="I164" i="17" s="1" a="1"/>
  <c r="I164" i="17" s="1"/>
  <c r="H165" i="17"/>
  <c r="I165" i="17" s="1" a="1"/>
  <c r="I165" i="17" s="1"/>
  <c r="H166" i="17"/>
  <c r="I166" i="17" s="1" a="1"/>
  <c r="I166" i="17" s="1"/>
  <c r="H167" i="17"/>
  <c r="I167" i="17" s="1" a="1"/>
  <c r="I167" i="17" s="1"/>
  <c r="H168" i="17"/>
  <c r="I168" i="17" s="1" a="1"/>
  <c r="I168" i="17" s="1"/>
  <c r="H169" i="17"/>
  <c r="I169" i="17" s="1" a="1"/>
  <c r="I169" i="17" s="1"/>
  <c r="H170" i="17"/>
  <c r="I170" i="17" s="1" a="1"/>
  <c r="I170" i="17" s="1"/>
  <c r="H171" i="17"/>
  <c r="I171" i="17" s="1" a="1"/>
  <c r="I171" i="17" s="1"/>
  <c r="H172" i="17"/>
  <c r="I172" i="17" s="1" a="1"/>
  <c r="I172" i="17" s="1"/>
  <c r="H173" i="17"/>
  <c r="I173" i="17" s="1" a="1"/>
  <c r="I173" i="17" s="1"/>
  <c r="H174" i="17"/>
  <c r="I174" i="17" s="1" a="1"/>
  <c r="I174" i="17" s="1"/>
  <c r="H175" i="17"/>
  <c r="I175" i="17" s="1" a="1"/>
  <c r="I175" i="17" s="1"/>
  <c r="H176" i="17"/>
  <c r="I176" i="17" s="1" a="1"/>
  <c r="I176" i="17" s="1"/>
  <c r="H177" i="17"/>
  <c r="I177" i="17" s="1" a="1"/>
  <c r="I177" i="17" s="1"/>
  <c r="H178" i="17"/>
  <c r="I178" i="17" s="1" a="1"/>
  <c r="I178" i="17" s="1"/>
  <c r="H179" i="17"/>
  <c r="I179" i="17" s="1" a="1"/>
  <c r="I179" i="17" s="1"/>
  <c r="H180" i="17"/>
  <c r="I180" i="17" s="1" a="1"/>
  <c r="I180" i="17" s="1"/>
  <c r="H181" i="17"/>
  <c r="I181" i="17" s="1" a="1"/>
  <c r="I181" i="17" s="1"/>
  <c r="H182" i="17"/>
  <c r="I182" i="17" s="1" a="1"/>
  <c r="I182" i="17" s="1"/>
  <c r="H183" i="17"/>
  <c r="I183" i="17" s="1" a="1"/>
  <c r="I183" i="17" s="1"/>
  <c r="H184" i="17"/>
  <c r="I184" i="17" s="1" a="1"/>
  <c r="I184" i="17" s="1"/>
  <c r="H185" i="17"/>
  <c r="I185" i="17" s="1" a="1"/>
  <c r="I185" i="17" s="1"/>
  <c r="H186" i="17"/>
  <c r="I186" i="17" s="1" a="1"/>
  <c r="I186" i="17" s="1"/>
  <c r="H187" i="17"/>
  <c r="I187" i="17" s="1" a="1"/>
  <c r="I187" i="17" s="1"/>
  <c r="H188" i="17"/>
  <c r="I188" i="17" s="1" a="1"/>
  <c r="I188" i="17" s="1"/>
  <c r="H189" i="17"/>
  <c r="I189" i="17" s="1" a="1"/>
  <c r="I189" i="17" s="1"/>
  <c r="H190" i="17"/>
  <c r="I190" i="17" s="1" a="1"/>
  <c r="I190" i="17" s="1"/>
  <c r="H191" i="17"/>
  <c r="I191" i="17" s="1" a="1"/>
  <c r="I191" i="17" s="1"/>
  <c r="H192" i="17"/>
  <c r="I192" i="17" s="1" a="1"/>
  <c r="I192" i="17" s="1"/>
  <c r="H193" i="17"/>
  <c r="I193" i="17" s="1" a="1"/>
  <c r="I193" i="17" s="1"/>
  <c r="H194" i="17"/>
  <c r="I194" i="17" s="1" a="1"/>
  <c r="I194" i="17" s="1"/>
  <c r="H195" i="17"/>
  <c r="I195" i="17" s="1" a="1"/>
  <c r="I195" i="17" s="1"/>
  <c r="H196" i="17"/>
  <c r="I196" i="17" s="1" a="1"/>
  <c r="I196" i="17" s="1"/>
  <c r="H197" i="17"/>
  <c r="I197" i="17" s="1" a="1"/>
  <c r="I197" i="17" s="1"/>
  <c r="H198" i="17"/>
  <c r="I198" i="17" s="1" a="1"/>
  <c r="I198" i="17" s="1"/>
  <c r="H199" i="17"/>
  <c r="I199" i="17" s="1" a="1"/>
  <c r="I199" i="17" s="1"/>
  <c r="H200" i="17"/>
  <c r="I200" i="17" s="1" a="1"/>
  <c r="I200" i="17" s="1"/>
  <c r="H201" i="17"/>
  <c r="I201" i="17" s="1" a="1"/>
  <c r="I201" i="17" s="1"/>
  <c r="H202" i="17"/>
  <c r="I202" i="17" s="1" a="1"/>
  <c r="I202" i="17" s="1"/>
  <c r="H203" i="17"/>
  <c r="I203" i="17" s="1" a="1"/>
  <c r="I203" i="17" s="1"/>
  <c r="H204" i="17"/>
  <c r="I204" i="17" s="1" a="1"/>
  <c r="I204" i="17" s="1"/>
  <c r="H205" i="17"/>
  <c r="I205" i="17" s="1" a="1"/>
  <c r="I205" i="17" s="1"/>
  <c r="H206" i="17"/>
  <c r="I206" i="17" s="1" a="1"/>
  <c r="I206" i="17" s="1"/>
  <c r="H207" i="17"/>
  <c r="I207" i="17" s="1" a="1"/>
  <c r="I207" i="17" s="1"/>
  <c r="H208" i="17"/>
  <c r="I208" i="17" s="1" a="1"/>
  <c r="I208" i="17" s="1"/>
  <c r="H209" i="17"/>
  <c r="I209" i="17" s="1" a="1"/>
  <c r="I209" i="17" s="1"/>
  <c r="H210" i="17"/>
  <c r="I210" i="17" s="1" a="1"/>
  <c r="I210" i="17" s="1"/>
  <c r="H211" i="17"/>
  <c r="I211" i="17" s="1" a="1"/>
  <c r="I211" i="17" s="1"/>
  <c r="H212" i="17"/>
  <c r="I212" i="17" s="1" a="1"/>
  <c r="I212" i="17" s="1"/>
  <c r="H213" i="17"/>
  <c r="I213" i="17" s="1" a="1"/>
  <c r="I213" i="17" s="1"/>
  <c r="H214" i="17"/>
  <c r="I214" i="17" s="1" a="1"/>
  <c r="I214" i="17" s="1"/>
  <c r="H215" i="17"/>
  <c r="I215" i="17" s="1" a="1"/>
  <c r="I215" i="17" s="1"/>
  <c r="H216" i="17"/>
  <c r="I216" i="17" s="1" a="1"/>
  <c r="I216" i="17" s="1"/>
  <c r="H217" i="17"/>
  <c r="I217" i="17" s="1" a="1"/>
  <c r="I217" i="17" s="1"/>
  <c r="H218" i="17"/>
  <c r="I218" i="17" s="1" a="1"/>
  <c r="I218" i="17" s="1"/>
  <c r="H219" i="17"/>
  <c r="I219" i="17" s="1" a="1"/>
  <c r="I219" i="17" s="1"/>
  <c r="H220" i="17"/>
  <c r="I220" i="17" s="1" a="1"/>
  <c r="I220" i="17" s="1"/>
  <c r="H221" i="17"/>
  <c r="I221" i="17" s="1" a="1"/>
  <c r="I221" i="17" s="1"/>
  <c r="H222" i="17"/>
  <c r="I222" i="17" s="1" a="1"/>
  <c r="I222" i="17" s="1"/>
  <c r="H223" i="17"/>
  <c r="I223" i="17" s="1" a="1"/>
  <c r="I223" i="17" s="1"/>
  <c r="H224" i="17"/>
  <c r="I224" i="17" s="1" a="1"/>
  <c r="I224" i="17" s="1"/>
  <c r="H225" i="17"/>
  <c r="I225" i="17" s="1" a="1"/>
  <c r="I225" i="17" s="1"/>
  <c r="H226" i="17"/>
  <c r="I226" i="17" s="1" a="1"/>
  <c r="I226" i="17" s="1"/>
  <c r="H227" i="17"/>
  <c r="I227" i="17" s="1" a="1"/>
  <c r="I227" i="17" s="1"/>
  <c r="H228" i="17"/>
  <c r="I228" i="17" s="1" a="1"/>
  <c r="I228" i="17" s="1"/>
  <c r="H229" i="17"/>
  <c r="I229" i="17" s="1" a="1"/>
  <c r="I229" i="17" s="1"/>
  <c r="H230" i="17"/>
  <c r="I230" i="17" s="1" a="1"/>
  <c r="I230" i="17" s="1"/>
  <c r="H231" i="17"/>
  <c r="I231" i="17" s="1" a="1"/>
  <c r="I231" i="17" s="1"/>
  <c r="H232" i="17"/>
  <c r="I232" i="17" s="1" a="1"/>
  <c r="I232" i="17" s="1"/>
  <c r="H233" i="17"/>
  <c r="I233" i="17" s="1" a="1"/>
  <c r="I233" i="17" s="1"/>
  <c r="H234" i="17"/>
  <c r="I234" i="17" s="1" a="1"/>
  <c r="I234" i="17" s="1"/>
  <c r="H235" i="17"/>
  <c r="I235" i="17" s="1" a="1"/>
  <c r="I235" i="17" s="1"/>
  <c r="H236" i="17"/>
  <c r="I236" i="17" s="1" a="1"/>
  <c r="I236" i="17" s="1"/>
  <c r="H237" i="17"/>
  <c r="I237" i="17" s="1" a="1"/>
  <c r="I237" i="17" s="1"/>
  <c r="H238" i="17"/>
  <c r="I238" i="17" s="1" a="1"/>
  <c r="I238" i="17" s="1"/>
  <c r="H239" i="17"/>
  <c r="I239" i="17" s="1" a="1"/>
  <c r="I239" i="17" s="1"/>
  <c r="H240" i="17"/>
  <c r="I240" i="17" s="1" a="1"/>
  <c r="I240" i="17" s="1"/>
  <c r="H241" i="17"/>
  <c r="I241" i="17" s="1" a="1"/>
  <c r="I241" i="17" s="1"/>
  <c r="H242" i="17"/>
  <c r="I242" i="17" s="1" a="1"/>
  <c r="I242" i="17" s="1"/>
  <c r="H243" i="17"/>
  <c r="I243" i="17" s="1" a="1"/>
  <c r="I243" i="17" s="1"/>
  <c r="H244" i="17"/>
  <c r="I244" i="17" s="1" a="1"/>
  <c r="I244" i="17" s="1"/>
  <c r="H245" i="17"/>
  <c r="I245" i="17" s="1" a="1"/>
  <c r="I245" i="17" s="1"/>
  <c r="H246" i="17"/>
  <c r="I246" i="17" s="1" a="1"/>
  <c r="I246" i="17" s="1"/>
  <c r="H247" i="17"/>
  <c r="I247" i="17" s="1" a="1"/>
  <c r="I247" i="17" s="1"/>
  <c r="H248" i="17"/>
  <c r="I248" i="17" s="1" a="1"/>
  <c r="I248" i="17" s="1"/>
  <c r="H249" i="17"/>
  <c r="I249" i="17" s="1" a="1"/>
  <c r="I249" i="17" s="1"/>
  <c r="H250" i="17"/>
  <c r="I250" i="17" s="1" a="1"/>
  <c r="I250" i="17" s="1"/>
  <c r="H251" i="17"/>
  <c r="I251" i="17" s="1" a="1"/>
  <c r="I251" i="17" s="1"/>
  <c r="H252" i="17"/>
  <c r="I252" i="17" s="1" a="1"/>
  <c r="I252" i="17" s="1"/>
  <c r="H253" i="17"/>
  <c r="I253" i="17" s="1" a="1"/>
  <c r="I253" i="17" s="1"/>
  <c r="H254" i="17"/>
  <c r="I254" i="17" s="1" a="1"/>
  <c r="I254" i="17" s="1"/>
  <c r="H255" i="17"/>
  <c r="I255" i="17" s="1" a="1"/>
  <c r="I255" i="17" s="1"/>
  <c r="H256" i="17"/>
  <c r="I256" i="17" s="1" a="1"/>
  <c r="I256" i="17" s="1"/>
  <c r="H257" i="17"/>
  <c r="I257" i="17" s="1" a="1"/>
  <c r="I257" i="17" s="1"/>
  <c r="H258" i="17"/>
  <c r="I258" i="17" s="1" a="1"/>
  <c r="I258" i="17" s="1"/>
  <c r="H259" i="17"/>
  <c r="I259" i="17" s="1" a="1"/>
  <c r="I259" i="17" s="1"/>
  <c r="H260" i="17"/>
  <c r="I260" i="17" s="1" a="1"/>
  <c r="I260" i="17" s="1"/>
  <c r="H261" i="17"/>
  <c r="I261" i="17" s="1" a="1"/>
  <c r="I261" i="17" s="1"/>
  <c r="H262" i="17"/>
  <c r="I262" i="17" s="1" a="1"/>
  <c r="I262" i="17" s="1"/>
  <c r="H263" i="17"/>
  <c r="I263" i="17" s="1" a="1"/>
  <c r="I263" i="17" s="1"/>
  <c r="H264" i="17"/>
  <c r="I264" i="17" s="1" a="1"/>
  <c r="I264" i="17" s="1"/>
  <c r="H265" i="17"/>
  <c r="I265" i="17" s="1" a="1"/>
  <c r="I265" i="17" s="1"/>
  <c r="H266" i="17"/>
  <c r="I266" i="17" s="1" a="1"/>
  <c r="I266" i="17" s="1"/>
  <c r="H267" i="17"/>
  <c r="I267" i="17" s="1" a="1"/>
  <c r="I267" i="17" s="1"/>
  <c r="H268" i="17"/>
  <c r="I268" i="17" s="1" a="1"/>
  <c r="I268" i="17" s="1"/>
  <c r="H269" i="17"/>
  <c r="I269" i="17" s="1" a="1"/>
  <c r="I269" i="17" s="1"/>
  <c r="H270" i="17"/>
  <c r="I270" i="17" s="1" a="1"/>
  <c r="I270" i="17" s="1"/>
  <c r="H271" i="17"/>
  <c r="I271" i="17" s="1" a="1"/>
  <c r="I271" i="17" s="1"/>
  <c r="H272" i="17"/>
  <c r="I272" i="17" s="1" a="1"/>
  <c r="I272" i="17" s="1"/>
  <c r="H273" i="17"/>
  <c r="I273" i="17" s="1" a="1"/>
  <c r="I273" i="17" s="1"/>
  <c r="H274" i="17"/>
  <c r="I274" i="17" s="1" a="1"/>
  <c r="I274" i="17" s="1"/>
  <c r="H275" i="17"/>
  <c r="I275" i="17" s="1" a="1"/>
  <c r="I275" i="17" s="1"/>
  <c r="H276" i="17"/>
  <c r="I276" i="17" s="1" a="1"/>
  <c r="I276" i="17" s="1"/>
  <c r="H277" i="17"/>
  <c r="I277" i="17" s="1" a="1"/>
  <c r="I277" i="17" s="1"/>
  <c r="H278" i="17"/>
  <c r="I278" i="17" s="1" a="1"/>
  <c r="I278" i="17" s="1"/>
  <c r="H279" i="17"/>
  <c r="I279" i="17" s="1" a="1"/>
  <c r="I279" i="17" s="1"/>
  <c r="H280" i="17"/>
  <c r="I280" i="17" s="1" a="1"/>
  <c r="I280" i="17" s="1"/>
  <c r="H281" i="17"/>
  <c r="I281" i="17" s="1" a="1"/>
  <c r="I281" i="17" s="1"/>
  <c r="H282" i="17"/>
  <c r="I282" i="17" s="1" a="1"/>
  <c r="I282" i="17" s="1"/>
  <c r="H283" i="17"/>
  <c r="I283" i="17" s="1" a="1"/>
  <c r="I283" i="17" s="1"/>
  <c r="H284" i="17"/>
  <c r="I284" i="17" s="1" a="1"/>
  <c r="I284" i="17" s="1"/>
  <c r="H285" i="17"/>
  <c r="I285" i="17" s="1" a="1"/>
  <c r="I285" i="17" s="1"/>
  <c r="H286" i="17"/>
  <c r="I286" i="17" s="1" a="1"/>
  <c r="I286" i="17" s="1"/>
  <c r="H287" i="17"/>
  <c r="I287" i="17" s="1" a="1"/>
  <c r="I287" i="17" s="1"/>
  <c r="H288" i="17"/>
  <c r="I288" i="17" s="1" a="1"/>
  <c r="I288" i="17" s="1"/>
  <c r="H289" i="17"/>
  <c r="I289" i="17" s="1" a="1"/>
  <c r="I289" i="17" s="1"/>
  <c r="H290" i="17"/>
  <c r="I290" i="17" s="1" a="1"/>
  <c r="I290" i="17" s="1"/>
  <c r="H291" i="17"/>
  <c r="I291" i="17" s="1" a="1"/>
  <c r="I291" i="17" s="1"/>
  <c r="H292" i="17"/>
  <c r="I292" i="17" s="1" a="1"/>
  <c r="I292" i="17" s="1"/>
  <c r="H293" i="17"/>
  <c r="I293" i="17" s="1" a="1"/>
  <c r="I293" i="17" s="1"/>
  <c r="H294" i="17"/>
  <c r="I294" i="17" s="1" a="1"/>
  <c r="I294" i="17" s="1"/>
  <c r="H295" i="17"/>
  <c r="I295" i="17" s="1" a="1"/>
  <c r="I295" i="17" s="1"/>
  <c r="H296" i="17"/>
  <c r="I296" i="17" s="1" a="1"/>
  <c r="I296" i="17" s="1"/>
  <c r="H297" i="17"/>
  <c r="I297" i="17" s="1" a="1"/>
  <c r="I297" i="17" s="1"/>
  <c r="H298" i="17"/>
  <c r="I298" i="17" s="1" a="1"/>
  <c r="I298" i="17" s="1"/>
  <c r="H299" i="17"/>
  <c r="I299" i="17" s="1" a="1"/>
  <c r="I299" i="17" s="1"/>
  <c r="H300" i="17"/>
  <c r="I300" i="17" s="1" a="1"/>
  <c r="I300" i="17" s="1"/>
  <c r="H301" i="17"/>
  <c r="I301" i="17" s="1" a="1"/>
  <c r="I301" i="17" s="1"/>
  <c r="H302" i="17"/>
  <c r="I302" i="17" s="1" a="1"/>
  <c r="I302" i="17" s="1"/>
  <c r="H303" i="17"/>
  <c r="I303" i="17" s="1" a="1"/>
  <c r="I303" i="17" s="1"/>
  <c r="H304" i="17"/>
  <c r="I304" i="17" s="1" a="1"/>
  <c r="I304" i="17" s="1"/>
  <c r="H305" i="17"/>
  <c r="I305" i="17" s="1" a="1"/>
  <c r="I305" i="17" s="1"/>
  <c r="H306" i="17"/>
  <c r="I306" i="17" s="1" a="1"/>
  <c r="I306" i="17" s="1"/>
  <c r="H307" i="17"/>
  <c r="I307" i="17" s="1" a="1"/>
  <c r="I307" i="17" s="1"/>
  <c r="H308" i="17"/>
  <c r="I308" i="17" s="1" a="1"/>
  <c r="I308" i="17" s="1"/>
  <c r="H309" i="17"/>
  <c r="I309" i="17" s="1" a="1"/>
  <c r="I309" i="17" s="1"/>
  <c r="H310" i="17"/>
  <c r="I310" i="17" s="1" a="1"/>
  <c r="I310" i="17" s="1"/>
  <c r="H311" i="17"/>
  <c r="I311" i="17" s="1" a="1"/>
  <c r="I311" i="17" s="1"/>
  <c r="H312" i="17"/>
  <c r="I312" i="17" s="1" a="1"/>
  <c r="I312" i="17" s="1"/>
  <c r="H313" i="17"/>
  <c r="I313" i="17" s="1" a="1"/>
  <c r="I313" i="17" s="1"/>
  <c r="H314" i="17"/>
  <c r="I314" i="17" s="1" a="1"/>
  <c r="I314" i="17" s="1"/>
  <c r="H315" i="17"/>
  <c r="I315" i="17" s="1" a="1"/>
  <c r="I315" i="17" s="1"/>
  <c r="H316" i="17"/>
  <c r="I316" i="17" s="1" a="1"/>
  <c r="I316" i="17" s="1"/>
  <c r="H317" i="17"/>
  <c r="I317" i="17" s="1" a="1"/>
  <c r="I317" i="17" s="1"/>
  <c r="H318" i="17"/>
  <c r="I318" i="17" s="1" a="1"/>
  <c r="I318" i="17" s="1"/>
  <c r="H319" i="17"/>
  <c r="I319" i="17" s="1" a="1"/>
  <c r="I319" i="17" s="1"/>
  <c r="H320" i="17"/>
  <c r="I320" i="17" s="1" a="1"/>
  <c r="I320" i="17" s="1"/>
  <c r="H321" i="17"/>
  <c r="I321" i="17" s="1" a="1"/>
  <c r="I321" i="17" s="1"/>
  <c r="H322" i="17"/>
  <c r="I322" i="17" s="1" a="1"/>
  <c r="I322" i="17" s="1"/>
  <c r="H323" i="17"/>
  <c r="I323" i="17" s="1" a="1"/>
  <c r="I323" i="17" s="1"/>
  <c r="H324" i="17"/>
  <c r="I324" i="17" s="1" a="1"/>
  <c r="I324" i="17" s="1"/>
  <c r="H325" i="17"/>
  <c r="I325" i="17" s="1" a="1"/>
  <c r="I325" i="17" s="1"/>
  <c r="H326" i="17"/>
  <c r="I326" i="17" s="1" a="1"/>
  <c r="I326" i="17" s="1"/>
  <c r="H327" i="17"/>
  <c r="I327" i="17" s="1" a="1"/>
  <c r="I327" i="17" s="1"/>
  <c r="H328" i="17"/>
  <c r="I328" i="17" s="1" a="1"/>
  <c r="I328" i="17" s="1"/>
  <c r="H329" i="17"/>
  <c r="I329" i="17" s="1" a="1"/>
  <c r="I329" i="17" s="1"/>
  <c r="H330" i="17"/>
  <c r="I330" i="17" s="1" a="1"/>
  <c r="I330" i="17" s="1"/>
  <c r="H331" i="17"/>
  <c r="I331" i="17" s="1" a="1"/>
  <c r="I331" i="17" s="1"/>
  <c r="H332" i="17"/>
  <c r="I332" i="17" s="1" a="1"/>
  <c r="I332" i="17" s="1"/>
  <c r="H333" i="17"/>
  <c r="I333" i="17" s="1" a="1"/>
  <c r="I333" i="17" s="1"/>
  <c r="H334" i="17"/>
  <c r="I334" i="17" s="1" a="1"/>
  <c r="I334" i="17" s="1"/>
  <c r="H335" i="17"/>
  <c r="I335" i="17" s="1" a="1"/>
  <c r="I335" i="17" s="1"/>
  <c r="H336" i="17"/>
  <c r="I336" i="17" s="1" a="1"/>
  <c r="I336" i="17" s="1"/>
  <c r="H337" i="17"/>
  <c r="I337" i="17" s="1" a="1"/>
  <c r="I337" i="17" s="1"/>
  <c r="H338" i="17"/>
  <c r="I338" i="17" s="1" a="1"/>
  <c r="I338" i="17" s="1"/>
  <c r="H339" i="17"/>
  <c r="I339" i="17" s="1" a="1"/>
  <c r="I339" i="17" s="1"/>
  <c r="H340" i="17"/>
  <c r="I340" i="17" s="1" a="1"/>
  <c r="I340" i="17" s="1"/>
  <c r="H341" i="17"/>
  <c r="I341" i="17" s="1" a="1"/>
  <c r="I341" i="17" s="1"/>
  <c r="H342" i="17"/>
  <c r="I342" i="17" s="1" a="1"/>
  <c r="I342" i="17" s="1"/>
  <c r="H343" i="17"/>
  <c r="I343" i="17" s="1" a="1"/>
  <c r="I343" i="17" s="1"/>
  <c r="H344" i="17"/>
  <c r="I344" i="17" s="1" a="1"/>
  <c r="I344" i="17" s="1"/>
  <c r="H345" i="17"/>
  <c r="I345" i="17" s="1" a="1"/>
  <c r="I345" i="17" s="1"/>
  <c r="H346" i="17"/>
  <c r="I346" i="17" s="1" a="1"/>
  <c r="I346" i="17" s="1"/>
  <c r="H347" i="17"/>
  <c r="I347" i="17" s="1" a="1"/>
  <c r="I347" i="17" s="1"/>
  <c r="H348" i="17"/>
  <c r="I348" i="17" s="1" a="1"/>
  <c r="I348" i="17" s="1"/>
  <c r="H349" i="17"/>
  <c r="I349" i="17" s="1" a="1"/>
  <c r="I349" i="17" s="1"/>
  <c r="H350" i="17"/>
  <c r="I350" i="17" s="1" a="1"/>
  <c r="I350" i="17" s="1"/>
  <c r="H351" i="17"/>
  <c r="I351" i="17" s="1" a="1"/>
  <c r="I351" i="17" s="1"/>
  <c r="H352" i="17"/>
  <c r="I352" i="17" s="1" a="1"/>
  <c r="I352" i="17" s="1"/>
  <c r="H353" i="17"/>
  <c r="I353" i="17" s="1" a="1"/>
  <c r="I353" i="17" s="1"/>
  <c r="H354" i="17"/>
  <c r="I354" i="17" s="1" a="1"/>
  <c r="I354" i="17" s="1"/>
  <c r="H355" i="17"/>
  <c r="I355" i="17" s="1" a="1"/>
  <c r="I355" i="17" s="1"/>
  <c r="H356" i="17"/>
  <c r="I356" i="17" s="1" a="1"/>
  <c r="I356" i="17" s="1"/>
  <c r="H357" i="17"/>
  <c r="I357" i="17" s="1" a="1"/>
  <c r="I357" i="17" s="1"/>
  <c r="H358" i="17"/>
  <c r="I358" i="17" s="1" a="1"/>
  <c r="I358" i="17" s="1"/>
  <c r="H359" i="17"/>
  <c r="I359" i="17" s="1" a="1"/>
  <c r="I359" i="17" s="1"/>
  <c r="H360" i="17"/>
  <c r="I360" i="17" s="1" a="1"/>
  <c r="I360" i="17" s="1"/>
  <c r="H361" i="17"/>
  <c r="I361" i="17" s="1" a="1"/>
  <c r="I361" i="17" s="1"/>
  <c r="H362" i="17"/>
  <c r="I362" i="17" s="1" a="1"/>
  <c r="I362" i="17" s="1"/>
  <c r="H363" i="17"/>
  <c r="I363" i="17" s="1" a="1"/>
  <c r="I363" i="17" s="1"/>
  <c r="H364" i="17"/>
  <c r="I364" i="17" s="1" a="1"/>
  <c r="I364" i="17" s="1"/>
  <c r="H365" i="17"/>
  <c r="I365" i="17" s="1" a="1"/>
  <c r="I365" i="17" s="1"/>
  <c r="H366" i="17"/>
  <c r="I366" i="17" s="1" a="1"/>
  <c r="I366" i="17" s="1"/>
  <c r="H367" i="17"/>
  <c r="I367" i="17" s="1" a="1"/>
  <c r="I367" i="17" s="1"/>
  <c r="H368" i="17"/>
  <c r="I368" i="17" s="1" a="1"/>
  <c r="I368" i="17" s="1"/>
  <c r="H369" i="17"/>
  <c r="I369" i="17" s="1" a="1"/>
  <c r="I369" i="17" s="1"/>
  <c r="H370" i="17"/>
  <c r="I370" i="17" s="1" a="1"/>
  <c r="I370" i="17" s="1"/>
  <c r="H371" i="17"/>
  <c r="I371" i="17" s="1" a="1"/>
  <c r="I371" i="17" s="1"/>
  <c r="H372" i="17"/>
  <c r="I372" i="17" s="1" a="1"/>
  <c r="I372" i="17" s="1"/>
  <c r="H373" i="17"/>
  <c r="I373" i="17" s="1" a="1"/>
  <c r="I373" i="17" s="1"/>
  <c r="H374" i="17"/>
  <c r="I374" i="17" s="1" a="1"/>
  <c r="I374" i="17" s="1"/>
  <c r="H375" i="17"/>
  <c r="I375" i="17" s="1" a="1"/>
  <c r="I375" i="17" s="1"/>
  <c r="H376" i="17"/>
  <c r="I376" i="17" s="1" a="1"/>
  <c r="I376" i="17" s="1"/>
  <c r="H377" i="17"/>
  <c r="I377" i="17" s="1" a="1"/>
  <c r="I377" i="17" s="1"/>
  <c r="H378" i="17"/>
  <c r="I378" i="17" s="1" a="1"/>
  <c r="I378" i="17" s="1"/>
  <c r="H379" i="17"/>
  <c r="I379" i="17" s="1" a="1"/>
  <c r="I379" i="17" s="1"/>
  <c r="H380" i="17"/>
  <c r="I380" i="17" s="1" a="1"/>
  <c r="I380" i="17" s="1"/>
  <c r="H381" i="17"/>
  <c r="I381" i="17" s="1" a="1"/>
  <c r="I381" i="17" s="1"/>
  <c r="H382" i="17"/>
  <c r="I382" i="17" s="1" a="1"/>
  <c r="I382" i="17" s="1"/>
  <c r="H383" i="17"/>
  <c r="I383" i="17" s="1" a="1"/>
  <c r="I383" i="17" s="1"/>
  <c r="H384" i="17"/>
  <c r="I384" i="17" s="1" a="1"/>
  <c r="I384" i="17" s="1"/>
  <c r="H385" i="17"/>
  <c r="I385" i="17" s="1" a="1"/>
  <c r="I385" i="17" s="1"/>
  <c r="H386" i="17"/>
  <c r="I386" i="17" s="1" a="1"/>
  <c r="I386" i="17" s="1"/>
  <c r="H387" i="17"/>
  <c r="I387" i="17" s="1" a="1"/>
  <c r="I387" i="17" s="1"/>
  <c r="H388" i="17"/>
  <c r="I388" i="17" s="1" a="1"/>
  <c r="I388" i="17" s="1"/>
  <c r="H389" i="17"/>
  <c r="I389" i="17" s="1" a="1"/>
  <c r="I389" i="17" s="1"/>
  <c r="H390" i="17"/>
  <c r="I390" i="17" s="1" a="1"/>
  <c r="I390" i="17" s="1"/>
  <c r="H391" i="17"/>
  <c r="I391" i="17" s="1" a="1"/>
  <c r="I391" i="17" s="1"/>
  <c r="H392" i="17"/>
  <c r="I392" i="17" s="1" a="1"/>
  <c r="I392" i="17" s="1"/>
  <c r="H393" i="17"/>
  <c r="I393" i="17" s="1" a="1"/>
  <c r="I393" i="17" s="1"/>
  <c r="H394" i="17"/>
  <c r="I394" i="17" s="1" a="1"/>
  <c r="I394" i="17" s="1"/>
  <c r="H395" i="17"/>
  <c r="I395" i="17" s="1" a="1"/>
  <c r="I395" i="17" s="1"/>
  <c r="H396" i="17"/>
  <c r="I396" i="17" s="1" a="1"/>
  <c r="I396" i="17" s="1"/>
  <c r="H397" i="17"/>
  <c r="I397" i="17" s="1" a="1"/>
  <c r="I397" i="17" s="1"/>
  <c r="H398" i="17"/>
  <c r="I398" i="17" s="1" a="1"/>
  <c r="I398" i="17" s="1"/>
  <c r="H399" i="17"/>
  <c r="I399" i="17" s="1" a="1"/>
  <c r="I399" i="17" s="1"/>
  <c r="H400" i="17"/>
  <c r="I400" i="17" s="1" a="1"/>
  <c r="I400" i="17" s="1"/>
  <c r="H401" i="17"/>
  <c r="I401" i="17" s="1" a="1"/>
  <c r="I401" i="17" s="1"/>
  <c r="H402" i="17"/>
  <c r="I402" i="17" s="1" a="1"/>
  <c r="I402" i="17" s="1"/>
  <c r="H403" i="17"/>
  <c r="I403" i="17" s="1" a="1"/>
  <c r="I403" i="17" s="1"/>
  <c r="H404" i="17"/>
  <c r="I404" i="17" s="1" a="1"/>
  <c r="I404" i="17" s="1"/>
  <c r="H405" i="17"/>
  <c r="I405" i="17" s="1" a="1"/>
  <c r="I405" i="17" s="1"/>
  <c r="H406" i="17"/>
  <c r="I406" i="17" s="1" a="1"/>
  <c r="I406" i="17" s="1"/>
  <c r="H407" i="17"/>
  <c r="I407" i="17" s="1" a="1"/>
  <c r="I407" i="17" s="1"/>
  <c r="H408" i="17"/>
  <c r="I408" i="17" s="1" a="1"/>
  <c r="I408" i="17" s="1"/>
  <c r="H409" i="17"/>
  <c r="I409" i="17" s="1" a="1"/>
  <c r="I409" i="17" s="1"/>
  <c r="H410" i="17"/>
  <c r="I410" i="17" s="1" a="1"/>
  <c r="I410" i="17" s="1"/>
  <c r="H411" i="17"/>
  <c r="I411" i="17" s="1" a="1"/>
  <c r="I411" i="17" s="1"/>
  <c r="H412" i="17"/>
  <c r="I412" i="17" s="1" a="1"/>
  <c r="I412" i="17" s="1"/>
  <c r="H413" i="17"/>
  <c r="I413" i="17" s="1" a="1"/>
  <c r="I413" i="17" s="1"/>
  <c r="H414" i="17"/>
  <c r="I414" i="17" s="1" a="1"/>
  <c r="I414" i="17" s="1"/>
  <c r="H415" i="17"/>
  <c r="I415" i="17" s="1" a="1"/>
  <c r="I415" i="17" s="1"/>
  <c r="H416" i="17"/>
  <c r="I416" i="17" s="1" a="1"/>
  <c r="I416" i="17" s="1"/>
  <c r="H417" i="17"/>
  <c r="I417" i="17" s="1" a="1"/>
  <c r="I417" i="17" s="1"/>
  <c r="H418" i="17"/>
  <c r="I418" i="17" s="1" a="1"/>
  <c r="I418" i="17" s="1"/>
  <c r="H419" i="17"/>
  <c r="I419" i="17" s="1" a="1"/>
  <c r="I419" i="17" s="1"/>
  <c r="H420" i="17"/>
  <c r="I420" i="17" s="1" a="1"/>
  <c r="I420" i="17" s="1"/>
  <c r="H421" i="17"/>
  <c r="I421" i="17" s="1" a="1"/>
  <c r="I421" i="17" s="1"/>
  <c r="H422" i="17"/>
  <c r="I422" i="17" s="1" a="1"/>
  <c r="I422" i="17" s="1"/>
  <c r="H423" i="17"/>
  <c r="I423" i="17" s="1" a="1"/>
  <c r="I423" i="17" s="1"/>
  <c r="H424" i="17"/>
  <c r="I424" i="17" s="1" a="1"/>
  <c r="I424" i="17" s="1"/>
  <c r="H425" i="17"/>
  <c r="I425" i="17" s="1" a="1"/>
  <c r="I425" i="17" s="1"/>
  <c r="H426" i="17"/>
  <c r="I426" i="17" s="1" a="1"/>
  <c r="I426" i="17" s="1"/>
  <c r="H427" i="17"/>
  <c r="I427" i="17" s="1" a="1"/>
  <c r="I427" i="17" s="1"/>
  <c r="H428" i="17"/>
  <c r="I428" i="17" s="1" a="1"/>
  <c r="I428" i="17" s="1"/>
  <c r="H429" i="17"/>
  <c r="I429" i="17" s="1" a="1"/>
  <c r="I429" i="17" s="1"/>
  <c r="H430" i="17"/>
  <c r="I430" i="17" s="1" a="1"/>
  <c r="I430" i="17" s="1"/>
  <c r="H431" i="17"/>
  <c r="I431" i="17" s="1" a="1"/>
  <c r="I431" i="17" s="1"/>
  <c r="H432" i="17"/>
  <c r="I432" i="17" s="1" a="1"/>
  <c r="I432" i="17" s="1"/>
  <c r="H433" i="17"/>
  <c r="I433" i="17" s="1" a="1"/>
  <c r="I433" i="17" s="1"/>
  <c r="H434" i="17"/>
  <c r="I434" i="17" s="1" a="1"/>
  <c r="I434" i="17" s="1"/>
  <c r="H435" i="17"/>
  <c r="I435" i="17" s="1" a="1"/>
  <c r="I435" i="17" s="1"/>
  <c r="H436" i="17"/>
  <c r="I436" i="17" s="1" a="1"/>
  <c r="I436" i="17" s="1"/>
  <c r="H437" i="17"/>
  <c r="I437" i="17" s="1" a="1"/>
  <c r="I437" i="17" s="1"/>
  <c r="H438" i="17"/>
  <c r="I438" i="17" s="1" a="1"/>
  <c r="I438" i="17" s="1"/>
  <c r="H439" i="17"/>
  <c r="H440" i="17"/>
  <c r="I440" i="17" s="1" a="1"/>
  <c r="I440" i="17" s="1"/>
  <c r="H441" i="17"/>
  <c r="H442" i="17"/>
  <c r="I442" i="17" s="1" a="1"/>
  <c r="I442" i="17" s="1"/>
  <c r="H443" i="17"/>
  <c r="I443" i="17" s="1" a="1"/>
  <c r="I443" i="17" s="1"/>
  <c r="H444" i="17"/>
  <c r="I444" i="17" s="1" a="1"/>
  <c r="I444" i="17" s="1"/>
  <c r="H445" i="17"/>
  <c r="I445" i="17" s="1" a="1"/>
  <c r="I445" i="17" s="1"/>
  <c r="H446" i="17"/>
  <c r="I446" i="17" s="1" a="1"/>
  <c r="I446" i="17" s="1"/>
  <c r="H447" i="17"/>
  <c r="I447" i="17" s="1" a="1"/>
  <c r="I447" i="17" s="1"/>
  <c r="H448" i="17"/>
  <c r="I448" i="17" s="1" a="1"/>
  <c r="I448" i="17" s="1"/>
  <c r="H449" i="17"/>
  <c r="I449" i="17" s="1" a="1"/>
  <c r="I449" i="17" s="1"/>
  <c r="H450" i="17"/>
  <c r="I450" i="17" s="1" a="1"/>
  <c r="I450" i="17" s="1"/>
  <c r="H451" i="17"/>
  <c r="I451" i="17" s="1" a="1"/>
  <c r="I451" i="17" s="1"/>
  <c r="H452" i="17"/>
  <c r="I452" i="17" s="1" a="1"/>
  <c r="I452" i="17" s="1"/>
  <c r="H453" i="17"/>
  <c r="I453" i="17" s="1" a="1"/>
  <c r="I453" i="17" s="1"/>
  <c r="H454" i="17"/>
  <c r="I454" i="17" s="1" a="1"/>
  <c r="I454" i="17" s="1"/>
  <c r="H455" i="17"/>
  <c r="I455" i="17" s="1" a="1"/>
  <c r="I455" i="17" s="1"/>
  <c r="H456" i="17"/>
  <c r="I456" i="17" s="1" a="1"/>
  <c r="I456" i="17" s="1"/>
  <c r="H457" i="17"/>
  <c r="I457" i="17" s="1" a="1"/>
  <c r="I457" i="17" s="1"/>
  <c r="H458" i="17"/>
  <c r="I458" i="17" s="1" a="1"/>
  <c r="I458" i="17" s="1"/>
  <c r="H459" i="17"/>
  <c r="I459" i="17" s="1" a="1"/>
  <c r="I459" i="17" s="1"/>
  <c r="H460" i="17"/>
  <c r="I460" i="17" s="1" a="1"/>
  <c r="I460" i="17" s="1"/>
  <c r="H461" i="17"/>
  <c r="I461" i="17" s="1" a="1"/>
  <c r="I461" i="17" s="1"/>
  <c r="H462" i="17"/>
  <c r="I462" i="17" s="1" a="1"/>
  <c r="I462" i="17" s="1"/>
  <c r="H463" i="17"/>
  <c r="I463" i="17" s="1" a="1"/>
  <c r="I463" i="17" s="1"/>
  <c r="H464" i="17"/>
  <c r="I464" i="17" s="1" a="1"/>
  <c r="I464" i="17" s="1"/>
  <c r="H465" i="17"/>
  <c r="I465" i="17" s="1" a="1"/>
  <c r="I465" i="17" s="1"/>
  <c r="H466" i="17"/>
  <c r="I466" i="17" s="1" a="1"/>
  <c r="I466" i="17" s="1"/>
  <c r="H467" i="17"/>
  <c r="I467" i="17" s="1" a="1"/>
  <c r="I467" i="17" s="1"/>
  <c r="H468" i="17"/>
  <c r="I468" i="17" s="1" a="1"/>
  <c r="I468" i="17" s="1"/>
  <c r="H469" i="17"/>
  <c r="I469" i="17" s="1" a="1"/>
  <c r="I469" i="17" s="1"/>
  <c r="H470" i="17"/>
  <c r="I470" i="17" s="1" a="1"/>
  <c r="I470" i="17" s="1"/>
  <c r="H471" i="17"/>
  <c r="I471" i="17" s="1" a="1"/>
  <c r="I471" i="17" s="1"/>
  <c r="H472" i="17"/>
  <c r="I472" i="17" s="1" a="1"/>
  <c r="I472" i="17" s="1"/>
  <c r="H473" i="17"/>
  <c r="I473" i="17" s="1" a="1"/>
  <c r="I473" i="17" s="1"/>
  <c r="H474" i="17"/>
  <c r="I474" i="17" s="1" a="1"/>
  <c r="I474" i="17" s="1"/>
  <c r="H475" i="17"/>
  <c r="I475" i="17" s="1" a="1"/>
  <c r="I475" i="17" s="1"/>
  <c r="H476" i="17"/>
  <c r="I476" i="17" s="1" a="1"/>
  <c r="I476" i="17" s="1"/>
  <c r="H477" i="17"/>
  <c r="I477" i="17" s="1" a="1"/>
  <c r="I477" i="17" s="1"/>
  <c r="H478" i="17"/>
  <c r="I478" i="17" s="1" a="1"/>
  <c r="I478" i="17" s="1"/>
  <c r="H479" i="17"/>
  <c r="I479" i="17" s="1" a="1"/>
  <c r="I479" i="17" s="1"/>
  <c r="H480" i="17"/>
  <c r="I480" i="17" s="1" a="1"/>
  <c r="I480" i="17" s="1"/>
  <c r="H481" i="17"/>
  <c r="I481" i="17" s="1" a="1"/>
  <c r="I481" i="17" s="1"/>
  <c r="H482" i="17"/>
  <c r="I482" i="17" s="1" a="1"/>
  <c r="I482" i="17" s="1"/>
  <c r="H483" i="17"/>
  <c r="I483" i="17" s="1" a="1"/>
  <c r="I483" i="17" s="1"/>
  <c r="H484" i="17"/>
  <c r="I484" i="17" s="1" a="1"/>
  <c r="I484" i="17" s="1"/>
  <c r="H485" i="17"/>
  <c r="I485" i="17" s="1" a="1"/>
  <c r="I485" i="17" s="1"/>
  <c r="H486" i="17"/>
  <c r="I486" i="17" s="1" a="1"/>
  <c r="I486" i="17" s="1"/>
  <c r="H487" i="17"/>
  <c r="I487" i="17" s="1" a="1"/>
  <c r="I487" i="17" s="1"/>
  <c r="H488" i="17"/>
  <c r="I488" i="17" s="1" a="1"/>
  <c r="I488" i="17" s="1"/>
  <c r="H489" i="17"/>
  <c r="I489" i="17" s="1" a="1"/>
  <c r="I489" i="17" s="1"/>
  <c r="H490" i="17"/>
  <c r="I490" i="17" s="1" a="1"/>
  <c r="I490" i="17" s="1"/>
  <c r="H491" i="17"/>
  <c r="I491" i="17" s="1" a="1"/>
  <c r="I491" i="17" s="1"/>
  <c r="H492" i="17"/>
  <c r="I492" i="17" s="1" a="1"/>
  <c r="I492" i="17" s="1"/>
  <c r="H493" i="17"/>
  <c r="I493" i="17" s="1" a="1"/>
  <c r="I493" i="17" s="1"/>
  <c r="H494" i="17"/>
  <c r="I494" i="17" s="1" a="1"/>
  <c r="I494" i="17" s="1"/>
  <c r="H495" i="17"/>
  <c r="I495" i="17" s="1" a="1"/>
  <c r="I495" i="17" s="1"/>
  <c r="H496" i="17"/>
  <c r="I496" i="17" s="1" a="1"/>
  <c r="I496" i="17" s="1"/>
  <c r="H497" i="17"/>
  <c r="I497" i="17" s="1" a="1"/>
  <c r="I497" i="17" s="1"/>
  <c r="H498" i="17"/>
  <c r="I498" i="17" s="1" a="1"/>
  <c r="I498" i="17" s="1"/>
  <c r="H499" i="17"/>
  <c r="I499" i="17" s="1" a="1"/>
  <c r="I499" i="17" s="1"/>
  <c r="H500" i="17"/>
  <c r="I500" i="17" s="1" a="1"/>
  <c r="I500" i="17" s="1"/>
  <c r="H501" i="17"/>
  <c r="I501" i="17" s="1" a="1"/>
  <c r="I501" i="17" s="1"/>
  <c r="H502" i="17"/>
  <c r="I502" i="17" s="1" a="1"/>
  <c r="I502" i="17" s="1"/>
  <c r="H503" i="17"/>
  <c r="I503" i="17" s="1" a="1"/>
  <c r="I503" i="17" s="1"/>
  <c r="H504" i="17"/>
  <c r="I504" i="17" s="1" a="1"/>
  <c r="I504" i="17" s="1"/>
  <c r="H505" i="17"/>
  <c r="I505" i="17" s="1" a="1"/>
  <c r="I505" i="17" s="1"/>
  <c r="H506" i="17"/>
  <c r="I506" i="17" s="1" a="1"/>
  <c r="I506" i="17" s="1"/>
  <c r="H507" i="17"/>
  <c r="I507" i="17" s="1" a="1"/>
  <c r="I507" i="17" s="1"/>
  <c r="H508" i="17"/>
  <c r="I508" i="17" s="1" a="1"/>
  <c r="I508" i="17" s="1"/>
  <c r="H509" i="17"/>
  <c r="I509" i="17" s="1" a="1"/>
  <c r="I509" i="17" s="1"/>
  <c r="H510" i="17"/>
  <c r="I510" i="17" s="1" a="1"/>
  <c r="I510" i="17" s="1"/>
  <c r="H511" i="17"/>
  <c r="I511" i="17" s="1" a="1"/>
  <c r="I511" i="17" s="1"/>
  <c r="H512" i="17"/>
  <c r="I512" i="17" s="1" a="1"/>
  <c r="I512" i="17" s="1"/>
  <c r="H513" i="17"/>
  <c r="I513" i="17" s="1" a="1"/>
  <c r="I513" i="17" s="1"/>
  <c r="H514" i="17"/>
  <c r="I514" i="17" s="1" a="1"/>
  <c r="I514" i="17" s="1"/>
  <c r="H515" i="17"/>
  <c r="I515" i="17" s="1" a="1"/>
  <c r="I515" i="17" s="1"/>
  <c r="H516" i="17"/>
  <c r="I516" i="17" s="1" a="1"/>
  <c r="I516" i="17" s="1"/>
  <c r="H517" i="17"/>
  <c r="I517" i="17" s="1" a="1"/>
  <c r="I517" i="17" s="1"/>
  <c r="H518" i="17"/>
  <c r="I518" i="17" s="1" a="1"/>
  <c r="I518" i="17" s="1"/>
  <c r="H519" i="17"/>
  <c r="I519" i="17" s="1" a="1"/>
  <c r="I519" i="17" s="1"/>
  <c r="H520" i="17"/>
  <c r="I520" i="17" s="1" a="1"/>
  <c r="I520" i="17" s="1"/>
  <c r="H521" i="17"/>
  <c r="I521" i="17" s="1" a="1"/>
  <c r="I521" i="17" s="1"/>
  <c r="H522" i="17"/>
  <c r="I522" i="17" s="1" a="1"/>
  <c r="I522" i="17" s="1"/>
  <c r="H523" i="17"/>
  <c r="I523" i="17" s="1" a="1"/>
  <c r="I523" i="17" s="1"/>
  <c r="H524" i="17"/>
  <c r="I524" i="17" s="1" a="1"/>
  <c r="I524" i="17" s="1"/>
  <c r="H525" i="17"/>
  <c r="I525" i="17" s="1" a="1"/>
  <c r="I525" i="17" s="1"/>
  <c r="H526" i="17"/>
  <c r="I526" i="17" s="1" a="1"/>
  <c r="I526" i="17" s="1"/>
  <c r="H527" i="17"/>
  <c r="I527" i="17" s="1" a="1"/>
  <c r="I527" i="17" s="1"/>
  <c r="H528" i="17"/>
  <c r="I528" i="17" s="1" a="1"/>
  <c r="I528" i="17" s="1"/>
  <c r="H529" i="17"/>
  <c r="I529" i="17" s="1" a="1"/>
  <c r="I529" i="17" s="1"/>
  <c r="H530" i="17"/>
  <c r="I530" i="17" s="1" a="1"/>
  <c r="I530" i="17" s="1"/>
  <c r="H531" i="17"/>
  <c r="I531" i="17" s="1" a="1"/>
  <c r="I531" i="17" s="1"/>
  <c r="H532" i="17"/>
  <c r="I532" i="17" s="1" a="1"/>
  <c r="I532" i="17" s="1"/>
  <c r="H533" i="17"/>
  <c r="I533" i="17" s="1" a="1"/>
  <c r="I533" i="17" s="1"/>
  <c r="H534" i="17"/>
  <c r="I534" i="17" s="1" a="1"/>
  <c r="I534" i="17" s="1"/>
  <c r="H535" i="17"/>
  <c r="I535" i="17" s="1" a="1"/>
  <c r="I535" i="17" s="1"/>
  <c r="H536" i="17"/>
  <c r="I536" i="17" s="1" a="1"/>
  <c r="I536" i="17" s="1"/>
  <c r="H537" i="17"/>
  <c r="I537" i="17" s="1" a="1"/>
  <c r="I537" i="17" s="1"/>
  <c r="H538" i="17"/>
  <c r="I538" i="17" s="1" a="1"/>
  <c r="I538" i="17" s="1"/>
  <c r="H539" i="17"/>
  <c r="I539" i="17" s="1" a="1"/>
  <c r="I539" i="17" s="1"/>
  <c r="H540" i="17"/>
  <c r="I540" i="17" s="1" a="1"/>
  <c r="I540" i="17" s="1"/>
  <c r="H541" i="17"/>
  <c r="I541" i="17" s="1" a="1"/>
  <c r="I541" i="17" s="1"/>
  <c r="H542" i="17"/>
  <c r="I542" i="17" s="1" a="1"/>
  <c r="I542" i="17" s="1"/>
  <c r="H543" i="17"/>
  <c r="I543" i="17" s="1" a="1"/>
  <c r="I543" i="17" s="1"/>
  <c r="H544" i="17"/>
  <c r="I544" i="17" s="1" a="1"/>
  <c r="I544" i="17" s="1"/>
  <c r="H545" i="17"/>
  <c r="I545" i="17" s="1" a="1"/>
  <c r="I545" i="17" s="1"/>
  <c r="H546" i="17"/>
  <c r="I546" i="17" s="1" a="1"/>
  <c r="I546" i="17" s="1"/>
  <c r="H547" i="17"/>
  <c r="I547" i="17" s="1" a="1"/>
  <c r="I547" i="17" s="1"/>
  <c r="H548" i="17"/>
  <c r="I548" i="17" s="1" a="1"/>
  <c r="I548" i="17" s="1"/>
  <c r="H549" i="17"/>
  <c r="I549" i="17" s="1" a="1"/>
  <c r="I549" i="17" s="1"/>
  <c r="H550" i="17"/>
  <c r="I550" i="17" s="1" a="1"/>
  <c r="I550" i="17" s="1"/>
  <c r="H551" i="17"/>
  <c r="I551" i="17" s="1" a="1"/>
  <c r="I551" i="17" s="1"/>
  <c r="H552" i="17"/>
  <c r="I552" i="17" s="1" a="1"/>
  <c r="I552" i="17" s="1"/>
  <c r="H553" i="17"/>
  <c r="I553" i="17" s="1" a="1"/>
  <c r="I553" i="17" s="1"/>
  <c r="H554" i="17"/>
  <c r="I554" i="17" s="1" a="1"/>
  <c r="I554" i="17" s="1"/>
  <c r="H555" i="17"/>
  <c r="I555" i="17" s="1" a="1"/>
  <c r="I555" i="17" s="1"/>
  <c r="H556" i="17"/>
  <c r="I556" i="17" s="1" a="1"/>
  <c r="I556" i="17" s="1"/>
  <c r="H557" i="17"/>
  <c r="I557" i="17" s="1" a="1"/>
  <c r="I557" i="17" s="1"/>
  <c r="H558" i="17"/>
  <c r="I558" i="17" s="1" a="1"/>
  <c r="I558" i="17" s="1"/>
  <c r="H559" i="17"/>
  <c r="I559" i="17" s="1" a="1"/>
  <c r="I559" i="17" s="1"/>
  <c r="H560" i="17"/>
  <c r="I560" i="17" s="1" a="1"/>
  <c r="I560" i="17" s="1"/>
  <c r="H561" i="17"/>
  <c r="I561" i="17" s="1" a="1"/>
  <c r="I561" i="17" s="1"/>
  <c r="H562" i="17"/>
  <c r="I562" i="17" s="1" a="1"/>
  <c r="I562" i="17" s="1"/>
  <c r="H563" i="17"/>
  <c r="I563" i="17" s="1" a="1"/>
  <c r="I563" i="17" s="1"/>
  <c r="H564" i="17"/>
  <c r="I564" i="17" s="1" a="1"/>
  <c r="I564" i="17" s="1"/>
  <c r="H565" i="17"/>
  <c r="I565" i="17" s="1" a="1"/>
  <c r="I565" i="17" s="1"/>
  <c r="H566" i="17"/>
  <c r="I566" i="17" s="1" a="1"/>
  <c r="I566" i="17" s="1"/>
  <c r="H567" i="17"/>
  <c r="I567" i="17" s="1" a="1"/>
  <c r="I567" i="17" s="1"/>
  <c r="H568" i="17"/>
  <c r="I568" i="17" s="1" a="1"/>
  <c r="I568" i="17" s="1"/>
  <c r="H569" i="17"/>
  <c r="I569" i="17" s="1" a="1"/>
  <c r="I569" i="17" s="1"/>
  <c r="H570" i="17"/>
  <c r="I570" i="17" s="1" a="1"/>
  <c r="I570" i="17" s="1"/>
  <c r="H571" i="17"/>
  <c r="I571" i="17" s="1" a="1"/>
  <c r="I571" i="17" s="1"/>
  <c r="H572" i="17"/>
  <c r="I572" i="17" s="1" a="1"/>
  <c r="I572" i="17" s="1"/>
  <c r="H573" i="17"/>
  <c r="I573" i="17" s="1" a="1"/>
  <c r="I573" i="17" s="1"/>
  <c r="H574" i="17"/>
  <c r="I574" i="17" s="1" a="1"/>
  <c r="I574" i="17" s="1"/>
  <c r="H575" i="17"/>
  <c r="I575" i="17" s="1" a="1"/>
  <c r="I575" i="17" s="1"/>
  <c r="H576" i="17"/>
  <c r="I576" i="17" s="1" a="1"/>
  <c r="I576" i="17" s="1"/>
  <c r="H577" i="17"/>
  <c r="I577" i="17" s="1" a="1"/>
  <c r="I577" i="17" s="1"/>
  <c r="H578" i="17"/>
  <c r="I578" i="17" s="1" a="1"/>
  <c r="I578" i="17" s="1"/>
  <c r="H579" i="17"/>
  <c r="I579" i="17" s="1" a="1"/>
  <c r="I579" i="17" s="1"/>
  <c r="H580" i="17"/>
  <c r="I580" i="17" s="1" a="1"/>
  <c r="I580" i="17" s="1"/>
  <c r="H581" i="17"/>
  <c r="I581" i="17" s="1" a="1"/>
  <c r="I581" i="17" s="1"/>
  <c r="H582" i="17"/>
  <c r="I582" i="17" s="1" a="1"/>
  <c r="I582" i="17" s="1"/>
  <c r="H583" i="17"/>
  <c r="I583" i="17" s="1" a="1"/>
  <c r="I583" i="17" s="1"/>
  <c r="H584" i="17"/>
  <c r="I584" i="17" s="1" a="1"/>
  <c r="I584" i="17" s="1"/>
  <c r="H585" i="17"/>
  <c r="H586" i="17"/>
  <c r="I586" i="17" s="1" a="1"/>
  <c r="H587" i="17"/>
  <c r="I587" i="17" s="1" a="1"/>
  <c r="I587" i="17" s="1"/>
  <c r="H588" i="17"/>
  <c r="I588" i="17" s="1" a="1"/>
  <c r="I588" i="17" s="1"/>
  <c r="H589" i="17"/>
  <c r="I589" i="17" s="1" a="1"/>
  <c r="I589" i="17" s="1"/>
  <c r="H590" i="17"/>
  <c r="I590" i="17" s="1" a="1"/>
  <c r="I590" i="17" s="1"/>
  <c r="H591" i="17"/>
  <c r="I591" i="17" s="1" a="1"/>
  <c r="I591" i="17" s="1"/>
  <c r="H592" i="17"/>
  <c r="I592" i="17" s="1" a="1"/>
  <c r="I592" i="17" s="1"/>
  <c r="H593" i="17"/>
  <c r="I593" i="17" s="1" a="1"/>
  <c r="I593" i="17" s="1"/>
  <c r="H594" i="17"/>
  <c r="I594" i="17" s="1" a="1"/>
  <c r="I594" i="17" s="1"/>
  <c r="H595" i="17"/>
  <c r="I595" i="17" s="1" a="1"/>
  <c r="I595" i="17" s="1"/>
  <c r="H596" i="17"/>
  <c r="I596" i="17" s="1" a="1"/>
  <c r="I596" i="17" s="1"/>
  <c r="H597" i="17"/>
  <c r="I597" i="17" s="1" a="1"/>
  <c r="I597" i="17" s="1"/>
  <c r="H598" i="17"/>
  <c r="I598" i="17" s="1" a="1"/>
  <c r="I598" i="17" s="1"/>
  <c r="H599" i="17"/>
  <c r="I599" i="17" s="1" a="1"/>
  <c r="I599" i="17" s="1"/>
  <c r="H600" i="17"/>
  <c r="I600" i="17" s="1" a="1"/>
  <c r="I600" i="17" s="1"/>
  <c r="H601" i="17"/>
  <c r="I601" i="17" s="1" a="1"/>
  <c r="I601" i="17" s="1"/>
  <c r="H602" i="17"/>
  <c r="I602" i="17" s="1" a="1"/>
  <c r="I602" i="17" s="1"/>
  <c r="N9" i="10"/>
  <c r="N10" i="10"/>
  <c r="N8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2" i="10"/>
  <c r="U8" i="9"/>
  <c r="U9" i="9"/>
  <c r="D2" i="15"/>
  <c r="D42" i="15"/>
  <c r="D43" i="15"/>
  <c r="D44" i="15"/>
  <c r="D45" i="15"/>
  <c r="D37" i="15"/>
  <c r="D38" i="15"/>
  <c r="D39" i="15"/>
  <c r="D40" i="15"/>
  <c r="D32" i="15"/>
  <c r="D33" i="15"/>
  <c r="D34" i="15"/>
  <c r="D35" i="15"/>
  <c r="D27" i="15"/>
  <c r="D28" i="15"/>
  <c r="D29" i="15"/>
  <c r="D30" i="15"/>
  <c r="D22" i="15"/>
  <c r="D23" i="15"/>
  <c r="D24" i="15"/>
  <c r="D25" i="15"/>
  <c r="D17" i="15"/>
  <c r="D18" i="15"/>
  <c r="D19" i="15"/>
  <c r="D20" i="15"/>
  <c r="D12" i="15"/>
  <c r="D13" i="15"/>
  <c r="D14" i="15"/>
  <c r="D15" i="15"/>
  <c r="D7" i="15"/>
  <c r="D8" i="15"/>
  <c r="D9" i="15"/>
  <c r="D10" i="15"/>
  <c r="D3" i="15"/>
  <c r="D4" i="15"/>
  <c r="D5" i="15"/>
  <c r="D2" i="8"/>
  <c r="D32" i="8"/>
  <c r="D33" i="8"/>
  <c r="D34" i="8"/>
  <c r="D35" i="8"/>
  <c r="D27" i="8"/>
  <c r="D28" i="8"/>
  <c r="D29" i="8"/>
  <c r="D30" i="8"/>
  <c r="D22" i="8"/>
  <c r="D23" i="8"/>
  <c r="D24" i="8"/>
  <c r="D25" i="8"/>
  <c r="D17" i="8"/>
  <c r="D18" i="8"/>
  <c r="D19" i="8"/>
  <c r="D20" i="8"/>
  <c r="D12" i="8"/>
  <c r="D13" i="8"/>
  <c r="D14" i="8"/>
  <c r="D15" i="8"/>
  <c r="P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D51" i="7"/>
  <c r="D52" i="7"/>
  <c r="D53" i="7"/>
  <c r="D54" i="7"/>
  <c r="D45" i="7"/>
  <c r="D46" i="7"/>
  <c r="D47" i="7"/>
  <c r="D48" i="7"/>
  <c r="D49" i="7"/>
  <c r="D39" i="7"/>
  <c r="D40" i="7"/>
  <c r="D41" i="7"/>
  <c r="D42" i="7"/>
  <c r="D43" i="7"/>
  <c r="D34" i="7"/>
  <c r="D35" i="7"/>
  <c r="D36" i="7"/>
  <c r="D37" i="7"/>
  <c r="D28" i="7"/>
  <c r="D29" i="7"/>
  <c r="D30" i="7"/>
  <c r="D31" i="7"/>
  <c r="D32" i="7"/>
  <c r="D23" i="7"/>
  <c r="D24" i="7"/>
  <c r="D25" i="7"/>
  <c r="D26" i="7"/>
  <c r="D18" i="7"/>
  <c r="D19" i="7"/>
  <c r="D20" i="7"/>
  <c r="D21" i="7"/>
  <c r="D13" i="7"/>
  <c r="D14" i="7"/>
  <c r="D15" i="7"/>
  <c r="D16" i="7"/>
  <c r="L3" i="10"/>
  <c r="D2" i="4"/>
  <c r="D2" i="7"/>
  <c r="L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2" i="10"/>
  <c r="S3" i="9"/>
  <c r="S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2" i="9"/>
  <c r="D7" i="8"/>
  <c r="D8" i="8"/>
  <c r="D9" i="8"/>
  <c r="D10" i="8"/>
  <c r="D3" i="8"/>
  <c r="D4" i="8"/>
  <c r="D5" i="8"/>
  <c r="D8" i="7"/>
  <c r="D9" i="7"/>
  <c r="D10" i="7"/>
  <c r="D11" i="7"/>
  <c r="D3" i="7"/>
  <c r="D4" i="7"/>
  <c r="D5" i="7"/>
  <c r="D6" i="7"/>
  <c r="D42" i="4"/>
  <c r="D43" i="4"/>
  <c r="D44" i="4"/>
  <c r="D45" i="4"/>
  <c r="D38" i="4"/>
  <c r="D39" i="4"/>
  <c r="D40" i="4"/>
  <c r="D34" i="4"/>
  <c r="D35" i="4"/>
  <c r="D36" i="4"/>
  <c r="D29" i="4"/>
  <c r="D30" i="4"/>
  <c r="D31" i="4"/>
  <c r="D32" i="4"/>
  <c r="D23" i="4"/>
  <c r="D24" i="4"/>
  <c r="D25" i="4"/>
  <c r="D26" i="4"/>
  <c r="D27" i="4"/>
  <c r="D20" i="4"/>
  <c r="D21" i="4"/>
  <c r="D17" i="4"/>
  <c r="D18" i="4"/>
  <c r="D3" i="4"/>
  <c r="D4" i="4"/>
  <c r="D11" i="4"/>
  <c r="D12" i="4"/>
  <c r="D13" i="4"/>
  <c r="D14" i="4"/>
  <c r="D15" i="4"/>
  <c r="D7" i="4"/>
  <c r="D8" i="4"/>
  <c r="D9" i="4"/>
  <c r="D6" i="4"/>
  <c r="Q33" i="22" l="1"/>
  <c r="Q35" i="22" s="1"/>
  <c r="Q36" i="22" s="1"/>
  <c r="AP33" i="22"/>
  <c r="AP35" i="22" s="1"/>
  <c r="AP36" i="22" s="1"/>
  <c r="D33" i="22"/>
  <c r="D35" i="22" s="1"/>
  <c r="D36" i="22" s="1"/>
  <c r="K33" i="22"/>
  <c r="K35" i="22" s="1"/>
  <c r="K36" i="22" s="1"/>
  <c r="Y33" i="22"/>
  <c r="BK33" i="22"/>
  <c r="BK35" i="22" s="1"/>
  <c r="BK36" i="22" s="1"/>
  <c r="BD33" i="22"/>
  <c r="BD35" i="22" s="1"/>
  <c r="BD36" i="22" s="1"/>
  <c r="AW33" i="22"/>
  <c r="AW35" i="22" s="1"/>
  <c r="AW36" i="22" s="1"/>
  <c r="Y35" i="22" l="1"/>
  <c r="BV20" i="22" s="1"/>
  <c r="BU20" i="22"/>
  <c r="M4" i="23"/>
  <c r="N4" i="23"/>
  <c r="M6" i="23"/>
  <c r="N6" i="23" s="1"/>
  <c r="M3" i="23"/>
  <c r="N3" i="23"/>
  <c r="M8" i="23"/>
  <c r="N8" i="23" s="1"/>
  <c r="M5" i="23"/>
  <c r="N5" i="23" s="1"/>
  <c r="M7" i="23"/>
  <c r="N7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581C67-04C0-426D-9567-FC81034107AD}" keepAlive="1" name="Query - Form responses 1" description="Connection to the 'Form responses 1' query in the workbook." type="5" refreshedVersion="7" background="1" saveData="1">
    <dbPr connection="Provider=Microsoft.Mashup.OleDb.1;Data Source=$Workbook$;Location=&quot;Form responses 1&quot;;Extended Properties=&quot;&quot;" command="SELECT * FROM [Form responses 1]"/>
  </connection>
  <connection id="2" xr16:uid="{21AE614E-9718-4D0F-A78A-A19BC2A66BA3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1F29EA3-81FB-4FBC-9026-398B50A91687}" name="WorksheetConnection_A Socio-Demographic Study of University Students' Perceptions, Psychological Health, and Patterns of Caffeine Intake.xlsx!Anxiety" type="102" refreshedVersion="7" minRefreshableVersion="5">
    <extLst>
      <ext xmlns:x15="http://schemas.microsoft.com/office/spreadsheetml/2010/11/main" uri="{DE250136-89BD-433C-8126-D09CA5730AF9}">
        <x15:connection id="Anxiety">
          <x15:rangePr sourceName="_xlcn.WorksheetConnection_ASocioDemographicStudyofUniversityStudentsPerceptionsPsychologicalHealthandPatternsofCaffeineIntake.xlsxAnxiety1"/>
        </x15:connection>
      </ext>
    </extLst>
  </connection>
  <connection id="4" xr16:uid="{42998683-8E8B-4D93-B871-87B85A71F9D6}" name="WorksheetConnection_A Socio-Demographic Study of University Students' Perceptions, Psychological Health, and Patterns of Caffeine Intake.xlsx!ATC" type="102" refreshedVersion="7" minRefreshableVersion="5">
    <extLst>
      <ext xmlns:x15="http://schemas.microsoft.com/office/spreadsheetml/2010/11/main" uri="{DE250136-89BD-433C-8126-D09CA5730AF9}">
        <x15:connection id="ATC">
          <x15:rangePr sourceName="_xlcn.WorksheetConnection_ASocioDemographicStudyofUniversityStudentsPerceptionsPsychologicalHealthandPatternsofCaffeineIntake.xlsxATC1"/>
        </x15:connection>
      </ext>
    </extLst>
  </connection>
  <connection id="5" xr16:uid="{559F3007-9360-4535-84D5-4A87E6023F39}" name="WorksheetConnection_A Socio-Demographic Study of University Students' Perceptions, Psychological Health, and Patterns of Caffeine Intake.xlsx!Data" type="102" refreshedVersion="7" minRefreshableVersion="5">
    <extLst>
      <ext xmlns:x15="http://schemas.microsoft.com/office/spreadsheetml/2010/11/main" uri="{DE250136-89BD-433C-8126-D09CA5730AF9}">
        <x15:connection id="Data">
          <x15:rangePr sourceName="_xlcn.WorksheetConnection_ASocioDemographicStudyofUniversityStudentsPerceptionsPsychologicalHealthandPatternsofCaffeineIntake.xlsxData1"/>
        </x15:connection>
      </ext>
    </extLst>
  </connection>
  <connection id="6" xr16:uid="{2E0BF695-1C1C-4DAF-A24E-7E543CF93EDF}" name="WorksheetConnection_A Socio-Demographic Study of University Students' Perceptions, Psychological Health, and Patterns of Caffeine Intake.xlsx!FHQ" type="102" refreshedVersion="7" minRefreshableVersion="5">
    <extLst>
      <ext xmlns:x15="http://schemas.microsoft.com/office/spreadsheetml/2010/11/main" uri="{DE250136-89BD-433C-8126-D09CA5730AF9}">
        <x15:connection id="FHQ">
          <x15:rangePr sourceName="_xlcn.WorksheetConnection_ASocioDemographicStudyofUniversityStudentsPerceptionsPsychologicalHealthandPatternsofCaffeineIntake.xlsxFHQ1"/>
        </x15:connection>
      </ext>
    </extLst>
  </connection>
  <connection id="7" xr16:uid="{055AE4C1-7C92-4B86-93B6-45D57C681D75}" name="WorksheetConnection_A Socio-Demographic Study of University Students' Perceptions, Psychological Health, and Patterns of Caffeine Intake.xlsx!GAD" type="102" refreshedVersion="7" minRefreshableVersion="5">
    <extLst>
      <ext xmlns:x15="http://schemas.microsoft.com/office/spreadsheetml/2010/11/main" uri="{DE250136-89BD-433C-8126-D09CA5730AF9}">
        <x15:connection id="GAD" autoDelete="1">
          <x15:rangePr sourceName="_xlcn.WorksheetConnection_ASocioDemographicStudyofUniversityStudentsPerceptionsPsychologicalHealthandPatternsofCaffeineIntake.xlsxGAD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<sst xmlns="http://schemas.openxmlformats.org/spreadsheetml/2006/main" count="39401" uniqueCount="1359">
  <si>
    <t>Timestamp</t>
  </si>
  <si>
    <t>1. Age</t>
  </si>
  <si>
    <t>2.Gender</t>
  </si>
  <si>
    <t>3. Year of Study</t>
  </si>
  <si>
    <t>4.CaffeineConsumptionStatus</t>
  </si>
  <si>
    <t>5.MaritalStatus:</t>
  </si>
  <si>
    <t>6.Field of study</t>
  </si>
  <si>
    <t xml:space="preserve">7. Type of university </t>
  </si>
  <si>
    <t xml:space="preserve">9.Area of permanent residence </t>
  </si>
  <si>
    <t xml:space="preserve">10.Have part-time or full-time job </t>
  </si>
  <si>
    <t>1. What is your primary reason for consuming caffeinated beverages?</t>
  </si>
  <si>
    <t>2. Which type of caffeinated beverages do you consume most frequently?</t>
  </si>
  <si>
    <t>3.What form of tea do you usually consume?</t>
  </si>
  <si>
    <t>4.What form of coffee do you usually consume?</t>
  </si>
  <si>
    <t>5. How often do you consume caffeinated beverages?</t>
  </si>
  <si>
    <t>6. On average, how many caffeinated beverages do you consume per day?</t>
  </si>
  <si>
    <t>7. At what time of day do you usually consume caffeine?</t>
  </si>
  <si>
    <t>8. Do you consume more caffeine during exam periods?</t>
  </si>
  <si>
    <t>9. What factors influence your caffeine consumption the most?</t>
  </si>
  <si>
    <t>10. Have you ever tried to reduce your caffeine intake?</t>
  </si>
  <si>
    <t xml:space="preserve"> [GAD1: Feeling nervous, anxious, or on edge]</t>
  </si>
  <si>
    <t xml:space="preserve"> [GAD2: Not being able to stop or control worrying]</t>
  </si>
  <si>
    <t xml:space="preserve"> [GAD3: Worrying too much about different things]</t>
  </si>
  <si>
    <t xml:space="preserve"> [GAD4: Trouble relaxing]</t>
  </si>
  <si>
    <t xml:space="preserve"> [GAD5: Being so restless that it's hard to sit still]</t>
  </si>
  <si>
    <t xml:space="preserve"> [GAD6: Becoming easily annoyed or irritable]</t>
  </si>
  <si>
    <t xml:space="preserve"> [GAD7: Feeling afraid as if something awful might happen]</t>
  </si>
  <si>
    <t xml:space="preserve"> [PHQ1: Little interest or pleasure in doing things]</t>
  </si>
  <si>
    <t xml:space="preserve"> [PHQ2: Feeling down, depressed, or hopeless]</t>
  </si>
  <si>
    <t xml:space="preserve"> [PHQ3: Trouble falling or staying asleep, or sleeping too much]</t>
  </si>
  <si>
    <t xml:space="preserve"> [PHQ4: Feeling tired or having little energy]</t>
  </si>
  <si>
    <t xml:space="preserve"> [PHQ5: Poor appetite or overeating]</t>
  </si>
  <si>
    <t xml:space="preserve"> [PHQ6: Feeling bad about yourself - or that you are a failure or have let yourself or your family down]</t>
  </si>
  <si>
    <t xml:space="preserve"> [PHQ7: Trouble concentrating on things, such as reading the newspaper or watching television]</t>
  </si>
  <si>
    <t xml:space="preserve"> [PHQ8: Moving or speaking so slowly that other people could have noticed. Or the opposite - being so fidgety or restless that you have been moving around a lot more than usual]</t>
  </si>
  <si>
    <t xml:space="preserve"> [PHQ9:Thoughts that you would be better off dead, or of hurting yourself in some way]</t>
  </si>
  <si>
    <t>Attitude toward caffeine [ATC1: I feel more energetic after consuming caffeine.]</t>
  </si>
  <si>
    <t>Attitude toward caffeine [ATC2: Caffeine helps me stay awake when I am tired.]</t>
  </si>
  <si>
    <t>Attitude toward caffeine [ATC3: Caffeine improves my ability to focus.]</t>
  </si>
  <si>
    <t>Attitude toward caffeine [ATC4: I believe caffeine is safe when consumed in moderation.]</t>
  </si>
  <si>
    <t>Attitude toward caffeine [ATC5: I am concerned about the long-term effects of caffeine.]</t>
  </si>
  <si>
    <t>Attitude toward caffeine [ATC6: I experience negative side effects after consuming caffeine.]</t>
  </si>
  <si>
    <t>Attitude toward caffeine [ATC7: I rely on caffeine to get through the day.]</t>
  </si>
  <si>
    <t>Attitude toward caffeine [ATC8: I believe caffeine consumption should be reduced in my lifestyle.]</t>
  </si>
  <si>
    <t>Attitude toward caffeine [ATC9: I feel anxious after consuming caffeine.]</t>
  </si>
  <si>
    <t>Attitude toward caffeine [ATC10: I think caffeine helps me perform better academically or at work.]</t>
  </si>
  <si>
    <t>Attitude toward caffeine [ATC11: I consider caffeine a part of my daily routine.]</t>
  </si>
  <si>
    <t>Attitude toward caffeine [ATC12: I would recommend caffeine use to others for improving alertness.]</t>
  </si>
  <si>
    <t>Attitude toward caffeine [ATC13: I try to limit my caffeine intake when possible.]</t>
  </si>
  <si>
    <t xml:space="preserve">
Perception toward caffeine [PTC2: I believe caffeine can be addictive.]</t>
  </si>
  <si>
    <t xml:space="preserve">
Perception toward caffeine [PTC3: Caffeine consumption is socially acceptable.]</t>
  </si>
  <si>
    <t xml:space="preserve">
Perception toward caffeine [PTC4: Most people my age consume caffeine regularly.]</t>
  </si>
  <si>
    <t xml:space="preserve">
Perception toward caffeine [PTC5: Caffeine has both positive and negative health effects.]</t>
  </si>
  <si>
    <t xml:space="preserve">
Perception toward caffeine [PTC6: I am well-informed about the effects of caffeine on health.]</t>
  </si>
  <si>
    <t>Name of your institution:</t>
  </si>
  <si>
    <t>8. Average monthly allowance or personal income?</t>
  </si>
  <si>
    <t>6/24/2025 12:14:56 AM</t>
  </si>
  <si>
    <t>21 – 23 years</t>
  </si>
  <si>
    <t>Male</t>
  </si>
  <si>
    <t>4th year</t>
  </si>
  <si>
    <t>Yes</t>
  </si>
  <si>
    <t>Unmarried</t>
  </si>
  <si>
    <t>Science &amp; Technology</t>
  </si>
  <si>
    <t>Public</t>
  </si>
  <si>
    <t>Urban</t>
  </si>
  <si>
    <t>No, currently not working</t>
  </si>
  <si>
    <t>Out of habit</t>
  </si>
  <si>
    <t>Tea</t>
  </si>
  <si>
    <t>Black tea</t>
  </si>
  <si>
    <t>Milk coffee</t>
  </si>
  <si>
    <t>Several times a week</t>
  </si>
  <si>
    <t>1 unit</t>
  </si>
  <si>
    <t>Evening (6 PM – 9 PM)</t>
  </si>
  <si>
    <t>Yes, significantly more</t>
  </si>
  <si>
    <t>Habit/routine</t>
  </si>
  <si>
    <t>Yes, successfully</t>
  </si>
  <si>
    <t>Not at all</t>
  </si>
  <si>
    <t>More than Half of the days</t>
  </si>
  <si>
    <t>More than half of the days</t>
  </si>
  <si>
    <t>Several days</t>
  </si>
  <si>
    <t>Less than [10000]</t>
  </si>
  <si>
    <t>6/25/2025 12:19:53 AM</t>
  </si>
  <si>
    <t>18 – 20 years</t>
  </si>
  <si>
    <t>1st  year</t>
  </si>
  <si>
    <t>Semi-urban</t>
  </si>
  <si>
    <t>To stay awake</t>
  </si>
  <si>
    <t>Black coffee</t>
  </si>
  <si>
    <t>Afternoon (12 PM – 6 PM)</t>
  </si>
  <si>
    <t>Academic stress</t>
  </si>
  <si>
    <t>Nearly every day</t>
  </si>
  <si>
    <t>Dinajpur Medical College</t>
  </si>
  <si>
    <t>6/25/2025 12:54:51 PM</t>
  </si>
  <si>
    <t>24 years and above</t>
  </si>
  <si>
    <t>Engineering</t>
  </si>
  <si>
    <t>Private</t>
  </si>
  <si>
    <t>To reduce stress</t>
  </si>
  <si>
    <t>Daily</t>
  </si>
  <si>
    <t>2–3 units</t>
  </si>
  <si>
    <t>Morning (6 AM – 12 PM)</t>
  </si>
  <si>
    <t>Yes, slightly more</t>
  </si>
  <si>
    <t>German University Bangladesh</t>
  </si>
  <si>
    <t>Prefer not to say</t>
  </si>
  <si>
    <t>6/25/2025 1:01:53 PM</t>
  </si>
  <si>
    <t>2nd  year</t>
  </si>
  <si>
    <t>Yes, part-time( tution)</t>
  </si>
  <si>
    <t>Late night (after 9 PM)</t>
  </si>
  <si>
    <t>Lack of sleep</t>
  </si>
  <si>
    <t>More than [15000]</t>
  </si>
  <si>
    <t>6/25/2025 1:04:49 PM</t>
  </si>
  <si>
    <t>No</t>
  </si>
  <si>
    <t>Yes, full-time</t>
  </si>
  <si>
    <t>Green tea</t>
  </si>
  <si>
    <t>Once a week</t>
  </si>
  <si>
    <t>None</t>
  </si>
  <si>
    <t>I do not consume caffeine at all</t>
  </si>
  <si>
    <t>I don’t consume caffeine</t>
  </si>
  <si>
    <t>6/25/2025 4:33:39 PM</t>
  </si>
  <si>
    <t>Instant coffee</t>
  </si>
  <si>
    <t>No change</t>
  </si>
  <si>
    <t>Others</t>
  </si>
  <si>
    <t>No, never tried</t>
  </si>
  <si>
    <t>6/25/2025 4:41:02 PM</t>
  </si>
  <si>
    <t>Never</t>
  </si>
  <si>
    <t>6/25/2025 9:29:13 PM</t>
  </si>
  <si>
    <t>To improve concentration</t>
  </si>
  <si>
    <t>White tea</t>
  </si>
  <si>
    <t>6/25/2025 11:16:58 PM</t>
  </si>
  <si>
    <t>Rural</t>
  </si>
  <si>
    <t>6/26/2025 12:29:23 PM</t>
  </si>
  <si>
    <t>Soft drinks</t>
  </si>
  <si>
    <t>Milk tea</t>
  </si>
  <si>
    <t>I consume less caffeine during exams</t>
  </si>
  <si>
    <t>Yes, but unsuccessfully</t>
  </si>
  <si>
    <t>[10000] – [15000]</t>
  </si>
  <si>
    <t>6/27/2025 10:42:29 PM</t>
  </si>
  <si>
    <t>Married</t>
  </si>
  <si>
    <t>6/27/2025 11:26:58 PM</t>
  </si>
  <si>
    <t>Female</t>
  </si>
  <si>
    <t>Coffee</t>
  </si>
  <si>
    <t>6/28/2025 12:23:02 AM</t>
  </si>
  <si>
    <t>Peer influence</t>
  </si>
  <si>
    <t>RUET</t>
  </si>
  <si>
    <t>6/28/2025 12:25:11 AM</t>
  </si>
  <si>
    <t>M.Sc</t>
  </si>
  <si>
    <t>HSTU</t>
  </si>
  <si>
    <t>6/28/2025 9:04:39 AM</t>
  </si>
  <si>
    <t>Energy drinks</t>
  </si>
  <si>
    <t>Gopalgonj Science  and Technology University</t>
  </si>
  <si>
    <t>6/28/2025 11:46:27 AM</t>
  </si>
  <si>
    <t>3rd  year</t>
  </si>
  <si>
    <t>KUET</t>
  </si>
  <si>
    <t>6/28/2025 11:50:53 AM</t>
  </si>
  <si>
    <t>6/28/2025 12:12:47 PM</t>
  </si>
  <si>
    <t>Khulna University</t>
  </si>
  <si>
    <t>6/28/2025 12:40:35 PM</t>
  </si>
  <si>
    <t>6/28/2025 1:50:42 PM</t>
  </si>
  <si>
    <t>6/28/2025 2:20:31 PM</t>
  </si>
  <si>
    <t>6/28/2025 2:38:47 PM</t>
  </si>
  <si>
    <t>6/28/2025 3:19:23 PM</t>
  </si>
  <si>
    <t>6/28/2025 5:07:19 PM</t>
  </si>
  <si>
    <t>6/28/2025 7:59:44 PM</t>
  </si>
  <si>
    <t>Business &amp; Economics</t>
  </si>
  <si>
    <t>6/28/2025 9:05:16 PM</t>
  </si>
  <si>
    <t>6/28/2025 9:08:41 PM</t>
  </si>
  <si>
    <t>SAU</t>
  </si>
  <si>
    <t>6/28/2025 9:12:28 PM</t>
  </si>
  <si>
    <t>6/28/2025 9:17:24 PM</t>
  </si>
  <si>
    <t>Sylhet agricultural University</t>
  </si>
  <si>
    <t>6/28/2025 9:17:43 PM</t>
  </si>
  <si>
    <t>6/28/2025 9:17:45 PM</t>
  </si>
  <si>
    <t>6/28/2025 9:28:31 PM</t>
  </si>
  <si>
    <t>Jahangirnagar University</t>
  </si>
  <si>
    <t>6/28/2025 9:39:31 PM</t>
  </si>
  <si>
    <t>Sylhet Agricultural University</t>
  </si>
  <si>
    <t>6/28/2025 10:17:49 PM</t>
  </si>
  <si>
    <t>6/28/2025 10:21:27 PM</t>
  </si>
  <si>
    <t>6/28/2025 10:34:42 PM</t>
  </si>
  <si>
    <t>6/28/2025 11:49:53 PM</t>
  </si>
  <si>
    <t>6/28/2025 11:59:13 PM</t>
  </si>
  <si>
    <t>6/29/2025 12:48:31 AM</t>
  </si>
  <si>
    <t>6/30/2025 1:24:19 AM</t>
  </si>
  <si>
    <t>7/1/2025 9:04:41 AM</t>
  </si>
  <si>
    <t>CUET</t>
  </si>
  <si>
    <t>7/1/2025 9:15:30 AM</t>
  </si>
  <si>
    <t>7/1/2025 9:20:56 AM</t>
  </si>
  <si>
    <t>7/1/2025 9:26:49 AM</t>
  </si>
  <si>
    <t>7/1/2025 9:35:26 AM</t>
  </si>
  <si>
    <t>7/1/2025 9:39:33 AM</t>
  </si>
  <si>
    <t>7/1/2025 9:43:44 AM</t>
  </si>
  <si>
    <t>7/1/2025 9:53:41 AM</t>
  </si>
  <si>
    <t>7/1/2025 10:00:36 AM</t>
  </si>
  <si>
    <t>7/1/2025 3:03:27 PM</t>
  </si>
  <si>
    <t>7/1/2025 3:45:04 PM</t>
  </si>
  <si>
    <t>7/1/2025 4:08:24 PM</t>
  </si>
  <si>
    <t>7/1/2025 8:30:50 PM</t>
  </si>
  <si>
    <t>7/1/2025 10:53:28 PM</t>
  </si>
  <si>
    <t>4–5 units</t>
  </si>
  <si>
    <t>7/1/2025 11:46:58 PM</t>
  </si>
  <si>
    <t>Arts &amp; Humanities</t>
  </si>
  <si>
    <t>Dhamrai Govt College Dhaka</t>
  </si>
  <si>
    <t>7/2/2025 12:05:05 AM</t>
  </si>
  <si>
    <t>Espresso</t>
  </si>
  <si>
    <t>7/2/2025 1:06:35 AM</t>
  </si>
  <si>
    <t>7/2/2025 1:07:43 AM</t>
  </si>
  <si>
    <t>International</t>
  </si>
  <si>
    <t>7/2/2025 1:11:23 AM</t>
  </si>
  <si>
    <t>7/2/2025 1:15:19 AM</t>
  </si>
  <si>
    <t>7/2/2025 4:39:42 AM</t>
  </si>
  <si>
    <t>7/2/2025 9:45:09 AM</t>
  </si>
  <si>
    <t>7/2/2025 9:50:11 AM</t>
  </si>
  <si>
    <t>7/2/2025 9:54:29 AM</t>
  </si>
  <si>
    <t>7/2/2025 9:59:58 AM</t>
  </si>
  <si>
    <t>7/2/2025 10:05:53 AM</t>
  </si>
  <si>
    <t>7/2/2025 10:08:54 AM</t>
  </si>
  <si>
    <t>7/2/2025 10:11:34 AM</t>
  </si>
  <si>
    <t>7/2/2025 12:41:39 PM</t>
  </si>
  <si>
    <t>7/2/2025 12:43:34 PM</t>
  </si>
  <si>
    <t>7/2/2025 1:02:38 PM</t>
  </si>
  <si>
    <t>7/2/2025 1:02:54 PM</t>
  </si>
  <si>
    <t>7/2/2025 1:15:59 PM</t>
  </si>
  <si>
    <t>7/2/2025 2:03:13 PM</t>
  </si>
  <si>
    <t>7/2/2025 4:45:03 PM</t>
  </si>
  <si>
    <t>7/2/2025 7:15:29 PM</t>
  </si>
  <si>
    <t>7/2/2025 8:23:56 PM</t>
  </si>
  <si>
    <t>7/2/2025 8:28:10 PM</t>
  </si>
  <si>
    <t>7/2/2025 8:29:23 PM</t>
  </si>
  <si>
    <t>7/2/2025 8:31:24 PM</t>
  </si>
  <si>
    <t>7/2/2025 8:37:24 PM</t>
  </si>
  <si>
    <t>7/2/2025 8:43:10 PM</t>
  </si>
  <si>
    <t>7/2/2025 8:44:37 PM</t>
  </si>
  <si>
    <t>Chattogram University</t>
  </si>
  <si>
    <t>7/2/2025 8:47:08 PM</t>
  </si>
  <si>
    <t>7/2/2025 8:51:39 PM</t>
  </si>
  <si>
    <t>7/2/2025 9:37:56 PM</t>
  </si>
  <si>
    <t>7/2/2025 10:48:17 PM</t>
  </si>
  <si>
    <t>7/2/2025 10:55:26 PM</t>
  </si>
  <si>
    <t>Jahangirnagar university</t>
  </si>
  <si>
    <t>7/2/2025 10:58:20 PM</t>
  </si>
  <si>
    <t>7/2/2025 11:01:43 PM</t>
  </si>
  <si>
    <t>7/2/2025 11:04:50 PM</t>
  </si>
  <si>
    <t>7/2/2025 11:05:44 PM</t>
  </si>
  <si>
    <t>7/2/2025 11:07:25 PM</t>
  </si>
  <si>
    <t>7/2/2025 11:08:06 PM</t>
  </si>
  <si>
    <t>7/2/2025 11:08:58 PM</t>
  </si>
  <si>
    <t>7/2/2025 11:09:16 PM</t>
  </si>
  <si>
    <t>7/2/2025 11:41:38 PM</t>
  </si>
  <si>
    <t>7/2/2025 11:45:34 PM</t>
  </si>
  <si>
    <t>7/2/2025 11:47:04 PM</t>
  </si>
  <si>
    <t>7/3/2025 12:00:57 AM</t>
  </si>
  <si>
    <t>7/3/2025 8:32:52 AM</t>
  </si>
  <si>
    <t>7/3/2025 8:35:13 AM</t>
  </si>
  <si>
    <t>7/3/2025 8:38:47 AM</t>
  </si>
  <si>
    <t>7/3/2025 8:41:41 AM</t>
  </si>
  <si>
    <t>7/3/2025 8:44:26 AM</t>
  </si>
  <si>
    <t>7/3/2025 8:48:29 AM</t>
  </si>
  <si>
    <t>7/3/2025 9:20:32 AM</t>
  </si>
  <si>
    <t>7/3/2025 9:22:57 AM</t>
  </si>
  <si>
    <t>7/3/2025 9:25:18 AM</t>
  </si>
  <si>
    <t>More than 5 units</t>
  </si>
  <si>
    <t>7/3/2025 9:25:40 AM</t>
  </si>
  <si>
    <t>7/3/2025 9:27:25 AM</t>
  </si>
  <si>
    <t>7/3/2025 11:03:09 AM</t>
  </si>
  <si>
    <t>7/3/2025 11:16:11 AM</t>
  </si>
  <si>
    <t>7/3/2025 12:59:32 PM</t>
  </si>
  <si>
    <t>7/3/2025 1:20:39 PM</t>
  </si>
  <si>
    <t>7/4/2025 12:42:27 AM</t>
  </si>
  <si>
    <t>Dhaka University</t>
  </si>
  <si>
    <t>7/4/2025 10:39:21 AM</t>
  </si>
  <si>
    <t>7/4/2025 10:00:21 PM</t>
  </si>
  <si>
    <t>7/4/2025 11:32:30 PM</t>
  </si>
  <si>
    <t>7/5/2025 1:37:49 PM</t>
  </si>
  <si>
    <t>7/5/2025 9:25:16 PM</t>
  </si>
  <si>
    <t>Barishal University</t>
  </si>
  <si>
    <t>7/6/2025 5:46:02 PM</t>
  </si>
  <si>
    <t>7/8/2025 9:19:13 PM</t>
  </si>
  <si>
    <t>7/9/2025 5:07:39 PM</t>
  </si>
  <si>
    <t>Islamic University, Kushtia</t>
  </si>
  <si>
    <t>7/9/2025 5:11:05 PM</t>
  </si>
  <si>
    <t>7/9/2025 5:39:39 PM</t>
  </si>
  <si>
    <t>7/9/2025 5:42:30 PM</t>
  </si>
  <si>
    <t>7/9/2025 5:43:06 PM</t>
  </si>
  <si>
    <t>7/9/2025 5:43:34 PM</t>
  </si>
  <si>
    <t>7/9/2025 5:45:04 PM</t>
  </si>
  <si>
    <t>7/9/2025 5:46:20 PM</t>
  </si>
  <si>
    <t>7/9/2025 11:15:54 PM</t>
  </si>
  <si>
    <t>7/10/2025 8:29:59 PM</t>
  </si>
  <si>
    <t>7/10/2025 10:22:17 PM</t>
  </si>
  <si>
    <t>7/10/2025 10:44:28 PM</t>
  </si>
  <si>
    <t>7/10/2025 10:52:33 PM</t>
  </si>
  <si>
    <t>7/10/2025 11:15:19 PM</t>
  </si>
  <si>
    <t>7/10/2025 11:37:49 PM</t>
  </si>
  <si>
    <t>7/11/2025 12:18:31 PM</t>
  </si>
  <si>
    <t>7/12/2025 12:59:04 AM</t>
  </si>
  <si>
    <t>7/12/2025 1:08:14 AM</t>
  </si>
  <si>
    <t>7/12/2025 11:43:14 AM</t>
  </si>
  <si>
    <t>7/12/2025 12:55:36 PM</t>
  </si>
  <si>
    <t>7/12/2025 12:58:53 PM</t>
  </si>
  <si>
    <t>7/12/2025 1:03:26 PM</t>
  </si>
  <si>
    <t>7/12/2025 1:06:31 PM</t>
  </si>
  <si>
    <t>7/12/2025 1:10:19 PM</t>
  </si>
  <si>
    <t>7/12/2025 2:38:20 PM</t>
  </si>
  <si>
    <t>7/12/2025 2:39:13 PM</t>
  </si>
  <si>
    <t>7/12/2025 2:43:09 PM</t>
  </si>
  <si>
    <t>7/12/2025 2:44:20 PM</t>
  </si>
  <si>
    <t>7/12/2025 2:47:25 PM</t>
  </si>
  <si>
    <t>7/12/2025 2:50:41 PM</t>
  </si>
  <si>
    <t>7/12/2025 2:51:27 PM</t>
  </si>
  <si>
    <t>7/12/2025 2:53:59 PM</t>
  </si>
  <si>
    <t>7/12/2025 2:54:42 PM</t>
  </si>
  <si>
    <t>7/12/2025 2:57:24 PM</t>
  </si>
  <si>
    <t>7/12/2025 2:58:33 PM</t>
  </si>
  <si>
    <t>7/12/2025 3:00:34 PM</t>
  </si>
  <si>
    <t>7/12/2025 3:01:29 PM</t>
  </si>
  <si>
    <t>7/12/2025 3:03:22 PM</t>
  </si>
  <si>
    <t>7/12/2025 3:04:01 PM</t>
  </si>
  <si>
    <t>7/12/2025 3:07:05 PM</t>
  </si>
  <si>
    <t>7/12/2025 3:07:20 PM</t>
  </si>
  <si>
    <t>7/12/2025 3:10:08 PM</t>
  </si>
  <si>
    <t>7/12/2025 3:11:07 PM</t>
  </si>
  <si>
    <t>7/12/2025 3:14:41 PM</t>
  </si>
  <si>
    <t>7/12/2025 3:17:47 PM</t>
  </si>
  <si>
    <t>7/12/2025 3:22:34 PM</t>
  </si>
  <si>
    <t>7/12/2025 3:26:06 PM</t>
  </si>
  <si>
    <t>7/12/2025 3:28:15 PM</t>
  </si>
  <si>
    <t>7/12/2025 3:32:03 PM</t>
  </si>
  <si>
    <t>7/12/2025 3:35:52 PM</t>
  </si>
  <si>
    <t>7/12/2025 3:38:39 PM</t>
  </si>
  <si>
    <t>7/12/2025 3:41:43 PM</t>
  </si>
  <si>
    <t>7/12/2025 3:44:24 PM</t>
  </si>
  <si>
    <t>7/12/2025 3:47:06 PM</t>
  </si>
  <si>
    <t>7/12/2025 3:49:30 PM</t>
  </si>
  <si>
    <t>7/12/2025 3:51:54 PM</t>
  </si>
  <si>
    <t>7/12/2025 3:54:16 PM</t>
  </si>
  <si>
    <t>7/12/2025 3:59:58 PM</t>
  </si>
  <si>
    <t>7/12/2025 4:03:00 PM</t>
  </si>
  <si>
    <t>7/12/2025 4:05:21 PM</t>
  </si>
  <si>
    <t>7/12/2025 4:07:42 PM</t>
  </si>
  <si>
    <t>7/12/2025 4:14:17 PM</t>
  </si>
  <si>
    <t>7/12/2025 4:16:43 PM</t>
  </si>
  <si>
    <t>7/12/2025 4:19:15 PM</t>
  </si>
  <si>
    <t>7/12/2025 4:21:18 PM</t>
  </si>
  <si>
    <t>7/12/2025 4:23:29 PM</t>
  </si>
  <si>
    <t>7/12/2025 4:25:53 PM</t>
  </si>
  <si>
    <t>7/12/2025 4:28:21 PM</t>
  </si>
  <si>
    <t>7/12/2025 4:30:46 PM</t>
  </si>
  <si>
    <t>7/12/2025 4:34:44 PM</t>
  </si>
  <si>
    <t>7/12/2025 4:36:58 PM</t>
  </si>
  <si>
    <t>7/12/2025 4:39:01 PM</t>
  </si>
  <si>
    <t>7/12/2025 4:41:36 PM</t>
  </si>
  <si>
    <t>7/12/2025 4:44:15 PM</t>
  </si>
  <si>
    <t>7/12/2025 4:46:20 PM</t>
  </si>
  <si>
    <t>7/12/2025 4:49:20 PM</t>
  </si>
  <si>
    <t>7/12/2025 4:55:07 PM</t>
  </si>
  <si>
    <t>7/12/2025 4:57:56 PM</t>
  </si>
  <si>
    <t>7/12/2025 5:39:25 PM</t>
  </si>
  <si>
    <t>7/12/2025 5:42:17 PM</t>
  </si>
  <si>
    <t>7/12/2025 5:45:10 PM</t>
  </si>
  <si>
    <t>7/12/2025 5:48:27 PM</t>
  </si>
  <si>
    <t>7/12/2025 5:51:01 PM</t>
  </si>
  <si>
    <t>7/12/2025 5:53:38 PM</t>
  </si>
  <si>
    <t>7/12/2025 5:56:41 PM</t>
  </si>
  <si>
    <t>7/12/2025 5:58:47 PM</t>
  </si>
  <si>
    <t>7/12/2025 6:01:32 PM</t>
  </si>
  <si>
    <t>7/12/2025 6:04:13 PM</t>
  </si>
  <si>
    <t>7/12/2025 6:07:25 PM</t>
  </si>
  <si>
    <t>7/12/2025 6:09:52 PM</t>
  </si>
  <si>
    <t>7/12/2025 10:27:55 PM</t>
  </si>
  <si>
    <t>7/12/2025 10:30:54 PM</t>
  </si>
  <si>
    <t>7/12/2025 10:33:44 PM</t>
  </si>
  <si>
    <t>7/12/2025 10:38:41 PM</t>
  </si>
  <si>
    <t>7/12/2025 10:42:47 PM</t>
  </si>
  <si>
    <t>7/12/2025 10:47:43 PM</t>
  </si>
  <si>
    <t>7/12/2025 10:49:55 PM</t>
  </si>
  <si>
    <t>7/12/2025 10:52:50 PM</t>
  </si>
  <si>
    <t>7/12/2025 11:35:49 PM</t>
  </si>
  <si>
    <t>7/12/2025 11:39:18 PM</t>
  </si>
  <si>
    <t>7/12/2025 11:42:38 PM</t>
  </si>
  <si>
    <t>7/12/2025 11:45:05 PM</t>
  </si>
  <si>
    <t>7/12/2025 11:48:11 PM</t>
  </si>
  <si>
    <t>7/12/2025 11:51:04 PM</t>
  </si>
  <si>
    <t>7/12/2025 11:54:03 PM</t>
  </si>
  <si>
    <t>7/12/2025 11:57:29 PM</t>
  </si>
  <si>
    <t>7/13/2025 12:00:13 AM</t>
  </si>
  <si>
    <t>7/13/2025 12:02:55 AM</t>
  </si>
  <si>
    <t>7/13/2025 12:06:28 AM</t>
  </si>
  <si>
    <t>7/13/2025 12:09:25 AM</t>
  </si>
  <si>
    <t>7/13/2025 12:13:17 AM</t>
  </si>
  <si>
    <t>7/13/2025 12:15:52 AM</t>
  </si>
  <si>
    <t>7/13/2025 12:18:38 AM</t>
  </si>
  <si>
    <t>7/13/2025 12:21:36 AM</t>
  </si>
  <si>
    <t>7/13/2025 12:24:34 AM</t>
  </si>
  <si>
    <t>7/13/2025 12:26:36 AM</t>
  </si>
  <si>
    <t>7/13/2025 12:29:06 AM</t>
  </si>
  <si>
    <t>7/13/2025 12:31:19 AM</t>
  </si>
  <si>
    <t>7/13/2025 12:35:12 AM</t>
  </si>
  <si>
    <t>7/13/2025 12:38:25 AM</t>
  </si>
  <si>
    <t>7/13/2025 12:42:17 AM</t>
  </si>
  <si>
    <t>7/13/2025 12:44:46 AM</t>
  </si>
  <si>
    <t>7/13/2025 12:46:56 AM</t>
  </si>
  <si>
    <t>7/13/2025 12:49:16 AM</t>
  </si>
  <si>
    <t>7/13/2025 12:51:39 AM</t>
  </si>
  <si>
    <t>7/13/2025 12:54:27 AM</t>
  </si>
  <si>
    <t>7/13/2025 12:58:17 AM</t>
  </si>
  <si>
    <t>7/13/2025 1:01:11 AM</t>
  </si>
  <si>
    <t>7/13/2025 1:04:01 AM</t>
  </si>
  <si>
    <t>7/13/2025 1:06:33 AM</t>
  </si>
  <si>
    <t>7/13/2025 1:08:51 AM</t>
  </si>
  <si>
    <t>7/13/2025 1:11:35 AM</t>
  </si>
  <si>
    <t>7/13/2025 1:13:52 AM</t>
  </si>
  <si>
    <t>7/13/2025 1:16:19 AM</t>
  </si>
  <si>
    <t>7/13/2025 1:18:41 AM</t>
  </si>
  <si>
    <t>7/13/2025 1:21:25 AM</t>
  </si>
  <si>
    <t>7/13/2025 1:24:01 AM</t>
  </si>
  <si>
    <t>7/13/2025 1:26:27 AM</t>
  </si>
  <si>
    <t>7/13/2025 1:28:46 AM</t>
  </si>
  <si>
    <t>7/13/2025 1:35:33 AM</t>
  </si>
  <si>
    <t>7/13/2025 1:44:06 AM</t>
  </si>
  <si>
    <t>7/13/2025 1:46:54 AM</t>
  </si>
  <si>
    <t>7/13/2025 1:49:26 AM</t>
  </si>
  <si>
    <t>7/13/2025 1:51:38 AM</t>
  </si>
  <si>
    <t>7/13/2025 1:55:15 AM</t>
  </si>
  <si>
    <t>7/13/2025 1:57:53 AM</t>
  </si>
  <si>
    <t>7/13/2025 2:00:27 AM</t>
  </si>
  <si>
    <t>7/13/2025 2:02:38 AM</t>
  </si>
  <si>
    <t>7/13/2025 2:04:56 AM</t>
  </si>
  <si>
    <t>7/13/2025 8:39:45 AM</t>
  </si>
  <si>
    <t>7/13/2025 8:42:14 AM</t>
  </si>
  <si>
    <t>7/13/2025 8:45:33 AM</t>
  </si>
  <si>
    <t>7/13/2025 8:49:13 AM</t>
  </si>
  <si>
    <t>7/13/2025 8:52:35 AM</t>
  </si>
  <si>
    <t>7/13/2025 8:55:34 AM</t>
  </si>
  <si>
    <t>7/13/2025 8:59:39 AM</t>
  </si>
  <si>
    <t>7/13/2025 9:04:13 AM</t>
  </si>
  <si>
    <t>7/13/2025 9:09:05 AM</t>
  </si>
  <si>
    <t>7/13/2025 9:11:28 AM</t>
  </si>
  <si>
    <t>7/13/2025 9:13:58 AM</t>
  </si>
  <si>
    <t>7/13/2025 9:16:32 AM</t>
  </si>
  <si>
    <t>7/13/2025 9:19:04 AM</t>
  </si>
  <si>
    <t>7/13/2025 9:21:27 AM</t>
  </si>
  <si>
    <t>7/13/2025 9:23:53 AM</t>
  </si>
  <si>
    <t>7/13/2025 9:26:30 AM</t>
  </si>
  <si>
    <t>7/13/2025 10:47:49 AM</t>
  </si>
  <si>
    <t>7/13/2025 10:50:07 AM</t>
  </si>
  <si>
    <t>7/13/2025 10:53:16 AM</t>
  </si>
  <si>
    <t>7/13/2025 10:55:53 AM</t>
  </si>
  <si>
    <t>7/13/2025 10:58:44 AM</t>
  </si>
  <si>
    <t>7/13/2025 11:14:31 AM</t>
  </si>
  <si>
    <t>7/13/2025 11:16:09 AM</t>
  </si>
  <si>
    <t>7/13/2025 11:17:28 AM</t>
  </si>
  <si>
    <t>7/13/2025 11:19:29 AM</t>
  </si>
  <si>
    <t>7/13/2025 11:21:13 AM</t>
  </si>
  <si>
    <t>7/13/2025 11:23:24 AM</t>
  </si>
  <si>
    <t>7/13/2025 11:25:18 AM</t>
  </si>
  <si>
    <t>7/13/2025 11:27:01 AM</t>
  </si>
  <si>
    <t>7/13/2025 11:29:20 AM</t>
  </si>
  <si>
    <t>7/13/2025 11:31:24 AM</t>
  </si>
  <si>
    <t>7/13/2025 11:32:48 AM</t>
  </si>
  <si>
    <t>7/13/2025 11:34:17 AM</t>
  </si>
  <si>
    <t>7/13/2025 11:36:20 AM</t>
  </si>
  <si>
    <t>7/13/2025 11:38:45 AM</t>
  </si>
  <si>
    <t>7/13/2025 12:02:18 PM</t>
  </si>
  <si>
    <t>7/13/2025 2:59:01 PM</t>
  </si>
  <si>
    <t>7/13/2025 3:08:09 PM</t>
  </si>
  <si>
    <t>Daffodil International University</t>
  </si>
  <si>
    <t>7/13/2025 3:18:26 PM</t>
  </si>
  <si>
    <t>7/13/2025 3:26:52 PM</t>
  </si>
  <si>
    <t>7/13/2025 4:04:25 PM</t>
  </si>
  <si>
    <t>7/13/2025 4:53:22 PM</t>
  </si>
  <si>
    <t>7/14/2025 12:06:08 AM</t>
  </si>
  <si>
    <t>7/14/2025 10:31:48 AM</t>
  </si>
  <si>
    <t>7/14/2025 11:08:42 AM</t>
  </si>
  <si>
    <t>7/14/2025 11:09:40 AM</t>
  </si>
  <si>
    <t>7/14/2025 11:27:40 AM</t>
  </si>
  <si>
    <t>7/14/2025 11:29:13 AM</t>
  </si>
  <si>
    <t>7/14/2025 11:30:34 AM</t>
  </si>
  <si>
    <t>7/14/2025 6:29:23 PM</t>
  </si>
  <si>
    <t>BAUST</t>
  </si>
  <si>
    <t>7/14/2025 7:09:29 PM</t>
  </si>
  <si>
    <t>7/14/2025 11:41:16 PM</t>
  </si>
  <si>
    <t>7/14/2025 11:47:40 PM</t>
  </si>
  <si>
    <t>7/14/2025 11:50:10 PM</t>
  </si>
  <si>
    <t>7/14/2025 11:56:54 PM</t>
  </si>
  <si>
    <t>7/14/2025 11:59:23 PM</t>
  </si>
  <si>
    <t>Rajshahi University</t>
  </si>
  <si>
    <t>7/15/2025 12:03:21 AM</t>
  </si>
  <si>
    <t>7/15/2025 12:16:22 AM</t>
  </si>
  <si>
    <t>7/15/2025 12:16:59 AM</t>
  </si>
  <si>
    <t>7/15/2025 2:45:08 AM</t>
  </si>
  <si>
    <t>7/15/2025 2:47:23 AM</t>
  </si>
  <si>
    <t>7/15/2025 8:30:37 AM</t>
  </si>
  <si>
    <t>7/15/2025 8:33:34 AM</t>
  </si>
  <si>
    <t>7/15/2025 8:36:55 AM</t>
  </si>
  <si>
    <t>7/15/2025 8:41:55 AM</t>
  </si>
  <si>
    <t>7/15/2025 8:46:43 AM</t>
  </si>
  <si>
    <t>7/15/2025 8:49:22 AM</t>
  </si>
  <si>
    <t>7/15/2025 8:53:48 AM</t>
  </si>
  <si>
    <t>7/15/2025 9:03:06 AM</t>
  </si>
  <si>
    <t>7/15/2025 9:05:43 AM</t>
  </si>
  <si>
    <t>7/15/2025 9:08:12 AM</t>
  </si>
  <si>
    <t>7/15/2025 9:39:44 AM</t>
  </si>
  <si>
    <t>7/15/2025 9:41:43 AM</t>
  </si>
  <si>
    <t>7/15/2025 9:43:29 AM</t>
  </si>
  <si>
    <t>7/15/2025 9:45:10 AM</t>
  </si>
  <si>
    <t>7/15/2025 9:46:56 AM</t>
  </si>
  <si>
    <t>7/15/2025 9:49:01 AM</t>
  </si>
  <si>
    <t>7/15/2025 9:50:44 AM</t>
  </si>
  <si>
    <t>7/15/2025 9:52:50 AM</t>
  </si>
  <si>
    <t>7/15/2025 9:54:37 AM</t>
  </si>
  <si>
    <t>7/15/2025 9:56:40 AM</t>
  </si>
  <si>
    <t>7/15/2025 12:22:03 PM</t>
  </si>
  <si>
    <t>7/15/2025 12:24:47 PM</t>
  </si>
  <si>
    <t>7/15/2025 12:25:08 PM</t>
  </si>
  <si>
    <t>7/15/2025 12:25:56 PM</t>
  </si>
  <si>
    <t>7/15/2025 12:25:58 PM</t>
  </si>
  <si>
    <t>7/15/2025 12:26:24 PM</t>
  </si>
  <si>
    <t>7/15/2025 12:26:31 PM</t>
  </si>
  <si>
    <t>7/15/2025 12:27:24 PM</t>
  </si>
  <si>
    <t>7/15/2025 12:27:59 PM</t>
  </si>
  <si>
    <t>7/15/2025 12:28:05 PM</t>
  </si>
  <si>
    <t>7/15/2025 12:28:31 PM</t>
  </si>
  <si>
    <t>7/15/2025 12:28:55 PM</t>
  </si>
  <si>
    <t>7/15/2025 12:29:05 PM</t>
  </si>
  <si>
    <t>7/15/2025 12:29:20 PM</t>
  </si>
  <si>
    <t>7/15/2025 12:29:56 PM</t>
  </si>
  <si>
    <t>7/15/2025 12:30:01 PM</t>
  </si>
  <si>
    <t>7/15/2025 12:30:42 PM</t>
  </si>
  <si>
    <t>7/15/2025 12:31:48 PM</t>
  </si>
  <si>
    <t>7/15/2025 12:32:01 PM</t>
  </si>
  <si>
    <t>7/15/2025 12:32:33 PM</t>
  </si>
  <si>
    <t>7/15/2025 12:32:56 PM</t>
  </si>
  <si>
    <t>7/15/2025 12:33:32 PM</t>
  </si>
  <si>
    <t>7/15/2025 12:33:49 PM</t>
  </si>
  <si>
    <t>7/15/2025 12:33:52 PM</t>
  </si>
  <si>
    <t>7/15/2025 12:33:59 PM</t>
  </si>
  <si>
    <t>7/15/2025 12:35:06 PM</t>
  </si>
  <si>
    <t>7/15/2025 12:35:08 PM</t>
  </si>
  <si>
    <t>7/15/2025 12:35:14 PM</t>
  </si>
  <si>
    <t>7/15/2025 12:35:20 PM</t>
  </si>
  <si>
    <t>7/15/2025 12:36:33 PM</t>
  </si>
  <si>
    <t>7/15/2025 12:37:08 PM</t>
  </si>
  <si>
    <t>7/15/2025 12:37:48 PM</t>
  </si>
  <si>
    <t>7/15/2025 12:38:04 PM</t>
  </si>
  <si>
    <t>7/15/2025 12:38:31 PM</t>
  </si>
  <si>
    <t>7/15/2025 12:38:35 PM</t>
  </si>
  <si>
    <t>7/15/2025 12:39:28 PM</t>
  </si>
  <si>
    <t>7/15/2025 12:40:10 PM</t>
  </si>
  <si>
    <t>7/15/2025 12:40:41 PM</t>
  </si>
  <si>
    <t>7/15/2025 12:40:50 PM</t>
  </si>
  <si>
    <t>7/15/2025 12:43:09 PM</t>
  </si>
  <si>
    <t>7/15/2025 12:44:07 PM</t>
  </si>
  <si>
    <t>7/15/2025 12:44:32 PM</t>
  </si>
  <si>
    <t>7/15/2025 12:45:05 PM</t>
  </si>
  <si>
    <t>7/15/2025 12:45:24 PM</t>
  </si>
  <si>
    <t>7/15/2025 12:46:41 PM</t>
  </si>
  <si>
    <t>7/15/2025 12:46:42 PM</t>
  </si>
  <si>
    <t>7/15/2025 12:46:58 PM</t>
  </si>
  <si>
    <t>7/15/2025 12:47:20 PM</t>
  </si>
  <si>
    <t>7/15/2025 12:48:47 PM</t>
  </si>
  <si>
    <t>7/15/2025 12:49:07 PM</t>
  </si>
  <si>
    <t>7/15/2025 12:50:46 PM</t>
  </si>
  <si>
    <t>7/15/2025 12:51:18 PM</t>
  </si>
  <si>
    <t>7/15/2025 12:51:22 PM</t>
  </si>
  <si>
    <t>7/15/2025 12:51:25 PM</t>
  </si>
  <si>
    <t>7/15/2025 12:52:33 PM</t>
  </si>
  <si>
    <t>7/15/2025 12:53:10 PM</t>
  </si>
  <si>
    <t>7/15/2025 12:53:49 PM</t>
  </si>
  <si>
    <t>7/15/2025 12:55:10 PM</t>
  </si>
  <si>
    <t>7/15/2025 12:56:01 PM</t>
  </si>
  <si>
    <t>7/15/2025 12:57:17 PM</t>
  </si>
  <si>
    <t>7/15/2025 12:58:20 PM</t>
  </si>
  <si>
    <t>7/15/2025 12:58:29 PM</t>
  </si>
  <si>
    <t>7/15/2025 12:59:00 PM</t>
  </si>
  <si>
    <t>7/15/2025 1:00:56 PM</t>
  </si>
  <si>
    <t>7/15/2025 1:02:48 PM</t>
  </si>
  <si>
    <t>7/15/2025 1:04:33 PM</t>
  </si>
  <si>
    <t>7/15/2025 1:04:47 PM</t>
  </si>
  <si>
    <t>7/15/2025 1:05:20 PM</t>
  </si>
  <si>
    <t>7/15/2025 1:08:34 PM</t>
  </si>
  <si>
    <t>7/15/2025 1:11:29 PM</t>
  </si>
  <si>
    <t>7/15/2025 1:14:36 PM</t>
  </si>
  <si>
    <t>7/15/2025 1:16:42 PM</t>
  </si>
  <si>
    <t>7/15/2025 1:23:38 PM</t>
  </si>
  <si>
    <t>7/15/2025 1:26:26 PM</t>
  </si>
  <si>
    <t>7/15/2025 1:29:39 PM</t>
  </si>
  <si>
    <t>7/15/2025 1:33:58 PM</t>
  </si>
  <si>
    <t>7/15/2025 1:43:36 PM</t>
  </si>
  <si>
    <t>7/15/2025 1:46:05 PM</t>
  </si>
  <si>
    <t>7/15/2025 1:46:18 PM</t>
  </si>
  <si>
    <t>7/15/2025 1:47:30 PM</t>
  </si>
  <si>
    <t>7/15/2025 1:50:22 PM</t>
  </si>
  <si>
    <t>7/15/2025 1:51:45 PM</t>
  </si>
  <si>
    <t>7/15/2025 1:52:06 PM</t>
  </si>
  <si>
    <t>7/15/2025 2:39:40 PM</t>
  </si>
  <si>
    <t>7/15/2025 2:49:31 PM</t>
  </si>
  <si>
    <t>7/15/2025 2:55:20 PM</t>
  </si>
  <si>
    <t>7/15/2025 4:08:23 PM</t>
  </si>
  <si>
    <t>7/15/2025 4:16:49 PM</t>
  </si>
  <si>
    <t>7/15/2025 4:26:33 PM</t>
  </si>
  <si>
    <t>7/15/2025 5:56:12 PM</t>
  </si>
  <si>
    <t>7/15/2025 6:33:40 PM</t>
  </si>
  <si>
    <t>7/15/2025 7:05:39 PM</t>
  </si>
  <si>
    <t>7/15/2025 7:54:35 PM</t>
  </si>
  <si>
    <t>Below 18 years</t>
  </si>
  <si>
    <t>7/15/2025 8:01:00 PM</t>
  </si>
  <si>
    <t>7/15/2025 8:17:29 PM</t>
  </si>
  <si>
    <t>7/15/2025 8:40:49 PM</t>
  </si>
  <si>
    <t>7/16/2025 1:46:39 PM</t>
  </si>
  <si>
    <t>State University of Bangladesh</t>
  </si>
  <si>
    <t>7/16/2025 2:07:38 PM</t>
  </si>
  <si>
    <t>7/16/2025 2:10:17 PM</t>
  </si>
  <si>
    <t>7/16/2025 2:20:14 PM</t>
  </si>
  <si>
    <t>7/16/2025 2:23:01 PM</t>
  </si>
  <si>
    <t>7/16/2025 2:24:11 PM</t>
  </si>
  <si>
    <t>Cantonment Collage Jashore</t>
  </si>
  <si>
    <t>7/16/2025 2:30:51 PM</t>
  </si>
  <si>
    <t>State university of Bangladesh</t>
  </si>
  <si>
    <t>7/16/2025 3:02:45 PM</t>
  </si>
  <si>
    <t>7/16/2025 3:06:06 PM</t>
  </si>
  <si>
    <t>7/16/2025 3:16:17 PM</t>
  </si>
  <si>
    <t>7/16/2025 3:21:36 PM</t>
  </si>
  <si>
    <t>7/16/2025 3:22:55 PM</t>
  </si>
  <si>
    <t>7/16/2025 3:59:49 PM</t>
  </si>
  <si>
    <t>7/16/2025 4:26:51 PM</t>
  </si>
  <si>
    <t>7/16/2025 4:34:35 PM</t>
  </si>
  <si>
    <t>State University Of Bangladesh</t>
  </si>
  <si>
    <t>7/16/2025 5:03:32 PM</t>
  </si>
  <si>
    <t>7/16/2025 5:58:44 PM</t>
  </si>
  <si>
    <t>7/17/2025 10:21:27 AM</t>
  </si>
  <si>
    <t>7/19/2025 8:43:44 AM</t>
  </si>
  <si>
    <t>7/19/2025 8:53:07 AM</t>
  </si>
  <si>
    <t>7/19/2025 8:55:52 AM</t>
  </si>
  <si>
    <t>7/19/2025 8:59:01 AM</t>
  </si>
  <si>
    <t>7/19/2025 9:02:43 AM</t>
  </si>
  <si>
    <t>7/19/2025 9:06:15 AM</t>
  </si>
  <si>
    <t>7/19/2025 9:08:56 AM</t>
  </si>
  <si>
    <t>7/19/2025 9:12:20 AM</t>
  </si>
  <si>
    <t>7/19/2025 9:15:21 AM</t>
  </si>
  <si>
    <t>7/19/2025 9:18:07 AM</t>
  </si>
  <si>
    <t>7/19/2025 9:20:32 AM</t>
  </si>
  <si>
    <t>7/19/2025 10:21:59 AM</t>
  </si>
  <si>
    <t>7/19/2025 10:24:12 AM</t>
  </si>
  <si>
    <t>7/19/2025 10:26:44 AM</t>
  </si>
  <si>
    <t>7/19/2025 10:29:22 AM</t>
  </si>
  <si>
    <t>7/19/2025 10:31:55 AM</t>
  </si>
  <si>
    <t>7/19/2025 10:34:30 AM</t>
  </si>
  <si>
    <t>7/19/2025 10:37:43 AM</t>
  </si>
  <si>
    <t>7/19/2025 10:40:26 AM</t>
  </si>
  <si>
    <t>7/19/2025 10:42:47 AM</t>
  </si>
  <si>
    <t>7/19/2025 10:16:20 PM</t>
  </si>
  <si>
    <t>Gazipur Agriculture University</t>
  </si>
  <si>
    <t>7/19/2025 10:19:32 PM</t>
  </si>
  <si>
    <t>7/19/2025 10:22:16 PM</t>
  </si>
  <si>
    <t>7/19/2025 10:25:50 PM</t>
  </si>
  <si>
    <t>7/19/2025 10:29:44 PM</t>
  </si>
  <si>
    <t>7/19/2025 10:33:20 PM</t>
  </si>
  <si>
    <t>7/19/2025 10:37:15 PM</t>
  </si>
  <si>
    <t>7/19/2025 10:49:13 PM</t>
  </si>
  <si>
    <t>7/19/2025 10:52:10 PM</t>
  </si>
  <si>
    <t>7/19/2025 10:55:44 PM</t>
  </si>
  <si>
    <t>7/19/2025 10:58:57 PM</t>
  </si>
  <si>
    <t>7/20/2025 4:02:31 PM</t>
  </si>
  <si>
    <t>BEGUM ROKEYA UNIVERSITY</t>
  </si>
  <si>
    <t>7/20/2025 4:06:08 PM</t>
  </si>
  <si>
    <t>7/20/2025 4:09:29 PM</t>
  </si>
  <si>
    <t>7/20/2025 4:12:23 PM</t>
  </si>
  <si>
    <t>7/20/2025 4:15:41 PM</t>
  </si>
  <si>
    <t>7/20/2025 4:19:40 PM</t>
  </si>
  <si>
    <t>7/20/2025 4:23:42 PM</t>
  </si>
  <si>
    <t>7/20/2025 4:24:48 PM</t>
  </si>
  <si>
    <t>7/20/2025 4:26:30 PM</t>
  </si>
  <si>
    <t>7/20/2025 4:28:54 PM</t>
  </si>
  <si>
    <t>7/20/2025 4:29:37 PM</t>
  </si>
  <si>
    <t>7/20/2025 4:30:43 PM</t>
  </si>
  <si>
    <t>7/20/2025 4:34:23 PM</t>
  </si>
  <si>
    <t>7/20/2025 4:34:32 PM</t>
  </si>
  <si>
    <t>7/20/2025 4:37:08 PM</t>
  </si>
  <si>
    <t>7/20/2025 4:39:23 PM</t>
  </si>
  <si>
    <t>7/20/2025 4:39:55 PM</t>
  </si>
  <si>
    <t>7/20/2025 4:42:12 PM</t>
  </si>
  <si>
    <t>7/20/2025 4:44:51 PM</t>
  </si>
  <si>
    <t>7/20/2025 4:45:11 PM</t>
  </si>
  <si>
    <t>7/20/2025 4:47:26 PM</t>
  </si>
  <si>
    <t>7/20/2025 4:50:13 PM</t>
  </si>
  <si>
    <t>7/20/2025 4:52:01 PM</t>
  </si>
  <si>
    <t>7/20/2025 4:53:24 PM</t>
  </si>
  <si>
    <t>7/20/2025 4:53:53 PM</t>
  </si>
  <si>
    <t>7/20/2025 4:57:14 PM</t>
  </si>
  <si>
    <t>7/20/2025 4:58:28 PM</t>
  </si>
  <si>
    <t>7/20/2025 5:00:16 PM</t>
  </si>
  <si>
    <t>7/20/2025 5:02:40 PM</t>
  </si>
  <si>
    <t>7/20/2025 5:02:43 PM</t>
  </si>
  <si>
    <t>7/20/2025 5:05:52 PM</t>
  </si>
  <si>
    <t>7/20/2025 5:06:40 PM</t>
  </si>
  <si>
    <t>7/20/2025 5:07:34 PM</t>
  </si>
  <si>
    <t>7/20/2025 5:11:09 PM</t>
  </si>
  <si>
    <t>7/20/2025 5:11:15 PM</t>
  </si>
  <si>
    <t>7/20/2025 5:15:15 PM</t>
  </si>
  <si>
    <t>7/20/2025 5:17:35 PM</t>
  </si>
  <si>
    <t>7/20/2025 5:21:00 PM</t>
  </si>
  <si>
    <t>7/20/2025 5:21:25 PM</t>
  </si>
  <si>
    <t>7/20/2025 5:24:35 PM</t>
  </si>
  <si>
    <t>7/20/2025 5:25:35 PM</t>
  </si>
  <si>
    <t>7/20/2025 5:27:43 PM</t>
  </si>
  <si>
    <t>7/20/2025 5:30:53 PM</t>
  </si>
  <si>
    <t>7/20/2025 5:35:08 PM</t>
  </si>
  <si>
    <t>7/20/2025 5:41:34 PM</t>
  </si>
  <si>
    <t>7/20/2025 5:46:12 PM</t>
  </si>
  <si>
    <t>7/20/2025 5:50:17 PM</t>
  </si>
  <si>
    <t>7/20/2025 5:51:45 PM</t>
  </si>
  <si>
    <t>7/20/2025 5:55:34 PM</t>
  </si>
  <si>
    <t>7/20/2025 5:59:06 PM</t>
  </si>
  <si>
    <t>7/20/2025 6:04:10 PM</t>
  </si>
  <si>
    <t>7/20/2025 6:09:10 PM</t>
  </si>
  <si>
    <t>7/20/2025 6:09:50 PM</t>
  </si>
  <si>
    <t>7/20/2025 6:15:30 PM</t>
  </si>
  <si>
    <t>7/20/2025 6:16:35 PM</t>
  </si>
  <si>
    <t>7/20/2025 6:31:12 PM</t>
  </si>
  <si>
    <t>7/20/2025 6:31:58 PM</t>
  </si>
  <si>
    <t>7/20/2025 6:47:25 PM</t>
  </si>
  <si>
    <t>7/20/2025 7:14:50 PM</t>
  </si>
  <si>
    <t>7/20/2025 7:19:38 PM</t>
  </si>
  <si>
    <t>7/20/2025 7:23:01 PM</t>
  </si>
  <si>
    <t>7/20/2025 7:25:57 PM</t>
  </si>
  <si>
    <t>7/20/2025 7:29:12 PM</t>
  </si>
  <si>
    <t>7/20/2025 7:32:16 PM</t>
  </si>
  <si>
    <t>7/20/2025 7:35:24 PM</t>
  </si>
  <si>
    <t>7/20/2025 7:37:36 PM</t>
  </si>
  <si>
    <t>7/20/2025 7:39:47 PM</t>
  </si>
  <si>
    <t>7/20/2025 7:42:52 PM</t>
  </si>
  <si>
    <t>7/20/2025 9:38:26 PM</t>
  </si>
  <si>
    <t>7/20/2025 9:42:19 PM</t>
  </si>
  <si>
    <t>7/20/2025 9:43:58 PM</t>
  </si>
  <si>
    <t>7/20/2025 10:43:53 PM</t>
  </si>
  <si>
    <t>7/20/2025 10:45:34 PM</t>
  </si>
  <si>
    <t>7/21/2025 6:18:20 PM</t>
  </si>
  <si>
    <t>Bangladesh Agriculture University</t>
  </si>
  <si>
    <t>7/21/2025 6:29:28 PM</t>
  </si>
  <si>
    <t>7/22/2025 10:22:36 AM</t>
  </si>
  <si>
    <t>7/22/2025 10:26:49 AM</t>
  </si>
  <si>
    <t>7/22/2025 10:29:02 AM</t>
  </si>
  <si>
    <t>7/22/2025 10:31:36 AM</t>
  </si>
  <si>
    <t>7/22/2025 10:34:28 AM</t>
  </si>
  <si>
    <t>7/22/2025 10:37:26 AM</t>
  </si>
  <si>
    <t>7/22/2025 10:40:06 AM</t>
  </si>
  <si>
    <t>7/22/2025 10:42:35 AM</t>
  </si>
  <si>
    <t>7/22/2025 10:45:53 AM</t>
  </si>
  <si>
    <t>7/22/2025 10:48:28 AM</t>
  </si>
  <si>
    <t>7/22/2025 10:52:15 AM</t>
  </si>
  <si>
    <t>7/22/2025 10:54:29 AM</t>
  </si>
  <si>
    <t>7/22/2025 10:57:15 AM</t>
  </si>
  <si>
    <t>7/22/2025 10:59:45 AM</t>
  </si>
  <si>
    <t>7/22/2025 11:01:59 AM</t>
  </si>
  <si>
    <t>7/22/2025 11:05:16 AM</t>
  </si>
  <si>
    <t>7/22/2025 11:07:31 AM</t>
  </si>
  <si>
    <t>7/22/2025 11:10:19 AM</t>
  </si>
  <si>
    <t>7/22/2025 11:32:52 AM</t>
  </si>
  <si>
    <t>Jashore University of Science and Technology</t>
  </si>
  <si>
    <t>7/22/2025 11:35:19 AM</t>
  </si>
  <si>
    <t>7/22/2025 11:38:27 AM</t>
  </si>
  <si>
    <t>7/22/2025 11:41:21 AM</t>
  </si>
  <si>
    <t>7/22/2025 11:44:06 AM</t>
  </si>
  <si>
    <t>7/22/2025 11:46:52 AM</t>
  </si>
  <si>
    <t>7/22/2025 11:50:04 AM</t>
  </si>
  <si>
    <t>7/22/2025 11:53:30 AM</t>
  </si>
  <si>
    <t>7/22/2025 11:56:36 AM</t>
  </si>
  <si>
    <t>7/22/2025 11:59:09 AM</t>
  </si>
  <si>
    <t>Other</t>
  </si>
  <si>
    <t>Gopalgonj Medical Collage</t>
  </si>
  <si>
    <t>Rajshahi Medical College</t>
  </si>
  <si>
    <t xml:space="preserve">
Perception toward caffeine [PTC1: Caffeine is beneficial when used in moderation.]</t>
  </si>
  <si>
    <t>% of Gender</t>
  </si>
  <si>
    <t>Count of Gender</t>
  </si>
  <si>
    <t>Count of Age</t>
  </si>
  <si>
    <t>% of Age</t>
  </si>
  <si>
    <t>Gender</t>
  </si>
  <si>
    <t>Age</t>
  </si>
  <si>
    <t>Respondent %</t>
  </si>
  <si>
    <t>% of Year of Study</t>
  </si>
  <si>
    <t>Count of Year of Study</t>
  </si>
  <si>
    <t>Year of Study</t>
  </si>
  <si>
    <t>114 (18.97)</t>
  </si>
  <si>
    <t>123 (20.47)</t>
  </si>
  <si>
    <t>139 (23.13)</t>
  </si>
  <si>
    <t>148 (24.63)</t>
  </si>
  <si>
    <t>157 (26.12)</t>
  </si>
  <si>
    <t>172 (28.62)</t>
  </si>
  <si>
    <t>23 (3.83)</t>
  </si>
  <si>
    <t>252 (41.93)</t>
  </si>
  <si>
    <t>311 (51.75)</t>
  </si>
  <si>
    <t>326 (54.24)</t>
  </si>
  <si>
    <t>34 (5.66)</t>
  </si>
  <si>
    <t>4 (0.67)</t>
  </si>
  <si>
    <t>% of CaffeineConsumptionStatus</t>
  </si>
  <si>
    <t>Count of CaffeineConsumptionStatus</t>
  </si>
  <si>
    <t>CaffeineConsumptionStatus</t>
  </si>
  <si>
    <t>Count of MaritalStatus</t>
  </si>
  <si>
    <t>MaritalStatus</t>
  </si>
  <si>
    <t>% of MaritalStatus</t>
  </si>
  <si>
    <t>% of Field of study</t>
  </si>
  <si>
    <t>Count of Field of study</t>
  </si>
  <si>
    <t>Field of study</t>
  </si>
  <si>
    <t xml:space="preserve">Count of Type of university </t>
  </si>
  <si>
    <t xml:space="preserve">Type of university </t>
  </si>
  <si>
    <t>% of Type of university</t>
  </si>
  <si>
    <t xml:space="preserve">Count of Area of permanent residence </t>
  </si>
  <si>
    <t>Area of permanent residence</t>
  </si>
  <si>
    <t>% of Area of permanent residence</t>
  </si>
  <si>
    <t xml:space="preserve">Count of Have part-time or full-time job </t>
  </si>
  <si>
    <t xml:space="preserve">Have part-time or full-time job </t>
  </si>
  <si>
    <t>% of Have part-time or full-time job</t>
  </si>
  <si>
    <t>Count of  Average monthly allowance or personal income?</t>
  </si>
  <si>
    <t>% of Average monthly allowance or personal income?</t>
  </si>
  <si>
    <t>Average monthly allowance or personal income?</t>
  </si>
  <si>
    <t xml:space="preserve">  Female</t>
  </si>
  <si>
    <t xml:space="preserve"> </t>
  </si>
  <si>
    <t xml:space="preserve">  Male</t>
  </si>
  <si>
    <t xml:space="preserve">  18 – 20 years</t>
  </si>
  <si>
    <t xml:space="preserve">  21 – 23 years</t>
  </si>
  <si>
    <t xml:space="preserve">  24 years and above</t>
  </si>
  <si>
    <t xml:space="preserve">  Below 18 years</t>
  </si>
  <si>
    <t xml:space="preserve">  1st  year</t>
  </si>
  <si>
    <t xml:space="preserve">  2nd  year</t>
  </si>
  <si>
    <t xml:space="preserve">  3rd  year</t>
  </si>
  <si>
    <t xml:space="preserve">  4th year</t>
  </si>
  <si>
    <t xml:space="preserve">  M.Sc</t>
  </si>
  <si>
    <t xml:space="preserve">  No</t>
  </si>
  <si>
    <t xml:space="preserve">  Yes</t>
  </si>
  <si>
    <t xml:space="preserve">  Married</t>
  </si>
  <si>
    <t xml:space="preserve">  Unmarried</t>
  </si>
  <si>
    <t xml:space="preserve">  Arts &amp; Humanities</t>
  </si>
  <si>
    <t xml:space="preserve">  Business &amp; Economics</t>
  </si>
  <si>
    <t xml:space="preserve">  Engineering</t>
  </si>
  <si>
    <t xml:space="preserve">  Other</t>
  </si>
  <si>
    <t xml:space="preserve">  Science &amp; Technology</t>
  </si>
  <si>
    <t xml:space="preserve">  Public</t>
  </si>
  <si>
    <t xml:space="preserve">  Private</t>
  </si>
  <si>
    <t xml:space="preserve">  International</t>
  </si>
  <si>
    <t xml:space="preserve">  Rural</t>
  </si>
  <si>
    <t xml:space="preserve">  Semi-urban</t>
  </si>
  <si>
    <t xml:space="preserve">  Urban</t>
  </si>
  <si>
    <t xml:space="preserve">  No, currently not working</t>
  </si>
  <si>
    <t xml:space="preserve">  Yes, full-time</t>
  </si>
  <si>
    <t xml:space="preserve">  Yes, part-time( tution)</t>
  </si>
  <si>
    <t xml:space="preserve">  [10000] – [15000]</t>
  </si>
  <si>
    <t xml:space="preserve">  Less than [10000]</t>
  </si>
  <si>
    <t xml:space="preserve">  More than [15000]</t>
  </si>
  <si>
    <t xml:space="preserve">  Prefer not to say</t>
  </si>
  <si>
    <t xml:space="preserve"> Type of university </t>
  </si>
  <si>
    <t>167 (27.79)</t>
  </si>
  <si>
    <t>434 (72.21)</t>
  </si>
  <si>
    <t>98 (16.31)</t>
  </si>
  <si>
    <t>503 (83.69)</t>
  </si>
  <si>
    <t>55 (9.15)</t>
  </si>
  <si>
    <t>95 (15.81)</t>
  </si>
  <si>
    <t>223 (37.10)</t>
  </si>
  <si>
    <t>68 (11.31)</t>
  </si>
  <si>
    <t>160 (26.62)</t>
  </si>
  <si>
    <t>474 (78.87)</t>
  </si>
  <si>
    <t>108 (17.97)</t>
  </si>
  <si>
    <t>8 (1.33)</t>
  </si>
  <si>
    <t>11 (1.83)</t>
  </si>
  <si>
    <t>147 (24.46)</t>
  </si>
  <si>
    <t>213 (35.44)</t>
  </si>
  <si>
    <t>241 (40.10)</t>
  </si>
  <si>
    <t>324 (53.91)</t>
  </si>
  <si>
    <t>32 (5.32)</t>
  </si>
  <si>
    <t>245 (40.77)</t>
  </si>
  <si>
    <t>105 (17.47)</t>
  </si>
  <si>
    <t>150 (24.96)</t>
  </si>
  <si>
    <t>60 (9.98)</t>
  </si>
  <si>
    <t>286 (47.59)</t>
  </si>
  <si>
    <t>Demographic characteristics</t>
  </si>
  <si>
    <t>Caffeine intake of respondents (n= 601)</t>
  </si>
  <si>
    <t>Marital Status</t>
  </si>
  <si>
    <t>Caffeine Consumption Status</t>
  </si>
  <si>
    <t>Count of What is your primary reason for consuming caffeinated beverages?</t>
  </si>
  <si>
    <t>What is your primary reason for consuming caffeinated beverages?</t>
  </si>
  <si>
    <t>% of What is your primary reason for consuming caffeinated beverages?</t>
  </si>
  <si>
    <t>Count of Which type of caffeinated beverages do you consume most frequently?</t>
  </si>
  <si>
    <t>Which type of caffeinated beverages do you consume most frequently?</t>
  </si>
  <si>
    <t>% of Which type of caffeinated beverages do you consume most frequently?</t>
  </si>
  <si>
    <t>Count of 3.What form of tea do you usually consume?</t>
  </si>
  <si>
    <t>Count of  [GAD1: Feeling nervous, anxious, or on edge]</t>
  </si>
  <si>
    <t>% of  [GAD1: Feeling nervous, anxious, or on edge]</t>
  </si>
  <si>
    <t>[GAD1: Feeling nervous, anxious, or on edge]</t>
  </si>
  <si>
    <t>Count of  [GAD2: Not being able to stop or control worrying]</t>
  </si>
  <si>
    <t>[GAD2: Not being able to stop or control worrying]</t>
  </si>
  <si>
    <t>% of  [GAD2: Not being able to stop or control worrying]</t>
  </si>
  <si>
    <t>Total Points</t>
  </si>
  <si>
    <t>Maximum</t>
  </si>
  <si>
    <t>Minumim</t>
  </si>
  <si>
    <t>Attitude</t>
  </si>
  <si>
    <t>Good attitude</t>
  </si>
  <si>
    <t>Moderate attitude</t>
  </si>
  <si>
    <t>Poor attitude</t>
  </si>
  <si>
    <t>Count of Attitude</t>
  </si>
  <si>
    <t>% of Attitude</t>
  </si>
  <si>
    <t>Total Score</t>
  </si>
  <si>
    <t>Count of 5. How often do you consume caffeinated beverages?</t>
  </si>
  <si>
    <t>% of 5. How often do you consume caffeinated beverages?</t>
  </si>
  <si>
    <t>How often do you consume caffeinated beverages?</t>
  </si>
  <si>
    <t>Minimum</t>
  </si>
  <si>
    <t>% of What form of tea do you usually consume?</t>
  </si>
  <si>
    <t>What form of tea do you usually consume?</t>
  </si>
  <si>
    <t>Count of 4.What form of coffee do you usually consume?</t>
  </si>
  <si>
    <t>% of 4.What form of coffee do you usually consume?</t>
  </si>
  <si>
    <t>.What form of coffee do you usually consume?</t>
  </si>
  <si>
    <t>Count of 6. On average, how many caffeinated beverages do you consume per day?</t>
  </si>
  <si>
    <t>% of 6. On average, how many caffeinated beverages do you consume per day?</t>
  </si>
  <si>
    <t>On average, how many caffeinated beverages do you consume per day?</t>
  </si>
  <si>
    <t>Count of 7. At what time of day do you usually consume caffeine?</t>
  </si>
  <si>
    <t>% of 7. At what time of day do you usually consume caffeine?</t>
  </si>
  <si>
    <t>At what time of day do you usually consume caffeine?</t>
  </si>
  <si>
    <t>Count of 8. Do you consume more caffeine during exam periods?</t>
  </si>
  <si>
    <t>% of 8. Do you consume more caffeine during exam periods?</t>
  </si>
  <si>
    <t>Do you consume more caffeine during exam periods?</t>
  </si>
  <si>
    <t>Count of 9. What factors influence your caffeine consumption the most?</t>
  </si>
  <si>
    <t>% of 9. What factors influence your caffeine consumption the most?</t>
  </si>
  <si>
    <t>What factors influence your caffeine consumption the most?</t>
  </si>
  <si>
    <t>Count of 10. Have you ever tried to reduce your caffeine intake?</t>
  </si>
  <si>
    <t>% of 10. Have you ever tried to reduce your caffeine intake?</t>
  </si>
  <si>
    <t>Have you ever tried to reduce your caffeine intake?</t>
  </si>
  <si>
    <t xml:space="preserve">  To stay awake</t>
  </si>
  <si>
    <t xml:space="preserve">  To reduce stress</t>
  </si>
  <si>
    <t xml:space="preserve">  To improve concentration</t>
  </si>
  <si>
    <t xml:space="preserve">  Out of habit</t>
  </si>
  <si>
    <t xml:space="preserve">  Coffee</t>
  </si>
  <si>
    <t xml:space="preserve">  Energy drinks</t>
  </si>
  <si>
    <t xml:space="preserve">  Soft drinks</t>
  </si>
  <si>
    <t xml:space="preserve">  Tea</t>
  </si>
  <si>
    <t xml:space="preserve">  Black tea</t>
  </si>
  <si>
    <t xml:space="preserve">  Green tea</t>
  </si>
  <si>
    <t xml:space="preserve">  Milk tea</t>
  </si>
  <si>
    <t xml:space="preserve">  White tea</t>
  </si>
  <si>
    <t xml:space="preserve">  Black coffee</t>
  </si>
  <si>
    <t xml:space="preserve">  Espresso</t>
  </si>
  <si>
    <t xml:space="preserve">  Instant coffee</t>
  </si>
  <si>
    <t xml:space="preserve">  Milk coffee</t>
  </si>
  <si>
    <t xml:space="preserve">  Daily</t>
  </si>
  <si>
    <t xml:space="preserve">  Never</t>
  </si>
  <si>
    <t xml:space="preserve">  Once a week</t>
  </si>
  <si>
    <t xml:space="preserve">  Several times a week</t>
  </si>
  <si>
    <t xml:space="preserve">  1 unit</t>
  </si>
  <si>
    <t xml:space="preserve">  2–3 units</t>
  </si>
  <si>
    <t xml:space="preserve">  4–5 units</t>
  </si>
  <si>
    <t xml:space="preserve">  More than 5 units</t>
  </si>
  <si>
    <t xml:space="preserve">  None</t>
  </si>
  <si>
    <t xml:space="preserve">  Afternoon (12 PM – 6 PM)</t>
  </si>
  <si>
    <t xml:space="preserve">  Evening (6 PM – 9 PM)</t>
  </si>
  <si>
    <t xml:space="preserve">  Late night (after 9 PM)</t>
  </si>
  <si>
    <t xml:space="preserve">  Morning (6 AM – 12 PM)</t>
  </si>
  <si>
    <t xml:space="preserve">  I consume less caffeine during exams</t>
  </si>
  <si>
    <t xml:space="preserve">  I do not consume caffeine at all</t>
  </si>
  <si>
    <t xml:space="preserve">  No change</t>
  </si>
  <si>
    <t xml:space="preserve">  Yes, significantly more</t>
  </si>
  <si>
    <t xml:space="preserve">  Yes, slightly more</t>
  </si>
  <si>
    <t xml:space="preserve">  Academic stress</t>
  </si>
  <si>
    <t xml:space="preserve">  Habit/routine</t>
  </si>
  <si>
    <t xml:space="preserve">  Lack of sleep</t>
  </si>
  <si>
    <t xml:space="preserve">  Others</t>
  </si>
  <si>
    <t xml:space="preserve">  Peer influence</t>
  </si>
  <si>
    <t xml:space="preserve">  I don’t consume caffeine</t>
  </si>
  <si>
    <t xml:space="preserve">  No, never tried</t>
  </si>
  <si>
    <t xml:space="preserve">  Yes, but unsuccessfully</t>
  </si>
  <si>
    <t xml:space="preserve">  Yes, successfully</t>
  </si>
  <si>
    <t>What form of coffee do you usually consume?</t>
  </si>
  <si>
    <t>Pattern of Caffeine Intake</t>
  </si>
  <si>
    <t>111 (18.47)</t>
  </si>
  <si>
    <t>101 (16.81)</t>
  </si>
  <si>
    <t>177 (29.45)</t>
  </si>
  <si>
    <t>146 (24.29)</t>
  </si>
  <si>
    <t>66 (10.98)</t>
  </si>
  <si>
    <t>194 (32.28)</t>
  </si>
  <si>
    <t>44 (7.32)</t>
  </si>
  <si>
    <t>319 (53.08)</t>
  </si>
  <si>
    <t>289 (48.09)</t>
  </si>
  <si>
    <t>81 (13.48)</t>
  </si>
  <si>
    <t>208 (34.61)</t>
  </si>
  <si>
    <t>149 (24.79)</t>
  </si>
  <si>
    <t>15 (2.50)</t>
  </si>
  <si>
    <t>179 (29.78)</t>
  </si>
  <si>
    <t>258 (42.93)</t>
  </si>
  <si>
    <t>313 (52.08)</t>
  </si>
  <si>
    <t>58 (9.65)</t>
  </si>
  <si>
    <t>59 (9.82)</t>
  </si>
  <si>
    <t>171 (28.45)</t>
  </si>
  <si>
    <t>271 (45.09)</t>
  </si>
  <si>
    <t>20 (3.33)</t>
  </si>
  <si>
    <t>93 (15.47)</t>
  </si>
  <si>
    <t>315 (52.41)</t>
  </si>
  <si>
    <t>67 (11.15)</t>
  </si>
  <si>
    <t>126 (20.97)</t>
  </si>
  <si>
    <t>26 (4.33)</t>
  </si>
  <si>
    <t>73 (12.15)</t>
  </si>
  <si>
    <t>158 (26.29)</t>
  </si>
  <si>
    <t>187 (31.11)</t>
  </si>
  <si>
    <t>184 (30.62)</t>
  </si>
  <si>
    <t>222 (36.94)</t>
  </si>
  <si>
    <t>63 (10.48)</t>
  </si>
  <si>
    <t>65 (10.82)</t>
  </si>
  <si>
    <t>192 (31.95)</t>
  </si>
  <si>
    <t>180 (29.95)</t>
  </si>
  <si>
    <t>170 (28.29)</t>
  </si>
  <si>
    <t>Count of  [GAD3: Worrying too much about different things]</t>
  </si>
  <si>
    <t>[GAD3: Worrying too much about different things]</t>
  </si>
  <si>
    <t>% of  [GAD3: Worrying too much about different things]</t>
  </si>
  <si>
    <t>Count of  [GAD4: Trouble relaxing]</t>
  </si>
  <si>
    <t>% of  [GAD4: Trouble relaxing]</t>
  </si>
  <si>
    <t>[GAD4: Trouble relaxing]</t>
  </si>
  <si>
    <t>Count of  [GAD5: Being so restless that it's hard to sit still]</t>
  </si>
  <si>
    <t>% of  [GAD5: Being so restless that it's hard to sit still]</t>
  </si>
  <si>
    <t>[GAD5: Being so restless that it's hard to sit still]</t>
  </si>
  <si>
    <t>Count of  [GAD6: Becoming easily annoyed or irritable]</t>
  </si>
  <si>
    <t>% of  [GAD6: Becoming easily annoyed or irritable]</t>
  </si>
  <si>
    <t>[GAD6: Becoming easily annoyed or irritable]</t>
  </si>
  <si>
    <t>Count of  [GAD7: Feeling afraid as if something awful might happen]</t>
  </si>
  <si>
    <t>% of  [GAD7: Feeling afraid as if something awful might happen]</t>
  </si>
  <si>
    <t>[GAD7: Feeling afraid as if something awful might happen]</t>
  </si>
  <si>
    <t xml:space="preserve">  Several days</t>
  </si>
  <si>
    <t xml:space="preserve">  Not at all</t>
  </si>
  <si>
    <t xml:space="preserve">  Nearly every day</t>
  </si>
  <si>
    <t xml:space="preserve">  More than Half of the days</t>
  </si>
  <si>
    <t>Anxiety &amp; Depression (Generalized Anxiety Disorder)</t>
  </si>
  <si>
    <t>263 (43.76)</t>
  </si>
  <si>
    <t>193 (32.11)</t>
  </si>
  <si>
    <t>86 (14.31)</t>
  </si>
  <si>
    <t>47 (7.82)</t>
  </si>
  <si>
    <t>195 (32.45)</t>
  </si>
  <si>
    <t>301 (50.08)</t>
  </si>
  <si>
    <t>78 (12.98)</t>
  </si>
  <si>
    <t>112 (18.64)</t>
  </si>
  <si>
    <t>251 (41.76)</t>
  </si>
  <si>
    <t>45 (7.49)</t>
  </si>
  <si>
    <t>282 (46.92)</t>
  </si>
  <si>
    <t>99 (16.47)</t>
  </si>
  <si>
    <t>35 (5.82)</t>
  </si>
  <si>
    <t>321 (53.41)</t>
  </si>
  <si>
    <t>69 (11.48)</t>
  </si>
  <si>
    <t>57 (9.48)</t>
  </si>
  <si>
    <t>140 (23.29)</t>
  </si>
  <si>
    <t>335 (55.74)</t>
  </si>
  <si>
    <t>75 (12.48)</t>
  </si>
  <si>
    <t>316 (52.58)</t>
  </si>
  <si>
    <t>135 (22.46)</t>
  </si>
  <si>
    <t>Count of  [PHQ1: Little interest or pleasure in doing things]</t>
  </si>
  <si>
    <t>% of  [PHQ1: Little interest or pleasure in doing things]</t>
  </si>
  <si>
    <t>Count of  [PHQ2: Feeling down, depressed, or hopeless]</t>
  </si>
  <si>
    <t>% of  [PHQ2: Feeling down, depressed, or hopeless]</t>
  </si>
  <si>
    <t>[PHQ2: Feeling down, depressed, or hopeless]</t>
  </si>
  <si>
    <t>Count of  [PHQ3: Trouble falling or staying asleep, or sleeping too much]</t>
  </si>
  <si>
    <t>% of  [PHQ3: Trouble falling or staying asleep, or sleeping too much]</t>
  </si>
  <si>
    <t>[PHQ3: Trouble falling or staying asleep, or sleeping too much]</t>
  </si>
  <si>
    <t>Count of  [PHQ4: Feeling tired or having little energy]</t>
  </si>
  <si>
    <t>% of  [PHQ4: Feeling tired or having little energy]</t>
  </si>
  <si>
    <t>[PHQ4: Feeling tired or having little energy]</t>
  </si>
  <si>
    <t>Count of  [PHQ5: Poor appetite or overeating]</t>
  </si>
  <si>
    <t>% of  [PHQ5: Poor appetite or overeating]</t>
  </si>
  <si>
    <t>[PHQ5: Poor appetite or overeating]</t>
  </si>
  <si>
    <t>Count of  [PHQ6: Feeling bad about yourself - or that you are a failure or have let yourself or your family down]</t>
  </si>
  <si>
    <t>% of  [PHQ6: Feeling bad about yourself - or that you are a failure or have let yourself or your family down]</t>
  </si>
  <si>
    <t>[PHQ6: Feeling bad about yourself - or that you are a failure or have let yourself or your family down]</t>
  </si>
  <si>
    <t>Count of  [PHQ7: Trouble concentrating on things, such as reading the newspaper or watching television]</t>
  </si>
  <si>
    <t>% of  [PHQ7: Trouble concentrating on things, such as reading the newspaper or watching television]</t>
  </si>
  <si>
    <t>[PHQ7: Trouble concentrating on things, such as reading the newspaper or watching television]</t>
  </si>
  <si>
    <t>Count of  [PHQ8: Moving or speaking so slowly that other people could have noticed. Or the opposite - being so fidgety or restless that you have been moving around a lot more than usual]</t>
  </si>
  <si>
    <t>% of  [PHQ8: Moving or speaking so slowly that other people could have noticed. Or the opposite - being so fidgety or restless that you have been moving around a lot more than usual]</t>
  </si>
  <si>
    <t>[PHQ8: Moving or speaking so slowly that other people could have noticed. Or the opposite - being so fidgety or restless that you have been moving around a lot more than usual]</t>
  </si>
  <si>
    <t>Count of  [PHQ9:Thoughts that you would be better off dead, or of hurting yourself in some way]</t>
  </si>
  <si>
    <t>% of  [PHQ9:Thoughts that you would be better off dead, or of hurting yourself in some way]</t>
  </si>
  <si>
    <t xml:space="preserve">  More than half of the days</t>
  </si>
  <si>
    <t>[PHQ1: Little interest or pleasure in doing things]</t>
  </si>
  <si>
    <t>[PHQ9:Thoughts that you would be better off dead, or of hurting yourself in some way]</t>
  </si>
  <si>
    <t>Anxiety &amp; Depression (Patient Health Questionnaire)</t>
  </si>
  <si>
    <t>50 (8.32)</t>
  </si>
  <si>
    <t>206 (34.28)</t>
  </si>
  <si>
    <t>276 (45.92)</t>
  </si>
  <si>
    <t>38 (6.32)</t>
  </si>
  <si>
    <t>215 (35.77)</t>
  </si>
  <si>
    <t>283 (47.09)</t>
  </si>
  <si>
    <t>153 (25.46)</t>
  </si>
  <si>
    <t>250 (41.60)</t>
  </si>
  <si>
    <t>125 (20.80)</t>
  </si>
  <si>
    <t>84 (13.98)</t>
  </si>
  <si>
    <t>299 (49.75)</t>
  </si>
  <si>
    <t>77 (12.81)</t>
  </si>
  <si>
    <t>39 (6.49)</t>
  </si>
  <si>
    <t>152 (25.29)</t>
  </si>
  <si>
    <t>333 (55.41)</t>
  </si>
  <si>
    <t>74 (12.31)</t>
  </si>
  <si>
    <t>124 (20.63)</t>
  </si>
  <si>
    <t>183 (30.45)</t>
  </si>
  <si>
    <t>220 (36.61)</t>
  </si>
  <si>
    <t>46 (7.65)</t>
  </si>
  <si>
    <t>229 (38.10)</t>
  </si>
  <si>
    <t>33 (5.49)</t>
  </si>
  <si>
    <t>352 (58.57)</t>
  </si>
  <si>
    <t>138 (22.96)</t>
  </si>
  <si>
    <t>79 (13.14)</t>
  </si>
  <si>
    <t>325 (54.08)</t>
  </si>
  <si>
    <t>87 (14.48)</t>
  </si>
  <si>
    <t>442 (73.54)</t>
  </si>
  <si>
    <t>72 (11.98)</t>
  </si>
  <si>
    <t xml:space="preserve">  Good attitude</t>
  </si>
  <si>
    <t xml:space="preserve">  Moderate attitude</t>
  </si>
  <si>
    <t xml:space="preserve">  Poor attitude</t>
  </si>
  <si>
    <t>Attitude Toward Caffeine</t>
  </si>
  <si>
    <t>Perception</t>
  </si>
  <si>
    <t>Good perception</t>
  </si>
  <si>
    <t>Moderate perception</t>
  </si>
  <si>
    <t>Poor perception</t>
  </si>
  <si>
    <t>Count of Perception</t>
  </si>
  <si>
    <t>% of Perception</t>
  </si>
  <si>
    <t>371 (61.73)</t>
  </si>
  <si>
    <t>43 (7.15)</t>
  </si>
  <si>
    <t>Perception Toward Caffeine</t>
  </si>
  <si>
    <t>Row Labels</t>
  </si>
  <si>
    <t>Grand Total</t>
  </si>
  <si>
    <t>Column Labels</t>
  </si>
  <si>
    <t>Anxiety</t>
  </si>
  <si>
    <t>Mild anxiety</t>
  </si>
  <si>
    <t>Minimal anxiety</t>
  </si>
  <si>
    <t>Moderate anxiety</t>
  </si>
  <si>
    <t>Severe anxiety</t>
  </si>
  <si>
    <t>Count of Anxiety</t>
  </si>
  <si>
    <t>Chi-square Anxiety Table</t>
  </si>
  <si>
    <t>How often do you consume
caffeinated beverages?</t>
  </si>
  <si>
    <t>Total Scores</t>
  </si>
  <si>
    <t>Depresion</t>
  </si>
  <si>
    <t>Mild depression</t>
  </si>
  <si>
    <t>Moderate depression</t>
  </si>
  <si>
    <t>Moderately severe depression</t>
  </si>
  <si>
    <t>No depression</t>
  </si>
  <si>
    <t>Severe depression</t>
  </si>
  <si>
    <t>Count of Depresion</t>
  </si>
  <si>
    <t>How often do you consume 
caffeinated beverages?</t>
  </si>
  <si>
    <t>No Depression</t>
  </si>
  <si>
    <t>Depression</t>
  </si>
  <si>
    <t>Chi-square Depression Table</t>
  </si>
  <si>
    <t>Total Count of Anxiety</t>
  </si>
  <si>
    <t>Total % of Anxiety</t>
  </si>
  <si>
    <t>% of Anxiety</t>
  </si>
  <si>
    <t>Mild anxiety (%)</t>
  </si>
  <si>
    <t>Minimal anxiety (%)</t>
  </si>
  <si>
    <t>Moderate anxiety (%)</t>
  </si>
  <si>
    <t>Severe anxiety (%)</t>
  </si>
  <si>
    <t>Total Count of Depresion</t>
  </si>
  <si>
    <t>Total % of Depresion</t>
  </si>
  <si>
    <t>% of Depresion</t>
  </si>
  <si>
    <t>Mild Depression (%)</t>
  </si>
  <si>
    <t>Moderate Depression (%)</t>
  </si>
  <si>
    <t>Moderately Severe Depression (%)</t>
  </si>
  <si>
    <t>Severe Depression (%)</t>
  </si>
  <si>
    <t>Generalized Anxiety Disorder</t>
  </si>
  <si>
    <t>Patient Health Questionnaire</t>
  </si>
  <si>
    <t>Count of 1. Age</t>
  </si>
  <si>
    <t>X2</t>
  </si>
  <si>
    <t>Degrees of freedom (df)</t>
  </si>
  <si>
    <t xml:space="preserve">P value </t>
  </si>
  <si>
    <t>Mild
anxiety</t>
  </si>
  <si>
    <t>Minimal
anxiety</t>
  </si>
  <si>
    <t>Moderate 
anxiety</t>
  </si>
  <si>
    <t>Severe 
anxiety</t>
  </si>
  <si>
    <t>Observed Value (O)</t>
  </si>
  <si>
    <r>
      <t>(O-E)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/E</t>
    </r>
  </si>
  <si>
    <t>Expected Value (E)</t>
  </si>
  <si>
    <t>Critical Value of Chi-Square</t>
  </si>
  <si>
    <t>Mild
Depression</t>
  </si>
  <si>
    <t>Moderate 
Depression</t>
  </si>
  <si>
    <t>Moderately severe
Depression</t>
  </si>
  <si>
    <t>No 
Depression</t>
  </si>
  <si>
    <t>Severe 
Depression</t>
  </si>
  <si>
    <t>Count of 2.Gender</t>
  </si>
  <si>
    <t>Prefer not tosay</t>
  </si>
  <si>
    <r>
      <t>(O-E)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/E</t>
    </r>
  </si>
  <si>
    <t>Count of 3. Year of Study</t>
  </si>
  <si>
    <t>Count of 4.CaffeineConsumptionStatus</t>
  </si>
  <si>
    <t>How often do you consume
 caffeinated beverages?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</si>
  <si>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</si>
  <si>
    <t>Count of 5.MaritalStatus:</t>
  </si>
  <si>
    <t>Count of 6.Field of study</t>
  </si>
  <si>
    <t xml:space="preserve">Count of 7. Type of university </t>
  </si>
  <si>
    <t>Type of university</t>
  </si>
  <si>
    <t>Count of 8. Average monthly allowance or personal income?</t>
  </si>
  <si>
    <t>Average monthly allowance 
or personal income?</t>
  </si>
  <si>
    <t xml:space="preserve">Count of 9.Area of permanent residence </t>
  </si>
  <si>
    <t xml:space="preserve">Count of 10.Have part-time or full-time job </t>
  </si>
  <si>
    <t>Have part-time or full-time job</t>
  </si>
  <si>
    <r>
      <t>P -</t>
    </r>
    <r>
      <rPr>
        <sz val="11"/>
        <color theme="1"/>
        <rFont val="Calibri"/>
        <family val="2"/>
        <scheme val="minor"/>
      </rPr>
      <t>Value</t>
    </r>
  </si>
  <si>
    <t>Veriable</t>
  </si>
  <si>
    <t xml:space="preserve">   18 – 20 years</t>
  </si>
  <si>
    <t xml:space="preserve">   21 – 23 years</t>
  </si>
  <si>
    <t xml:space="preserve">   24 years and above</t>
  </si>
  <si>
    <t xml:space="preserve">   Below 18 years</t>
  </si>
  <si>
    <t xml:space="preserve">   Female</t>
  </si>
  <si>
    <t xml:space="preserve">   Male</t>
  </si>
  <si>
    <t xml:space="preserve">   Prefer not to say</t>
  </si>
  <si>
    <t xml:space="preserve">   1st  year</t>
  </si>
  <si>
    <t xml:space="preserve">   2nd  year</t>
  </si>
  <si>
    <t xml:space="preserve">   3rd  year</t>
  </si>
  <si>
    <t xml:space="preserve">   4th year</t>
  </si>
  <si>
    <t xml:space="preserve">   M.Sc</t>
  </si>
  <si>
    <t xml:space="preserve">   No</t>
  </si>
  <si>
    <t xml:space="preserve">   Yes</t>
  </si>
  <si>
    <t xml:space="preserve">   Married</t>
  </si>
  <si>
    <t xml:space="preserve">   Unmarried</t>
  </si>
  <si>
    <t xml:space="preserve">   Arts &amp; Humanities</t>
  </si>
  <si>
    <t xml:space="preserve">   Business &amp; Economics</t>
  </si>
  <si>
    <t xml:space="preserve">   Engineering</t>
  </si>
  <si>
    <t xml:space="preserve">   Other</t>
  </si>
  <si>
    <t xml:space="preserve">   Science &amp; Technology</t>
  </si>
  <si>
    <t xml:space="preserve">   International</t>
  </si>
  <si>
    <t xml:space="preserve">   Private</t>
  </si>
  <si>
    <t xml:space="preserve">   Public</t>
  </si>
  <si>
    <t xml:space="preserve">   [10000] – [15000]</t>
  </si>
  <si>
    <t xml:space="preserve">   Less than [10000]</t>
  </si>
  <si>
    <t xml:space="preserve">   More than [15000]</t>
  </si>
  <si>
    <t xml:space="preserve">   Rural</t>
  </si>
  <si>
    <t xml:space="preserve">   Semi-urban</t>
  </si>
  <si>
    <t xml:space="preserve">   Urban</t>
  </si>
  <si>
    <t xml:space="preserve">   No, currently not working</t>
  </si>
  <si>
    <t xml:space="preserve">   Yes, full-time</t>
  </si>
  <si>
    <t xml:space="preserve">   Yes, part-time( tution)</t>
  </si>
  <si>
    <t>Demographic characteristics and caffeinated beverage consumption frequency among participants (N = 601)</t>
  </si>
  <si>
    <t xml:space="preserve">   Mild anxiety</t>
  </si>
  <si>
    <t xml:space="preserve">   Minimal anxiety</t>
  </si>
  <si>
    <t xml:space="preserve">   Moderate anxiety</t>
  </si>
  <si>
    <t xml:space="preserve">   Severe anxiety</t>
  </si>
  <si>
    <t xml:space="preserve">   Mild Depression</t>
  </si>
  <si>
    <t xml:space="preserve">   Moderate Depression</t>
  </si>
  <si>
    <t xml:space="preserve">   Moderately severe Depression</t>
  </si>
  <si>
    <t xml:space="preserve">   No Depression</t>
  </si>
  <si>
    <t xml:space="preserve">   Severe Depression</t>
  </si>
  <si>
    <t>Mental health status (anxiety, depression) and caffeinated beverage consumption frequency among participants (N = 601)</t>
  </si>
  <si>
    <t>Statements</t>
  </si>
  <si>
    <t>SD</t>
  </si>
  <si>
    <t>Avg</t>
  </si>
  <si>
    <t>Not at all (%)</t>
  </si>
  <si>
    <t>Several days (%)</t>
  </si>
  <si>
    <t>More than Half of the days (%)</t>
  </si>
  <si>
    <t>Nearly every day (%)</t>
  </si>
  <si>
    <t xml:space="preserve">   Feeling nervous, anxious, or on edge</t>
  </si>
  <si>
    <t xml:space="preserve">   Not being able to stop or control worrying</t>
  </si>
  <si>
    <t xml:space="preserve">   Worrying too much about different things</t>
  </si>
  <si>
    <t xml:space="preserve">   Trouble relaxing</t>
  </si>
  <si>
    <t xml:space="preserve">   Being so restless that it's hard to sit still</t>
  </si>
  <si>
    <t xml:space="preserve">   Becoming easily annoyed or irritable</t>
  </si>
  <si>
    <t xml:space="preserve">   Feeling afraid as if something awful might happen</t>
  </si>
  <si>
    <t>Distribution of Responses to GAD-7 Items with Percentage, Mean (Avg), and Standard Deviation (SD), [N = 601]</t>
  </si>
  <si>
    <t>Variable</t>
  </si>
  <si>
    <t xml:space="preserve">   GAD1</t>
  </si>
  <si>
    <t xml:space="preserve">   GAD2</t>
  </si>
  <si>
    <t xml:space="preserve">   GAD3</t>
  </si>
  <si>
    <t xml:space="preserve">   GAD4</t>
  </si>
  <si>
    <t xml:space="preserve">   GAD5</t>
  </si>
  <si>
    <t xml:space="preserve">   GAD6</t>
  </si>
  <si>
    <t xml:space="preserve">   GAD7</t>
  </si>
  <si>
    <t>Little interest or pleasure in doing things</t>
  </si>
  <si>
    <t>Feeling down, depressed, or hopeless</t>
  </si>
  <si>
    <t>Trouble falling or staying asleep, or sleeping too much</t>
  </si>
  <si>
    <t>Feeling tired or having little energy</t>
  </si>
  <si>
    <t>Poor appetite or overeating</t>
  </si>
  <si>
    <t>Feeling bad about yourself - or that you are a failure or have let yourself or your family down</t>
  </si>
  <si>
    <t>Trouble concentrating on things, such as reading the newspaper or watching television</t>
  </si>
  <si>
    <t>Moving or speaking so slowly that other people could have noticed. Or the opposite - being so fidgety or restless that you have been moving around a lot more than usual</t>
  </si>
  <si>
    <t>Thoughts that you would be better off dead, or of hurting yourself in some way</t>
  </si>
  <si>
    <t xml:space="preserve">   Little interest or pleasure in doing things</t>
  </si>
  <si>
    <t xml:space="preserve">   Feeling down, depressed, or hopeless</t>
  </si>
  <si>
    <t xml:space="preserve">   Feeling tired or having little energy</t>
  </si>
  <si>
    <t xml:space="preserve">   Poor appetite or overeating</t>
  </si>
  <si>
    <t xml:space="preserve">   Feeling bad about yourself - or that you
   are a failure or have let yourself or your
   family down</t>
  </si>
  <si>
    <t xml:space="preserve">   Trouble falling or staying asleep, or sleeping
   too much</t>
  </si>
  <si>
    <t xml:space="preserve">   Trouble concentrating on things, such as
   reading thenewspaper or watching television</t>
  </si>
  <si>
    <t xml:space="preserve">   Moving or speaking so slowly that other
   people could have noticed. Or the opposite-
   being so fidgety or restless that you have
   been moving around a lot more than usual</t>
  </si>
  <si>
    <t xml:space="preserve">   Thoughts that you would be better off dead,
   or of hurting yourself in some way</t>
  </si>
  <si>
    <t xml:space="preserve">   PHQ1</t>
  </si>
  <si>
    <t xml:space="preserve">   PHQ2</t>
  </si>
  <si>
    <t xml:space="preserve">   PHQ3</t>
  </si>
  <si>
    <t xml:space="preserve">   PHQ4</t>
  </si>
  <si>
    <t xml:space="preserve">   PHQ5</t>
  </si>
  <si>
    <t xml:space="preserve">   PHQ6</t>
  </si>
  <si>
    <t xml:space="preserve">   PHQ7</t>
  </si>
  <si>
    <t xml:space="preserve">   PHQ8</t>
  </si>
  <si>
    <t xml:space="preserve">   PHQ9</t>
  </si>
  <si>
    <t>Distribution of Responses to FHQ-9 Items with Percentage, Mean (Avg), and Standard Deviation (SD), [N = 601]</t>
  </si>
  <si>
    <t>Age (Year)</t>
  </si>
  <si>
    <t>Count of 1. What is your primary reason for consuming caffeinated beverages?</t>
  </si>
  <si>
    <t>Count of 2. Which type of caffeinated beverages do you consume most frequently?</t>
  </si>
  <si>
    <t>Strongly Disagree</t>
  </si>
  <si>
    <t>Disagree</t>
  </si>
  <si>
    <t>Neutral</t>
  </si>
  <si>
    <t>Agree</t>
  </si>
  <si>
    <t>Strongly Agree</t>
  </si>
  <si>
    <t>Count of Attitude toward caffeine [ATC1: I feel more energetic after consuming caffeine.]</t>
  </si>
  <si>
    <t>Count of Attitude toward caffeine [ATC2: Caffeine helps me stay awake when I am tired.]</t>
  </si>
  <si>
    <t>Count of Attitude toward caffeine [ATC3: Caffeine improves my ability to focus.]</t>
  </si>
  <si>
    <t>Count of Attitude toward caffeine [ATC4: I believe caffeine is safe when consumed in moderation.]</t>
  </si>
  <si>
    <t>Count of Attitude toward caffeine [ATC5: I am concerned about the long-term effects of caffeine.]</t>
  </si>
  <si>
    <t>Count of Attitude toward caffeine [ATC6: I experience negative side effects after consuming caffeine.]</t>
  </si>
  <si>
    <t>Count of Attitude toward caffeine [ATC7: I rely on caffeine to get through the day.]</t>
  </si>
  <si>
    <t>Count of Attitude toward caffeine [ATC8: I believe caffeine consumption should be reduced in my lifestyle.]</t>
  </si>
  <si>
    <t>Count of Attitude toward caffeine [ATC9: I feel anxious after consuming caffeine.]</t>
  </si>
  <si>
    <t>Count of Attitude toward caffeine [ATC10: I think caffeine helps me perform better academically or at work.]</t>
  </si>
  <si>
    <t>Count of Attitude toward caffeine [ATC11: I consider caffeine a part of my daily routine.]</t>
  </si>
  <si>
    <t>Count of Attitude toward caffeine [ATC12: I would recommend caffeine use to others for improving alertness.]</t>
  </si>
  <si>
    <t>Count of Attitude toward caffeine [ATC13: I try to limit my caffeine intake when possible.]</t>
  </si>
  <si>
    <t>Count of 
Perception toward caffeine [PTC1: Caffeine is beneficial when used in moderation.]</t>
  </si>
  <si>
    <t>Count of 
Perception toward caffeine [PTC2: I believe caffeine can be addictive.]</t>
  </si>
  <si>
    <t>Count of 
Perception toward caffeine [PTC3: Caffeine consumption is socially acceptable.]</t>
  </si>
  <si>
    <t>Count of 
Perception toward caffeine [PTC4: Most people my age consume caffeine regularly.]</t>
  </si>
  <si>
    <t>Count of 
Perception toward caffeine [PTC5: Caffeine has both positive and negative health effects.]</t>
  </si>
  <si>
    <t>Count of 
Perception toward caffeine [PTC6: I am well-informed about the effects of caffeine on health.]</t>
  </si>
  <si>
    <t>Strongly Disagree (%)</t>
  </si>
  <si>
    <t xml:space="preserve">Disagree (%) </t>
  </si>
  <si>
    <t>Neutral (%)</t>
  </si>
  <si>
    <t>Agree (%)</t>
  </si>
  <si>
    <t>Strongly Agree (%)</t>
  </si>
  <si>
    <t xml:space="preserve">   Caffeine is beneficial when used in moderation.</t>
  </si>
  <si>
    <t xml:space="preserve">   I believe caffeine can be addictive.</t>
  </si>
  <si>
    <t xml:space="preserve">   Caffeine consumption is socially acceptable.</t>
  </si>
  <si>
    <t xml:space="preserve">   Most people my age consume caffeine regularly.</t>
  </si>
  <si>
    <t xml:space="preserve">   Caffeine has both positive and negative health effects.</t>
  </si>
  <si>
    <t xml:space="preserve">   I am well-informed about the effects of caffeine on health.</t>
  </si>
  <si>
    <t xml:space="preserve">   PTC1</t>
  </si>
  <si>
    <t xml:space="preserve">   PTC2</t>
  </si>
  <si>
    <t xml:space="preserve">   PTC3</t>
  </si>
  <si>
    <t xml:space="preserve">   PTC4</t>
  </si>
  <si>
    <t xml:space="preserve">   PTC5</t>
  </si>
  <si>
    <t xml:space="preserve">   PTC6</t>
  </si>
  <si>
    <t>Descriptive Statistics (Mean and Standard Deviation) of Perceptions Toward Caffeine</t>
  </si>
  <si>
    <t>Scale: Strongly Disagree (1), Disagree (2),  Neutral (3), Agree (4), Strongly Agree (5)</t>
  </si>
  <si>
    <t xml:space="preserve">   I feel more energetic after consuming caffeine.</t>
  </si>
  <si>
    <t xml:space="preserve">   Caffeine helps me stay awake when I am tired.</t>
  </si>
  <si>
    <t xml:space="preserve">   Caffeine improves my ability to focus.</t>
  </si>
  <si>
    <t xml:space="preserve">   I believe caffeine is safe when consumed in moderation.</t>
  </si>
  <si>
    <t xml:space="preserve">   I am concerned about the long-term effects of caffeine.</t>
  </si>
  <si>
    <t xml:space="preserve">   I experience negative side effects after consuming caffeine.</t>
  </si>
  <si>
    <t xml:space="preserve">   I rely on caffeine to get through the day.</t>
  </si>
  <si>
    <t xml:space="preserve">   I believe caffeine consumption should be reduced in my lifestyle.</t>
  </si>
  <si>
    <t xml:space="preserve">   I feel anxious after consuming caffeine.</t>
  </si>
  <si>
    <t xml:space="preserve">   I think caffeine helps me perform better academically or at work.</t>
  </si>
  <si>
    <t xml:space="preserve">   I consider caffeine a part of my daily routine.</t>
  </si>
  <si>
    <t xml:space="preserve">   I would recommend caffeine use to others for improving alertness.</t>
  </si>
  <si>
    <t xml:space="preserve">   I try to limit my caffeine intake when possible.</t>
  </si>
  <si>
    <t xml:space="preserve">   ATC1</t>
  </si>
  <si>
    <t xml:space="preserve">   ATC2</t>
  </si>
  <si>
    <t xml:space="preserve">   ATC3</t>
  </si>
  <si>
    <t xml:space="preserve">   ATC4</t>
  </si>
  <si>
    <t xml:space="preserve">   ATC5</t>
  </si>
  <si>
    <t xml:space="preserve">   ATC6</t>
  </si>
  <si>
    <t xml:space="preserve">   ATC7</t>
  </si>
  <si>
    <t xml:space="preserve">   ATC8</t>
  </si>
  <si>
    <t xml:space="preserve">   ATC9</t>
  </si>
  <si>
    <t xml:space="preserve">   ATC10</t>
  </si>
  <si>
    <t xml:space="preserve">   ATC11</t>
  </si>
  <si>
    <t xml:space="preserve">   ATC12</t>
  </si>
  <si>
    <t xml:space="preserve">   ATC13</t>
  </si>
  <si>
    <t>Disagree (%)</t>
  </si>
  <si>
    <t>Descriptive Statistics (Mean and Standard Deviation) of Attitude Toward Caffeine</t>
  </si>
  <si>
    <t>Scale: Strongly Disagree (1), Disagree (2), Neutral (3), Agree (4), Strongly Agree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</si>
</sst>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24994659260841701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theme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theme="1"/>
      </top>
      <bottom style="medium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65">
    <xf numFmtId="0" fontId="0" fillId="0" borderId="0" xfId="0"/>
    <xf numFmtId="0" fontId="0" fillId="0" borderId="0" xfId="0" applyNumberFormat="1"/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0" fillId="2" borderId="0" xfId="0" applyNumberFormat="1" applyFill="1"/>
    <xf numFmtId="0" fontId="0" fillId="0" borderId="0" xfId="0" applyNumberFormat="1" applyFont="1"/>
    <xf numFmtId="0" fontId="0" fillId="2" borderId="0" xfId="0" applyFill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0" xfId="0" applyFont="1"/>
    <xf numFmtId="0" fontId="0" fillId="0" borderId="1" xfId="0" applyBorder="1"/>
    <xf numFmtId="0" fontId="0" fillId="2" borderId="3" xfId="0" applyFill="1" applyBorder="1"/>
    <xf numFmtId="1" fontId="0" fillId="2" borderId="4" xfId="0" applyNumberFormat="1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6" xfId="0" applyBorder="1"/>
    <xf numFmtId="1" fontId="0" fillId="0" borderId="2" xfId="0" applyNumberFormat="1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1" fontId="0" fillId="0" borderId="9" xfId="0" applyNumberFormat="1" applyBorder="1"/>
    <xf numFmtId="0" fontId="0" fillId="0" borderId="9" xfId="0" applyBorder="1"/>
    <xf numFmtId="0" fontId="0" fillId="0" borderId="0" xfId="0" applyAlignment="1"/>
    <xf numFmtId="0" fontId="0" fillId="0" borderId="10" xfId="0" applyBorder="1"/>
    <xf numFmtId="0" fontId="0" fillId="0" borderId="10" xfId="0" applyBorder="1" applyAlignment="1"/>
    <xf numFmtId="0" fontId="2" fillId="0" borderId="10" xfId="0" applyFont="1" applyBorder="1"/>
    <xf numFmtId="0" fontId="0" fillId="0" borderId="10" xfId="0" applyFont="1" applyBorder="1"/>
    <xf numFmtId="0" fontId="0" fillId="0" borderId="1" xfId="0" applyBorder="1" applyAlignment="1"/>
    <xf numFmtId="0" fontId="2" fillId="0" borderId="1" xfId="0" applyFont="1" applyBorder="1"/>
    <xf numFmtId="0" fontId="0" fillId="4" borderId="11" xfId="0" applyFont="1" applyFill="1" applyBorder="1"/>
    <xf numFmtId="0" fontId="0" fillId="4" borderId="13" xfId="0" applyFont="1" applyFill="1" applyBorder="1"/>
    <xf numFmtId="0" fontId="3" fillId="3" borderId="12" xfId="0" applyFont="1" applyFill="1" applyBorder="1"/>
    <xf numFmtId="0" fontId="3" fillId="3" borderId="14" xfId="0" applyFont="1" applyFill="1" applyBorder="1"/>
    <xf numFmtId="0" fontId="0" fillId="4" borderId="12" xfId="0" applyFont="1" applyFill="1" applyBorder="1"/>
    <xf numFmtId="0" fontId="0" fillId="4" borderId="14" xfId="0" applyFont="1" applyFill="1" applyBorder="1"/>
    <xf numFmtId="0" fontId="0" fillId="0" borderId="12" xfId="0" applyFont="1" applyBorder="1"/>
    <xf numFmtId="0" fontId="0" fillId="0" borderId="14" xfId="0" applyFont="1" applyBorder="1"/>
    <xf numFmtId="0" fontId="0" fillId="0" borderId="0" xfId="0" pivotButton="1" applyAlignment="1"/>
    <xf numFmtId="0" fontId="2" fillId="4" borderId="15" xfId="0" applyFont="1" applyFill="1" applyBorder="1"/>
    <xf numFmtId="0" fontId="0" fillId="0" borderId="15" xfId="0" applyBorder="1" applyAlignment="1">
      <alignment horizontal="left"/>
    </xf>
    <xf numFmtId="0" fontId="0" fillId="0" borderId="0" xfId="0" applyFill="1" applyBorder="1"/>
    <xf numFmtId="0" fontId="2" fillId="0" borderId="0" xfId="0" applyFont="1" applyFill="1" applyBorder="1" applyAlignment="1"/>
    <xf numFmtId="0" fontId="2" fillId="0" borderId="0" xfId="0" applyFont="1" applyFill="1" applyBorder="1"/>
    <xf numFmtId="0" fontId="0" fillId="0" borderId="0" xfId="0" applyNumberFormat="1" applyFill="1" applyBorder="1"/>
    <xf numFmtId="0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1" xfId="0" applyNumberFormat="1" applyBorder="1" applyAlignment="1">
      <alignment horizontal="right"/>
    </xf>
    <xf numFmtId="0" fontId="2" fillId="6" borderId="21" xfId="0" applyFont="1" applyFill="1" applyBorder="1"/>
    <xf numFmtId="0" fontId="0" fillId="0" borderId="15" xfId="0" applyNumberFormat="1" applyBorder="1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0" fillId="0" borderId="26" xfId="0" applyBorder="1"/>
    <xf numFmtId="0" fontId="0" fillId="0" borderId="0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2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165" fontId="0" fillId="0" borderId="0" xfId="0" applyNumberFormat="1" applyBorder="1"/>
    <xf numFmtId="165" fontId="0" fillId="8" borderId="37" xfId="0" applyNumberFormat="1" applyFill="1" applyBorder="1"/>
    <xf numFmtId="0" fontId="0" fillId="8" borderId="37" xfId="0" applyFill="1" applyBorder="1"/>
    <xf numFmtId="0" fontId="0" fillId="0" borderId="0" xfId="0" applyFill="1" applyBorder="1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2" xfId="0" applyBorder="1"/>
    <xf numFmtId="165" fontId="0" fillId="0" borderId="22" xfId="0" applyNumberFormat="1" applyBorder="1"/>
    <xf numFmtId="0" fontId="0" fillId="0" borderId="22" xfId="0" applyBorder="1" applyAlignment="1">
      <alignment horizontal="left" vertical="center"/>
    </xf>
    <xf numFmtId="11" fontId="0" fillId="8" borderId="37" xfId="0" applyNumberFormat="1" applyFill="1" applyBorder="1"/>
    <xf numFmtId="0" fontId="0" fillId="8" borderId="37" xfId="0" applyNumberFormat="1" applyFill="1" applyBorder="1"/>
    <xf numFmtId="0" fontId="0" fillId="0" borderId="0" xfId="0" applyAlignment="1">
      <alignment vertical="center"/>
    </xf>
    <xf numFmtId="11" fontId="0" fillId="0" borderId="0" xfId="0" applyNumberFormat="1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/>
    <xf numFmtId="164" fontId="0" fillId="0" borderId="0" xfId="0" applyNumberFormat="1" applyAlignment="1">
      <alignment horizontal="left"/>
    </xf>
    <xf numFmtId="165" fontId="0" fillId="0" borderId="0" xfId="0" applyNumberFormat="1" applyBorder="1" applyAlignment="1">
      <alignment horizontal="left"/>
    </xf>
    <xf numFmtId="0" fontId="0" fillId="0" borderId="0" xfId="0" applyFill="1" applyBorder="1" applyAlignment="1">
      <alignment horizontal="left"/>
    </xf>
    <xf numFmtId="11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41" xfId="0" applyBorder="1"/>
    <xf numFmtId="0" fontId="0" fillId="0" borderId="43" xfId="0" applyBorder="1"/>
    <xf numFmtId="0" fontId="7" fillId="0" borderId="43" xfId="0" applyFont="1" applyBorder="1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ont="1" applyFill="1"/>
    <xf numFmtId="0" fontId="0" fillId="0" borderId="41" xfId="0" applyBorder="1" applyAlignment="1"/>
    <xf numFmtId="0" fontId="0" fillId="0" borderId="0" xfId="0" applyFont="1" applyFill="1" applyBorder="1"/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165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left"/>
    </xf>
    <xf numFmtId="165" fontId="0" fillId="0" borderId="0" xfId="0" applyNumberFormat="1" applyFill="1" applyBorder="1" applyAlignment="1">
      <alignment horizontal="left"/>
    </xf>
    <xf numFmtId="164" fontId="0" fillId="0" borderId="0" xfId="0" applyNumberFormat="1" applyFill="1" applyAlignment="1">
      <alignment horizontal="left"/>
    </xf>
    <xf numFmtId="0" fontId="2" fillId="0" borderId="0" xfId="0" applyFont="1" applyBorder="1" applyAlignment="1">
      <alignment horizontal="left" vertical="center" wrapText="1"/>
    </xf>
    <xf numFmtId="0" fontId="0" fillId="0" borderId="12" xfId="0" applyNumberFormat="1" applyFont="1" applyFill="1" applyBorder="1"/>
    <xf numFmtId="0" fontId="0" fillId="0" borderId="0" xfId="0" applyNumberFormat="1" applyFont="1" applyFill="1" applyBorder="1"/>
    <xf numFmtId="165" fontId="0" fillId="0" borderId="0" xfId="0" applyNumberFormat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8" fillId="0" borderId="0" xfId="0" applyFont="1"/>
    <xf numFmtId="0" fontId="9" fillId="0" borderId="10" xfId="0" applyFont="1" applyBorder="1"/>
    <xf numFmtId="0" fontId="9" fillId="0" borderId="10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6" borderId="21" xfId="0" applyFont="1" applyFill="1" applyBorder="1" applyAlignment="1">
      <alignment horizontal="left" vertical="center" wrapText="1"/>
    </xf>
    <xf numFmtId="0" fontId="2" fillId="6" borderId="21" xfId="0" applyFont="1" applyFill="1" applyBorder="1" applyAlignment="1">
      <alignment horizontal="left" vertical="center"/>
    </xf>
    <xf numFmtId="0" fontId="2" fillId="7" borderId="2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8" borderId="38" xfId="0" applyFill="1" applyBorder="1" applyAlignment="1">
      <alignment horizontal="left"/>
    </xf>
    <xf numFmtId="0" fontId="0" fillId="8" borderId="39" xfId="0" applyFill="1" applyBorder="1" applyAlignment="1">
      <alignment horizontal="left"/>
    </xf>
    <xf numFmtId="0" fontId="0" fillId="8" borderId="37" xfId="0" applyFill="1" applyBorder="1" applyAlignment="1">
      <alignment horizontal="left"/>
    </xf>
    <xf numFmtId="0" fontId="0" fillId="5" borderId="31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0" borderId="40" xfId="0" applyBorder="1" applyAlignment="1">
      <alignment vertical="top"/>
    </xf>
    <xf numFmtId="0" fontId="0" fillId="0" borderId="42" xfId="0" applyBorder="1" applyAlignment="1">
      <alignment vertical="top"/>
    </xf>
    <xf numFmtId="0" fontId="0" fillId="0" borderId="41" xfId="0" applyBorder="1" applyAlignment="1">
      <alignment horizontal="left"/>
    </xf>
    <xf numFmtId="0" fontId="0" fillId="5" borderId="22" xfId="0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left" wrapText="1"/>
    </xf>
    <xf numFmtId="0" fontId="2" fillId="4" borderId="17" xfId="0" applyFont="1" applyFill="1" applyBorder="1" applyAlignment="1">
      <alignment horizontal="left" wrapText="1"/>
    </xf>
    <xf numFmtId="0" fontId="0" fillId="8" borderId="38" xfId="0" applyFill="1" applyBorder="1" applyAlignment="1"/>
    <xf numFmtId="0" fontId="0" fillId="8" borderId="39" xfId="0" applyFill="1" applyBorder="1" applyAlignment="1"/>
    <xf numFmtId="0" fontId="0" fillId="9" borderId="22" xfId="0" applyFill="1" applyBorder="1" applyAlignment="1">
      <alignment horizontal="center"/>
    </xf>
    <xf numFmtId="0" fontId="8" fillId="0" borderId="0" xfId="0" applyFont="1" applyAlignment="1">
      <alignment horizontal="center"/>
    </xf>
    <xf numFmtId="0" fontId="2" fillId="4" borderId="44" xfId="0" applyFont="1" applyFill="1" applyBorder="1"/>
    <xf numFmtId="165" fontId="8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0" borderId="10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65" fontId="8" fillId="0" borderId="0" xfId="0" applyNumberFormat="1" applyFont="1" applyAlignment="1">
      <alignment horizontal="center" vertical="center"/>
    </xf>
    <xf numFmtId="0" fontId="0" fillId="0" borderId="0" xfId="0" pivotButton="1" applyAlignment="1">
      <alignment vertical="center"/>
    </xf>
    <xf numFmtId="0" fontId="0" fillId="0" borderId="0" xfId="0" applyNumberFormat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2">
    <cellStyle name="Normal" xfId="0" builtinId="0"/>
    <cellStyle name="Normal 2" xfId="1" xr:uid="{3B996FB0-A73E-44DC-9436-582651E7DA6F}"/>
  </cellStyles>
  <dxfs count="10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4" formatCode="0.00%"/>
    </dxf>
    <dxf>
      <alignment horizontal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" formatCode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" formatCode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top style="thin">
          <color theme="0" tint="-0.24994659260841701"/>
        </top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bottom style="thin">
          <color theme="0" tint="-0.24994659260841701"/>
        </bottom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/>
        <bottom/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4" defaultTableStyle="TableStyleMedium2" defaultPivotStyle="PivotStyleLight16">
    <tableStyle name="Sheet2-style" pivot="0" count="2" xr9:uid="{2AB8910C-F3BA-4136-8E92-84DD0142AD01}">
      <tableStyleElement type="firstRowStripe" dxfId="106"/>
      <tableStyleElement type="secondRowStripe" dxfId="105"/>
    </tableStyle>
    <tableStyle name="Sheet2-style 2" pivot="0" count="2" xr9:uid="{7529C6A6-2130-49F5-A0AB-283B63A3F74B}">
      <tableStyleElement type="firstRowStripe" dxfId="104"/>
      <tableStyleElement type="secondRowStripe" dxfId="103"/>
    </tableStyle>
    <tableStyle name="Form responses 1-style" pivot="0" count="3" xr9:uid="{6483AAF1-C6FB-40B3-B492-876F403C1CAC}">
      <tableStyleElement type="headerRow" dxfId="102"/>
      <tableStyleElement type="firstRowStripe" dxfId="101"/>
      <tableStyleElement type="secondRowStripe" dxfId="100"/>
    </tableStyle>
    <tableStyle name="Form responses 1-style 2" pivot="0" count="3" xr9:uid="{18CB5B93-EF37-4948-A134-5797ED696A14}">
      <tableStyleElement type="headerRow" dxfId="99"/>
      <tableStyleElement type="firstRowStripe" dxfId="98"/>
      <tableStyleElement type="secondRowStripe" dxfId="97"/>
    </tableStyle>
  </tableStyles>
  <colors>
    <mruColors>
      <color rgb="FF00705C"/>
      <color rgb="FF1A5C32"/>
      <color rgb="FF728872"/>
      <color rgb="FF566656"/>
      <color rgb="FF8EA08E"/>
      <color rgb="FFA8B8B0"/>
      <color rgb="FFF2F4F2"/>
      <color rgb="FFDCE3DC"/>
      <color rgb="FF234C37"/>
      <color rgb="FFB7EB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34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pivotCacheDefinition" Target="pivotCache/pivotCacheDefinition9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8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7.xml"/><Relationship Id="rId28" Type="http://schemas.openxmlformats.org/officeDocument/2006/relationships/pivotCacheDefinition" Target="pivotCache/pivotCacheDefinition12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pivotCacheDefinition" Target="pivotCache/pivotCacheDefinition11.xml"/><Relationship Id="rId30" Type="http://schemas.openxmlformats.org/officeDocument/2006/relationships/connections" Target="connections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'Section D'!$S$12</c:f>
              <c:strCache>
                <c:ptCount val="1"/>
                <c:pt idx="0">
                  <c:v>Attitude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FA0-486F-8AE0-1E73F417C2B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A0-486F-8AE0-1E73F417C2B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FA0-486F-8AE0-1E73F417C2B1}"/>
              </c:ext>
            </c:extLst>
          </c:dPt>
          <c:cat>
            <c:strRef>
              <c:f>'Section D'!$R$13:$R$15</c:f>
              <c:strCache>
                <c:ptCount val="3"/>
                <c:pt idx="0">
                  <c:v>Good attitude</c:v>
                </c:pt>
                <c:pt idx="1">
                  <c:v>Moderate attitude</c:v>
                </c:pt>
                <c:pt idx="2">
                  <c:v>Poor attitude</c:v>
                </c:pt>
              </c:strCache>
            </c:strRef>
          </c:cat>
          <c:val>
            <c:numRef>
              <c:f>'Section D'!$S$13:$S$15</c:f>
              <c:numCache>
                <c:formatCode>General</c:formatCode>
                <c:ptCount val="3"/>
                <c:pt idx="0">
                  <c:v>87</c:v>
                </c:pt>
                <c:pt idx="1">
                  <c:v>442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0-486F-8AE0-1E73F417C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881776"/>
        <c:axId val="1667879280"/>
      </c:barChart>
      <c:catAx>
        <c:axId val="166788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879280"/>
        <c:crosses val="autoZero"/>
        <c:auto val="1"/>
        <c:lblAlgn val="ctr"/>
        <c:lblOffset val="100"/>
        <c:noMultiLvlLbl val="0"/>
      </c:catAx>
      <c:valAx>
        <c:axId val="166787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88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Perception</a:t>
            </a:r>
          </a:p>
        </c:rich>
      </c:tx>
      <c:layout>
        <c:manualLayout>
          <c:xMode val="edge"/>
          <c:yMode val="edge"/>
          <c:x val="0.3622715910511186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'Section E'!$L$13</c:f>
              <c:strCache>
                <c:ptCount val="1"/>
                <c:pt idx="0">
                  <c:v>Count of Perception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4E-448C-AE21-52B2A32CDAA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4E-448C-AE21-52B2A32CDA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'Section E'!$K$14:$K$16</c:f>
              <c:strCache>
                <c:ptCount val="3"/>
                <c:pt idx="0">
                  <c:v>Good perception</c:v>
                </c:pt>
                <c:pt idx="1">
                  <c:v>Moderate perception</c:v>
                </c:pt>
                <c:pt idx="2">
                  <c:v>Poor perception</c:v>
                </c:pt>
              </c:strCache>
            </c:strRef>
          </c:cat>
          <c:val>
            <c:numRef>
              <c:f>'Section E'!$L$14:$L$16</c:f>
              <c:numCache>
                <c:formatCode>General</c:formatCode>
                <c:ptCount val="3"/>
                <c:pt idx="0">
                  <c:v>371</c:v>
                </c:pt>
                <c:pt idx="1">
                  <c:v>187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E-448C-AE21-52B2A32CDA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7819600"/>
        <c:axId val="587820432"/>
      </c:barChart>
      <c:catAx>
        <c:axId val="58781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820432"/>
        <c:crosses val="autoZero"/>
        <c:auto val="1"/>
        <c:lblAlgn val="ctr"/>
        <c:lblOffset val="100"/>
        <c:noMultiLvlLbl val="0"/>
      </c:catAx>
      <c:valAx>
        <c:axId val="587820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81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Intake.xlsx]Pie chart Section A!PivotTable1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Age (Year)</a:t>
            </a:r>
          </a:p>
        </c:rich>
      </c:tx>
      <c:layout>
        <c:manualLayout>
          <c:xMode val="edge"/>
          <c:yMode val="edge"/>
          <c:x val="0.3495619438102782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9165026246719158E-2"/>
              <c:y val="-0.1425911344415281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E763126-C1D8-4173-B8B0-C53E8A0AB5F9}" type="PERCENTAG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E763126-C1D8-4173-B8B0-C53E8A0AB5F9}" type="PERCENTAG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E763126-C1D8-4173-B8B0-C53E8A0AB5F9}" type="PERCENTAG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51.7%</a:t>
                </a:r>
                <a:endParaRPr lang="en-US"/>
              </a:p>
            </c:rich>
          </c:tx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29078602016853"/>
          <c:y val="0.18977572631007331"/>
          <c:w val="0.64859234700925539"/>
          <c:h val="0.66290610915014936"/>
        </c:manualLayout>
      </c:layout>
      <c:pieChart>
        <c:varyColors val="1"/>
        <c:ser>
          <c:idx val="0"/>
          <c:order val="0"/>
          <c:tx>
            <c:strRef>
              <c:f>'Pie chart Section A'!$B$1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65-40C0-A24B-098801D9D5E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65-40C0-A24B-098801D9D5E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65-40C0-A24B-098801D9D5E7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65-40C0-A24B-098801D9D5E7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bg1"/>
                        </a:solidFill>
                      </a:rPr>
                      <a:t>51.7%</a:t>
                    </a:r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965-40C0-A24B-098801D9D5E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Section A'!$A$2:$A$5</c:f>
              <c:strCache>
                <c:ptCount val="4"/>
                <c:pt idx="0">
                  <c:v>18 – 20 years</c:v>
                </c:pt>
                <c:pt idx="1">
                  <c:v>21 – 23 years</c:v>
                </c:pt>
                <c:pt idx="2">
                  <c:v>24 years and above</c:v>
                </c:pt>
                <c:pt idx="3">
                  <c:v>Below 18 years</c:v>
                </c:pt>
              </c:strCache>
            </c:strRef>
          </c:cat>
          <c:val>
            <c:numRef>
              <c:f>'Pie chart Section A'!$B$2:$B$5</c:f>
              <c:numCache>
                <c:formatCode>General</c:formatCode>
                <c:ptCount val="4"/>
                <c:pt idx="0">
                  <c:v>114</c:v>
                </c:pt>
                <c:pt idx="1">
                  <c:v>311</c:v>
                </c:pt>
                <c:pt idx="2">
                  <c:v>172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965-40C0-A24B-098801D9D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724007602497978"/>
          <c:w val="0.99503105590062113"/>
          <c:h val="0.10620819983708935"/>
        </c:manualLayout>
      </c:layout>
      <c:overlay val="0"/>
      <c:spPr>
        <a:noFill/>
        <a:ln>
          <a:noFill/>
        </a:ln>
        <a:effectLst>
          <a:softEdge rad="38100"/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705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Intake.xlsx]Pie chart Section 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</a:p>
        </c:rich>
      </c:tx>
      <c:layout>
        <c:manualLayout>
          <c:xMode val="edge"/>
          <c:yMode val="edge"/>
          <c:x val="0.37106645669291338"/>
          <c:y val="5.517241379310344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5C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8B8B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234C37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705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066855643044619"/>
          <c:y val="0.21162921531360307"/>
          <c:w val="0.6759962204724409"/>
          <c:h val="0.69930643497149059"/>
        </c:manualLayout>
      </c:layout>
      <c:pieChart>
        <c:varyColors val="1"/>
        <c:ser>
          <c:idx val="0"/>
          <c:order val="0"/>
          <c:tx>
            <c:strRef>
              <c:f>'Pie chart Section A'!$B$16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5C"/>
            </a:solidFill>
          </c:spPr>
          <c:dPt>
            <c:idx val="0"/>
            <c:bubble3D val="0"/>
            <c:spPr>
              <a:solidFill>
                <a:srgbClr val="A8B8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5D6-4809-99B7-BD83D1D50A37}"/>
              </c:ext>
            </c:extLst>
          </c:dPt>
          <c:dPt>
            <c:idx val="1"/>
            <c:bubble3D val="0"/>
            <c:spPr>
              <a:solidFill>
                <a:srgbClr val="00705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8F-460C-82E3-7B145EB78A4A}"/>
              </c:ext>
            </c:extLst>
          </c:dPt>
          <c:dPt>
            <c:idx val="2"/>
            <c:bubble3D val="0"/>
            <c:spPr>
              <a:solidFill>
                <a:srgbClr val="234C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D6-4809-99B7-BD83D1D50A37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Section A'!$A$17:$A$20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Prefer not tosay</c:v>
                </c:pt>
              </c:strCache>
            </c:strRef>
          </c:cat>
          <c:val>
            <c:numRef>
              <c:f>'Pie chart Section A'!$B$17:$B$20</c:f>
              <c:numCache>
                <c:formatCode>General</c:formatCode>
                <c:ptCount val="3"/>
                <c:pt idx="0">
                  <c:v>252</c:v>
                </c:pt>
                <c:pt idx="1">
                  <c:v>326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6-4809-99B7-BD83D1D50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2063832020997379E-2"/>
          <c:y val="0.89586141732283453"/>
          <c:w val="0.85587233595800516"/>
          <c:h val="9.310409991854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705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Intake.xlsx]Pie chart Section A!PivotTable3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of Study</a:t>
            </a:r>
          </a:p>
        </c:rich>
      </c:tx>
      <c:layout>
        <c:manualLayout>
          <c:xMode val="edge"/>
          <c:yMode val="edge"/>
          <c:x val="0.28040217413768159"/>
          <c:y val="3.742166711919630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5C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34C37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9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A8B8B0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CE3DC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A8B8B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00705C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34C37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9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DCE3DC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A8B8B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00705C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234C37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bg1">
              <a:lumMod val="9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DCE3DC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A8B8B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00705C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234C37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bg1">
              <a:lumMod val="9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DCE3D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9476098952197907"/>
          <c:y val="0.20081020906869401"/>
          <c:w val="0.63672474011614688"/>
          <c:h val="0.66921965788759163"/>
        </c:manualLayout>
      </c:layout>
      <c:pieChart>
        <c:varyColors val="1"/>
        <c:ser>
          <c:idx val="0"/>
          <c:order val="0"/>
          <c:tx>
            <c:strRef>
              <c:f>'Pie chart Section A'!$B$30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A8B8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6D-4ABA-A711-84798B384F10}"/>
              </c:ext>
            </c:extLst>
          </c:dPt>
          <c:dPt>
            <c:idx val="1"/>
            <c:bubble3D val="0"/>
            <c:spPr>
              <a:solidFill>
                <a:srgbClr val="00705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6D-4ABA-A711-84798B384F10}"/>
              </c:ext>
            </c:extLst>
          </c:dPt>
          <c:dPt>
            <c:idx val="2"/>
            <c:bubble3D val="0"/>
            <c:spPr>
              <a:solidFill>
                <a:srgbClr val="234C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6D-4ABA-A711-84798B384F10}"/>
              </c:ext>
            </c:extLst>
          </c:dPt>
          <c:dPt>
            <c:idx val="3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6D-4ABA-A711-84798B384F10}"/>
              </c:ext>
            </c:extLst>
          </c:dPt>
          <c:dPt>
            <c:idx val="4"/>
            <c:bubble3D val="0"/>
            <c:spPr>
              <a:solidFill>
                <a:srgbClr val="DCE3D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F6D-4ABA-A711-84798B384F10}"/>
              </c:ext>
            </c:extLst>
          </c:dPt>
          <c:dLbls>
            <c:dLbl>
              <c:idx val="1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F6D-4ABA-A711-84798B384F10}"/>
                </c:ext>
              </c:extLst>
            </c:dLbl>
            <c:dLbl>
              <c:idx val="2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F6D-4ABA-A711-84798B384F1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Section A'!$A$31:$A$36</c:f>
              <c:strCache>
                <c:ptCount val="5"/>
                <c:pt idx="0">
                  <c:v>1st  year</c:v>
                </c:pt>
                <c:pt idx="1">
                  <c:v>2nd  year</c:v>
                </c:pt>
                <c:pt idx="2">
                  <c:v>3rd  year</c:v>
                </c:pt>
                <c:pt idx="3">
                  <c:v>4th year</c:v>
                </c:pt>
                <c:pt idx="4">
                  <c:v>M.Sc</c:v>
                </c:pt>
              </c:strCache>
            </c:strRef>
          </c:cat>
          <c:val>
            <c:numRef>
              <c:f>'Pie chart Section A'!$B$31:$B$36</c:f>
              <c:numCache>
                <c:formatCode>General</c:formatCode>
                <c:ptCount val="5"/>
                <c:pt idx="0">
                  <c:v>157</c:v>
                </c:pt>
                <c:pt idx="1">
                  <c:v>123</c:v>
                </c:pt>
                <c:pt idx="2">
                  <c:v>148</c:v>
                </c:pt>
                <c:pt idx="3">
                  <c:v>139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6D-4ABA-A711-84798B384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2453964907929815E-2"/>
          <c:y val="0.89379180016291082"/>
          <c:w val="0.97083968834604339"/>
          <c:h val="0.10620819983708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705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Intake.xlsx]Bar chart Section B!PivotTable5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Caffeine Consumption Status</a:t>
            </a:r>
          </a:p>
        </c:rich>
      </c:tx>
      <c:layout>
        <c:manualLayout>
          <c:xMode val="edge"/>
          <c:yMode val="edge"/>
          <c:x val="0.12534110401554135"/>
          <c:y val="5.5172413793103444E-3"/>
        </c:manualLayout>
      </c:layout>
      <c:overlay val="1"/>
      <c:spPr>
        <a:noFill/>
        <a:ln w="0" cap="sq">
          <a:solidFill>
            <a:schemeClr val="bg1">
              <a:alpha val="95000"/>
            </a:schemeClr>
          </a:solidFill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5C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A8B8B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620579907826484"/>
          <c:y val="0.1124392071680695"/>
          <c:w val="0.7338355343377353"/>
          <c:h val="0.77128645126255768"/>
        </c:manualLayout>
      </c:layout>
      <c:pieChart>
        <c:varyColors val="1"/>
        <c:ser>
          <c:idx val="0"/>
          <c:order val="0"/>
          <c:tx>
            <c:strRef>
              <c:f>'Bar chart Section B'!$B$1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50A-454B-8629-013B7B1AC9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650A-454B-8629-013B7B1AC9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D4-48B6-A481-F81B77157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D4-48B6-A481-F81B77157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3D4-48B6-A481-F81B771573EC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'Bar chart Section B'!$A$2:$A$7</c:f>
              <c:strCache>
                <c:ptCount val="5"/>
                <c:pt idx="0">
                  <c:v>Other</c:v>
                </c:pt>
                <c:pt idx="1">
                  <c:v>Out of habit</c:v>
                </c:pt>
                <c:pt idx="2">
                  <c:v>To improve concentration</c:v>
                </c:pt>
                <c:pt idx="3">
                  <c:v>To reduce stress</c:v>
                </c:pt>
                <c:pt idx="4">
                  <c:v>To stay awake</c:v>
                </c:pt>
              </c:strCache>
            </c:strRef>
          </c:cat>
          <c:val>
            <c:numRef>
              <c:f>'Bar chart Section B'!$B$2:$B$7</c:f>
              <c:numCache>
                <c:formatCode>General</c:formatCode>
                <c:ptCount val="5"/>
                <c:pt idx="0">
                  <c:v>66</c:v>
                </c:pt>
                <c:pt idx="1">
                  <c:v>146</c:v>
                </c:pt>
                <c:pt idx="2">
                  <c:v>177</c:v>
                </c:pt>
                <c:pt idx="3">
                  <c:v>101</c:v>
                </c:pt>
                <c:pt idx="4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A-454B-8629-013B7B1AC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071982143964288"/>
          <c:y val="0.90689590008145526"/>
          <c:w val="0.26905904478475623"/>
          <c:h val="9.310409991854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705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Intake.xlsx]Pie chart Section A!PivotTable6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Marital Status</a:t>
            </a:r>
          </a:p>
        </c:rich>
      </c:tx>
      <c:layout>
        <c:manualLayout>
          <c:xMode val="edge"/>
          <c:yMode val="edge"/>
          <c:x val="0.27764397905759164"/>
          <c:y val="1.100412654745529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5C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BD96FC5-6C0F-430F-82FD-6659476C965F}" type="PERCENTAG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[PERCENTAGE]</a:t>
                </a:fld>
                <a:endParaRPr lang="en-US"/>
              </a:p>
            </c:rich>
          </c:tx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rgbClr val="A8B8B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574720699179618"/>
          <c:y val="0.12709766162310868"/>
          <c:w val="0.75279919198581857"/>
          <c:h val="0.79111221826295097"/>
        </c:manualLayout>
      </c:layout>
      <c:pieChart>
        <c:varyColors val="1"/>
        <c:ser>
          <c:idx val="0"/>
          <c:order val="0"/>
          <c:tx>
            <c:strRef>
              <c:f>'Pie chart Section A'!$B$58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A8B8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FF-4DA9-B241-B8B72347EE8E}"/>
              </c:ext>
            </c:extLst>
          </c:dPt>
          <c:dPt>
            <c:idx val="1"/>
            <c:bubble3D val="0"/>
            <c:spPr>
              <a:solidFill>
                <a:srgbClr val="00705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8FF-4DA9-B241-B8B72347EE8E}"/>
              </c:ext>
            </c:extLst>
          </c:dPt>
          <c:dLbls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BD96FC5-6C0F-430F-82FD-6659476C965F}" type="PERCENTAGE">
                      <a:rPr lang="en-US">
                        <a:solidFill>
                          <a:schemeClr val="bg1"/>
                        </a:solidFill>
                      </a:rPr>
                      <a:pPr>
                        <a:defRPr/>
                      </a:pPr>
                      <a:t>[PERCENTAGE]</a:t>
                    </a:fld>
                    <a:endParaRPr lang="en-US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8FF-4DA9-B241-B8B72347EE8E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Section A'!$A$59:$A$61</c:f>
              <c:strCache>
                <c:ptCount val="2"/>
                <c:pt idx="0">
                  <c:v>Married</c:v>
                </c:pt>
                <c:pt idx="1">
                  <c:v>Unmarried</c:v>
                </c:pt>
              </c:strCache>
            </c:strRef>
          </c:cat>
          <c:val>
            <c:numRef>
              <c:f>'Pie chart Section A'!$B$59:$B$61</c:f>
              <c:numCache>
                <c:formatCode>General</c:formatCode>
                <c:ptCount val="2"/>
                <c:pt idx="0">
                  <c:v>98</c:v>
                </c:pt>
                <c:pt idx="1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F-4DA9-B241-B8B72347E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540091519973616"/>
          <c:y val="0.91270781661233202"/>
          <c:w val="0.53966896153687594"/>
          <c:h val="8.7292183387668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705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Intake.xlsx]Pie chart Section A!PivotTable8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Type of university </a:t>
            </a:r>
          </a:p>
        </c:rich>
      </c:tx>
      <c:layout>
        <c:manualLayout>
          <c:xMode val="edge"/>
          <c:yMode val="edge"/>
          <c:x val="0.21089005235602093"/>
          <c:y val="1.10041265474552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5C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56665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72887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A8B8B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912656140495527"/>
          <c:y val="0.21196157220374962"/>
          <c:w val="0.65935400090695473"/>
          <c:h val="0.69291121966012847"/>
        </c:manualLayout>
      </c:layout>
      <c:pieChart>
        <c:varyColors val="1"/>
        <c:ser>
          <c:idx val="0"/>
          <c:order val="0"/>
          <c:tx>
            <c:strRef>
              <c:f>'Pie chart Section A'!$B$86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72887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450-40A3-A49C-FF396BC62D0D}"/>
              </c:ext>
            </c:extLst>
          </c:dPt>
          <c:dPt>
            <c:idx val="1"/>
            <c:bubble3D val="0"/>
            <c:spPr>
              <a:solidFill>
                <a:srgbClr val="A8B8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50-40A3-A49C-FF396BC62D0D}"/>
              </c:ext>
            </c:extLst>
          </c:dPt>
          <c:dPt>
            <c:idx val="2"/>
            <c:bubble3D val="0"/>
            <c:spPr>
              <a:solidFill>
                <a:srgbClr val="56665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50-40A3-A49C-FF396BC62D0D}"/>
              </c:ext>
            </c:extLst>
          </c:dPt>
          <c:dPt>
            <c:idx val="3"/>
            <c:bubble3D val="0"/>
            <c:spPr>
              <a:solidFill>
                <a:srgbClr val="00705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450-40A3-A49C-FF396BC62D0D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Section A'!$A$87:$A$91</c:f>
              <c:strCache>
                <c:ptCount val="4"/>
                <c:pt idx="0">
                  <c:v>International</c:v>
                </c:pt>
                <c:pt idx="1">
                  <c:v>Other</c:v>
                </c:pt>
                <c:pt idx="2">
                  <c:v>Private</c:v>
                </c:pt>
                <c:pt idx="3">
                  <c:v>Public</c:v>
                </c:pt>
              </c:strCache>
            </c:strRef>
          </c:cat>
          <c:val>
            <c:numRef>
              <c:f>'Pie chart Section A'!$B$87:$B$91</c:f>
              <c:numCache>
                <c:formatCode>General</c:formatCode>
                <c:ptCount val="4"/>
                <c:pt idx="0">
                  <c:v>11</c:v>
                </c:pt>
                <c:pt idx="1">
                  <c:v>8</c:v>
                </c:pt>
                <c:pt idx="2">
                  <c:v>108</c:v>
                </c:pt>
                <c:pt idx="3">
                  <c:v>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0-40A3-A49C-FF396BC62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47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5"/>
          <c:y val="0.91270781661233202"/>
          <c:w val="0.89999991489390674"/>
          <c:h val="8.72920398839033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705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Intake.xlsx]Pie chart Section A!PivotTable9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6665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72887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705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638974846043078"/>
          <c:y val="0.13227513227513227"/>
          <c:w val="0.74343321384437833"/>
          <c:h val="0.75818387284922706"/>
        </c:manualLayout>
      </c:layout>
      <c:pieChart>
        <c:varyColors val="1"/>
        <c:ser>
          <c:idx val="0"/>
          <c:order val="0"/>
          <c:tx>
            <c:strRef>
              <c:f>'Pie chart Section A'!$B$100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72887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63-48E2-9036-24EC505A1329}"/>
              </c:ext>
            </c:extLst>
          </c:dPt>
          <c:dPt>
            <c:idx val="1"/>
            <c:bubble3D val="0"/>
            <c:spPr>
              <a:solidFill>
                <a:srgbClr val="56665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A63-48E2-9036-24EC505A1329}"/>
              </c:ext>
            </c:extLst>
          </c:dPt>
          <c:dPt>
            <c:idx val="2"/>
            <c:bubble3D val="0"/>
            <c:spPr>
              <a:solidFill>
                <a:srgbClr val="00705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A63-48E2-9036-24EC505A1329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Section A'!$A$101:$A$104</c:f>
              <c:strCache>
                <c:ptCount val="3"/>
                <c:pt idx="0">
                  <c:v>Rural</c:v>
                </c:pt>
                <c:pt idx="1">
                  <c:v>Semi-urban</c:v>
                </c:pt>
                <c:pt idx="2">
                  <c:v>Urban</c:v>
                </c:pt>
              </c:strCache>
            </c:strRef>
          </c:cat>
          <c:val>
            <c:numRef>
              <c:f>'Pie chart Section A'!$B$101:$B$104</c:f>
              <c:numCache>
                <c:formatCode>General</c:formatCode>
                <c:ptCount val="3"/>
                <c:pt idx="0">
                  <c:v>147</c:v>
                </c:pt>
                <c:pt idx="1">
                  <c:v>213</c:v>
                </c:pt>
                <c:pt idx="2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3-48E2-9036-24EC505A1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426333867799598"/>
          <c:y val="0.90153574553180837"/>
          <c:w val="0.72228179648750146"/>
          <c:h val="8.74413267785971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705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Intake.xlsx]Pie chart Section A!PivotTable7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Field of study</a:t>
            </a:r>
          </a:p>
        </c:rich>
      </c:tx>
      <c:layout>
        <c:manualLayout>
          <c:xMode val="edge"/>
          <c:yMode val="edge"/>
          <c:x val="0.2806806282722513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34C37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00705C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72887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A8B8B0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CE3DC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2887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00705C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234C37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DCE3DC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A8B8B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728872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00705C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234C37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DCE3DC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A8B8B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728872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00705C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234C3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DCE3DC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A8B8B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266067526899452"/>
          <c:y val="0.10310458114760279"/>
          <c:w val="0.69038545574473353"/>
          <c:h val="0.72155196742678029"/>
        </c:manualLayout>
      </c:layout>
      <c:pieChart>
        <c:varyColors val="1"/>
        <c:ser>
          <c:idx val="0"/>
          <c:order val="0"/>
          <c:tx>
            <c:strRef>
              <c:f>'Pie chart Section A'!$B$72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72887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65-439B-942C-95EC8A12AAE0}"/>
              </c:ext>
            </c:extLst>
          </c:dPt>
          <c:dPt>
            <c:idx val="1"/>
            <c:bubble3D val="0"/>
            <c:spPr>
              <a:solidFill>
                <a:srgbClr val="00705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65-439B-942C-95EC8A12AAE0}"/>
              </c:ext>
            </c:extLst>
          </c:dPt>
          <c:dPt>
            <c:idx val="2"/>
            <c:bubble3D val="0"/>
            <c:spPr>
              <a:solidFill>
                <a:srgbClr val="234C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65-439B-942C-95EC8A12AAE0}"/>
              </c:ext>
            </c:extLst>
          </c:dPt>
          <c:dPt>
            <c:idx val="3"/>
            <c:bubble3D val="0"/>
            <c:spPr>
              <a:solidFill>
                <a:srgbClr val="DCE3D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65-439B-942C-95EC8A12AAE0}"/>
              </c:ext>
            </c:extLst>
          </c:dPt>
          <c:dPt>
            <c:idx val="4"/>
            <c:bubble3D val="0"/>
            <c:spPr>
              <a:solidFill>
                <a:srgbClr val="A8B8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E65-439B-942C-95EC8A12AAE0}"/>
              </c:ext>
            </c:extLst>
          </c:dPt>
          <c:dLbls>
            <c:dLbl>
              <c:idx val="3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E65-439B-942C-95EC8A12AAE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Section A'!$A$73:$A$78</c:f>
              <c:strCache>
                <c:ptCount val="5"/>
                <c:pt idx="0">
                  <c:v>Arts &amp; Humanities</c:v>
                </c:pt>
                <c:pt idx="1">
                  <c:v>Business &amp; Economics</c:v>
                </c:pt>
                <c:pt idx="2">
                  <c:v>Engineering</c:v>
                </c:pt>
                <c:pt idx="3">
                  <c:v>Other</c:v>
                </c:pt>
                <c:pt idx="4">
                  <c:v>Science &amp; Technology</c:v>
                </c:pt>
              </c:strCache>
            </c:strRef>
          </c:cat>
          <c:val>
            <c:numRef>
              <c:f>'Pie chart Section A'!$B$73:$B$78</c:f>
              <c:numCache>
                <c:formatCode>General</c:formatCode>
                <c:ptCount val="5"/>
                <c:pt idx="0">
                  <c:v>55</c:v>
                </c:pt>
                <c:pt idx="1">
                  <c:v>95</c:v>
                </c:pt>
                <c:pt idx="2">
                  <c:v>223</c:v>
                </c:pt>
                <c:pt idx="3">
                  <c:v>68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E65-439B-942C-95EC8A12A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708661417322833E-4"/>
          <c:y val="0.84143409157188687"/>
          <c:w val="0.9935299650043744"/>
          <c:h val="0.149306649168853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705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Intake.xlsx]Pie chart Section A!PivotTable10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5C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566656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997CFAC-EC19-45FD-A9C4-72C07C2994D3}" type="PERCENTAG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[PERCENTAGE]</a:t>
                </a:fld>
                <a:endParaRPr lang="en-US"/>
              </a:p>
            </c:rich>
          </c:tx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rgbClr val="8EA08E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570404866706836"/>
          <c:y val="0.17636684303350969"/>
          <c:w val="0.64480461343110318"/>
          <c:h val="0.65759835576108538"/>
        </c:manualLayout>
      </c:layout>
      <c:pieChart>
        <c:varyColors val="1"/>
        <c:ser>
          <c:idx val="0"/>
          <c:order val="0"/>
          <c:tx>
            <c:strRef>
              <c:f>'Pie chart Section A'!$B$115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705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B5D-47E6-8136-7FFEEE2D3192}"/>
              </c:ext>
            </c:extLst>
          </c:dPt>
          <c:dPt>
            <c:idx val="1"/>
            <c:bubble3D val="0"/>
            <c:spPr>
              <a:solidFill>
                <a:srgbClr val="8EA0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5D-47E6-8136-7FFEEE2D3192}"/>
              </c:ext>
            </c:extLst>
          </c:dPt>
          <c:dPt>
            <c:idx val="2"/>
            <c:bubble3D val="0"/>
            <c:spPr>
              <a:solidFill>
                <a:srgbClr val="56665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5D-47E6-8136-7FFEEE2D3192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fld id="{C997CFAC-EC19-45FD-A9C4-72C07C2994D3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B5D-47E6-8136-7FFEEE2D3192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Section A'!$A$116:$A$119</c:f>
              <c:strCache>
                <c:ptCount val="3"/>
                <c:pt idx="0">
                  <c:v>No, currently not working</c:v>
                </c:pt>
                <c:pt idx="1">
                  <c:v>Yes, full-time</c:v>
                </c:pt>
                <c:pt idx="2">
                  <c:v>Yes, part-time( tution)</c:v>
                </c:pt>
              </c:strCache>
            </c:strRef>
          </c:cat>
          <c:val>
            <c:numRef>
              <c:f>'Pie chart Section A'!$B$116:$B$119</c:f>
              <c:numCache>
                <c:formatCode>General</c:formatCode>
                <c:ptCount val="3"/>
                <c:pt idx="0">
                  <c:v>324</c:v>
                </c:pt>
                <c:pt idx="1">
                  <c:v>32</c:v>
                </c:pt>
                <c:pt idx="2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D-47E6-8136-7FFEEE2D3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6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3396519879459508"/>
          <c:w val="0.98844642231005175"/>
          <c:h val="0.166034801205404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rgbClr val="00705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Intake.xlsx]Pie chart Section A!PivotTable4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5C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56665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72887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6662785828814198E-2"/>
              <c:y val="-0.1283350865863989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91395433547461"/>
          <c:y val="0.17085537918871252"/>
          <c:w val="0.69276785440730404"/>
          <c:h val="0.7065132483439569"/>
        </c:manualLayout>
      </c:layout>
      <c:pieChart>
        <c:varyColors val="1"/>
        <c:ser>
          <c:idx val="0"/>
          <c:order val="0"/>
          <c:tx>
            <c:strRef>
              <c:f>'Pie chart Section A'!$B$129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6665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A8-4D38-9A0C-96E7FAB3F5EF}"/>
              </c:ext>
            </c:extLst>
          </c:dPt>
          <c:dPt>
            <c:idx val="1"/>
            <c:bubble3D val="0"/>
            <c:spPr>
              <a:solidFill>
                <a:srgbClr val="72887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3A8-4D38-9A0C-96E7FAB3F5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A8-4D38-9A0C-96E7FAB3F5EF}"/>
              </c:ext>
            </c:extLst>
          </c:dPt>
          <c:dPt>
            <c:idx val="3"/>
            <c:bubble3D val="0"/>
            <c:spPr>
              <a:solidFill>
                <a:srgbClr val="00705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3A8-4D38-9A0C-96E7FAB3F5EF}"/>
              </c:ext>
            </c:extLst>
          </c:dPt>
          <c:dLbls>
            <c:dLbl>
              <c:idx val="2"/>
              <c:layout>
                <c:manualLayout>
                  <c:x val="-5.6662785828814198E-2"/>
                  <c:y val="-0.1283350865863989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3A8-4D38-9A0C-96E7FAB3F5E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Section A'!$A$130:$A$134</c:f>
              <c:strCache>
                <c:ptCount val="4"/>
                <c:pt idx="0">
                  <c:v>[10000] – [15000]</c:v>
                </c:pt>
                <c:pt idx="1">
                  <c:v>Less than [10000]</c:v>
                </c:pt>
                <c:pt idx="2">
                  <c:v>More than [15000]</c:v>
                </c:pt>
                <c:pt idx="3">
                  <c:v>Prefer not to say</c:v>
                </c:pt>
              </c:strCache>
            </c:strRef>
          </c:cat>
          <c:val>
            <c:numRef>
              <c:f>'Pie chart Section A'!$B$130:$B$134</c:f>
              <c:numCache>
                <c:formatCode>General</c:formatCode>
                <c:ptCount val="4"/>
                <c:pt idx="0">
                  <c:v>105</c:v>
                </c:pt>
                <c:pt idx="1">
                  <c:v>150</c:v>
                </c:pt>
                <c:pt idx="2">
                  <c:v>60</c:v>
                </c:pt>
                <c:pt idx="3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8-4D38-9A0C-96E7FAB3F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8839155522226398"/>
          <c:w val="0.99029109688137229"/>
          <c:h val="0.106096980932938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705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Intake.xlsx]Bar chart Section B!PivotTable5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tx2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3215304353250391E-2"/>
          <c:y val="0.17777777777777778"/>
          <c:w val="0.88632890033705991"/>
          <c:h val="0.654537182852143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'Bar chart Section B'!$B$1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87E-4702-8B32-FD97505764D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7E-4702-8B32-FD97505764D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87E-4702-8B32-FD97505764D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7E-4702-8B32-FD97505764D1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87E-4702-8B32-FD97505764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 Section B'!$A$2:$A$7</c:f>
              <c:strCache>
                <c:ptCount val="5"/>
                <c:pt idx="0">
                  <c:v>Other</c:v>
                </c:pt>
                <c:pt idx="1">
                  <c:v>Out of habit</c:v>
                </c:pt>
                <c:pt idx="2">
                  <c:v>To improve concentration</c:v>
                </c:pt>
                <c:pt idx="3">
                  <c:v>To reduce stress</c:v>
                </c:pt>
                <c:pt idx="4">
                  <c:v>To stay awake</c:v>
                </c:pt>
              </c:strCache>
            </c:strRef>
          </c:cat>
          <c:val>
            <c:numRef>
              <c:f>'Bar chart Section B'!$B$2:$B$7</c:f>
              <c:numCache>
                <c:formatCode>General</c:formatCode>
                <c:ptCount val="5"/>
                <c:pt idx="0">
                  <c:v>66</c:v>
                </c:pt>
                <c:pt idx="1">
                  <c:v>146</c:v>
                </c:pt>
                <c:pt idx="2">
                  <c:v>177</c:v>
                </c:pt>
                <c:pt idx="3">
                  <c:v>101</c:v>
                </c:pt>
                <c:pt idx="4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E-4702-8B32-FD97505764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6618368"/>
        <c:axId val="1656619200"/>
      </c:barChart>
      <c:catAx>
        <c:axId val="165661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619200"/>
        <c:crosses val="autoZero"/>
        <c:auto val="1"/>
        <c:lblAlgn val="ctr"/>
        <c:lblOffset val="100"/>
        <c:noMultiLvlLbl val="0"/>
      </c:catAx>
      <c:valAx>
        <c:axId val="1656619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61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Intake.xlsx]Bar chart Section B!PivotTable1</c:name>
    <c:fmtId val="0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tx2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32108486439195"/>
          <c:y val="0.22222222222222221"/>
          <c:w val="0.84313835770528689"/>
          <c:h val="0.648898512685914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'Bar chart Section B'!$B$16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34A-4E59-BC62-BEA39EF0749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34A-4E59-BC62-BEA39EF0749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4A-4E59-BC62-BEA39EF0749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34A-4E59-BC62-BEA39EF074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 Section B'!$A$17:$A$21</c:f>
              <c:strCache>
                <c:ptCount val="4"/>
                <c:pt idx="0">
                  <c:v>Tea</c:v>
                </c:pt>
                <c:pt idx="1">
                  <c:v>Soft drinks</c:v>
                </c:pt>
                <c:pt idx="2">
                  <c:v>Energy drinks</c:v>
                </c:pt>
                <c:pt idx="3">
                  <c:v>Coffee</c:v>
                </c:pt>
              </c:strCache>
            </c:strRef>
          </c:cat>
          <c:val>
            <c:numRef>
              <c:f>'Bar chart Section B'!$B$17:$B$21</c:f>
              <c:numCache>
                <c:formatCode>General</c:formatCode>
                <c:ptCount val="4"/>
                <c:pt idx="0">
                  <c:v>319</c:v>
                </c:pt>
                <c:pt idx="1">
                  <c:v>44</c:v>
                </c:pt>
                <c:pt idx="2">
                  <c:v>44</c:v>
                </c:pt>
                <c:pt idx="3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A-4E59-BC62-BEA39EF074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9003856"/>
        <c:axId val="1669004272"/>
      </c:barChart>
      <c:catAx>
        <c:axId val="166900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69004272"/>
        <c:crosses val="autoZero"/>
        <c:auto val="1"/>
        <c:lblAlgn val="ctr"/>
        <c:lblOffset val="100"/>
        <c:noMultiLvlLbl val="0"/>
      </c:catAx>
      <c:valAx>
        <c:axId val="166900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6900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Intake.xlsx]Bar chart Section B!PivotTable2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2032701403173184E-2"/>
          <c:y val="0.20555555555555552"/>
          <c:w val="0.87136164135889005"/>
          <c:h val="0.673268591426071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'Bar chart Section B'!$B$28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9DA-42B4-88F8-0AC755D19A5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DA-42B4-88F8-0AC755D19A5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9DA-42B4-88F8-0AC755D19A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 Section B'!$A$29:$A$33</c:f>
              <c:strCache>
                <c:ptCount val="4"/>
                <c:pt idx="0">
                  <c:v>Black tea</c:v>
                </c:pt>
                <c:pt idx="1">
                  <c:v>Green tea</c:v>
                </c:pt>
                <c:pt idx="2">
                  <c:v>Milk tea</c:v>
                </c:pt>
                <c:pt idx="3">
                  <c:v>White tea</c:v>
                </c:pt>
              </c:strCache>
            </c:strRef>
          </c:cat>
          <c:val>
            <c:numRef>
              <c:f>'Bar chart Section B'!$B$29:$B$33</c:f>
              <c:numCache>
                <c:formatCode>General</c:formatCode>
                <c:ptCount val="4"/>
                <c:pt idx="0">
                  <c:v>289</c:v>
                </c:pt>
                <c:pt idx="1">
                  <c:v>81</c:v>
                </c:pt>
                <c:pt idx="2">
                  <c:v>208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A-42B4-88F8-0AC755D19A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200528"/>
        <c:axId val="103202192"/>
      </c:barChart>
      <c:catAx>
        <c:axId val="10320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3202192"/>
        <c:crosses val="autoZero"/>
        <c:auto val="1"/>
        <c:lblAlgn val="ctr"/>
        <c:lblOffset val="100"/>
        <c:noMultiLvlLbl val="0"/>
      </c:catAx>
      <c:valAx>
        <c:axId val="103202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320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Intake.xlsx]Bar chart Section B!PivotTable3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006610284825508"/>
          <c:y val="0.16111111111111112"/>
          <c:w val="0.84749562554680669"/>
          <c:h val="0.710009623797025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'Bar chart Section B'!$B$42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69C-42B3-BEE1-57D9F925A0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69C-42B3-BEE1-57D9F925A0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69C-42B3-BEE1-57D9F925A0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69C-42B3-BEE1-57D9F925A0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 Section B'!$A$43:$A$47</c:f>
              <c:strCache>
                <c:ptCount val="4"/>
                <c:pt idx="0">
                  <c:v>Black coffee</c:v>
                </c:pt>
                <c:pt idx="1">
                  <c:v>Espresso</c:v>
                </c:pt>
                <c:pt idx="2">
                  <c:v>Instant coffee</c:v>
                </c:pt>
                <c:pt idx="3">
                  <c:v>Milk coffee</c:v>
                </c:pt>
              </c:strCache>
            </c:strRef>
          </c:cat>
          <c:val>
            <c:numRef>
              <c:f>'Bar chart Section B'!$B$43:$B$47</c:f>
              <c:numCache>
                <c:formatCode>General</c:formatCode>
                <c:ptCount val="4"/>
                <c:pt idx="0">
                  <c:v>149</c:v>
                </c:pt>
                <c:pt idx="1">
                  <c:v>15</c:v>
                </c:pt>
                <c:pt idx="2">
                  <c:v>179</c:v>
                </c:pt>
                <c:pt idx="3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C-42B3-BEE1-57D9F925A0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0817280"/>
        <c:axId val="770818528"/>
      </c:barChart>
      <c:catAx>
        <c:axId val="77081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818528"/>
        <c:crosses val="autoZero"/>
        <c:auto val="1"/>
        <c:lblAlgn val="ctr"/>
        <c:lblOffset val="100"/>
        <c:noMultiLvlLbl val="0"/>
      </c:catAx>
      <c:valAx>
        <c:axId val="770818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81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Intake.xlsx]Bar chart Section B!PivotTable4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006610284825508"/>
          <c:y val="0.19444444444444445"/>
          <c:w val="0.84749562554680669"/>
          <c:h val="0.6156482939632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'Bar chart Section B'!$B$56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BC4-44B2-AEFD-D37FA4020B8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C4-44B2-AEFD-D37FA4020B8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BC4-44B2-AEFD-D37FA4020B8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BC4-44B2-AEFD-D37FA4020B8E}"/>
              </c:ext>
            </c:extLst>
          </c:dPt>
          <c:cat>
            <c:strRef>
              <c:f>'Bar chart Section B'!$A$57:$A$61</c:f>
              <c:strCache>
                <c:ptCount val="4"/>
                <c:pt idx="0">
                  <c:v>Daily</c:v>
                </c:pt>
                <c:pt idx="1">
                  <c:v>Never</c:v>
                </c:pt>
                <c:pt idx="2">
                  <c:v>Once a week</c:v>
                </c:pt>
                <c:pt idx="3">
                  <c:v>Several times a week</c:v>
                </c:pt>
              </c:strCache>
            </c:strRef>
          </c:cat>
          <c:val>
            <c:numRef>
              <c:f>'Bar chart Section B'!$B$57:$B$61</c:f>
              <c:numCache>
                <c:formatCode>General</c:formatCode>
                <c:ptCount val="4"/>
                <c:pt idx="0">
                  <c:v>313</c:v>
                </c:pt>
                <c:pt idx="1">
                  <c:v>58</c:v>
                </c:pt>
                <c:pt idx="2">
                  <c:v>59</c:v>
                </c:pt>
                <c:pt idx="3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4-44B2-AEFD-D37FA4020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038512"/>
        <c:axId val="1667443840"/>
      </c:barChart>
      <c:catAx>
        <c:axId val="85103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67443840"/>
        <c:crosses val="autoZero"/>
        <c:auto val="1"/>
        <c:lblAlgn val="ctr"/>
        <c:lblOffset val="100"/>
        <c:noMultiLvlLbl val="0"/>
      </c:catAx>
      <c:valAx>
        <c:axId val="166744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5103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Intake.xlsx]Bar chart Section B!PivotTable6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tx2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724524885778166"/>
          <c:y val="0.18837970253718284"/>
          <c:w val="0.72011276368231747"/>
          <c:h val="0.704220909886264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 Section B'!$B$69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594-45EE-8148-AF49A2B18BC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94-45EE-8148-AF49A2B18BC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594-45EE-8148-AF49A2B18BC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94-45EE-8148-AF49A2B18BC6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594-45EE-8148-AF49A2B18B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 Section B'!$A$70:$A$75</c:f>
              <c:strCache>
                <c:ptCount val="5"/>
                <c:pt idx="0">
                  <c:v>1 unit</c:v>
                </c:pt>
                <c:pt idx="1">
                  <c:v>2–3 units</c:v>
                </c:pt>
                <c:pt idx="2">
                  <c:v>4–5 units</c:v>
                </c:pt>
                <c:pt idx="3">
                  <c:v>More than 5 units</c:v>
                </c:pt>
                <c:pt idx="4">
                  <c:v>None</c:v>
                </c:pt>
              </c:strCache>
            </c:strRef>
          </c:cat>
          <c:val>
            <c:numRef>
              <c:f>'Bar chart Section B'!$B$70:$B$75</c:f>
              <c:numCache>
                <c:formatCode>General</c:formatCode>
                <c:ptCount val="5"/>
                <c:pt idx="0">
                  <c:v>271</c:v>
                </c:pt>
                <c:pt idx="1">
                  <c:v>241</c:v>
                </c:pt>
                <c:pt idx="2">
                  <c:v>20</c:v>
                </c:pt>
                <c:pt idx="3">
                  <c:v>11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4-45EE-8148-AF49A2B18B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3463872"/>
        <c:axId val="113464288"/>
      </c:barChart>
      <c:catAx>
        <c:axId val="113463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4288"/>
        <c:crosses val="autoZero"/>
        <c:auto val="1"/>
        <c:lblAlgn val="ctr"/>
        <c:lblOffset val="100"/>
        <c:noMultiLvlLbl val="0"/>
      </c:catAx>
      <c:valAx>
        <c:axId val="11346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Intake.xlsx]Bar chart Section B!PivotTable7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0798368085933697"/>
          <c:y val="0.16481496062992126"/>
          <c:w val="0.57579418197725285"/>
          <c:h val="0.7166746864975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 Section B'!$B$83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91F-4C98-9974-E317CDF3D07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1F-4C98-9974-E317CDF3D07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91F-4C98-9974-E317CDF3D07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91F-4C98-9974-E317CDF3D0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 Section B'!$A$84:$A$88</c:f>
              <c:strCache>
                <c:ptCount val="4"/>
                <c:pt idx="0">
                  <c:v>Afternoon (12 PM – 6 PM)</c:v>
                </c:pt>
                <c:pt idx="1">
                  <c:v>Evening (6 PM – 9 PM)</c:v>
                </c:pt>
                <c:pt idx="2">
                  <c:v>Late night (after 9 PM)</c:v>
                </c:pt>
                <c:pt idx="3">
                  <c:v>Morning (6 AM – 12 PM)</c:v>
                </c:pt>
              </c:strCache>
            </c:strRef>
          </c:cat>
          <c:val>
            <c:numRef>
              <c:f>'Bar chart Section B'!$B$84:$B$88</c:f>
              <c:numCache>
                <c:formatCode>General</c:formatCode>
                <c:ptCount val="4"/>
                <c:pt idx="0">
                  <c:v>93</c:v>
                </c:pt>
                <c:pt idx="1">
                  <c:v>315</c:v>
                </c:pt>
                <c:pt idx="2">
                  <c:v>67</c:v>
                </c:pt>
                <c:pt idx="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F-4C98-9974-E317CDF3D0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51881680"/>
        <c:axId val="851881264"/>
      </c:barChart>
      <c:catAx>
        <c:axId val="851881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51881264"/>
        <c:crosses val="autoZero"/>
        <c:auto val="1"/>
        <c:lblAlgn val="ctr"/>
        <c:lblOffset val="100"/>
        <c:noMultiLvlLbl val="0"/>
      </c:catAx>
      <c:valAx>
        <c:axId val="85188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5188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Intake.xlsx]Bar chart Section B!PivotTable8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45006889763779528"/>
          <c:y val="0.13607436571828135"/>
          <c:w val="0.4879866579177603"/>
          <c:h val="0.735046611870393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 Section B'!$B$95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3E2-4EDF-B7E5-E52930221AB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E2-4EDF-B7E5-E52930221AB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E2-4EDF-B7E5-E52930221AB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E2-4EDF-B7E5-E52930221AB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E2-4EDF-B7E5-E52930221A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 Section B'!$A$96:$A$101</c:f>
              <c:strCache>
                <c:ptCount val="5"/>
                <c:pt idx="0">
                  <c:v>I consume less caffeine during exams</c:v>
                </c:pt>
                <c:pt idx="1">
                  <c:v>I do not consume caffeine at all</c:v>
                </c:pt>
                <c:pt idx="2">
                  <c:v>No change</c:v>
                </c:pt>
                <c:pt idx="3">
                  <c:v>Yes, significantly more</c:v>
                </c:pt>
                <c:pt idx="4">
                  <c:v>Yes, slightly more</c:v>
                </c:pt>
              </c:strCache>
            </c:strRef>
          </c:cat>
          <c:val>
            <c:numRef>
              <c:f>'Bar chart Section B'!$B$96:$B$101</c:f>
              <c:numCache>
                <c:formatCode>General</c:formatCode>
                <c:ptCount val="5"/>
                <c:pt idx="0">
                  <c:v>26</c:v>
                </c:pt>
                <c:pt idx="1">
                  <c:v>73</c:v>
                </c:pt>
                <c:pt idx="2">
                  <c:v>157</c:v>
                </c:pt>
                <c:pt idx="3">
                  <c:v>158</c:v>
                </c:pt>
                <c:pt idx="4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2-4EDF-B7E5-E52930221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3744688"/>
        <c:axId val="1663752176"/>
      </c:barChart>
      <c:catAx>
        <c:axId val="1663744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63752176"/>
        <c:crosses val="autoZero"/>
        <c:auto val="1"/>
        <c:lblAlgn val="ctr"/>
        <c:lblOffset val="100"/>
        <c:noMultiLvlLbl val="0"/>
      </c:catAx>
      <c:valAx>
        <c:axId val="166375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6374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Intake.xlsx]Bar chart Section B!PivotTable9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9492864173228345"/>
          <c:y val="0.22222222222222221"/>
          <c:w val="0.61732119422572174"/>
          <c:h val="0.664822834645669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 Section B'!$B$110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5EA-4902-B6EF-6E5D4625DA8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5EA-4902-B6EF-6E5D4625DA8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5EA-4902-B6EF-6E5D4625DA8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5EA-4902-B6EF-6E5D4625DA8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5EA-4902-B6EF-6E5D4625DA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 Section B'!$A$111:$A$116</c:f>
              <c:strCache>
                <c:ptCount val="5"/>
                <c:pt idx="0">
                  <c:v>Academic stress</c:v>
                </c:pt>
                <c:pt idx="1">
                  <c:v>Habit/routine</c:v>
                </c:pt>
                <c:pt idx="2">
                  <c:v>Lack of sleep</c:v>
                </c:pt>
                <c:pt idx="3">
                  <c:v>Others</c:v>
                </c:pt>
                <c:pt idx="4">
                  <c:v>Peer influence</c:v>
                </c:pt>
              </c:strCache>
            </c:strRef>
          </c:cat>
          <c:val>
            <c:numRef>
              <c:f>'Bar chart Section B'!$B$111:$B$116</c:f>
              <c:numCache>
                <c:formatCode>General</c:formatCode>
                <c:ptCount val="5"/>
                <c:pt idx="0">
                  <c:v>184</c:v>
                </c:pt>
                <c:pt idx="1">
                  <c:v>222</c:v>
                </c:pt>
                <c:pt idx="2">
                  <c:v>63</c:v>
                </c:pt>
                <c:pt idx="3">
                  <c:v>65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902-B6EF-6E5D4625DA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09887600"/>
        <c:axId val="909890512"/>
      </c:barChart>
      <c:catAx>
        <c:axId val="90988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09890512"/>
        <c:crosses val="autoZero"/>
        <c:auto val="1"/>
        <c:lblAlgn val="ctr"/>
        <c:lblOffset val="100"/>
        <c:noMultiLvlLbl val="0"/>
      </c:catAx>
      <c:valAx>
        <c:axId val="90989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0988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Socio-Demographic Study of University Students' Perceptions, Psychological Health, and Patterns of Caffeine Intake.xlsx]Bar chart Section B!PivotTable10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1936485369884321"/>
          <c:y val="0.1388888888888889"/>
          <c:w val="0.62907340575483628"/>
          <c:h val="0.753711723534558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 Section B'!$B$126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DD2-4A8C-AE44-9D934EA3B9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DD2-4A8C-AE44-9D934EA3B9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DD2-4A8C-AE44-9D934EA3B9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D2-4A8C-AE44-9D934EA3B9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 Section B'!$A$127:$A$131</c:f>
              <c:strCache>
                <c:ptCount val="4"/>
                <c:pt idx="0">
                  <c:v>I don’t consume caffeine</c:v>
                </c:pt>
                <c:pt idx="1">
                  <c:v>No, never tried</c:v>
                </c:pt>
                <c:pt idx="2">
                  <c:v>Yes, but unsuccessfully</c:v>
                </c:pt>
                <c:pt idx="3">
                  <c:v>Yes, successfully</c:v>
                </c:pt>
              </c:strCache>
            </c:strRef>
          </c:cat>
          <c:val>
            <c:numRef>
              <c:f>'Bar chart Section B'!$B$127:$B$131</c:f>
              <c:numCache>
                <c:formatCode>General</c:formatCode>
                <c:ptCount val="4"/>
                <c:pt idx="0">
                  <c:v>59</c:v>
                </c:pt>
                <c:pt idx="1">
                  <c:v>192</c:v>
                </c:pt>
                <c:pt idx="2">
                  <c:v>180</c:v>
                </c:pt>
                <c:pt idx="3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2-4A8C-AE44-9D934EA3B9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2346944"/>
        <c:axId val="142348192"/>
      </c:barChart>
      <c:catAx>
        <c:axId val="142346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8192"/>
        <c:crosses val="autoZero"/>
        <c:auto val="1"/>
        <c:lblAlgn val="ctr"/>
        <c:lblOffset val="100"/>
        <c:noMultiLvlLbl val="0"/>
      </c:catAx>
      <c:valAx>
        <c:axId val="1423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225425</xdr:colOff>
      <xdr:row>11</xdr:row>
      <xdr:rowOff>6349</xdr:rowOff>
    </xdr:from>
    <xdr:to>
      <xdr:col>22</xdr:col>
      <xdr:colOff>1285875</xdr:colOff>
      <xdr:row>23</xdr:row>
      <xdr:rowOff>82549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BCE2BA-DCEE-4410-8226-8A6DC31A2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111125</xdr:colOff>
      <xdr:row>11</xdr:row>
      <xdr:rowOff>174625</xdr:rowOff>
    </xdr:from>
    <xdr:to>
      <xdr:col>15</xdr:col>
      <xdr:colOff>828675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FBF3C6-092A-4E01-8E2B-CBB00595D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0</xdr:row>
      <xdr:rowOff>19050</xdr:rowOff>
    </xdr:from>
    <xdr:to>
      <xdr:col>6</xdr:col>
      <xdr:colOff>371475</xdr:colOff>
      <xdr:row>12</xdr:row>
      <xdr:rowOff>111125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772968-9F81-45B6-AD98-78E0730F7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374650</xdr:colOff>
      <xdr:row>15</xdr:row>
      <xdr:rowOff>3175</xdr:rowOff>
    </xdr:from>
    <xdr:to>
      <xdr:col>6</xdr:col>
      <xdr:colOff>286258</xdr:colOff>
      <xdr:row>27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8F6FB4E-8A26-4580-942B-9AB7C6930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29</xdr:row>
      <xdr:rowOff>0</xdr:rowOff>
    </xdr:from>
    <xdr:to>
      <xdr:col>6</xdr:col>
      <xdr:colOff>590550</xdr:colOff>
      <xdr:row>41</xdr:row>
      <xdr:rowOff>92075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3CA38E5-E580-41D3-94D7-10113D5DD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42</xdr:row>
      <xdr:rowOff>180975</xdr:rowOff>
    </xdr:from>
    <xdr:to>
      <xdr:col>6</xdr:col>
      <xdr:colOff>603250</xdr:colOff>
      <xdr:row>55</xdr:row>
      <xdr:rowOff>88900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0BA0986-42B8-427D-8F8D-1A09C16F7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6350</xdr:colOff>
      <xdr:row>57</xdr:row>
      <xdr:rowOff>9525</xdr:rowOff>
    </xdr:from>
    <xdr:to>
      <xdr:col>6</xdr:col>
      <xdr:colOff>603250</xdr:colOff>
      <xdr:row>69</xdr:row>
      <xdr:rowOff>107950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D19E06F-5A68-47A9-963C-B622CBF50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85</xdr:row>
      <xdr:rowOff>9524</xdr:rowOff>
    </xdr:from>
    <xdr:to>
      <xdr:col>6</xdr:col>
      <xdr:colOff>521208</xdr:colOff>
      <xdr:row>97</xdr:row>
      <xdr:rowOff>104012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20CA354-55B9-4E3B-8452-DD5B96669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603250</xdr:colOff>
      <xdr:row>99</xdr:row>
      <xdr:rowOff>9525</xdr:rowOff>
    </xdr:from>
    <xdr:to>
      <xdr:col>6</xdr:col>
      <xdr:colOff>514858</xdr:colOff>
      <xdr:row>111</xdr:row>
      <xdr:rowOff>104013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9FC4749-C6D9-43B5-9B6D-65E3D088D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12700</xdr:colOff>
      <xdr:row>71</xdr:row>
      <xdr:rowOff>12700</xdr:rowOff>
    </xdr:from>
    <xdr:to>
      <xdr:col>7</xdr:col>
      <xdr:colOff>0</xdr:colOff>
      <xdr:row>83</xdr:row>
      <xdr:rowOff>123825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0AA6075-22B7-4656-95A1-5DEB3D550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12700</xdr:colOff>
      <xdr:row>112</xdr:row>
      <xdr:rowOff>174625</xdr:rowOff>
    </xdr:from>
    <xdr:to>
      <xdr:col>6</xdr:col>
      <xdr:colOff>533908</xdr:colOff>
      <xdr:row>125</xdr:row>
      <xdr:rowOff>84963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98E9217-CA75-4D73-B358-D734B80AE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606425</xdr:colOff>
      <xdr:row>128</xdr:row>
      <xdr:rowOff>9525</xdr:rowOff>
    </xdr:from>
    <xdr:to>
      <xdr:col>6</xdr:col>
      <xdr:colOff>518033</xdr:colOff>
      <xdr:row>140</xdr:row>
      <xdr:rowOff>104013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6124F3-A819-4904-9058-476122C3A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0.0027</cdr:x>
      <cdr:y>0</cdr:y>
    </cdr:from>
    <cdr:to>
      <cdr:x>1</cdr:x>
      <cdr:y>0.12814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0CA5C44-C2B5-4021-B157-620760BEA187}"/>
            </a:ext>
          </a:extLst>
        </cdr:cNvPr>
        <cdr:cNvSpPr txBox="1"/>
      </cdr:nvSpPr>
      <cdr:spPr>
        <a:xfrm xmlns:a="http://schemas.openxmlformats.org/drawingml/2006/main">
          <a:off x="6350" y="0"/>
          <a:ext cx="2343658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Area of permanent residence 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0.00689</cdr:y>
    </cdr:from>
    <cdr:to>
      <cdr:x>1</cdr:x>
      <cdr:y>0.11161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3B9E533-BA9E-45B3-B94C-D41A39A06ECD}"/>
            </a:ext>
          </a:extLst>
        </cdr:cNvPr>
        <cdr:cNvSpPr txBox="1"/>
      </cdr:nvSpPr>
      <cdr:spPr>
        <a:xfrm xmlns:a="http://schemas.openxmlformats.org/drawingml/2006/main">
          <a:off x="0" y="15875"/>
          <a:ext cx="2350008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b"/>
        <a:lstStyle xmlns:a="http://schemas.openxmlformats.org/drawingml/2006/main"/>
        <a:p xmlns:a="http://schemas.openxmlformats.org/drawingml/2006/main">
          <a:pPr algn="l"/>
          <a:r>
            <a:rPr lang="en-US" sz="1350">
              <a:latin typeface="Times New Roman" panose="02020603050405020304" pitchFamily="18" charset="0"/>
              <a:cs typeface="Times New Roman" panose="02020603050405020304" pitchFamily="18" charset="0"/>
            </a:rPr>
            <a:t>Have part-time or full-time job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0.08129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372102E-3EAE-429F-A692-EA84947B9476}"/>
            </a:ext>
          </a:extLst>
        </cdr:cNvPr>
        <cdr:cNvSpPr txBox="1"/>
      </cdr:nvSpPr>
      <cdr:spPr>
        <a:xfrm xmlns:a="http://schemas.openxmlformats.org/drawingml/2006/main">
          <a:off x="0" y="0"/>
          <a:ext cx="2350008" cy="187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Average monthly allowance </a:t>
          </a:r>
        </a:p>
      </cdr:txBody>
    </cdr:sp>
  </cdr:relSizeAnchor>
  <cdr:relSizeAnchor xmlns:cdr="http://schemas.openxmlformats.org/drawingml/2006/chartDrawing">
    <cdr:from>
      <cdr:x>0.09322</cdr:x>
      <cdr:y>0.06476</cdr:y>
    </cdr:from>
    <cdr:to>
      <cdr:x>0.93358</cdr:x>
      <cdr:y>0.17499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264F9D3-C60E-4FB4-B469-B3190B844D4D}"/>
            </a:ext>
          </a:extLst>
        </cdr:cNvPr>
        <cdr:cNvSpPr txBox="1"/>
      </cdr:nvSpPr>
      <cdr:spPr>
        <a:xfrm xmlns:a="http://schemas.openxmlformats.org/drawingml/2006/main">
          <a:off x="219075" y="149225"/>
          <a:ext cx="197485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4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or personal income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0</xdr:row>
      <xdr:rowOff>38100</xdr:rowOff>
    </xdr:from>
    <xdr:to>
      <xdr:col>8</xdr:col>
      <xdr:colOff>161926</xdr:colOff>
      <xdr:row>12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48CFBD-DFD6-4A6E-9C91-2EF18F072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6350</xdr:colOff>
      <xdr:row>12</xdr:row>
      <xdr:rowOff>174625</xdr:rowOff>
    </xdr:from>
    <xdr:to>
      <xdr:col>7</xdr:col>
      <xdr:colOff>158750</xdr:colOff>
      <xdr:row>25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5566D0-0A20-4EB9-94AB-DAA1396F2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57150</xdr:colOff>
      <xdr:row>27</xdr:row>
      <xdr:rowOff>15875</xdr:rowOff>
    </xdr:from>
    <xdr:to>
      <xdr:col>7</xdr:col>
      <xdr:colOff>392430</xdr:colOff>
      <xdr:row>39</xdr:row>
      <xdr:rowOff>92075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DEC896-7C77-40DD-96DA-6223573CE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44450</xdr:colOff>
      <xdr:row>41</xdr:row>
      <xdr:rowOff>3175</xdr:rowOff>
    </xdr:from>
    <xdr:to>
      <xdr:col>7</xdr:col>
      <xdr:colOff>288290</xdr:colOff>
      <xdr:row>53</xdr:row>
      <xdr:rowOff>79375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3736F5-5C7A-4511-B67F-A623F4FB5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114300</xdr:colOff>
      <xdr:row>54</xdr:row>
      <xdr:rowOff>3175</xdr:rowOff>
    </xdr:from>
    <xdr:to>
      <xdr:col>7</xdr:col>
      <xdr:colOff>358140</xdr:colOff>
      <xdr:row>66</xdr:row>
      <xdr:rowOff>79375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95C7FE3-76E9-468A-9269-EA92F799E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177800</xdr:colOff>
      <xdr:row>67</xdr:row>
      <xdr:rowOff>180975</xdr:rowOff>
    </xdr:from>
    <xdr:to>
      <xdr:col>7</xdr:col>
      <xdr:colOff>421640</xdr:colOff>
      <xdr:row>80</xdr:row>
      <xdr:rowOff>73025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391B213-9F26-434B-AC06-FC9BE5EE7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177800</xdr:colOff>
      <xdr:row>81</xdr:row>
      <xdr:rowOff>47625</xdr:rowOff>
    </xdr:from>
    <xdr:to>
      <xdr:col>9</xdr:col>
      <xdr:colOff>391160</xdr:colOff>
      <xdr:row>92</xdr:row>
      <xdr:rowOff>125095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F2D1A95-EEF9-43ED-B686-BD9234767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127000</xdr:colOff>
      <xdr:row>94</xdr:row>
      <xdr:rowOff>3174</xdr:rowOff>
    </xdr:from>
    <xdr:to>
      <xdr:col>8</xdr:col>
      <xdr:colOff>127000</xdr:colOff>
      <xdr:row>106</xdr:row>
      <xdr:rowOff>79374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809A4FF-9D1E-47D3-AA94-36A815B3B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107950</xdr:colOff>
      <xdr:row>109</xdr:row>
      <xdr:rowOff>28575</xdr:rowOff>
    </xdr:from>
    <xdr:to>
      <xdr:col>8</xdr:col>
      <xdr:colOff>107950</xdr:colOff>
      <xdr:row>121</xdr:row>
      <xdr:rowOff>104775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D618E42-BCA5-46DB-B636-DBF664FA7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57150</xdr:colOff>
      <xdr:row>123</xdr:row>
      <xdr:rowOff>53975</xdr:rowOff>
    </xdr:from>
    <xdr:to>
      <xdr:col>7</xdr:col>
      <xdr:colOff>300990</xdr:colOff>
      <xdr:row>135</xdr:row>
      <xdr:rowOff>130175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403641B-EF3A-403C-9C15-ED08A4EE9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0.00417</cdr:y>
    </cdr:from>
    <cdr:to>
      <cdr:x>1</cdr:x>
      <cdr:y>0.22917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055D573-D1B8-4147-A526-F807C35CC16C}"/>
            </a:ext>
          </a:extLst>
        </cdr:cNvPr>
        <cdr:cNvSpPr txBox="1"/>
      </cdr:nvSpPr>
      <cdr:spPr>
        <a:xfrm xmlns:a="http://schemas.openxmlformats.org/drawingml/2006/main">
          <a:off x="0" y="9525"/>
          <a:ext cx="3806826" cy="514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What is your primary reason for consuming caffeinated beverages?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0.20417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EFF153-095B-48AF-8C88-DCE7659C7672}"/>
            </a:ext>
          </a:extLst>
        </cdr:cNvPr>
        <cdr:cNvSpPr txBox="1"/>
      </cdr:nvSpPr>
      <cdr:spPr>
        <a:xfrm xmlns:a="http://schemas.openxmlformats.org/drawingml/2006/main">
          <a:off x="0" y="0"/>
          <a:ext cx="3200400" cy="4667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Which type of caffeinated beverages do you consume most frequently?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0.10833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18D2B5B-9FAD-4C3A-A8B9-97D468E07474}"/>
            </a:ext>
          </a:extLst>
        </cdr:cNvPr>
        <cdr:cNvSpPr txBox="1"/>
      </cdr:nvSpPr>
      <cdr:spPr>
        <a:xfrm xmlns:a="http://schemas.openxmlformats.org/drawingml/2006/main">
          <a:off x="0" y="0"/>
          <a:ext cx="38163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What form of tea do you usually consume?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 xmlns:a="http://schemas.openxmlformats.org/drawingml/2006/main">
          <a:pPr algn="ctr"/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0.09028</cdr:y>
    </cdr:from>
    <cdr:to>
      <cdr:x>1</cdr:x>
      <cdr:y>0.25694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2830B6-1052-45D8-8C3D-715875EFD43A}"/>
            </a:ext>
          </a:extLst>
        </cdr:cNvPr>
        <cdr:cNvSpPr txBox="1"/>
      </cdr:nvSpPr>
      <cdr:spPr>
        <a:xfrm xmlns:a="http://schemas.openxmlformats.org/drawingml/2006/main">
          <a:off x="0" y="206375"/>
          <a:ext cx="329184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0.08472</cdr:y>
    </cdr:from>
    <cdr:to>
      <cdr:x>1</cdr:x>
      <cdr:y>0.17361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C65D1BC-AFFD-4C77-A818-4CE676E9B389}"/>
            </a:ext>
          </a:extLst>
        </cdr:cNvPr>
        <cdr:cNvSpPr txBox="1"/>
      </cdr:nvSpPr>
      <cdr:spPr>
        <a:xfrm xmlns:a="http://schemas.openxmlformats.org/drawingml/2006/main">
          <a:off x="0" y="193675"/>
          <a:ext cx="3291840" cy="203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0.11667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8CC1509-7F76-4E5A-9E17-644CEBE2570D}"/>
            </a:ext>
          </a:extLst>
        </cdr:cNvPr>
        <cdr:cNvSpPr txBox="1"/>
      </cdr:nvSpPr>
      <cdr:spPr>
        <a:xfrm xmlns:a="http://schemas.openxmlformats.org/drawingml/2006/main">
          <a:off x="0" y="0"/>
          <a:ext cx="329184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ctr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What form of coffee do you usually consume?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0.00694</cdr:y>
    </cdr:from>
    <cdr:to>
      <cdr:x>1</cdr:x>
      <cdr:y>0.12917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084506C-C51F-4CB2-A212-C56E478AE39E}"/>
            </a:ext>
          </a:extLst>
        </cdr:cNvPr>
        <cdr:cNvSpPr txBox="1"/>
      </cdr:nvSpPr>
      <cdr:spPr>
        <a:xfrm xmlns:a="http://schemas.openxmlformats.org/drawingml/2006/main">
          <a:off x="0" y="15875"/>
          <a:ext cx="329184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How often do you consume caffeinated beverages?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0.22917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A98E842-7F24-4D7C-A932-2F9EB70FC6DC}"/>
            </a:ext>
          </a:extLst>
        </cdr:cNvPr>
        <cdr:cNvSpPr txBox="1"/>
      </cdr:nvSpPr>
      <cdr:spPr>
        <a:xfrm xmlns:a="http://schemas.openxmlformats.org/drawingml/2006/main">
          <a:off x="0" y="0"/>
          <a:ext cx="3291840" cy="5238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On average, how many caffeinated beverages do you consume per day?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0.1088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C7737CD-9416-4B3A-AFF1-4817240E0AB2}"/>
            </a:ext>
          </a:extLst>
        </cdr:cNvPr>
        <cdr:cNvSpPr txBox="1"/>
      </cdr:nvSpPr>
      <cdr:spPr>
        <a:xfrm xmlns:a="http://schemas.openxmlformats.org/drawingml/2006/main">
          <a:off x="0" y="0"/>
          <a:ext cx="4572000" cy="298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At what time of day do you usually consume caffeine?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</cdr:x>
      <cdr:y>0.07917</cdr:y>
    </cdr:from>
    <cdr:to>
      <cdr:x>1</cdr:x>
      <cdr:y>0.26528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E1C947A-CC9E-4894-A476-3F6442F54916}"/>
            </a:ext>
          </a:extLst>
        </cdr:cNvPr>
        <cdr:cNvSpPr txBox="1"/>
      </cdr:nvSpPr>
      <cdr:spPr>
        <a:xfrm xmlns:a="http://schemas.openxmlformats.org/drawingml/2006/main">
          <a:off x="38100" y="180976"/>
          <a:ext cx="3727450" cy="425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0.15278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E44886E-044A-4B9A-ACC6-CEF0EEE52729}"/>
            </a:ext>
          </a:extLst>
        </cdr:cNvPr>
        <cdr:cNvSpPr txBox="1"/>
      </cdr:nvSpPr>
      <cdr:spPr>
        <a:xfrm xmlns:a="http://schemas.openxmlformats.org/drawingml/2006/main">
          <a:off x="0" y="0"/>
          <a:ext cx="3657600" cy="349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ctr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Do you consume more caffeine during exam periods?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0.25972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0D1CFA7-3D8D-4078-90B1-BE9C45AF6512}"/>
            </a:ext>
          </a:extLst>
        </cdr:cNvPr>
        <cdr:cNvSpPr txBox="1"/>
      </cdr:nvSpPr>
      <cdr:spPr>
        <a:xfrm xmlns:a="http://schemas.openxmlformats.org/drawingml/2006/main">
          <a:off x="0" y="0"/>
          <a:ext cx="3657600" cy="5937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What factors influence your caffeine consumption the most?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0.00694</cdr:x>
      <cdr:y>0</cdr:y>
    </cdr:from>
    <cdr:to>
      <cdr:x>1</cdr:x>
      <cdr:y>0.10301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530E8E8-0DB4-4542-AAFF-477B4FECF093}"/>
            </a:ext>
          </a:extLst>
        </cdr:cNvPr>
        <cdr:cNvSpPr txBox="1"/>
      </cdr:nvSpPr>
      <cdr:spPr>
        <a:xfrm xmlns:a="http://schemas.openxmlformats.org/drawingml/2006/main">
          <a:off x="31750" y="0"/>
          <a:ext cx="4540250" cy="2825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Have you ever tried to reduce your caffeine intake?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HID HASAN" refreshedDate="45921.720431018519" createdVersion="7" refreshedVersion="7" minRefreshableVersion="3" recordCount="601" xr:uid="{AF79F68E-0E14-4FE2-B2E0-27B76D6F19B5}">
  <cacheSource type="worksheet">
    <worksheetSource name="Attitude"/>
  </cacheSource>
  <cacheFields count="16">
    <cacheField name="Timestamp" numFmtId="0">
      <sharedItems/>
    </cacheField>
    <cacheField name="Attitude toward caffeine [ATC1: I feel more energetic after consuming caffeine.]" numFmtId="1">
      <sharedItems containsSemiMixedTypes="0" containsString="0" containsNumber="1" containsInteger="1" minValue="1" maxValue="5"/>
    </cacheField>
    <cacheField name="Attitude toward caffeine [ATC2: Caffeine helps me stay awake when I am tired.]" numFmtId="0">
      <sharedItems containsSemiMixedTypes="0" containsString="0" containsNumber="1" containsInteger="1" minValue="1" maxValue="5"/>
    </cacheField>
    <cacheField name="Attitude toward caffeine [ATC3: Caffeine improves my ability to focus.]" numFmtId="0">
      <sharedItems containsSemiMixedTypes="0" containsString="0" containsNumber="1" containsInteger="1" minValue="1" maxValue="5"/>
    </cacheField>
    <cacheField name="Attitude toward caffeine [ATC4: I believe caffeine is safe when consumed in moderation.]" numFmtId="0">
      <sharedItems containsSemiMixedTypes="0" containsString="0" containsNumber="1" containsInteger="1" minValue="1" maxValue="5"/>
    </cacheField>
    <cacheField name="Attitude toward caffeine [ATC5: I am concerned about the long-term effects of caffeine.]" numFmtId="0">
      <sharedItems containsSemiMixedTypes="0" containsString="0" containsNumber="1" containsInteger="1" minValue="1" maxValue="5"/>
    </cacheField>
    <cacheField name="Attitude toward caffeine [ATC6: I experience negative side effects after consuming caffeine.]" numFmtId="0">
      <sharedItems containsSemiMixedTypes="0" containsString="0" containsNumber="1" containsInteger="1" minValue="1" maxValue="5"/>
    </cacheField>
    <cacheField name="Attitude toward caffeine [ATC7: I rely on caffeine to get through the day.]" numFmtId="0">
      <sharedItems containsSemiMixedTypes="0" containsString="0" containsNumber="1" containsInteger="1" minValue="1" maxValue="5"/>
    </cacheField>
    <cacheField name="Attitude toward caffeine [ATC8: I believe caffeine consumption should be reduced in my lifestyle.]" numFmtId="0">
      <sharedItems containsSemiMixedTypes="0" containsString="0" containsNumber="1" containsInteger="1" minValue="1" maxValue="5"/>
    </cacheField>
    <cacheField name="Attitude toward caffeine [ATC9: I feel anxious after consuming caffeine.]" numFmtId="0">
      <sharedItems containsSemiMixedTypes="0" containsString="0" containsNumber="1" containsInteger="1" minValue="1" maxValue="5"/>
    </cacheField>
    <cacheField name="Attitude toward caffeine [ATC10: I think caffeine helps me perform better academically or at work.]" numFmtId="0">
      <sharedItems containsSemiMixedTypes="0" containsString="0" containsNumber="1" containsInteger="1" minValue="1" maxValue="5"/>
    </cacheField>
    <cacheField name="Attitude toward caffeine [ATC11: I consider caffeine a part of my daily routine.]" numFmtId="0">
      <sharedItems containsSemiMixedTypes="0" containsString="0" containsNumber="1" containsInteger="1" minValue="1" maxValue="5"/>
    </cacheField>
    <cacheField name="Attitude toward caffeine [ATC12: I would recommend caffeine use to others for improving alertness.]" numFmtId="0">
      <sharedItems containsSemiMixedTypes="0" containsString="0" containsNumber="1" containsInteger="1" minValue="1" maxValue="5"/>
    </cacheField>
    <cacheField name="Attitude toward caffeine [ATC13: I try to limit my caffeine intake when possible.]" numFmtId="0">
      <sharedItems containsSemiMixedTypes="0" containsString="0" containsNumber="1" containsInteger="1" minValue="1" maxValue="5"/>
    </cacheField>
    <cacheField name="Total Points" numFmtId="1">
      <sharedItems containsSemiMixedTypes="0" containsString="0" containsNumber="1" containsInteger="1" minValue="13" maxValue="65"/>
    </cacheField>
    <cacheField name="Attitude" numFmtId="0">
      <sharedItems count="3">
        <s v="Good attitude"/>
        <s v="Moderate attitude"/>
        <s v="Poor attitud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HID HASAN" refreshedDate="45921.963024421297" createdVersion="7" refreshedVersion="7" minRefreshableVersion="3" recordCount="601" xr:uid="{7E901A96-8AB6-4455-B568-424DBEAB6D66}">
  <cacheSource type="worksheet">
    <worksheetSource name="Perception"/>
  </cacheSource>
  <cacheFields count="9">
    <cacheField name="Timestamp" numFmtId="0">
      <sharedItems/>
    </cacheField>
    <cacheField name="_x000a_Perception toward caffeine [PTC1: Caffeine is beneficial when used in moderation.]" numFmtId="0">
      <sharedItems containsSemiMixedTypes="0" containsString="0" containsNumber="1" containsInteger="1" minValue="1" maxValue="5"/>
    </cacheField>
    <cacheField name="_x000a_Perception toward caffeine [PTC2: I believe caffeine can be addictive.]" numFmtId="0">
      <sharedItems containsSemiMixedTypes="0" containsString="0" containsNumber="1" containsInteger="1" minValue="1" maxValue="5"/>
    </cacheField>
    <cacheField name="_x000a_Perception toward caffeine [PTC3: Caffeine consumption is socially acceptable.]" numFmtId="0">
      <sharedItems containsSemiMixedTypes="0" containsString="0" containsNumber="1" containsInteger="1" minValue="1" maxValue="5"/>
    </cacheField>
    <cacheField name="_x000a_Perception toward caffeine [PTC4: Most people my age consume caffeine regularly.]" numFmtId="0">
      <sharedItems containsSemiMixedTypes="0" containsString="0" containsNumber="1" containsInteger="1" minValue="1" maxValue="5"/>
    </cacheField>
    <cacheField name="_x000a_Perception toward caffeine [PTC5: Caffeine has both positive and negative health effects.]" numFmtId="0">
      <sharedItems containsSemiMixedTypes="0" containsString="0" containsNumber="1" containsInteger="1" minValue="1" maxValue="5"/>
    </cacheField>
    <cacheField name="_x000a_Perception toward caffeine [PTC6: I am well-informed about the effects of caffeine on health.]" numFmtId="0">
      <sharedItems containsSemiMixedTypes="0" containsString="0" containsNumber="1" containsInteger="1" minValue="1" maxValue="5"/>
    </cacheField>
    <cacheField name="Total Score" numFmtId="0">
      <sharedItems containsSemiMixedTypes="0" containsString="0" containsNumber="1" containsInteger="1" minValue="6" maxValue="29"/>
    </cacheField>
    <cacheField name="Perception" numFmtId="0">
      <sharedItems count="3">
        <s v="Good perception"/>
        <s v="Moderate perception"/>
        <s v="Poor percep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HID HASAN" refreshedDate="45926.718771990738" createdVersion="7" refreshedVersion="7" minRefreshableVersion="3" recordCount="601" xr:uid="{5C02F4BE-E16E-4455-AB0A-69601E9D66DF}">
  <cacheSource type="worksheet">
    <worksheetSource name="FHQ"/>
  </cacheSource>
  <cacheFields count="12">
    <cacheField name=" [PHQ1: Little interest or pleasure in doing things]" numFmtId="0">
      <sharedItems containsSemiMixedTypes="0" containsString="0" containsNumber="1" containsInteger="1" minValue="0" maxValue="3"/>
    </cacheField>
    <cacheField name=" [PHQ2: Feeling down, depressed, or hopeless]" numFmtId="0">
      <sharedItems containsSemiMixedTypes="0" containsString="0" containsNumber="1" containsInteger="1" minValue="0" maxValue="3"/>
    </cacheField>
    <cacheField name=" [PHQ3: Trouble falling or staying asleep, or sleeping too much]" numFmtId="0">
      <sharedItems containsSemiMixedTypes="0" containsString="0" containsNumber="1" containsInteger="1" minValue="0" maxValue="3"/>
    </cacheField>
    <cacheField name=" [PHQ4: Feeling tired or having little energy]" numFmtId="0">
      <sharedItems containsSemiMixedTypes="0" containsString="0" containsNumber="1" containsInteger="1" minValue="0" maxValue="3"/>
    </cacheField>
    <cacheField name=" [PHQ5: Poor appetite or overeating]" numFmtId="0">
      <sharedItems containsSemiMixedTypes="0" containsString="0" containsNumber="1" containsInteger="1" minValue="0" maxValue="3"/>
    </cacheField>
    <cacheField name=" [PHQ6: Feeling bad about yourself - or that you are a failure or have let yourself or your family down]" numFmtId="0">
      <sharedItems containsSemiMixedTypes="0" containsString="0" containsNumber="1" containsInteger="1" minValue="0" maxValue="3"/>
    </cacheField>
    <cacheField name=" [PHQ7: Trouble concentrating on things, such as reading the newspaper or watching television]" numFmtId="0">
      <sharedItems containsSemiMixedTypes="0" containsString="0" containsNumber="1" containsInteger="1" minValue="0" maxValue="3"/>
    </cacheField>
    <cacheField name=" [PHQ8: Moving or speaking so slowly that other people could have noticed. Or the opposite - being so fidgety or restless that you have been moving around a lot more than usual]" numFmtId="0">
      <sharedItems containsSemiMixedTypes="0" containsString="0" containsNumber="1" containsInteger="1" minValue="0" maxValue="3"/>
    </cacheField>
    <cacheField name=" [PHQ9:Thoughts that you would be better off dead, or of hurting yourself in some way]" numFmtId="0">
      <sharedItems containsSemiMixedTypes="0" containsString="0" containsNumber="1" containsInteger="1" minValue="0" maxValue="3"/>
    </cacheField>
    <cacheField name="Total Scores" numFmtId="0">
      <sharedItems containsSemiMixedTypes="0" containsString="0" containsNumber="1" containsInteger="1" minValue="0" maxValue="27"/>
    </cacheField>
    <cacheField name="Depresion" numFmtId="0">
      <sharedItems count="5">
        <s v="No depression"/>
        <s v="Moderate depression"/>
        <s v="Mild depression"/>
        <s v="Severe depression"/>
        <s v="Moderately severe depression"/>
      </sharedItems>
    </cacheField>
    <cacheField name="How often do you consume caffeinated beverages?" numFmtId="0">
      <sharedItems count="4">
        <s v="Several times a week"/>
        <s v="Daily"/>
        <s v="Once a week"/>
        <s v="Nev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HID HASAN" refreshedDate="45930.461850694446" createdVersion="7" refreshedVersion="7" minRefreshableVersion="3" recordCount="601" xr:uid="{A6CD2296-B78D-4C86-9628-E3969A718EFE}">
  <cacheSource type="worksheet">
    <worksheetSource name="Data"/>
  </cacheSource>
  <cacheFields count="57">
    <cacheField name="Timestamp" numFmtId="0">
      <sharedItems/>
    </cacheField>
    <cacheField name="1. Age" numFmtId="0">
      <sharedItems count="4">
        <s v="21 – 23 years"/>
        <s v="18 – 20 years"/>
        <s v="24 years and above"/>
        <s v="Below 18 years"/>
      </sharedItems>
    </cacheField>
    <cacheField name="2.Gender" numFmtId="0">
      <sharedItems count="4">
        <s v="Male"/>
        <s v="Female"/>
        <s v="Prefer not tosay"/>
        <s v="Prefernottosay" u="1"/>
      </sharedItems>
    </cacheField>
    <cacheField name="3. Year of Study" numFmtId="0">
      <sharedItems count="5">
        <s v="4th year"/>
        <s v="1st  year"/>
        <s v="2nd  year"/>
        <s v="M.Sc"/>
        <s v="3rd  year"/>
      </sharedItems>
    </cacheField>
    <cacheField name="4.CaffeineConsumptionStatus" numFmtId="0">
      <sharedItems count="2">
        <s v="Yes"/>
        <s v="No"/>
      </sharedItems>
    </cacheField>
    <cacheField name="5.MaritalStatus:" numFmtId="0">
      <sharedItems count="2">
        <s v="Unmarried"/>
        <s v="Married"/>
      </sharedItems>
    </cacheField>
    <cacheField name="6.Field of study" numFmtId="0">
      <sharedItems count="5">
        <s v="Science &amp; Technology"/>
        <s v="Other"/>
        <s v="Engineering"/>
        <s v="Business &amp; Economics"/>
        <s v="Arts &amp; Humanities"/>
      </sharedItems>
    </cacheField>
    <cacheField name="7. Type of university " numFmtId="0">
      <sharedItems count="4">
        <s v="Public"/>
        <s v="Private"/>
        <s v="Other"/>
        <s v="International"/>
      </sharedItems>
    </cacheField>
    <cacheField name="9.Area of permanent residence " numFmtId="0">
      <sharedItems count="3">
        <s v="Urban"/>
        <s v="Semi-urban"/>
        <s v="Rural"/>
      </sharedItems>
    </cacheField>
    <cacheField name="10.Have part-time or full-time job " numFmtId="0">
      <sharedItems count="3">
        <s v="No, currently not working"/>
        <s v="Yes, part-time( tution)"/>
        <s v="Yes, full-time"/>
      </sharedItems>
    </cacheField>
    <cacheField name="1. What is your primary reason for consuming caffeinated beverages?" numFmtId="0">
      <sharedItems count="5">
        <s v="Out of habit"/>
        <s v="To stay awake"/>
        <s v="To reduce stress"/>
        <s v="Other"/>
        <s v="To improve concentration"/>
      </sharedItems>
    </cacheField>
    <cacheField name="2. Which type of caffeinated beverages do you consume most frequently?" numFmtId="0">
      <sharedItems count="4">
        <s v="Tea"/>
        <s v="Soft drinks"/>
        <s v="Coffee"/>
        <s v="Energy drinks"/>
      </sharedItems>
    </cacheField>
    <cacheField name="3.What form of tea do you usually consume?" numFmtId="0">
      <sharedItems count="4">
        <s v="Black tea"/>
        <s v="Green tea"/>
        <s v="White tea"/>
        <s v="Milk tea"/>
      </sharedItems>
    </cacheField>
    <cacheField name="4.What form of coffee do you usually consume?" numFmtId="0">
      <sharedItems count="4">
        <s v="Milk coffee"/>
        <s v="Black coffee"/>
        <s v="Instant coffee"/>
        <s v="Espresso"/>
      </sharedItems>
    </cacheField>
    <cacheField name="5. How often do you consume caffeinated beverages?" numFmtId="0">
      <sharedItems count="4">
        <s v="Several times a week"/>
        <s v="Daily"/>
        <s v="Once a week"/>
        <s v="Never"/>
      </sharedItems>
    </cacheField>
    <cacheField name="6. On average, how many caffeinated beverages do you consume per day?" numFmtId="0">
      <sharedItems count="6">
        <s v="1 unit"/>
        <s v="2–3 units"/>
        <s v="None"/>
        <s v="4–5 units"/>
        <s v="More than 5 units"/>
        <s v="1-2 unit" u="1"/>
      </sharedItems>
    </cacheField>
    <cacheField name="7. At what time of day do you usually consume caffeine?" numFmtId="0">
      <sharedItems count="5">
        <s v="Evening (6 PM – 9 PM)"/>
        <s v="Afternoon (12 PM – 6 PM)"/>
        <s v="Morning (6 AM – 12 PM)"/>
        <s v="Late night (after 9 PM)"/>
        <s v="Never" u="1"/>
      </sharedItems>
    </cacheField>
    <cacheField name="8. Do you consume more caffeine during exam periods?" numFmtId="0">
      <sharedItems count="5">
        <s v="Yes, significantly more"/>
        <s v="Yes, slightly more"/>
        <s v="I do not consume caffeine at all"/>
        <s v="No change"/>
        <s v="I consume less caffeine during exams"/>
      </sharedItems>
    </cacheField>
    <cacheField name="9. What factors influence your caffeine consumption the most?" numFmtId="0">
      <sharedItems count="5">
        <s v="Habit/routine"/>
        <s v="Academic stress"/>
        <s v="Lack of sleep"/>
        <s v="Others"/>
        <s v="Peer influence"/>
      </sharedItems>
    </cacheField>
    <cacheField name="10. Have you ever tried to reduce your caffeine intake?" numFmtId="0">
      <sharedItems count="4">
        <s v="Yes, successfully"/>
        <s v="I don’t consume caffeine"/>
        <s v="No, never tried"/>
        <s v="Yes, but unsuccessfully"/>
      </sharedItems>
    </cacheField>
    <cacheField name=" [GAD1: Feeling nervous, anxious, or on edge]" numFmtId="0">
      <sharedItems count="7">
        <s v="Not at all"/>
        <s v="Several days"/>
        <s v="Nearly every day"/>
        <s v="More than Half of the days"/>
        <s v="More than Half of the days, Nearly every day" u="1"/>
        <s v="Several days, More than Half of the days" u="1"/>
        <s v="Not at all, Several days" u="1"/>
      </sharedItems>
    </cacheField>
    <cacheField name=" [GAD2: Not being able to stop or control worrying]" numFmtId="0">
      <sharedItems count="4">
        <s v="More than Half of the days"/>
        <s v="Several days"/>
        <s v="Not at all"/>
        <s v="Nearly every day"/>
      </sharedItems>
    </cacheField>
    <cacheField name=" [GAD3: Worrying too much about different things]" numFmtId="0">
      <sharedItems count="5">
        <s v="Not at all"/>
        <s v="Nearly every day"/>
        <s v="Several days"/>
        <s v="More than Half of the days"/>
        <s v="More than Half of the days, Nearly every day" u="1"/>
      </sharedItems>
    </cacheField>
    <cacheField name=" [GAD4: Trouble relaxing]" numFmtId="0">
      <sharedItems count="4">
        <s v="More than Half of the days"/>
        <s v="Nearly every day"/>
        <s v="Not at all"/>
        <s v="Several days"/>
      </sharedItems>
    </cacheField>
    <cacheField name=" [GAD5: Being so restless that it's hard to sit still]" numFmtId="0">
      <sharedItems count="4">
        <s v="More than Half of the days"/>
        <s v="Several days"/>
        <s v="Nearly every day"/>
        <s v="Not at all"/>
      </sharedItems>
    </cacheField>
    <cacheField name=" [GAD6: Becoming easily annoyed or irritable]" numFmtId="0">
      <sharedItems count="4">
        <s v="More than Half of the days"/>
        <s v="Several days"/>
        <s v="Nearly every day"/>
        <s v="Not at all"/>
      </sharedItems>
    </cacheField>
    <cacheField name=" [GAD7: Feeling afraid as if something awful might happen]" numFmtId="0">
      <sharedItems count="4">
        <s v="Not at all"/>
        <s v="Nearly every day"/>
        <s v="Several days"/>
        <s v="More than Half of the days"/>
      </sharedItems>
    </cacheField>
    <cacheField name=" [PHQ1: Little interest or pleasure in doing things]" numFmtId="0">
      <sharedItems count="4">
        <s v="More than half of the days"/>
        <s v="Nearly every day"/>
        <s v="Several days"/>
        <s v="Not at all"/>
      </sharedItems>
    </cacheField>
    <cacheField name=" [PHQ2: Feeling down, depressed, or hopeless]" numFmtId="0">
      <sharedItems count="4">
        <s v="Not at all"/>
        <s v="Several days"/>
        <s v="Nearly every day"/>
        <s v="More than half of the days"/>
      </sharedItems>
    </cacheField>
    <cacheField name=" [PHQ3: Trouble falling or staying asleep, or sleeping too much]" numFmtId="0">
      <sharedItems count="4">
        <s v="Not at all"/>
        <s v="Nearly every day"/>
        <s v="More than half of the days"/>
        <s v="Several days"/>
      </sharedItems>
    </cacheField>
    <cacheField name=" [PHQ4: Feeling tired or having little energy]" numFmtId="0">
      <sharedItems count="4">
        <s v="Several days"/>
        <s v="More than half of the days"/>
        <s v="Not at all"/>
        <s v="Nearly every day"/>
      </sharedItems>
    </cacheField>
    <cacheField name=" [PHQ5: Poor appetite or overeating]" numFmtId="0">
      <sharedItems count="4">
        <s v="Not at all"/>
        <s v="Several days"/>
        <s v="Nearly every day"/>
        <s v="More than half of the days"/>
      </sharedItems>
    </cacheField>
    <cacheField name=" [PHQ6: Feeling bad about yourself - or that you are a failure or have let yourself or your family down]" numFmtId="0">
      <sharedItems count="4">
        <s v="Not at all"/>
        <s v="Nearly every day"/>
        <s v="Several days"/>
        <s v="More than half of the days"/>
      </sharedItems>
    </cacheField>
    <cacheField name=" [PHQ7: Trouble concentrating on things, such as reading the newspaper or watching television]" numFmtId="0">
      <sharedItems count="4">
        <s v="Not at all"/>
        <s v="Several days"/>
        <s v="Nearly every day"/>
        <s v="More than half of the days"/>
      </sharedItems>
    </cacheField>
    <cacheField name=" [PHQ8: Moving or speaking so slowly that other people could have noticed. Or the opposite - being so fidgety or restless that you have been moving around a lot more than usual]" numFmtId="0">
      <sharedItems count="4">
        <s v="Not at all"/>
        <s v="More than half of the days"/>
        <s v="Several days"/>
        <s v="Nearly every day"/>
      </sharedItems>
    </cacheField>
    <cacheField name=" [PHQ9:Thoughts that you would be better off dead, or of hurting yourself in some way]" numFmtId="0">
      <sharedItems count="4">
        <s v="Not at all"/>
        <s v="Several days"/>
        <s v="More than half of the days"/>
        <s v="Nearly every day"/>
      </sharedItems>
    </cacheField>
    <cacheField name="Attitude toward caffeine [ATC1: I feel more energetic after consuming caffeine.]" numFmtId="1">
      <sharedItems containsSemiMixedTypes="0" containsString="0" containsNumber="1" containsInteger="1" minValue="1" maxValue="5" count="5">
        <n v="5"/>
        <n v="4"/>
        <n v="3"/>
        <n v="2"/>
        <n v="1"/>
      </sharedItems>
    </cacheField>
    <cacheField name="Attitude toward caffeine [ATC2: Caffeine helps me stay awake when I am tired.]" numFmtId="0">
      <sharedItems containsSemiMixedTypes="0" containsString="0" containsNumber="1" containsInteger="1" minValue="1" maxValue="5" count="5">
        <n v="5"/>
        <n v="4"/>
        <n v="3"/>
        <n v="2"/>
        <n v="1"/>
      </sharedItems>
    </cacheField>
    <cacheField name="Attitude toward caffeine [ATC3: Caffeine improves my ability to focus.]" numFmtId="0">
      <sharedItems containsSemiMixedTypes="0" containsString="0" containsNumber="1" containsInteger="1" minValue="1" maxValue="5" count="5">
        <n v="4"/>
        <n v="3"/>
        <n v="2"/>
        <n v="1"/>
        <n v="5"/>
      </sharedItems>
    </cacheField>
    <cacheField name="Attitude toward caffeine [ATC4: I believe caffeine is safe when consumed in moderation.]" numFmtId="0">
      <sharedItems containsSemiMixedTypes="0" containsString="0" containsNumber="1" containsInteger="1" minValue="1" maxValue="5"/>
    </cacheField>
    <cacheField name="Attitude toward caffeine [ATC5: I am concerned about the long-term effects of caffeine.]" numFmtId="0">
      <sharedItems containsSemiMixedTypes="0" containsString="0" containsNumber="1" containsInteger="1" minValue="1" maxValue="5"/>
    </cacheField>
    <cacheField name="Attitude toward caffeine [ATC6: I experience negative side effects after consuming caffeine.]" numFmtId="0">
      <sharedItems containsSemiMixedTypes="0" containsString="0" containsNumber="1" containsInteger="1" minValue="1" maxValue="5"/>
    </cacheField>
    <cacheField name="Attitude toward caffeine [ATC7: I rely on caffeine to get through the day.]" numFmtId="0">
      <sharedItems containsSemiMixedTypes="0" containsString="0" containsNumber="1" containsInteger="1" minValue="1" maxValue="5"/>
    </cacheField>
    <cacheField name="Attitude toward caffeine [ATC8: I believe caffeine consumption should be reduced in my lifestyle.]" numFmtId="0">
      <sharedItems containsSemiMixedTypes="0" containsString="0" containsNumber="1" containsInteger="1" minValue="1" maxValue="5"/>
    </cacheField>
    <cacheField name="Attitude toward caffeine [ATC9: I feel anxious after consuming caffeine.]" numFmtId="0">
      <sharedItems containsSemiMixedTypes="0" containsString="0" containsNumber="1" containsInteger="1" minValue="1" maxValue="5"/>
    </cacheField>
    <cacheField name="Attitude toward caffeine [ATC10: I think caffeine helps me perform better academically or at work.]" numFmtId="0">
      <sharedItems containsSemiMixedTypes="0" containsString="0" containsNumber="1" containsInteger="1" minValue="1" maxValue="5"/>
    </cacheField>
    <cacheField name="Attitude toward caffeine [ATC11: I consider caffeine a part of my daily routine.]" numFmtId="0">
      <sharedItems containsSemiMixedTypes="0" containsString="0" containsNumber="1" containsInteger="1" minValue="1" maxValue="5"/>
    </cacheField>
    <cacheField name="Attitude toward caffeine [ATC12: I would recommend caffeine use to others for improving alertness.]" numFmtId="0">
      <sharedItems containsSemiMixedTypes="0" containsString="0" containsNumber="1" containsInteger="1" minValue="1" maxValue="5"/>
    </cacheField>
    <cacheField name="Attitude toward caffeine [ATC13: I try to limit my caffeine intake when possible.]" numFmtId="0">
      <sharedItems containsSemiMixedTypes="0" containsString="0" containsNumber="1" containsInteger="1" minValue="1" maxValue="5"/>
    </cacheField>
    <cacheField name="_x000a_Perception toward caffeine [PTC1: Caffeine is beneficial when used in moderation.]" numFmtId="0">
      <sharedItems containsSemiMixedTypes="0" containsString="0" containsNumber="1" containsInteger="1" minValue="1" maxValue="5"/>
    </cacheField>
    <cacheField name="_x000a_Perception toward caffeine [PTC2: I believe caffeine can be addictive.]" numFmtId="0">
      <sharedItems containsSemiMixedTypes="0" containsString="0" containsNumber="1" containsInteger="1" minValue="1" maxValue="5"/>
    </cacheField>
    <cacheField name="_x000a_Perception toward caffeine [PTC3: Caffeine consumption is socially acceptable.]" numFmtId="0">
      <sharedItems containsSemiMixedTypes="0" containsString="0" containsNumber="1" containsInteger="1" minValue="1" maxValue="5"/>
    </cacheField>
    <cacheField name="_x000a_Perception toward caffeine [PTC4: Most people my age consume caffeine regularly.]" numFmtId="0">
      <sharedItems containsSemiMixedTypes="0" containsString="0" containsNumber="1" containsInteger="1" minValue="1" maxValue="5"/>
    </cacheField>
    <cacheField name="_x000a_Perception toward caffeine [PTC5: Caffeine has both positive and negative health effects.]" numFmtId="0">
      <sharedItems containsSemiMixedTypes="0" containsString="0" containsNumber="1" containsInteger="1" minValue="1" maxValue="5"/>
    </cacheField>
    <cacheField name="_x000a_Perception toward caffeine [PTC6: I am well-informed about the effects of caffeine on health.]" numFmtId="0">
      <sharedItems containsSemiMixedTypes="0" containsString="0" containsNumber="1" containsInteger="1" minValue="1" maxValue="5"/>
    </cacheField>
    <cacheField name="Name of your institution:" numFmtId="0">
      <sharedItems/>
    </cacheField>
    <cacheField name="8. Average monthly allowance or personal income?" numFmtId="0">
      <sharedItems count="4">
        <s v="Less than [10000]"/>
        <s v="Prefer not to say"/>
        <s v="More than [15000]"/>
        <s v="[10000] – [15000]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AHID HASAN" refreshedDate="45930.274785300928" backgroundQuery="1" createdVersion="7" refreshedVersion="7" minRefreshableVersion="3" recordCount="0" supportSubquery="1" supportAdvancedDrill="1" xr:uid="{57DAA4E9-3090-4FF6-8234-255FAA1AC495}">
  <cacheSource type="external" connectionId="2"/>
  <cacheFields count="3">
    <cacheField name="[Anxiety].[How often do you consume caffeinated beverages?].[How often do you consume caffeinated beverages?]" caption="How often do you consume caffeinated beverages?" numFmtId="0" level="1">
      <sharedItems count="4">
        <s v="Daily"/>
        <s v="Never"/>
        <s v="Once a week"/>
        <s v="Several times a week"/>
      </sharedItems>
    </cacheField>
    <cacheField name="[Anxiety].[Anxiety].[Anxiety]" caption="Anxiety" numFmtId="0" hierarchy="1" level="1">
      <sharedItems count="4">
        <s v="Mild anxiety"/>
        <s v="Minimal anxiety"/>
        <s v="Moderate anxiety"/>
        <s v="Severe anxiety"/>
      </sharedItems>
    </cacheField>
    <cacheField name="[Measures].[Count of Anxiety 2]" caption="Count of Anxiety 2" numFmtId="0" hierarchy="101" level="32767"/>
  </cacheFields>
  <cacheHierarchies count="105">
    <cacheHierarchy uniqueName="[Anxiety].[How often do you consume caffeinated beverages?]" caption="How often do you consume caffeinated beverages?" attribute="1" defaultMemberUniqueName="[Anxiety].[How often do you consume caffeinated beverages?].[All]" allUniqueName="[Anxiety].[How often do you consume caffeinated beverages?].[All]" dimensionUniqueName="[Anxiety]" displayFolder="" count="2" memberValueDatatype="130" unbalanced="0">
      <fieldsUsage count="2">
        <fieldUsage x="-1"/>
        <fieldUsage x="0"/>
      </fieldsUsage>
    </cacheHierarchy>
    <cacheHierarchy uniqueName="[Anxiety].[Anxiety]" caption="Anxiety" attribute="1" defaultMemberUniqueName="[Anxiety].[Anxiety].[All]" allUniqueName="[Anxiety].[Anxiety].[All]" dimensionUniqueName="[Anxiety]" displayFolder="" count="2" memberValueDatatype="130" unbalanced="0">
      <fieldsUsage count="2">
        <fieldUsage x="-1"/>
        <fieldUsage x="1"/>
      </fieldsUsage>
    </cacheHierarchy>
    <cacheHierarchy uniqueName="[ATC].[Attitude toward caffeine [ATC1: I feel more energetic after consuming caffeine.]]]" caption="Attitude toward caffeine [ATC1: I feel more energetic after consuming caffeine.]" attribute="1" defaultMemberUniqueName="[ATC].[Attitude toward caffeine [ATC1: I feel more energetic after consuming caffeine.]]].[All]" allUniqueName="[ATC].[Attitude toward caffeine [ATC1: I feel more energetic after consuming caffeine.]]].[All]" dimensionUniqueName="[ATC]" displayFolder="" count="0" memberValueDatatype="130" unbalanced="0"/>
    <cacheHierarchy uniqueName="[ATC].[Attitude toward caffeine [ATC2: Caffeine helps me stay awake when I am tired.]]]" caption="Attitude toward caffeine [ATC2: Caffeine helps me stay awake when I am tired.]" attribute="1" defaultMemberUniqueName="[ATC].[Attitude toward caffeine [ATC2: Caffeine helps me stay awake when I am tired.]]].[All]" allUniqueName="[ATC].[Attitude toward caffeine [ATC2: Caffeine helps me stay awake when I am tired.]]].[All]" dimensionUniqueName="[ATC]" displayFolder="" count="0" memberValueDatatype="130" unbalanced="0"/>
    <cacheHierarchy uniqueName="[ATC].[Attitude toward caffeine [ATC3: Caffeine improves my ability to focus.]]]" caption="Attitude toward caffeine [ATC3: Caffeine improves my ability to focus.]" attribute="1" defaultMemberUniqueName="[ATC].[Attitude toward caffeine [ATC3: Caffeine improves my ability to focus.]]].[All]" allUniqueName="[ATC].[Attitude toward caffeine [ATC3: Caffeine improves my ability to focus.]]].[All]" dimensionUniqueName="[ATC]" displayFolder="" count="0" memberValueDatatype="130" unbalanced="0"/>
    <cacheHierarchy uniqueName="[ATC].[Attitude toward caffeine [ATC4: I believe caffeine is safe when consumed in moderation.]]]" caption="Attitude toward caffeine [ATC4: I believe caffeine is safe when consumed in moderation.]" attribute="1" defaultMemberUniqueName="[ATC].[Attitude toward caffeine [ATC4: I believe caffeine is safe when consumed in moderation.]]].[All]" allUniqueName="[ATC].[Attitude toward caffeine [ATC4: I believe caffeine is safe when consumed in moderation.]]].[All]" dimensionUniqueName="[ATC]" displayFolder="" count="0" memberValueDatatype="130" unbalanced="0"/>
    <cacheHierarchy uniqueName="[ATC].[Attitude toward caffeine [ATC5: I am concerned about the long-term effects of caffeine.]]]" caption="Attitude toward caffeine [ATC5: I am concerned about the long-term effects of caffeine.]" attribute="1" defaultMemberUniqueName="[ATC].[Attitude toward caffeine [ATC5: I am concerned about the long-term effects of caffeine.]]].[All]" allUniqueName="[ATC].[Attitude toward caffeine [ATC5: I am concerned about the long-term effects of caffeine.]]].[All]" dimensionUniqueName="[ATC]" displayFolder="" count="0" memberValueDatatype="130" unbalanced="0"/>
    <cacheHierarchy uniqueName="[ATC].[Attitude toward caffeine [ATC6: I experience negative side effects after consuming caffeine.]]]" caption="Attitude toward caffeine [ATC6: I experience negative side effects after consuming caffeine.]" attribute="1" defaultMemberUniqueName="[ATC].[Attitude toward caffeine [ATC6: I experience negative side effects after consuming caffeine.]]].[All]" allUniqueName="[ATC].[Attitude toward caffeine [ATC6: I experience negative side effects after consuming caffeine.]]].[All]" dimensionUniqueName="[ATC]" displayFolder="" count="0" memberValueDatatype="130" unbalanced="0"/>
    <cacheHierarchy uniqueName="[ATC].[Attitude toward caffeine [ATC7: I rely on caffeine to get through the day.]]]" caption="Attitude toward caffeine [ATC7: I rely on caffeine to get through the day.]" attribute="1" defaultMemberUniqueName="[ATC].[Attitude toward caffeine [ATC7: I rely on caffeine to get through the day.]]].[All]" allUniqueName="[ATC].[Attitude toward caffeine [ATC7: I rely on caffeine to get through the day.]]].[All]" dimensionUniqueName="[ATC]" displayFolder="" count="0" memberValueDatatype="130" unbalanced="0"/>
    <cacheHierarchy uniqueName="[ATC].[Attitude toward caffeine [ATC8: I believe caffeine consumption should be reduced in my lifestyle.]]]" caption="Attitude toward caffeine [ATC8: I believe caffeine consumption should be reduced in my lifestyle.]" attribute="1" defaultMemberUniqueName="[ATC].[Attitude toward caffeine [ATC8: I believe caffeine consumption should be reduced in my lifestyle.]]].[All]" allUniqueName="[ATC].[Attitude toward caffeine [ATC8: I believe caffeine consumption should be reduced in my lifestyle.]]].[All]" dimensionUniqueName="[ATC]" displayFolder="" count="0" memberValueDatatype="130" unbalanced="0"/>
    <cacheHierarchy uniqueName="[ATC].[Attitude toward caffeine [ATC9: I feel anxious after consuming caffeine.]]]" caption="Attitude toward caffeine [ATC9: I feel anxious after consuming caffeine.]" attribute="1" defaultMemberUniqueName="[ATC].[Attitude toward caffeine [ATC9: I feel anxious after consuming caffeine.]]].[All]" allUniqueName="[ATC].[Attitude toward caffeine [ATC9: I feel anxious after consuming caffeine.]]].[All]" dimensionUniqueName="[ATC]" displayFolder="" count="0" memberValueDatatype="130" unbalanced="0"/>
    <cacheHierarchy uniqueName="[ATC].[Attitude toward caffeine [ATC10: I think caffeine helps me perform better academically or at work.]]]" caption="Attitude toward caffeine [ATC10: I think caffeine helps me perform better academically or at work.]" attribute="1" defaultMemberUniqueName="[ATC].[Attitude toward caffeine [ATC10: I think caffeine helps me perform better academically or at work.]]].[All]" allUniqueName="[ATC].[Attitude toward caffeine [ATC10: I think caffeine helps me perform better academically or at work.]]].[All]" dimensionUniqueName="[ATC]" displayFolder="" count="0" memberValueDatatype="130" unbalanced="0"/>
    <cacheHierarchy uniqueName="[ATC].[Attitude toward caffeine [ATC11: I consider caffeine a part of my daily routine.]]]" caption="Attitude toward caffeine [ATC11: I consider caffeine a part of my daily routine.]" attribute="1" defaultMemberUniqueName="[ATC].[Attitude toward caffeine [ATC11: I consider caffeine a part of my daily routine.]]].[All]" allUniqueName="[ATC].[Attitude toward caffeine [ATC11: I consider caffeine a part of my daily routine.]]].[All]" dimensionUniqueName="[ATC]" displayFolder="" count="0" memberValueDatatype="130" unbalanced="0"/>
    <cacheHierarchy uniqueName="[ATC].[Attitude toward caffeine [ATC12: I would recommend caffeine use to others for improving alertness.]]]" caption="Attitude toward caffeine [ATC12: I would recommend caffeine use to others for improving alertness.]" attribute="1" defaultMemberUniqueName="[ATC].[Attitude toward caffeine [ATC12: I would recommend caffeine use to others for improving alertness.]]].[All]" allUniqueName="[ATC].[Attitude toward caffeine [ATC12: I would recommend caffeine use to others for improving alertness.]]].[All]" dimensionUniqueName="[ATC]" displayFolder="" count="0" memberValueDatatype="130" unbalanced="0"/>
    <cacheHierarchy uniqueName="[ATC].[Attitude toward caffeine [ATC13: I try to limit my caffeine intake when possible.]]]" caption="Attitude toward caffeine [ATC13: I try to limit my caffeine intake when possible.]" attribute="1" defaultMemberUniqueName="[ATC].[Attitude toward caffeine [ATC13: I try to limit my caffeine intake when possible.]]].[All]" allUniqueName="[ATC].[Attitude toward caffeine [ATC13: I try to limit my caffeine intake when possible.]]].[All]" dimensionUniqueName="[ATC]" displayFolder="" count="0" memberValueDatatype="130" unbalanced="0"/>
    <cacheHierarchy uniqueName="[Data].[Timestamp]" caption="Timestamp" attribute="1" defaultMemberUniqueName="[Data].[Timestamp].[All]" allUniqueName="[Data].[Timestamp].[All]" dimensionUniqueName="[Data]" displayFolder="" count="0" memberValueDatatype="130" unbalanced="0"/>
    <cacheHierarchy uniqueName="[Data].[1. Age]" caption="1. Age" attribute="1" defaultMemberUniqueName="[Data].[1. Age].[All]" allUniqueName="[Data].[1. Age].[All]" dimensionUniqueName="[Data]" displayFolder="" count="0" memberValueDatatype="130" unbalanced="0"/>
    <cacheHierarchy uniqueName="[Data].[2.Gender]" caption="2.Gender" attribute="1" defaultMemberUniqueName="[Data].[2.Gender].[All]" allUniqueName="[Data].[2.Gender].[All]" dimensionUniqueName="[Data]" displayFolder="" count="0" memberValueDatatype="130" unbalanced="0"/>
    <cacheHierarchy uniqueName="[Data].[3. Year of Study]" caption="3. Year of Study" attribute="1" defaultMemberUniqueName="[Data].[3. Year of Study].[All]" allUniqueName="[Data].[3. Year of Study].[All]" dimensionUniqueName="[Data]" displayFolder="" count="0" memberValueDatatype="130" unbalanced="0"/>
    <cacheHierarchy uniqueName="[Data].[4.CaffeineConsumptionStatus]" caption="4.CaffeineConsumptionStatus" attribute="1" defaultMemberUniqueName="[Data].[4.CaffeineConsumptionStatus].[All]" allUniqueName="[Data].[4.CaffeineConsumptionStatus].[All]" dimensionUniqueName="[Data]" displayFolder="" count="0" memberValueDatatype="130" unbalanced="0"/>
    <cacheHierarchy uniqueName="[Data].[5.MaritalStatus:]" caption="5.MaritalStatus:" attribute="1" defaultMemberUniqueName="[Data].[5.MaritalStatus:].[All]" allUniqueName="[Data].[5.MaritalStatus:].[All]" dimensionUniqueName="[Data]" displayFolder="" count="0" memberValueDatatype="130" unbalanced="0"/>
    <cacheHierarchy uniqueName="[Data].[6.Field of study]" caption="6.Field of study" attribute="1" defaultMemberUniqueName="[Data].[6.Field of study].[All]" allUniqueName="[Data].[6.Field of study].[All]" dimensionUniqueName="[Data]" displayFolder="" count="0" memberValueDatatype="130" unbalanced="0"/>
    <cacheHierarchy uniqueName="[Data].[7. Type of university]" caption="7. Type of university" attribute="1" defaultMemberUniqueName="[Data].[7. Type of university].[All]" allUniqueName="[Data].[7. Type of university].[All]" dimensionUniqueName="[Data]" displayFolder="" count="0" memberValueDatatype="130" unbalanced="0"/>
    <cacheHierarchy uniqueName="[Data].[9.Area of permanent residence]" caption="9.Area of permanent residence" attribute="1" defaultMemberUniqueName="[Data].[9.Area of permanent residence].[All]" allUniqueName="[Data].[9.Area of permanent residence].[All]" dimensionUniqueName="[Data]" displayFolder="" count="0" memberValueDatatype="130" unbalanced="0"/>
    <cacheHierarchy uniqueName="[Data].[10.Have part-time or full-time job]" caption="10.Have part-time or full-time job" attribute="1" defaultMemberUniqueName="[Data].[10.Have part-time or full-time job].[All]" allUniqueName="[Data].[10.Have part-time or full-time job].[All]" dimensionUniqueName="[Data]" displayFolder="" count="0" memberValueDatatype="130" unbalanced="0"/>
    <cacheHierarchy uniqueName="[Data].[1. What is your primary reason for consuming caffeinated beverages?]" caption="1. What is your primary reason for consuming caffeinated beverages?" attribute="1" defaultMemberUniqueName="[Data].[1. What is your primary reason for consuming caffeinated beverages?].[All]" allUniqueName="[Data].[1. What is your primary reason for consuming caffeinated beverages?].[All]" dimensionUniqueName="[Data]" displayFolder="" count="0" memberValueDatatype="130" unbalanced="0"/>
    <cacheHierarchy uniqueName="[Data].[2. Which type of caffeinated beverages do you consume most frequently?]" caption="2. Which type of caffeinated beverages do you consume most frequently?" attribute="1" defaultMemberUniqueName="[Data].[2. Which type of caffeinated beverages do you consume most frequently?].[All]" allUniqueName="[Data].[2. Which type of caffeinated beverages do you consume most frequently?].[All]" dimensionUniqueName="[Data]" displayFolder="" count="0" memberValueDatatype="130" unbalanced="0"/>
    <cacheHierarchy uniqueName="[Data].[3.What form of tea do you usually consume?]" caption="3.What form of tea do you usually consume?" attribute="1" defaultMemberUniqueName="[Data].[3.What form of tea do you usually consume?].[All]" allUniqueName="[Data].[3.What form of tea do you usually consume?].[All]" dimensionUniqueName="[Data]" displayFolder="" count="0" memberValueDatatype="130" unbalanced="0"/>
    <cacheHierarchy uniqueName="[Data].[4.What form of coffee do you usually consume?]" caption="4.What form of coffee do you usually consume?" attribute="1" defaultMemberUniqueName="[Data].[4.What form of coffee do you usually consume?].[All]" allUniqueName="[Data].[4.What form of coffee do you usually consume?].[All]" dimensionUniqueName="[Data]" displayFolder="" count="0" memberValueDatatype="130" unbalanced="0"/>
    <cacheHierarchy uniqueName="[Data].[5. How often do you consume caffeinated beverages?]" caption="5. How often do you consume caffeinated beverages?" attribute="1" defaultMemberUniqueName="[Data].[5. How often do you consume caffeinated beverages?].[All]" allUniqueName="[Data].[5. How often do you consume caffeinated beverages?].[All]" dimensionUniqueName="[Data]" displayFolder="" count="0" memberValueDatatype="130" unbalanced="0"/>
    <cacheHierarchy uniqueName="[Data].[6. On average, how many caffeinated beverages do you consume per day?]" caption="6. On average, how many caffeinated beverages do you consume per day?" attribute="1" defaultMemberUniqueName="[Data].[6. On average, how many caffeinated beverages do you consume per day?].[All]" allUniqueName="[Data].[6. On average, how many caffeinated beverages do you consume per day?].[All]" dimensionUniqueName="[Data]" displayFolder="" count="0" memberValueDatatype="130" unbalanced="0"/>
    <cacheHierarchy uniqueName="[Data].[7. At what time of day do you usually consume caffeine?]" caption="7. At what time of day do you usually consume caffeine?" attribute="1" defaultMemberUniqueName="[Data].[7. At what time of day do you usually consume caffeine?].[All]" allUniqueName="[Data].[7. At what time of day do you usually consume caffeine?].[All]" dimensionUniqueName="[Data]" displayFolder="" count="0" memberValueDatatype="130" unbalanced="0"/>
    <cacheHierarchy uniqueName="[Data].[8. Do you consume more caffeine during exam periods?]" caption="8. Do you consume more caffeine during exam periods?" attribute="1" defaultMemberUniqueName="[Data].[8. Do you consume more caffeine during exam periods?].[All]" allUniqueName="[Data].[8. Do you consume more caffeine during exam periods?].[All]" dimensionUniqueName="[Data]" displayFolder="" count="0" memberValueDatatype="130" unbalanced="0"/>
    <cacheHierarchy uniqueName="[Data].[9. What factors influence your caffeine consumption the most?]" caption="9. What factors influence your caffeine consumption the most?" attribute="1" defaultMemberUniqueName="[Data].[9. What factors influence your caffeine consumption the most?].[All]" allUniqueName="[Data].[9. What factors influence your caffeine consumption the most?].[All]" dimensionUniqueName="[Data]" displayFolder="" count="0" memberValueDatatype="130" unbalanced="0"/>
    <cacheHierarchy uniqueName="[Data].[10. Have you ever tried to reduce your caffeine intake?]" caption="10. Have you ever tried to reduce your caffeine intake?" attribute="1" defaultMemberUniqueName="[Data].[10. Have you ever tried to reduce your caffeine intake?].[All]" allUniqueName="[Data].[10. Have you ever tried to reduce your caffeine intake?].[All]" dimensionUniqueName="[Data]" displayFolder="" count="0" memberValueDatatype="130" unbalanced="0"/>
    <cacheHierarchy uniqueName="[Data].[[GAD1: Feeling nervous, anxious, or on edge]]]" caption="[GAD1: Feeling nervous, anxious, or on edge]" attribute="1" defaultMemberUniqueName="[Data].[[GAD1: Feeling nervous, anxious, or on edge]]].[All]" allUniqueName="[Data].[[GAD1: Feeling nervous, anxious, or on edge]]].[All]" dimensionUniqueName="[Data]" displayFolder="" count="0" memberValueDatatype="130" unbalanced="0"/>
    <cacheHierarchy uniqueName="[Data].[[GAD2: Not being able to stop or control worrying]]]" caption="[GAD2: Not being able to stop or control worrying]" attribute="1" defaultMemberUniqueName="[Data].[[GAD2: Not being able to stop or control worrying]]].[All]" allUniqueName="[Data].[[GAD2: Not being able to stop or control worrying]]].[All]" dimensionUniqueName="[Data]" displayFolder="" count="0" memberValueDatatype="130" unbalanced="0"/>
    <cacheHierarchy uniqueName="[Data].[[GAD3: Worrying too much about different things]]]" caption="[GAD3: Worrying too much about different things]" attribute="1" defaultMemberUniqueName="[Data].[[GAD3: Worrying too much about different things]]].[All]" allUniqueName="[Data].[[GAD3: Worrying too much about different things]]].[All]" dimensionUniqueName="[Data]" displayFolder="" count="0" memberValueDatatype="130" unbalanced="0"/>
    <cacheHierarchy uniqueName="[Data].[[GAD4: Trouble relaxing]]]" caption="[GAD4: Trouble relaxing]" attribute="1" defaultMemberUniqueName="[Data].[[GAD4: Trouble relaxing]]].[All]" allUniqueName="[Data].[[GAD4: Trouble relaxing]]].[All]" dimensionUniqueName="[Data]" displayFolder="" count="0" memberValueDatatype="130" unbalanced="0"/>
    <cacheHierarchy uniqueName="[Data].[[GAD5: Being so restless that it's hard to sit still]]]" caption="[GAD5: Being so restless that it's hard to sit still]" attribute="1" defaultMemberUniqueName="[Data].[[GAD5: Being so restless that it's hard to sit still]]].[All]" allUniqueName="[Data].[[GAD5: Being so restless that it's hard to sit still]]].[All]" dimensionUniqueName="[Data]" displayFolder="" count="0" memberValueDatatype="130" unbalanced="0"/>
    <cacheHierarchy uniqueName="[Data].[[GAD6: Becoming easily annoyed or irritable]]]" caption="[GAD6: Becoming easily annoyed or irritable]" attribute="1" defaultMemberUniqueName="[Data].[[GAD6: Becoming easily annoyed or irritable]]].[All]" allUniqueName="[Data].[[GAD6: Becoming easily annoyed or irritable]]].[All]" dimensionUniqueName="[Data]" displayFolder="" count="0" memberValueDatatype="130" unbalanced="0"/>
    <cacheHierarchy uniqueName="[Data].[[GAD7: Feeling afraid as if something awful might happen]]]" caption="[GAD7: Feeling afraid as if something awful might happen]" attribute="1" defaultMemberUniqueName="[Data].[[GAD7: Feeling afraid as if something awful might happen]]].[All]" allUniqueName="[Data].[[GAD7: Feeling afraid as if something awful might happen]]].[All]" dimensionUniqueName="[Data]" displayFolder="" count="0" memberValueDatatype="130" unbalanced="0"/>
    <cacheHierarchy uniqueName="[Data].[[PHQ1: Little interest or pleasure in doing things]]]" caption="[PHQ1: Little interest or pleasure in doing things]" attribute="1" defaultMemberUniqueName="[Data].[[PHQ1: Little interest or pleasure in doing things]]].[All]" allUniqueName="[Data].[[PHQ1: Little interest or pleasure in doing things]]].[All]" dimensionUniqueName="[Data]" displayFolder="" count="0" memberValueDatatype="130" unbalanced="0"/>
    <cacheHierarchy uniqueName="[Data].[[PHQ2: Feeling down, depressed, or hopeless]]]" caption="[PHQ2: Feeling down, depressed, or hopeless]" attribute="1" defaultMemberUniqueName="[Data].[[PHQ2: Feeling down, depressed, or hopeless]]].[All]" allUniqueName="[Data].[[PHQ2: Feeling down, depressed, or hopeless]]].[All]" dimensionUniqueName="[Data]" displayFolder="" count="0" memberValueDatatype="130" unbalanced="0"/>
    <cacheHierarchy uniqueName="[Data].[[PHQ3: Trouble falling or staying asleep, or sleeping too much]]]" caption="[PHQ3: Trouble falling or staying asleep, or sleeping too much]" attribute="1" defaultMemberUniqueName="[Data].[[PHQ3: Trouble falling or staying asleep, or sleeping too much]]].[All]" allUniqueName="[Data].[[PHQ3: Trouble falling or staying asleep, or sleeping too much]]].[All]" dimensionUniqueName="[Data]" displayFolder="" count="0" memberValueDatatype="130" unbalanced="0"/>
    <cacheHierarchy uniqueName="[Data].[[PHQ4: Feeling tired or having little energy]]]" caption="[PHQ4: Feeling tired or having little energy]" attribute="1" defaultMemberUniqueName="[Data].[[PHQ4: Feeling tired or having little energy]]].[All]" allUniqueName="[Data].[[PHQ4: Feeling tired or having little energy]]].[All]" dimensionUniqueName="[Data]" displayFolder="" count="0" memberValueDatatype="130" unbalanced="0"/>
    <cacheHierarchy uniqueName="[Data].[[PHQ5: Poor appetite or overeating]]]" caption="[PHQ5: Poor appetite or overeating]" attribute="1" defaultMemberUniqueName="[Data].[[PHQ5: Poor appetite or overeating]]].[All]" allUniqueName="[Data].[[PHQ5: Poor appetite or overeating]]].[All]" dimensionUniqueName="[Data]" displayFolder="" count="0" memberValueDatatype="130" unbalanced="0"/>
    <cacheHierarchy uniqueName="[Data].[[PHQ6: Feeling bad about yourself - or that you are a failure or have let yourself or your family do]" caption="[PHQ6: Feeling bad about yourself - or that you are a failure or have let yourself or your family do" attribute="1" defaultMemberUniqueName="[Data].[[PHQ6: Feeling bad about yourself - or that you are a failure or have let yourself or your family do].[All]" allUniqueName="[Data].[[PHQ6: Feeling bad about yourself - or that you are a failure or have let yourself or your family do].[All]" dimensionUniqueName="[Data]" displayFolder="" count="0" memberValueDatatype="130" unbalanced="0"/>
    <cacheHierarchy uniqueName="[Data].[[PHQ7: Trouble concentrating on things, such as reading the newspaper or watching television]]]" caption="[PHQ7: Trouble concentrating on things, such as reading the newspaper or watching television]" attribute="1" defaultMemberUniqueName="[Data].[[PHQ7: Trouble concentrating on things, such as reading the newspaper or watching television]]].[All]" allUniqueName="[Data].[[PHQ7: Trouble concentrating on things, such as reading the newspaper or watching television]]].[All]" dimensionUniqueName="[Data]" displayFolder="" count="0" memberValueDatatype="130" unbalanced="0"/>
    <cacheHierarchy uniqueName="[Data].[[PHQ8: Moving or speaking so slowly that other people could have noticed. Or the opposite - being so]" caption="[PHQ8: Moving or speaking so slowly that other people could have noticed. Or the opposite - being so" attribute="1" defaultMemberUniqueName="[Data].[[PHQ8: Moving or speaking so slowly that other people could have noticed. Or the opposite - being so].[All]" allUniqueName="[Data].[[PHQ8: Moving or speaking so slowly that other people could have noticed. Or the opposite - being so].[All]" dimensionUniqueName="[Data]" displayFolder="" count="0" memberValueDatatype="130" unbalanced="0"/>
    <cacheHierarchy uniqueName="[Data].[[PHQ9:Thoughts that you would be better off dead, or of hurting yourself in some way]]]" caption="[PHQ9:Thoughts that you would be better off dead, or of hurting yourself in some way]" attribute="1" defaultMemberUniqueName="[Data].[[PHQ9:Thoughts that you would be better off dead, or of hurting yourself in some way]]].[All]" allUniqueName="[Data].[[PHQ9:Thoughts that you would be better off dead, or of hurting yourself in some way]]].[All]" dimensionUniqueName="[Data]" displayFolder="" count="0" memberValueDatatype="130" unbalanced="0"/>
    <cacheHierarchy uniqueName="[Data].[Attitude toward caffeine [ATC1: I feel more energetic after consuming caffeine.]]]" caption="Attitude toward caffeine [ATC1: I feel more energetic after consuming caffeine.]" attribute="1" defaultMemberUniqueName="[Data].[Attitude toward caffeine [ATC1: I feel more energetic after consuming caffeine.]]].[All]" allUniqueName="[Data].[Attitude toward caffeine [ATC1: I feel more energetic after consuming caffeine.]]].[All]" dimensionUniqueName="[Data]" displayFolder="" count="0" memberValueDatatype="20" unbalanced="0"/>
    <cacheHierarchy uniqueName="[Data].[Attitude toward caffeine [ATC2: Caffeine helps me stay awake when I am tired.]]]" caption="Attitude toward caffeine [ATC2: Caffeine helps me stay awake when I am tired.]" attribute="1" defaultMemberUniqueName="[Data].[Attitude toward caffeine [ATC2: Caffeine helps me stay awake when I am tired.]]].[All]" allUniqueName="[Data].[Attitude toward caffeine [ATC2: Caffeine helps me stay awake when I am tired.]]].[All]" dimensionUniqueName="[Data]" displayFolder="" count="0" memberValueDatatype="20" unbalanced="0"/>
    <cacheHierarchy uniqueName="[Data].[Attitude toward caffeine [ATC3: Caffeine improves my ability to focus.]]]" caption="Attitude toward caffeine [ATC3: Caffeine improves my ability to focus.]" attribute="1" defaultMemberUniqueName="[Data].[Attitude toward caffeine [ATC3: Caffeine improves my ability to focus.]]].[All]" allUniqueName="[Data].[Attitude toward caffeine [ATC3: Caffeine improves my ability to focus.]]].[All]" dimensionUniqueName="[Data]" displayFolder="" count="0" memberValueDatatype="20" unbalanced="0"/>
    <cacheHierarchy uniqueName="[Data].[Attitude toward caffeine [ATC4: I believe caffeine is safe when consumed in moderation.]]]" caption="Attitude toward caffeine [ATC4: I believe caffeine is safe when consumed in moderation.]" attribute="1" defaultMemberUniqueName="[Data].[Attitude toward caffeine [ATC4: I believe caffeine is safe when consumed in moderation.]]].[All]" allUniqueName="[Data].[Attitude toward caffeine [ATC4: I believe caffeine is safe when consumed in moderation.]]].[All]" dimensionUniqueName="[Data]" displayFolder="" count="0" memberValueDatatype="20" unbalanced="0"/>
    <cacheHierarchy uniqueName="[Data].[Attitude toward caffeine [ATC5: I am concerned about the long-term effects of caffeine.]]]" caption="Attitude toward caffeine [ATC5: I am concerned about the long-term effects of caffeine.]" attribute="1" defaultMemberUniqueName="[Data].[Attitude toward caffeine [ATC5: I am concerned about the long-term effects of caffeine.]]].[All]" allUniqueName="[Data].[Attitude toward caffeine [ATC5: I am concerned about the long-term effects of caffeine.]]].[All]" dimensionUniqueName="[Data]" displayFolder="" count="0" memberValueDatatype="20" unbalanced="0"/>
    <cacheHierarchy uniqueName="[Data].[Attitude toward caffeine [ATC6: I experience negative side effects after consuming caffeine.]]]" caption="Attitude toward caffeine [ATC6: I experience negative side effects after consuming caffeine.]" attribute="1" defaultMemberUniqueName="[Data].[Attitude toward caffeine [ATC6: I experience negative side effects after consuming caffeine.]]].[All]" allUniqueName="[Data].[Attitude toward caffeine [ATC6: I experience negative side effects after consuming caffeine.]]].[All]" dimensionUniqueName="[Data]" displayFolder="" count="0" memberValueDatatype="20" unbalanced="0"/>
    <cacheHierarchy uniqueName="[Data].[Attitude toward caffeine [ATC7: I rely on caffeine to get through the day.]]]" caption="Attitude toward caffeine [ATC7: I rely on caffeine to get through the day.]" attribute="1" defaultMemberUniqueName="[Data].[Attitude toward caffeine [ATC7: I rely on caffeine to get through the day.]]].[All]" allUniqueName="[Data].[Attitude toward caffeine [ATC7: I rely on caffeine to get through the day.]]].[All]" dimensionUniqueName="[Data]" displayFolder="" count="0" memberValueDatatype="20" unbalanced="0"/>
    <cacheHierarchy uniqueName="[Data].[Attitude toward caffeine [ATC8: I believe caffeine consumption should be reduced in my lifestyle.]]]" caption="Attitude toward caffeine [ATC8: I believe caffeine consumption should be reduced in my lifestyle.]" attribute="1" defaultMemberUniqueName="[Data].[Attitude toward caffeine [ATC8: I believe caffeine consumption should be reduced in my lifestyle.]]].[All]" allUniqueName="[Data].[Attitude toward caffeine [ATC8: I believe caffeine consumption should be reduced in my lifestyle.]]].[All]" dimensionUniqueName="[Data]" displayFolder="" count="0" memberValueDatatype="20" unbalanced="0"/>
    <cacheHierarchy uniqueName="[Data].[Attitude toward caffeine [ATC9: I feel anxious after consuming caffeine.]]]" caption="Attitude toward caffeine [ATC9: I feel anxious after consuming caffeine.]" attribute="1" defaultMemberUniqueName="[Data].[Attitude toward caffeine [ATC9: I feel anxious after consuming caffeine.]]].[All]" allUniqueName="[Data].[Attitude toward caffeine [ATC9: I feel anxious after consuming caffeine.]]].[All]" dimensionUniqueName="[Data]" displayFolder="" count="0" memberValueDatatype="20" unbalanced="0"/>
    <cacheHierarchy uniqueName="[Data].[Attitude toward caffeine [ATC10: I think caffeine helps me perform better academically or at work.]]]" caption="Attitude toward caffeine [ATC10: I think caffeine helps me perform better academically or at work.]" attribute="1" defaultMemberUniqueName="[Data].[Attitude toward caffeine [ATC10: I think caffeine helps me perform better academically or at work.]]].[All]" allUniqueName="[Data].[Attitude toward caffeine [ATC10: I think caffeine helps me perform better academically or at work.]]].[All]" dimensionUniqueName="[Data]" displayFolder="" count="0" memberValueDatatype="20" unbalanced="0"/>
    <cacheHierarchy uniqueName="[Data].[Attitude toward caffeine [ATC11: I consider caffeine a part of my daily routine.]]]" caption="Attitude toward caffeine [ATC11: I consider caffeine a part of my daily routine.]" attribute="1" defaultMemberUniqueName="[Data].[Attitude toward caffeine [ATC11: I consider caffeine a part of my daily routine.]]].[All]" allUniqueName="[Data].[Attitude toward caffeine [ATC11: I consider caffeine a part of my daily routine.]]].[All]" dimensionUniqueName="[Data]" displayFolder="" count="0" memberValueDatatype="20" unbalanced="0"/>
    <cacheHierarchy uniqueName="[Data].[Attitude toward caffeine [ATC12: I would recommend caffeine use to others for improving alertness.]]]" caption="Attitude toward caffeine [ATC12: I would recommend caffeine use to others for improving alertness.]" attribute="1" defaultMemberUniqueName="[Data].[Attitude toward caffeine [ATC12: I would recommend caffeine use to others for improving alertness.]]].[All]" allUniqueName="[Data].[Attitude toward caffeine [ATC12: I would recommend caffeine use to others for improving alertness.]]].[All]" dimensionUniqueName="[Data]" displayFolder="" count="0" memberValueDatatype="20" unbalanced="0"/>
    <cacheHierarchy uniqueName="[Data].[Attitude toward caffeine [ATC13: I try to limit my caffeine intake when possible.]]]" caption="Attitude toward caffeine [ATC13: I try to limit my caffeine intake when possible.]" attribute="1" defaultMemberUniqueName="[Data].[Attitude toward caffeine [ATC13: I try to limit my caffeine intake when possible.]]].[All]" allUniqueName="[Data].[Attitude toward caffeine [ATC13: I try to limit my caffeine intake when possible.]]].[All]" dimensionUniqueName="[Data]" displayFolder="" count="0" memberValueDatatype="20" unbalanced="0"/>
    <cacheHierarchy uniqueName="[Data].[Perception toward caffeine [PTC1: Caffeine is beneficial when used in moderation.]]]" caption="Perception toward caffeine [PTC1: Caffeine is beneficial when used in moderation.]" attribute="1" defaultMemberUniqueName="[Data].[Perception toward caffeine [PTC1: Caffeine is beneficial when used in moderation.]]].[All]" allUniqueName="[Data].[Perception toward caffeine [PTC1: Caffeine is beneficial when used in moderation.]]].[All]" dimensionUniqueName="[Data]" displayFolder="" count="0" memberValueDatatype="20" unbalanced="0"/>
    <cacheHierarchy uniqueName="[Data].[Perception toward caffeine [PTC2: I believe caffeine can be addictive.]]]" caption="Perception toward caffeine [PTC2: I believe caffeine can be addictive.]" attribute="1" defaultMemberUniqueName="[Data].[Perception toward caffeine [PTC2: I believe caffeine can be addictive.]]].[All]" allUniqueName="[Data].[Perception toward caffeine [PTC2: I believe caffeine can be addictive.]]].[All]" dimensionUniqueName="[Data]" displayFolder="" count="0" memberValueDatatype="20" unbalanced="0"/>
    <cacheHierarchy uniqueName="[Data].[Perception toward caffeine [PTC3: Caffeine consumption is socially acceptable.]]]" caption="Perception toward caffeine [PTC3: Caffeine consumption is socially acceptable.]" attribute="1" defaultMemberUniqueName="[Data].[Perception toward caffeine [PTC3: Caffeine consumption is socially acceptable.]]].[All]" allUniqueName="[Data].[Perception toward caffeine [PTC3: Caffeine consumption is socially acceptable.]]].[All]" dimensionUniqueName="[Data]" displayFolder="" count="0" memberValueDatatype="20" unbalanced="0"/>
    <cacheHierarchy uniqueName="[Data].[Perception toward caffeine [PTC4: Most people my age consume caffeine regularly.]]]" caption="Perception toward caffeine [PTC4: Most people my age consume caffeine regularly.]" attribute="1" defaultMemberUniqueName="[Data].[Perception toward caffeine [PTC4: Most people my age consume caffeine regularly.]]].[All]" allUniqueName="[Data].[Perception toward caffeine [PTC4: Most people my age consume caffeine regularly.]]].[All]" dimensionUniqueName="[Data]" displayFolder="" count="0" memberValueDatatype="20" unbalanced="0"/>
    <cacheHierarchy uniqueName="[Data].[Perception toward caffeine [PTC5: Caffeine has both positive and negative health effects.]]]" caption="Perception toward caffeine [PTC5: Caffeine has both positive and negative health effects.]" attribute="1" defaultMemberUniqueName="[Data].[Perception toward caffeine [PTC5: Caffeine has both positive and negative health effects.]]].[All]" allUniqueName="[Data].[Perception toward caffeine [PTC5: Caffeine has both positive and negative health effects.]]].[All]" dimensionUniqueName="[Data]" displayFolder="" count="0" memberValueDatatype="20" unbalanced="0"/>
    <cacheHierarchy uniqueName="[Data].[Perception toward caffeine [PTC6: I am well-informed about the effects of caffeine on health.]]]" caption="Perception toward caffeine [PTC6: I am well-informed about the effects of caffeine on health.]" attribute="1" defaultMemberUniqueName="[Data].[Perception toward caffeine [PTC6: I am well-informed about the effects of caffeine on health.]]].[All]" allUniqueName="[Data].[Perception toward caffeine [PTC6: I am well-informed about the effects of caffeine on health.]]].[All]" dimensionUniqueName="[Data]" displayFolder="" count="0" memberValueDatatype="20" unbalanced="0"/>
    <cacheHierarchy uniqueName="[Data].[Name of your institution:]" caption="Name of your institution:" attribute="1" defaultMemberUniqueName="[Data].[Name of your institution:].[All]" allUniqueName="[Data].[Name of your institution:].[All]" dimensionUniqueName="[Data]" displayFolder="" count="0" memberValueDatatype="130" unbalanced="0"/>
    <cacheHierarchy uniqueName="[Data].[8. Average monthly allowance or personal income?]" caption="8. Average monthly allowance or personal income?" attribute="1" defaultMemberUniqueName="[Data].[8. Average monthly allowance or personal income?].[All]" allUniqueName="[Data].[8. Average monthly allowance or personal income?].[All]" dimensionUniqueName="[Data]" displayFolder="" count="0" memberValueDatatype="130" unbalanced="0"/>
    <cacheHierarchy uniqueName="[FHQ].[[PHQ1: Little interest or pleasure in doing things]]]" caption="[PHQ1: Little interest or pleasure in doing things]" attribute="1" defaultMemberUniqueName="[FHQ].[[PHQ1: Little interest or pleasure in doing things]]].[All]" allUniqueName="[FHQ].[[PHQ1: Little interest or pleasure in doing things]]].[All]" dimensionUniqueName="[FHQ]" displayFolder="" count="0" memberValueDatatype="20" unbalanced="0"/>
    <cacheHierarchy uniqueName="[FHQ].[[PHQ2: Feeling down, depressed, or hopeless]]]" caption="[PHQ2: Feeling down, depressed, or hopeless]" attribute="1" defaultMemberUniqueName="[FHQ].[[PHQ2: Feeling down, depressed, or hopeless]]].[All]" allUniqueName="[FHQ].[[PHQ2: Feeling down, depressed, or hopeless]]].[All]" dimensionUniqueName="[FHQ]" displayFolder="" count="0" memberValueDatatype="20" unbalanced="0"/>
    <cacheHierarchy uniqueName="[FHQ].[[PHQ3: Trouble falling or staying asleep, or sleeping too much]]]" caption="[PHQ3: Trouble falling or staying asleep, or sleeping too much]" attribute="1" defaultMemberUniqueName="[FHQ].[[PHQ3: Trouble falling or staying asleep, or sleeping too much]]].[All]" allUniqueName="[FHQ].[[PHQ3: Trouble falling or staying asleep, or sleeping too much]]].[All]" dimensionUniqueName="[FHQ]" displayFolder="" count="0" memberValueDatatype="20" unbalanced="0"/>
    <cacheHierarchy uniqueName="[FHQ].[[PHQ4: Feeling tired or having little energy]]]" caption="[PHQ4: Feeling tired or having little energy]" attribute="1" defaultMemberUniqueName="[FHQ].[[PHQ4: Feeling tired or having little energy]]].[All]" allUniqueName="[FHQ].[[PHQ4: Feeling tired or having little energy]]].[All]" dimensionUniqueName="[FHQ]" displayFolder="" count="0" memberValueDatatype="20" unbalanced="0"/>
    <cacheHierarchy uniqueName="[FHQ].[[PHQ5: Poor appetite or overeating]]]" caption="[PHQ5: Poor appetite or overeating]" attribute="1" defaultMemberUniqueName="[FHQ].[[PHQ5: Poor appetite or overeating]]].[All]" allUniqueName="[FHQ].[[PHQ5: Poor appetite or overeating]]].[All]" dimensionUniqueName="[FHQ]" displayFolder="" count="0" memberValueDatatype="20" unbalanced="0"/>
    <cacheHierarchy uniqueName="[FHQ].[[PHQ6: Feeling bad about yourself - or that you are a failure or have let yourself or your family do]" caption="[PHQ6: Feeling bad about yourself - or that you are a failure or have let yourself or your family do" attribute="1" defaultMemberUniqueName="[FHQ].[[PHQ6: Feeling bad about yourself - or that you are a failure or have let yourself or your family do].[All]" allUniqueName="[FHQ].[[PHQ6: Feeling bad about yourself - or that you are a failure or have let yourself or your family do].[All]" dimensionUniqueName="[FHQ]" displayFolder="" count="0" memberValueDatatype="20" unbalanced="0"/>
    <cacheHierarchy uniqueName="[FHQ].[[PHQ7: Trouble concentrating on things, such as reading the newspaper or watching television]]]" caption="[PHQ7: Trouble concentrating on things, such as reading the newspaper or watching television]" attribute="1" defaultMemberUniqueName="[FHQ].[[PHQ7: Trouble concentrating on things, such as reading the newspaper or watching television]]].[All]" allUniqueName="[FHQ].[[PHQ7: Trouble concentrating on things, such as reading the newspaper or watching television]]].[All]" dimensionUniqueName="[FHQ]" displayFolder="" count="0" memberValueDatatype="20" unbalanced="0"/>
    <cacheHierarchy uniqueName="[FHQ].[[PHQ8: Moving or speaking so slowly that other people could have noticed. Or the opposite - being so]" caption="[PHQ8: Moving or speaking so slowly that other people could have noticed. Or the opposite - being so" attribute="1" defaultMemberUniqueName="[FHQ].[[PHQ8: Moving or speaking so slowly that other people could have noticed. Or the opposite - being so].[All]" allUniqueName="[FHQ].[[PHQ8: Moving or speaking so slowly that other people could have noticed. Or the opposite - being so].[All]" dimensionUniqueName="[FHQ]" displayFolder="" count="0" memberValueDatatype="20" unbalanced="0"/>
    <cacheHierarchy uniqueName="[FHQ].[[PHQ9:Thoughts that you would be better off dead, or of hurting yourself in some way]]]" caption="[PHQ9:Thoughts that you would be better off dead, or of hurting yourself in some way]" attribute="1" defaultMemberUniqueName="[FHQ].[[PHQ9:Thoughts that you would be better off dead, or of hurting yourself in some way]]].[All]" allUniqueName="[FHQ].[[PHQ9:Thoughts that you would be better off dead, or of hurting yourself in some way]]].[All]" dimensionUniqueName="[FHQ]" displayFolder="" count="0" memberValueDatatype="20" unbalanced="0"/>
    <cacheHierarchy uniqueName="[FHQ].[Total Scores]" caption="Total Scores" attribute="1" defaultMemberUniqueName="[FHQ].[Total Scores].[All]" allUniqueName="[FHQ].[Total Scores].[All]" dimensionUniqueName="[FHQ]" displayFolder="" count="0" memberValueDatatype="20" unbalanced="0"/>
    <cacheHierarchy uniqueName="[FHQ].[Depresion]" caption="Depresion" attribute="1" defaultMemberUniqueName="[FHQ].[Depresion].[All]" allUniqueName="[FHQ].[Depresion].[All]" dimensionUniqueName="[FHQ]" displayFolder="" count="0" memberValueDatatype="130" unbalanced="0"/>
    <cacheHierarchy uniqueName="[FHQ].[How often do you consume caffeinated beverages?]" caption="How often do you consume caffeinated beverages?" attribute="1" defaultMemberUniqueName="[FHQ].[How often do you consume caffeinated beverages?].[All]" allUniqueName="[FHQ].[How often do you consume caffeinated beverages?].[All]" dimensionUniqueName="[FHQ]" displayFolder="" count="0" memberValueDatatype="130" unbalanced="0"/>
    <cacheHierarchy uniqueName="[GAD].[[GAD1: Feeling nervous, anxious, or on edge]]]" caption="[GAD1: Feeling nervous, anxious, or on edge]" attribute="1" defaultMemberUniqueName="[GAD].[[GAD1: Feeling nervous, anxious, or on edge]]].[All]" allUniqueName="[GAD].[[GAD1: Feeling nervous, anxious, or on edge]]].[All]" dimensionUniqueName="[GAD]" displayFolder="" count="0" memberValueDatatype="20" unbalanced="0"/>
    <cacheHierarchy uniqueName="[GAD].[[GAD2: Not being able to stop or control worrying]]]" caption="[GAD2: Not being able to stop or control worrying]" attribute="1" defaultMemberUniqueName="[GAD].[[GAD2: Not being able to stop or control worrying]]].[All]" allUniqueName="[GAD].[[GAD2: Not being able to stop or control worrying]]].[All]" dimensionUniqueName="[GAD]" displayFolder="" count="0" memberValueDatatype="20" unbalanced="0"/>
    <cacheHierarchy uniqueName="[GAD].[[GAD3: Worrying too much about different things]]]" caption="[GAD3: Worrying too much about different things]" attribute="1" defaultMemberUniqueName="[GAD].[[GAD3: Worrying too much about different things]]].[All]" allUniqueName="[GAD].[[GAD3: Worrying too much about different things]]].[All]" dimensionUniqueName="[GAD]" displayFolder="" count="0" memberValueDatatype="20" unbalanced="0"/>
    <cacheHierarchy uniqueName="[GAD].[[GAD4: Trouble relaxing]]]" caption="[GAD4: Trouble relaxing]" attribute="1" defaultMemberUniqueName="[GAD].[[GAD4: Trouble relaxing]]].[All]" allUniqueName="[GAD].[[GAD4: Trouble relaxing]]].[All]" dimensionUniqueName="[GAD]" displayFolder="" count="0" memberValueDatatype="20" unbalanced="0"/>
    <cacheHierarchy uniqueName="[GAD].[[GAD5: Being so restless that it's hard to sit still]]]" caption="[GAD5: Being so restless that it's hard to sit still]" attribute="1" defaultMemberUniqueName="[GAD].[[GAD5: Being so restless that it's hard to sit still]]].[All]" allUniqueName="[GAD].[[GAD5: Being so restless that it's hard to sit still]]].[All]" dimensionUniqueName="[GAD]" displayFolder="" count="0" memberValueDatatype="20" unbalanced="0"/>
    <cacheHierarchy uniqueName="[GAD].[[GAD6: Becoming easily annoyed or irritable]]]" caption="[GAD6: Becoming easily annoyed or irritable]" attribute="1" defaultMemberUniqueName="[GAD].[[GAD6: Becoming easily annoyed or irritable]]].[All]" allUniqueName="[GAD].[[GAD6: Becoming easily annoyed or irritable]]].[All]" dimensionUniqueName="[GAD]" displayFolder="" count="0" memberValueDatatype="20" unbalanced="0"/>
    <cacheHierarchy uniqueName="[GAD].[[GAD7: Feeling afraid as if something awful might happen]]]" caption="[GAD7: Feeling afraid as if something awful might happen]" attribute="1" defaultMemberUniqueName="[GAD].[[GAD7: Feeling afraid as if something awful might happen]]].[All]" allUniqueName="[GAD].[[GAD7: Feeling afraid as if something awful might happen]]].[All]" dimensionUniqueName="[GAD]" displayFolder="" count="0" memberValueDatatype="20" unbalanced="0"/>
    <cacheHierarchy uniqueName="[GAD].[Total Score]" caption="Total Score" attribute="1" defaultMemberUniqueName="[GAD].[Total Score].[All]" allUniqueName="[GAD].[Total Score].[All]" dimensionUniqueName="[GAD]" displayFolder="" count="0" memberValueDatatype="20" unbalanced="0"/>
    <cacheHierarchy uniqueName="[GAD].[Anxiety]" caption="Anxiety" attribute="1" defaultMemberUniqueName="[GAD].[Anxiety].[All]" allUniqueName="[GAD].[Anxiety].[All]" dimensionUniqueName="[GAD]" displayFolder="" count="0" memberValueDatatype="130" unbalanced="0"/>
    <cacheHierarchy uniqueName="[Measures].[__XL_Count GAD]" caption="__XL_Count GAD" measure="1" displayFolder="" measureGroup="GAD" count="0" hidden="1"/>
    <cacheHierarchy uniqueName="[Measures].[__XL_Count Data]" caption="__XL_Count Data" measure="1" displayFolder="" measureGroup="Data" count="0" hidden="1"/>
    <cacheHierarchy uniqueName="[Measures].[__XL_Count Anxiety]" caption="__XL_Count Anxiety" measure="1" displayFolder="" measureGroup="Anxiety" count="0" hidden="1"/>
    <cacheHierarchy uniqueName="[Measures].[__XL_Count FHQ]" caption="__XL_Count FHQ" measure="1" displayFolder="" measureGroup="FHQ" count="0" hidden="1"/>
    <cacheHierarchy uniqueName="[Measures].[__XL_Count ATC]" caption="__XL_Count ATC" measure="1" displayFolder="" measureGroup="ATC" count="0" hidden="1"/>
    <cacheHierarchy uniqueName="[Measures].[__No measures defined]" caption="__No measures defined" measure="1" displayFolder="" count="0" hidden="1"/>
    <cacheHierarchy uniqueName="[Measures].[Count of 5. How often do you consume caffeinated beverages?]" caption="Count of 5. How often do you consume caffeinated beverages?" measure="1" displayFolder="" measureGroup="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Anxiety]" caption="Count of Anxiety" measure="1" displayFolder="" measureGroup="GAD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Count of Anxiety 2]" caption="Count of Anxiety 2" measure="1" displayFolder="" measureGroup="Anxiet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How often do you consume caffeinated beverages?]" caption="Count of How often do you consume caffeinated beverages?" measure="1" displayFolder="" measureGroup="Anxiet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epresion]" caption="Count of Depresion" measure="1" displayFolder="" measureGroup="FHQ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Count of Attitude toward caffeine [ATC1: I feel more energetic after consuming caffeine.]]]" caption="Count of Attitude toward caffeine [ATC1: I feel more energetic after consuming caffeine.]" measure="1" displayFolder="" measureGroup="ATC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6">
    <dimension name="Anxiety" uniqueName="[Anxiety]" caption="Anxiety"/>
    <dimension name="ATC" uniqueName="[ATC]" caption="ATC"/>
    <dimension name="Data" uniqueName="[Data]" caption="Data"/>
    <dimension name="FHQ" uniqueName="[FHQ]" caption="FHQ"/>
    <dimension name="GAD" uniqueName="[GAD]" caption="GAD"/>
    <dimension measure="1" name="Measures" uniqueName="[Measures]" caption="Measures"/>
  </dimensions>
  <measureGroups count="5">
    <measureGroup name="Anxiety" caption="Anxiety"/>
    <measureGroup name="ATC" caption="ATC"/>
    <measureGroup name="Data" caption="Data"/>
    <measureGroup name="FHQ" caption="FHQ"/>
    <measureGroup name="GAD" caption="GAD"/>
  </measureGroups>
  <maps count="5">
    <map measureGroup="0" dimension="0"/>
    <map measureGroup="1" dimension="1"/>
    <map measureGroup="2" dimension="2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AHID HASAN" refreshedDate="45929.343017013889" backgroundQuery="1" createdVersion="7" refreshedVersion="7" minRefreshableVersion="3" recordCount="0" supportSubquery="1" supportAdvancedDrill="1" xr:uid="{9A5F4C4D-CC2B-4803-9214-87F560D0826F}">
  <cacheSource type="external" connectionId="2"/>
  <cacheFields count="3">
    <cacheField name="[Anxiety].[Anxiety].[Anxiety]" caption="Anxiety" numFmtId="0" hierarchy="1" level="1">
      <sharedItems count="4">
        <s v="Mild anxiety"/>
        <s v="Minimal anxiety"/>
        <s v="Moderate anxiety"/>
        <s v="Severe anxiety"/>
      </sharedItems>
    </cacheField>
    <cacheField name="[Measures].[Count of Anxiety 2]" caption="Count of Anxiety 2" numFmtId="0" hierarchy="101" level="32767"/>
    <cacheField name="Dummy0" numFmtId="0" hierarchy="10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06">
    <cacheHierarchy uniqueName="[Anxiety].[How often do you consume caffeinated beverages?]" caption="How often do you consume caffeinated beverages?" attribute="1" defaultMemberUniqueName="[Anxiety].[How often do you consume caffeinated beverages?].[All]" allUniqueName="[Anxiety].[How often do you consume caffeinated beverages?].[All]" dimensionUniqueName="[Anxiety]" displayFolder="" count="0" memberValueDatatype="130" unbalanced="0"/>
    <cacheHierarchy uniqueName="[Anxiety].[Anxiety]" caption="Anxiety" attribute="1" defaultMemberUniqueName="[Anxiety].[Anxiety].[All]" allUniqueName="[Anxiety].[Anxiety].[All]" dimensionUniqueName="[Anxiety]" displayFolder="" count="2" memberValueDatatype="130" unbalanced="0">
      <fieldsUsage count="2">
        <fieldUsage x="-1"/>
        <fieldUsage x="0"/>
      </fieldsUsage>
    </cacheHierarchy>
    <cacheHierarchy uniqueName="[ATC].[Attitude toward caffeine [ATC1: I feel more energetic after consuming caffeine.]]]" caption="Attitude toward caffeine [ATC1: I feel more energetic after consuming caffeine.]" attribute="1" defaultMemberUniqueName="[ATC].[Attitude toward caffeine [ATC1: I feel more energetic after consuming caffeine.]]].[All]" allUniqueName="[ATC].[Attitude toward caffeine [ATC1: I feel more energetic after consuming caffeine.]]].[All]" dimensionUniqueName="[ATC]" displayFolder="" count="0" memberValueDatatype="130" unbalanced="0"/>
    <cacheHierarchy uniqueName="[ATC].[Attitude toward caffeine [ATC2: Caffeine helps me stay awake when I am tired.]]]" caption="Attitude toward caffeine [ATC2: Caffeine helps me stay awake when I am tired.]" attribute="1" defaultMemberUniqueName="[ATC].[Attitude toward caffeine [ATC2: Caffeine helps me stay awake when I am tired.]]].[All]" allUniqueName="[ATC].[Attitude toward caffeine [ATC2: Caffeine helps me stay awake when I am tired.]]].[All]" dimensionUniqueName="[ATC]" displayFolder="" count="0" memberValueDatatype="130" unbalanced="0"/>
    <cacheHierarchy uniqueName="[ATC].[Attitude toward caffeine [ATC3: Caffeine improves my ability to focus.]]]" caption="Attitude toward caffeine [ATC3: Caffeine improves my ability to focus.]" attribute="1" defaultMemberUniqueName="[ATC].[Attitude toward caffeine [ATC3: Caffeine improves my ability to focus.]]].[All]" allUniqueName="[ATC].[Attitude toward caffeine [ATC3: Caffeine improves my ability to focus.]]].[All]" dimensionUniqueName="[ATC]" displayFolder="" count="0" memberValueDatatype="130" unbalanced="0"/>
    <cacheHierarchy uniqueName="[ATC].[Attitude toward caffeine [ATC4: I believe caffeine is safe when consumed in moderation.]]]" caption="Attitude toward caffeine [ATC4: I believe caffeine is safe when consumed in moderation.]" attribute="1" defaultMemberUniqueName="[ATC].[Attitude toward caffeine [ATC4: I believe caffeine is safe when consumed in moderation.]]].[All]" allUniqueName="[ATC].[Attitude toward caffeine [ATC4: I believe caffeine is safe when consumed in moderation.]]].[All]" dimensionUniqueName="[ATC]" displayFolder="" count="0" memberValueDatatype="130" unbalanced="0"/>
    <cacheHierarchy uniqueName="[ATC].[Attitude toward caffeine [ATC5: I am concerned about the long-term effects of caffeine.]]]" caption="Attitude toward caffeine [ATC5: I am concerned about the long-term effects of caffeine.]" attribute="1" defaultMemberUniqueName="[ATC].[Attitude toward caffeine [ATC5: I am concerned about the long-term effects of caffeine.]]].[All]" allUniqueName="[ATC].[Attitude toward caffeine [ATC5: I am concerned about the long-term effects of caffeine.]]].[All]" dimensionUniqueName="[ATC]" displayFolder="" count="0" memberValueDatatype="130" unbalanced="0"/>
    <cacheHierarchy uniqueName="[ATC].[Attitude toward caffeine [ATC6: I experience negative side effects after consuming caffeine.]]]" caption="Attitude toward caffeine [ATC6: I experience negative side effects after consuming caffeine.]" attribute="1" defaultMemberUniqueName="[ATC].[Attitude toward caffeine [ATC6: I experience negative side effects after consuming caffeine.]]].[All]" allUniqueName="[ATC].[Attitude toward caffeine [ATC6: I experience negative side effects after consuming caffeine.]]].[All]" dimensionUniqueName="[ATC]" displayFolder="" count="0" memberValueDatatype="130" unbalanced="0"/>
    <cacheHierarchy uniqueName="[ATC].[Attitude toward caffeine [ATC7: I rely on caffeine to get through the day.]]]" caption="Attitude toward caffeine [ATC7: I rely on caffeine to get through the day.]" attribute="1" defaultMemberUniqueName="[ATC].[Attitude toward caffeine [ATC7: I rely on caffeine to get through the day.]]].[All]" allUniqueName="[ATC].[Attitude toward caffeine [ATC7: I rely on caffeine to get through the day.]]].[All]" dimensionUniqueName="[ATC]" displayFolder="" count="0" memberValueDatatype="130" unbalanced="0"/>
    <cacheHierarchy uniqueName="[ATC].[Attitude toward caffeine [ATC8: I believe caffeine consumption should be reduced in my lifestyle.]]]" caption="Attitude toward caffeine [ATC8: I believe caffeine consumption should be reduced in my lifestyle.]" attribute="1" defaultMemberUniqueName="[ATC].[Attitude toward caffeine [ATC8: I believe caffeine consumption should be reduced in my lifestyle.]]].[All]" allUniqueName="[ATC].[Attitude toward caffeine [ATC8: I believe caffeine consumption should be reduced in my lifestyle.]]].[All]" dimensionUniqueName="[ATC]" displayFolder="" count="0" memberValueDatatype="130" unbalanced="0"/>
    <cacheHierarchy uniqueName="[ATC].[Attitude toward caffeine [ATC9: I feel anxious after consuming caffeine.]]]" caption="Attitude toward caffeine [ATC9: I feel anxious after consuming caffeine.]" attribute="1" defaultMemberUniqueName="[ATC].[Attitude toward caffeine [ATC9: I feel anxious after consuming caffeine.]]].[All]" allUniqueName="[ATC].[Attitude toward caffeine [ATC9: I feel anxious after consuming caffeine.]]].[All]" dimensionUniqueName="[ATC]" displayFolder="" count="0" memberValueDatatype="130" unbalanced="0"/>
    <cacheHierarchy uniqueName="[ATC].[Attitude toward caffeine [ATC10: I think caffeine helps me perform better academically or at work.]]]" caption="Attitude toward caffeine [ATC10: I think caffeine helps me perform better academically or at work.]" attribute="1" defaultMemberUniqueName="[ATC].[Attitude toward caffeine [ATC10: I think caffeine helps me perform better academically or at work.]]].[All]" allUniqueName="[ATC].[Attitude toward caffeine [ATC10: I think caffeine helps me perform better academically or at work.]]].[All]" dimensionUniqueName="[ATC]" displayFolder="" count="0" memberValueDatatype="130" unbalanced="0"/>
    <cacheHierarchy uniqueName="[ATC].[Attitude toward caffeine [ATC11: I consider caffeine a part of my daily routine.]]]" caption="Attitude toward caffeine [ATC11: I consider caffeine a part of my daily routine.]" attribute="1" defaultMemberUniqueName="[ATC].[Attitude toward caffeine [ATC11: I consider caffeine a part of my daily routine.]]].[All]" allUniqueName="[ATC].[Attitude toward caffeine [ATC11: I consider caffeine a part of my daily routine.]]].[All]" dimensionUniqueName="[ATC]" displayFolder="" count="0" memberValueDatatype="130" unbalanced="0"/>
    <cacheHierarchy uniqueName="[ATC].[Attitude toward caffeine [ATC12: I would recommend caffeine use to others for improving alertness.]]]" caption="Attitude toward caffeine [ATC12: I would recommend caffeine use to others for improving alertness.]" attribute="1" defaultMemberUniqueName="[ATC].[Attitude toward caffeine [ATC12: I would recommend caffeine use to others for improving alertness.]]].[All]" allUniqueName="[ATC].[Attitude toward caffeine [ATC12: I would recommend caffeine use to others for improving alertness.]]].[All]" dimensionUniqueName="[ATC]" displayFolder="" count="0" memberValueDatatype="130" unbalanced="0"/>
    <cacheHierarchy uniqueName="[ATC].[Attitude toward caffeine [ATC13: I try to limit my caffeine intake when possible.]]]" caption="Attitude toward caffeine [ATC13: I try to limit my caffeine intake when possible.]" attribute="1" defaultMemberUniqueName="[ATC].[Attitude toward caffeine [ATC13: I try to limit my caffeine intake when possible.]]].[All]" allUniqueName="[ATC].[Attitude toward caffeine [ATC13: I try to limit my caffeine intake when possible.]]].[All]" dimensionUniqueName="[ATC]" displayFolder="" count="0" memberValueDatatype="130" unbalanced="0"/>
    <cacheHierarchy uniqueName="[Data].[Timestamp]" caption="Timestamp" attribute="1" defaultMemberUniqueName="[Data].[Timestamp].[All]" allUniqueName="[Data].[Timestamp].[All]" dimensionUniqueName="[Data]" displayFolder="" count="0" memberValueDatatype="130" unbalanced="0"/>
    <cacheHierarchy uniqueName="[Data].[1. Age]" caption="1. Age" attribute="1" defaultMemberUniqueName="[Data].[1. Age].[All]" allUniqueName="[Data].[1. Age].[All]" dimensionUniqueName="[Data]" displayFolder="" count="0" memberValueDatatype="130" unbalanced="0"/>
    <cacheHierarchy uniqueName="[Data].[2.Gender]" caption="2.Gender" attribute="1" defaultMemberUniqueName="[Data].[2.Gender].[All]" allUniqueName="[Data].[2.Gender].[All]" dimensionUniqueName="[Data]" displayFolder="" count="0" memberValueDatatype="130" unbalanced="0"/>
    <cacheHierarchy uniqueName="[Data].[3. Year of Study]" caption="3. Year of Study" attribute="1" defaultMemberUniqueName="[Data].[3. Year of Study].[All]" allUniqueName="[Data].[3. Year of Study].[All]" dimensionUniqueName="[Data]" displayFolder="" count="0" memberValueDatatype="130" unbalanced="0"/>
    <cacheHierarchy uniqueName="[Data].[4.CaffeineConsumptionStatus]" caption="4.CaffeineConsumptionStatus" attribute="1" defaultMemberUniqueName="[Data].[4.CaffeineConsumptionStatus].[All]" allUniqueName="[Data].[4.CaffeineConsumptionStatus].[All]" dimensionUniqueName="[Data]" displayFolder="" count="0" memberValueDatatype="130" unbalanced="0"/>
    <cacheHierarchy uniqueName="[Data].[5.MaritalStatus:]" caption="5.MaritalStatus:" attribute="1" defaultMemberUniqueName="[Data].[5.MaritalStatus:].[All]" allUniqueName="[Data].[5.MaritalStatus:].[All]" dimensionUniqueName="[Data]" displayFolder="" count="0" memberValueDatatype="130" unbalanced="0"/>
    <cacheHierarchy uniqueName="[Data].[6.Field of study]" caption="6.Field of study" attribute="1" defaultMemberUniqueName="[Data].[6.Field of study].[All]" allUniqueName="[Data].[6.Field of study].[All]" dimensionUniqueName="[Data]" displayFolder="" count="0" memberValueDatatype="130" unbalanced="0"/>
    <cacheHierarchy uniqueName="[Data].[7. Type of university]" caption="7. Type of university" attribute="1" defaultMemberUniqueName="[Data].[7. Type of university].[All]" allUniqueName="[Data].[7. Type of university].[All]" dimensionUniqueName="[Data]" displayFolder="" count="0" memberValueDatatype="130" unbalanced="0"/>
    <cacheHierarchy uniqueName="[Data].[9.Area of permanent residence]" caption="9.Area of permanent residence" attribute="1" defaultMemberUniqueName="[Data].[9.Area of permanent residence].[All]" allUniqueName="[Data].[9.Area of permanent residence].[All]" dimensionUniqueName="[Data]" displayFolder="" count="0" memberValueDatatype="130" unbalanced="0"/>
    <cacheHierarchy uniqueName="[Data].[10.Have part-time or full-time job]" caption="10.Have part-time or full-time job" attribute="1" defaultMemberUniqueName="[Data].[10.Have part-time or full-time job].[All]" allUniqueName="[Data].[10.Have part-time or full-time job].[All]" dimensionUniqueName="[Data]" displayFolder="" count="0" memberValueDatatype="130" unbalanced="0"/>
    <cacheHierarchy uniqueName="[Data].[1. What is your primary reason for consuming caffeinated beverages?]" caption="1. What is your primary reason for consuming caffeinated beverages?" attribute="1" defaultMemberUniqueName="[Data].[1. What is your primary reason for consuming caffeinated beverages?].[All]" allUniqueName="[Data].[1. What is your primary reason for consuming caffeinated beverages?].[All]" dimensionUniqueName="[Data]" displayFolder="" count="0" memberValueDatatype="130" unbalanced="0"/>
    <cacheHierarchy uniqueName="[Data].[2. Which type of caffeinated beverages do you consume most frequently?]" caption="2. Which type of caffeinated beverages do you consume most frequently?" attribute="1" defaultMemberUniqueName="[Data].[2. Which type of caffeinated beverages do you consume most frequently?].[All]" allUniqueName="[Data].[2. Which type of caffeinated beverages do you consume most frequently?].[All]" dimensionUniqueName="[Data]" displayFolder="" count="0" memberValueDatatype="130" unbalanced="0"/>
    <cacheHierarchy uniqueName="[Data].[3.What form of tea do you usually consume?]" caption="3.What form of tea do you usually consume?" attribute="1" defaultMemberUniqueName="[Data].[3.What form of tea do you usually consume?].[All]" allUniqueName="[Data].[3.What form of tea do you usually consume?].[All]" dimensionUniqueName="[Data]" displayFolder="" count="0" memberValueDatatype="130" unbalanced="0"/>
    <cacheHierarchy uniqueName="[Data].[4.What form of coffee do you usually consume?]" caption="4.What form of coffee do you usually consume?" attribute="1" defaultMemberUniqueName="[Data].[4.What form of coffee do you usually consume?].[All]" allUniqueName="[Data].[4.What form of coffee do you usually consume?].[All]" dimensionUniqueName="[Data]" displayFolder="" count="0" memberValueDatatype="130" unbalanced="0"/>
    <cacheHierarchy uniqueName="[Data].[5. How often do you consume caffeinated beverages?]" caption="5. How often do you consume caffeinated beverages?" attribute="1" defaultMemberUniqueName="[Data].[5. How often do you consume caffeinated beverages?].[All]" allUniqueName="[Data].[5. How often do you consume caffeinated beverages?].[All]" dimensionUniqueName="[Data]" displayFolder="" count="0" memberValueDatatype="130" unbalanced="0"/>
    <cacheHierarchy uniqueName="[Data].[6. On average, how many caffeinated beverages do you consume per day?]" caption="6. On average, how many caffeinated beverages do you consume per day?" attribute="1" defaultMemberUniqueName="[Data].[6. On average, how many caffeinated beverages do you consume per day?].[All]" allUniqueName="[Data].[6. On average, how many caffeinated beverages do you consume per day?].[All]" dimensionUniqueName="[Data]" displayFolder="" count="0" memberValueDatatype="130" unbalanced="0"/>
    <cacheHierarchy uniqueName="[Data].[7. At what time of day do you usually consume caffeine?]" caption="7. At what time of day do you usually consume caffeine?" attribute="1" defaultMemberUniqueName="[Data].[7. At what time of day do you usually consume caffeine?].[All]" allUniqueName="[Data].[7. At what time of day do you usually consume caffeine?].[All]" dimensionUniqueName="[Data]" displayFolder="" count="0" memberValueDatatype="130" unbalanced="0"/>
    <cacheHierarchy uniqueName="[Data].[8. Do you consume more caffeine during exam periods?]" caption="8. Do you consume more caffeine during exam periods?" attribute="1" defaultMemberUniqueName="[Data].[8. Do you consume more caffeine during exam periods?].[All]" allUniqueName="[Data].[8. Do you consume more caffeine during exam periods?].[All]" dimensionUniqueName="[Data]" displayFolder="" count="0" memberValueDatatype="130" unbalanced="0"/>
    <cacheHierarchy uniqueName="[Data].[9. What factors influence your caffeine consumption the most?]" caption="9. What factors influence your caffeine consumption the most?" attribute="1" defaultMemberUniqueName="[Data].[9. What factors influence your caffeine consumption the most?].[All]" allUniqueName="[Data].[9. What factors influence your caffeine consumption the most?].[All]" dimensionUniqueName="[Data]" displayFolder="" count="0" memberValueDatatype="130" unbalanced="0"/>
    <cacheHierarchy uniqueName="[Data].[10. Have you ever tried to reduce your caffeine intake?]" caption="10. Have you ever tried to reduce your caffeine intake?" attribute="1" defaultMemberUniqueName="[Data].[10. Have you ever tried to reduce your caffeine intake?].[All]" allUniqueName="[Data].[10. Have you ever tried to reduce your caffeine intake?].[All]" dimensionUniqueName="[Data]" displayFolder="" count="0" memberValueDatatype="130" unbalanced="0"/>
    <cacheHierarchy uniqueName="[Data].[[GAD1: Feeling nervous, anxious, or on edge]]]" caption="[GAD1: Feeling nervous, anxious, or on edge]" attribute="1" defaultMemberUniqueName="[Data].[[GAD1: Feeling nervous, anxious, or on edge]]].[All]" allUniqueName="[Data].[[GAD1: Feeling nervous, anxious, or on edge]]].[All]" dimensionUniqueName="[Data]" displayFolder="" count="0" memberValueDatatype="130" unbalanced="0"/>
    <cacheHierarchy uniqueName="[Data].[[GAD2: Not being able to stop or control worrying]]]" caption="[GAD2: Not being able to stop or control worrying]" attribute="1" defaultMemberUniqueName="[Data].[[GAD2: Not being able to stop or control worrying]]].[All]" allUniqueName="[Data].[[GAD2: Not being able to stop or control worrying]]].[All]" dimensionUniqueName="[Data]" displayFolder="" count="0" memberValueDatatype="130" unbalanced="0"/>
    <cacheHierarchy uniqueName="[Data].[[GAD3: Worrying too much about different things]]]" caption="[GAD3: Worrying too much about different things]" attribute="1" defaultMemberUniqueName="[Data].[[GAD3: Worrying too much about different things]]].[All]" allUniqueName="[Data].[[GAD3: Worrying too much about different things]]].[All]" dimensionUniqueName="[Data]" displayFolder="" count="0" memberValueDatatype="130" unbalanced="0"/>
    <cacheHierarchy uniqueName="[Data].[[GAD4: Trouble relaxing]]]" caption="[GAD4: Trouble relaxing]" attribute="1" defaultMemberUniqueName="[Data].[[GAD4: Trouble relaxing]]].[All]" allUniqueName="[Data].[[GAD4: Trouble relaxing]]].[All]" dimensionUniqueName="[Data]" displayFolder="" count="0" memberValueDatatype="130" unbalanced="0"/>
    <cacheHierarchy uniqueName="[Data].[[GAD5: Being so restless that it's hard to sit still]]]" caption="[GAD5: Being so restless that it's hard to sit still]" attribute="1" defaultMemberUniqueName="[Data].[[GAD5: Being so restless that it's hard to sit still]]].[All]" allUniqueName="[Data].[[GAD5: Being so restless that it's hard to sit still]]].[All]" dimensionUniqueName="[Data]" displayFolder="" count="0" memberValueDatatype="130" unbalanced="0"/>
    <cacheHierarchy uniqueName="[Data].[[GAD6: Becoming easily annoyed or irritable]]]" caption="[GAD6: Becoming easily annoyed or irritable]" attribute="1" defaultMemberUniqueName="[Data].[[GAD6: Becoming easily annoyed or irritable]]].[All]" allUniqueName="[Data].[[GAD6: Becoming easily annoyed or irritable]]].[All]" dimensionUniqueName="[Data]" displayFolder="" count="0" memberValueDatatype="130" unbalanced="0"/>
    <cacheHierarchy uniqueName="[Data].[[GAD7: Feeling afraid as if something awful might happen]]]" caption="[GAD7: Feeling afraid as if something awful might happen]" attribute="1" defaultMemberUniqueName="[Data].[[GAD7: Feeling afraid as if something awful might happen]]].[All]" allUniqueName="[Data].[[GAD7: Feeling afraid as if something awful might happen]]].[All]" dimensionUniqueName="[Data]" displayFolder="" count="0" memberValueDatatype="130" unbalanced="0"/>
    <cacheHierarchy uniqueName="[Data].[[PHQ1: Little interest or pleasure in doing things]]]" caption="[PHQ1: Little interest or pleasure in doing things]" attribute="1" defaultMemberUniqueName="[Data].[[PHQ1: Little interest or pleasure in doing things]]].[All]" allUniqueName="[Data].[[PHQ1: Little interest or pleasure in doing things]]].[All]" dimensionUniqueName="[Data]" displayFolder="" count="0" memberValueDatatype="130" unbalanced="0"/>
    <cacheHierarchy uniqueName="[Data].[[PHQ2: Feeling down, depressed, or hopeless]]]" caption="[PHQ2: Feeling down, depressed, or hopeless]" attribute="1" defaultMemberUniqueName="[Data].[[PHQ2: Feeling down, depressed, or hopeless]]].[All]" allUniqueName="[Data].[[PHQ2: Feeling down, depressed, or hopeless]]].[All]" dimensionUniqueName="[Data]" displayFolder="" count="0" memberValueDatatype="130" unbalanced="0"/>
    <cacheHierarchy uniqueName="[Data].[[PHQ3: Trouble falling or staying asleep, or sleeping too much]]]" caption="[PHQ3: Trouble falling or staying asleep, or sleeping too much]" attribute="1" defaultMemberUniqueName="[Data].[[PHQ3: Trouble falling or staying asleep, or sleeping too much]]].[All]" allUniqueName="[Data].[[PHQ3: Trouble falling or staying asleep, or sleeping too much]]].[All]" dimensionUniqueName="[Data]" displayFolder="" count="0" memberValueDatatype="130" unbalanced="0"/>
    <cacheHierarchy uniqueName="[Data].[[PHQ4: Feeling tired or having little energy]]]" caption="[PHQ4: Feeling tired or having little energy]" attribute="1" defaultMemberUniqueName="[Data].[[PHQ4: Feeling tired or having little energy]]].[All]" allUniqueName="[Data].[[PHQ4: Feeling tired or having little energy]]].[All]" dimensionUniqueName="[Data]" displayFolder="" count="0" memberValueDatatype="130" unbalanced="0"/>
    <cacheHierarchy uniqueName="[Data].[[PHQ5: Poor appetite or overeating]]]" caption="[PHQ5: Poor appetite or overeating]" attribute="1" defaultMemberUniqueName="[Data].[[PHQ5: Poor appetite or overeating]]].[All]" allUniqueName="[Data].[[PHQ5: Poor appetite or overeating]]].[All]" dimensionUniqueName="[Data]" displayFolder="" count="0" memberValueDatatype="130" unbalanced="0"/>
    <cacheHierarchy uniqueName="[Data].[[PHQ6: Feeling bad about yourself - or that you are a failure or have let yourself or your family do]" caption="[PHQ6: Feeling bad about yourself - or that you are a failure or have let yourself or your family do" attribute="1" defaultMemberUniqueName="[Data].[[PHQ6: Feeling bad about yourself - or that you are a failure or have let yourself or your family do].[All]" allUniqueName="[Data].[[PHQ6: Feeling bad about yourself - or that you are a failure or have let yourself or your family do].[All]" dimensionUniqueName="[Data]" displayFolder="" count="0" memberValueDatatype="130" unbalanced="0"/>
    <cacheHierarchy uniqueName="[Data].[[PHQ7: Trouble concentrating on things, such as reading the newspaper or watching television]]]" caption="[PHQ7: Trouble concentrating on things, such as reading the newspaper or watching television]" attribute="1" defaultMemberUniqueName="[Data].[[PHQ7: Trouble concentrating on things, such as reading the newspaper or watching television]]].[All]" allUniqueName="[Data].[[PHQ7: Trouble concentrating on things, such as reading the newspaper or watching television]]].[All]" dimensionUniqueName="[Data]" displayFolder="" count="0" memberValueDatatype="130" unbalanced="0"/>
    <cacheHierarchy uniqueName="[Data].[[PHQ8: Moving or speaking so slowly that other people could have noticed. Or the opposite - being so]" caption="[PHQ8: Moving or speaking so slowly that other people could have noticed. Or the opposite - being so" attribute="1" defaultMemberUniqueName="[Data].[[PHQ8: Moving or speaking so slowly that other people could have noticed. Or the opposite - being so].[All]" allUniqueName="[Data].[[PHQ8: Moving or speaking so slowly that other people could have noticed. Or the opposite - being so].[All]" dimensionUniqueName="[Data]" displayFolder="" count="0" memberValueDatatype="130" unbalanced="0"/>
    <cacheHierarchy uniqueName="[Data].[[PHQ9:Thoughts that you would be better off dead, or of hurting yourself in some way]]]" caption="[PHQ9:Thoughts that you would be better off dead, or of hurting yourself in some way]" attribute="1" defaultMemberUniqueName="[Data].[[PHQ9:Thoughts that you would be better off dead, or of hurting yourself in some way]]].[All]" allUniqueName="[Data].[[PHQ9:Thoughts that you would be better off dead, or of hurting yourself in some way]]].[All]" dimensionUniqueName="[Data]" displayFolder="" count="0" memberValueDatatype="130" unbalanced="0"/>
    <cacheHierarchy uniqueName="[Data].[Attitude toward caffeine [ATC1: I feel more energetic after consuming caffeine.]]]" caption="Attitude toward caffeine [ATC1: I feel more energetic after consuming caffeine.]" attribute="1" defaultMemberUniqueName="[Data].[Attitude toward caffeine [ATC1: I feel more energetic after consuming caffeine.]]].[All]" allUniqueName="[Data].[Attitude toward caffeine [ATC1: I feel more energetic after consuming caffeine.]]].[All]" dimensionUniqueName="[Data]" displayFolder="" count="0" memberValueDatatype="20" unbalanced="0"/>
    <cacheHierarchy uniqueName="[Data].[Attitude toward caffeine [ATC2: Caffeine helps me stay awake when I am tired.]]]" caption="Attitude toward caffeine [ATC2: Caffeine helps me stay awake when I am tired.]" attribute="1" defaultMemberUniqueName="[Data].[Attitude toward caffeine [ATC2: Caffeine helps me stay awake when I am tired.]]].[All]" allUniqueName="[Data].[Attitude toward caffeine [ATC2: Caffeine helps me stay awake when I am tired.]]].[All]" dimensionUniqueName="[Data]" displayFolder="" count="0" memberValueDatatype="20" unbalanced="0"/>
    <cacheHierarchy uniqueName="[Data].[Attitude toward caffeine [ATC3: Caffeine improves my ability to focus.]]]" caption="Attitude toward caffeine [ATC3: Caffeine improves my ability to focus.]" attribute="1" defaultMemberUniqueName="[Data].[Attitude toward caffeine [ATC3: Caffeine improves my ability to focus.]]].[All]" allUniqueName="[Data].[Attitude toward caffeine [ATC3: Caffeine improves my ability to focus.]]].[All]" dimensionUniqueName="[Data]" displayFolder="" count="0" memberValueDatatype="20" unbalanced="0"/>
    <cacheHierarchy uniqueName="[Data].[Attitude toward caffeine [ATC4: I believe caffeine is safe when consumed in moderation.]]]" caption="Attitude toward caffeine [ATC4: I believe caffeine is safe when consumed in moderation.]" attribute="1" defaultMemberUniqueName="[Data].[Attitude toward caffeine [ATC4: I believe caffeine is safe when consumed in moderation.]]].[All]" allUniqueName="[Data].[Attitude toward caffeine [ATC4: I believe caffeine is safe when consumed in moderation.]]].[All]" dimensionUniqueName="[Data]" displayFolder="" count="0" memberValueDatatype="20" unbalanced="0"/>
    <cacheHierarchy uniqueName="[Data].[Attitude toward caffeine [ATC5: I am concerned about the long-term effects of caffeine.]]]" caption="Attitude toward caffeine [ATC5: I am concerned about the long-term effects of caffeine.]" attribute="1" defaultMemberUniqueName="[Data].[Attitude toward caffeine [ATC5: I am concerned about the long-term effects of caffeine.]]].[All]" allUniqueName="[Data].[Attitude toward caffeine [ATC5: I am concerned about the long-term effects of caffeine.]]].[All]" dimensionUniqueName="[Data]" displayFolder="" count="0" memberValueDatatype="20" unbalanced="0"/>
    <cacheHierarchy uniqueName="[Data].[Attitude toward caffeine [ATC6: I experience negative side effects after consuming caffeine.]]]" caption="Attitude toward caffeine [ATC6: I experience negative side effects after consuming caffeine.]" attribute="1" defaultMemberUniqueName="[Data].[Attitude toward caffeine [ATC6: I experience negative side effects after consuming caffeine.]]].[All]" allUniqueName="[Data].[Attitude toward caffeine [ATC6: I experience negative side effects after consuming caffeine.]]].[All]" dimensionUniqueName="[Data]" displayFolder="" count="0" memberValueDatatype="20" unbalanced="0"/>
    <cacheHierarchy uniqueName="[Data].[Attitude toward caffeine [ATC7: I rely on caffeine to get through the day.]]]" caption="Attitude toward caffeine [ATC7: I rely on caffeine to get through the day.]" attribute="1" defaultMemberUniqueName="[Data].[Attitude toward caffeine [ATC7: I rely on caffeine to get through the day.]]].[All]" allUniqueName="[Data].[Attitude toward caffeine [ATC7: I rely on caffeine to get through the day.]]].[All]" dimensionUniqueName="[Data]" displayFolder="" count="0" memberValueDatatype="20" unbalanced="0"/>
    <cacheHierarchy uniqueName="[Data].[Attitude toward caffeine [ATC8: I believe caffeine consumption should be reduced in my lifestyle.]]]" caption="Attitude toward caffeine [ATC8: I believe caffeine consumption should be reduced in my lifestyle.]" attribute="1" defaultMemberUniqueName="[Data].[Attitude toward caffeine [ATC8: I believe caffeine consumption should be reduced in my lifestyle.]]].[All]" allUniqueName="[Data].[Attitude toward caffeine [ATC8: I believe caffeine consumption should be reduced in my lifestyle.]]].[All]" dimensionUniqueName="[Data]" displayFolder="" count="0" memberValueDatatype="20" unbalanced="0"/>
    <cacheHierarchy uniqueName="[Data].[Attitude toward caffeine [ATC9: I feel anxious after consuming caffeine.]]]" caption="Attitude toward caffeine [ATC9: I feel anxious after consuming caffeine.]" attribute="1" defaultMemberUniqueName="[Data].[Attitude toward caffeine [ATC9: I feel anxious after consuming caffeine.]]].[All]" allUniqueName="[Data].[Attitude toward caffeine [ATC9: I feel anxious after consuming caffeine.]]].[All]" dimensionUniqueName="[Data]" displayFolder="" count="0" memberValueDatatype="20" unbalanced="0"/>
    <cacheHierarchy uniqueName="[Data].[Attitude toward caffeine [ATC10: I think caffeine helps me perform better academically or at work.]]]" caption="Attitude toward caffeine [ATC10: I think caffeine helps me perform better academically or at work.]" attribute="1" defaultMemberUniqueName="[Data].[Attitude toward caffeine [ATC10: I think caffeine helps me perform better academically or at work.]]].[All]" allUniqueName="[Data].[Attitude toward caffeine [ATC10: I think caffeine helps me perform better academically or at work.]]].[All]" dimensionUniqueName="[Data]" displayFolder="" count="0" memberValueDatatype="20" unbalanced="0"/>
    <cacheHierarchy uniqueName="[Data].[Attitude toward caffeine [ATC11: I consider caffeine a part of my daily routine.]]]" caption="Attitude toward caffeine [ATC11: I consider caffeine a part of my daily routine.]" attribute="1" defaultMemberUniqueName="[Data].[Attitude toward caffeine [ATC11: I consider caffeine a part of my daily routine.]]].[All]" allUniqueName="[Data].[Attitude toward caffeine [ATC11: I consider caffeine a part of my daily routine.]]].[All]" dimensionUniqueName="[Data]" displayFolder="" count="0" memberValueDatatype="20" unbalanced="0"/>
    <cacheHierarchy uniqueName="[Data].[Attitude toward caffeine [ATC12: I would recommend caffeine use to others for improving alertness.]]]" caption="Attitude toward caffeine [ATC12: I would recommend caffeine use to others for improving alertness.]" attribute="1" defaultMemberUniqueName="[Data].[Attitude toward caffeine [ATC12: I would recommend caffeine use to others for improving alertness.]]].[All]" allUniqueName="[Data].[Attitude toward caffeine [ATC12: I would recommend caffeine use to others for improving alertness.]]].[All]" dimensionUniqueName="[Data]" displayFolder="" count="0" memberValueDatatype="20" unbalanced="0"/>
    <cacheHierarchy uniqueName="[Data].[Attitude toward caffeine [ATC13: I try to limit my caffeine intake when possible.]]]" caption="Attitude toward caffeine [ATC13: I try to limit my caffeine intake when possible.]" attribute="1" defaultMemberUniqueName="[Data].[Attitude toward caffeine [ATC13: I try to limit my caffeine intake when possible.]]].[All]" allUniqueName="[Data].[Attitude toward caffeine [ATC13: I try to limit my caffeine intake when possible.]]].[All]" dimensionUniqueName="[Data]" displayFolder="" count="0" memberValueDatatype="20" unbalanced="0"/>
    <cacheHierarchy uniqueName="[Data].[Perception toward caffeine [PTC1: Caffeine is beneficial when used in moderation.]]]" caption="Perception toward caffeine [PTC1: Caffeine is beneficial when used in moderation.]" attribute="1" defaultMemberUniqueName="[Data].[Perception toward caffeine [PTC1: Caffeine is beneficial when used in moderation.]]].[All]" allUniqueName="[Data].[Perception toward caffeine [PTC1: Caffeine is beneficial when used in moderation.]]].[All]" dimensionUniqueName="[Data]" displayFolder="" count="0" memberValueDatatype="20" unbalanced="0"/>
    <cacheHierarchy uniqueName="[Data].[Perception toward caffeine [PTC2: I believe caffeine can be addictive.]]]" caption="Perception toward caffeine [PTC2: I believe caffeine can be addictive.]" attribute="1" defaultMemberUniqueName="[Data].[Perception toward caffeine [PTC2: I believe caffeine can be addictive.]]].[All]" allUniqueName="[Data].[Perception toward caffeine [PTC2: I believe caffeine can be addictive.]]].[All]" dimensionUniqueName="[Data]" displayFolder="" count="0" memberValueDatatype="20" unbalanced="0"/>
    <cacheHierarchy uniqueName="[Data].[Perception toward caffeine [PTC3: Caffeine consumption is socially acceptable.]]]" caption="Perception toward caffeine [PTC3: Caffeine consumption is socially acceptable.]" attribute="1" defaultMemberUniqueName="[Data].[Perception toward caffeine [PTC3: Caffeine consumption is socially acceptable.]]].[All]" allUniqueName="[Data].[Perception toward caffeine [PTC3: Caffeine consumption is socially acceptable.]]].[All]" dimensionUniqueName="[Data]" displayFolder="" count="0" memberValueDatatype="20" unbalanced="0"/>
    <cacheHierarchy uniqueName="[Data].[Perception toward caffeine [PTC4: Most people my age consume caffeine regularly.]]]" caption="Perception toward caffeine [PTC4: Most people my age consume caffeine regularly.]" attribute="1" defaultMemberUniqueName="[Data].[Perception toward caffeine [PTC4: Most people my age consume caffeine regularly.]]].[All]" allUniqueName="[Data].[Perception toward caffeine [PTC4: Most people my age consume caffeine regularly.]]].[All]" dimensionUniqueName="[Data]" displayFolder="" count="0" memberValueDatatype="20" unbalanced="0"/>
    <cacheHierarchy uniqueName="[Data].[Perception toward caffeine [PTC5: Caffeine has both positive and negative health effects.]]]" caption="Perception toward caffeine [PTC5: Caffeine has both positive and negative health effects.]" attribute="1" defaultMemberUniqueName="[Data].[Perception toward caffeine [PTC5: Caffeine has both positive and negative health effects.]]].[All]" allUniqueName="[Data].[Perception toward caffeine [PTC5: Caffeine has both positive and negative health effects.]]].[All]" dimensionUniqueName="[Data]" displayFolder="" count="0" memberValueDatatype="20" unbalanced="0"/>
    <cacheHierarchy uniqueName="[Data].[Perception toward caffeine [PTC6: I am well-informed about the effects of caffeine on health.]]]" caption="Perception toward caffeine [PTC6: I am well-informed about the effects of caffeine on health.]" attribute="1" defaultMemberUniqueName="[Data].[Perception toward caffeine [PTC6: I am well-informed about the effects of caffeine on health.]]].[All]" allUniqueName="[Data].[Perception toward caffeine [PTC6: I am well-informed about the effects of caffeine on health.]]].[All]" dimensionUniqueName="[Data]" displayFolder="" count="0" memberValueDatatype="20" unbalanced="0"/>
    <cacheHierarchy uniqueName="[Data].[Name of your institution:]" caption="Name of your institution:" attribute="1" defaultMemberUniqueName="[Data].[Name of your institution:].[All]" allUniqueName="[Data].[Name of your institution:].[All]" dimensionUniqueName="[Data]" displayFolder="" count="0" memberValueDatatype="130" unbalanced="0"/>
    <cacheHierarchy uniqueName="[Data].[8. Average monthly allowance or personal income?]" caption="8. Average monthly allowance or personal income?" attribute="1" defaultMemberUniqueName="[Data].[8. Average monthly allowance or personal income?].[All]" allUniqueName="[Data].[8. Average monthly allowance or personal income?].[All]" dimensionUniqueName="[Data]" displayFolder="" count="0" memberValueDatatype="130" unbalanced="0"/>
    <cacheHierarchy uniqueName="[FHQ].[[PHQ1: Little interest or pleasure in doing things]]]" caption="[PHQ1: Little interest or pleasure in doing things]" attribute="1" defaultMemberUniqueName="[FHQ].[[PHQ1: Little interest or pleasure in doing things]]].[All]" allUniqueName="[FHQ].[[PHQ1: Little interest or pleasure in doing things]]].[All]" dimensionUniqueName="[FHQ]" displayFolder="" count="0" memberValueDatatype="20" unbalanced="0"/>
    <cacheHierarchy uniqueName="[FHQ].[[PHQ2: Feeling down, depressed, or hopeless]]]" caption="[PHQ2: Feeling down, depressed, or hopeless]" attribute="1" defaultMemberUniqueName="[FHQ].[[PHQ2: Feeling down, depressed, or hopeless]]].[All]" allUniqueName="[FHQ].[[PHQ2: Feeling down, depressed, or hopeless]]].[All]" dimensionUniqueName="[FHQ]" displayFolder="" count="0" memberValueDatatype="20" unbalanced="0"/>
    <cacheHierarchy uniqueName="[FHQ].[[PHQ3: Trouble falling or staying asleep, or sleeping too much]]]" caption="[PHQ3: Trouble falling or staying asleep, or sleeping too much]" attribute="1" defaultMemberUniqueName="[FHQ].[[PHQ3: Trouble falling or staying asleep, or sleeping too much]]].[All]" allUniqueName="[FHQ].[[PHQ3: Trouble falling or staying asleep, or sleeping too much]]].[All]" dimensionUniqueName="[FHQ]" displayFolder="" count="0" memberValueDatatype="20" unbalanced="0"/>
    <cacheHierarchy uniqueName="[FHQ].[[PHQ4: Feeling tired or having little energy]]]" caption="[PHQ4: Feeling tired or having little energy]" attribute="1" defaultMemberUniqueName="[FHQ].[[PHQ4: Feeling tired or having little energy]]].[All]" allUniqueName="[FHQ].[[PHQ4: Feeling tired or having little energy]]].[All]" dimensionUniqueName="[FHQ]" displayFolder="" count="0" memberValueDatatype="20" unbalanced="0"/>
    <cacheHierarchy uniqueName="[FHQ].[[PHQ5: Poor appetite or overeating]]]" caption="[PHQ5: Poor appetite or overeating]" attribute="1" defaultMemberUniqueName="[FHQ].[[PHQ5: Poor appetite or overeating]]].[All]" allUniqueName="[FHQ].[[PHQ5: Poor appetite or overeating]]].[All]" dimensionUniqueName="[FHQ]" displayFolder="" count="0" memberValueDatatype="20" unbalanced="0"/>
    <cacheHierarchy uniqueName="[FHQ].[[PHQ6: Feeling bad about yourself - or that you are a failure or have let yourself or your family do]" caption="[PHQ6: Feeling bad about yourself - or that you are a failure or have let yourself or your family do" attribute="1" defaultMemberUniqueName="[FHQ].[[PHQ6: Feeling bad about yourself - or that you are a failure or have let yourself or your family do].[All]" allUniqueName="[FHQ].[[PHQ6: Feeling bad about yourself - or that you are a failure or have let yourself or your family do].[All]" dimensionUniqueName="[FHQ]" displayFolder="" count="0" memberValueDatatype="20" unbalanced="0"/>
    <cacheHierarchy uniqueName="[FHQ].[[PHQ7: Trouble concentrating on things, such as reading the newspaper or watching television]]]" caption="[PHQ7: Trouble concentrating on things, such as reading the newspaper or watching television]" attribute="1" defaultMemberUniqueName="[FHQ].[[PHQ7: Trouble concentrating on things, such as reading the newspaper or watching television]]].[All]" allUniqueName="[FHQ].[[PHQ7: Trouble concentrating on things, such as reading the newspaper or watching television]]].[All]" dimensionUniqueName="[FHQ]" displayFolder="" count="0" memberValueDatatype="20" unbalanced="0"/>
    <cacheHierarchy uniqueName="[FHQ].[[PHQ8: Moving or speaking so slowly that other people could have noticed. Or the opposite - being so]" caption="[PHQ8: Moving or speaking so slowly that other people could have noticed. Or the opposite - being so" attribute="1" defaultMemberUniqueName="[FHQ].[[PHQ8: Moving or speaking so slowly that other people could have noticed. Or the opposite - being so].[All]" allUniqueName="[FHQ].[[PHQ8: Moving or speaking so slowly that other people could have noticed. Or the opposite - being so].[All]" dimensionUniqueName="[FHQ]" displayFolder="" count="0" memberValueDatatype="20" unbalanced="0"/>
    <cacheHierarchy uniqueName="[FHQ].[[PHQ9:Thoughts that you would be better off dead, or of hurting yourself in some way]]]" caption="[PHQ9:Thoughts that you would be better off dead, or of hurting yourself in some way]" attribute="1" defaultMemberUniqueName="[FHQ].[[PHQ9:Thoughts that you would be better off dead, or of hurting yourself in some way]]].[All]" allUniqueName="[FHQ].[[PHQ9:Thoughts that you would be better off dead, or of hurting yourself in some way]]].[All]" dimensionUniqueName="[FHQ]" displayFolder="" count="0" memberValueDatatype="20" unbalanced="0"/>
    <cacheHierarchy uniqueName="[FHQ].[Total Scores]" caption="Total Scores" attribute="1" defaultMemberUniqueName="[FHQ].[Total Scores].[All]" allUniqueName="[FHQ].[Total Scores].[All]" dimensionUniqueName="[FHQ]" displayFolder="" count="0" memberValueDatatype="20" unbalanced="0"/>
    <cacheHierarchy uniqueName="[FHQ].[Depresion]" caption="Depresion" attribute="1" defaultMemberUniqueName="[FHQ].[Depresion].[All]" allUniqueName="[FHQ].[Depresion].[All]" dimensionUniqueName="[FHQ]" displayFolder="" count="0" memberValueDatatype="130" unbalanced="0"/>
    <cacheHierarchy uniqueName="[FHQ].[How often do you consume caffeinated beverages?]" caption="How often do you consume caffeinated beverages?" attribute="1" defaultMemberUniqueName="[FHQ].[How often do you consume caffeinated beverages?].[All]" allUniqueName="[FHQ].[How often do you consume caffeinated beverages?].[All]" dimensionUniqueName="[FHQ]" displayFolder="" count="0" memberValueDatatype="130" unbalanced="0"/>
    <cacheHierarchy uniqueName="[GAD].[[GAD1: Feeling nervous, anxious, or on edge]]]" caption="[GAD1: Feeling nervous, anxious, or on edge]" attribute="1" defaultMemberUniqueName="[GAD].[[GAD1: Feeling nervous, anxious, or on edge]]].[All]" allUniqueName="[GAD].[[GAD1: Feeling nervous, anxious, or on edge]]].[All]" dimensionUniqueName="[GAD]" displayFolder="" count="0" memberValueDatatype="20" unbalanced="0"/>
    <cacheHierarchy uniqueName="[GAD].[[GAD2: Not being able to stop or control worrying]]]" caption="[GAD2: Not being able to stop or control worrying]" attribute="1" defaultMemberUniqueName="[GAD].[[GAD2: Not being able to stop or control worrying]]].[All]" allUniqueName="[GAD].[[GAD2: Not being able to stop or control worrying]]].[All]" dimensionUniqueName="[GAD]" displayFolder="" count="0" memberValueDatatype="20" unbalanced="0"/>
    <cacheHierarchy uniqueName="[GAD].[[GAD3: Worrying too much about different things]]]" caption="[GAD3: Worrying too much about different things]" attribute="1" defaultMemberUniqueName="[GAD].[[GAD3: Worrying too much about different things]]].[All]" allUniqueName="[GAD].[[GAD3: Worrying too much about different things]]].[All]" dimensionUniqueName="[GAD]" displayFolder="" count="0" memberValueDatatype="20" unbalanced="0"/>
    <cacheHierarchy uniqueName="[GAD].[[GAD4: Trouble relaxing]]]" caption="[GAD4: Trouble relaxing]" attribute="1" defaultMemberUniqueName="[GAD].[[GAD4: Trouble relaxing]]].[All]" allUniqueName="[GAD].[[GAD4: Trouble relaxing]]].[All]" dimensionUniqueName="[GAD]" displayFolder="" count="0" memberValueDatatype="20" unbalanced="0"/>
    <cacheHierarchy uniqueName="[GAD].[[GAD5: Being so restless that it's hard to sit still]]]" caption="[GAD5: Being so restless that it's hard to sit still]" attribute="1" defaultMemberUniqueName="[GAD].[[GAD5: Being so restless that it's hard to sit still]]].[All]" allUniqueName="[GAD].[[GAD5: Being so restless that it's hard to sit still]]].[All]" dimensionUniqueName="[GAD]" displayFolder="" count="0" memberValueDatatype="20" unbalanced="0"/>
    <cacheHierarchy uniqueName="[GAD].[[GAD6: Becoming easily annoyed or irritable]]]" caption="[GAD6: Becoming easily annoyed or irritable]" attribute="1" defaultMemberUniqueName="[GAD].[[GAD6: Becoming easily annoyed or irritable]]].[All]" allUniqueName="[GAD].[[GAD6: Becoming easily annoyed or irritable]]].[All]" dimensionUniqueName="[GAD]" displayFolder="" count="0" memberValueDatatype="20" unbalanced="0"/>
    <cacheHierarchy uniqueName="[GAD].[[GAD7: Feeling afraid as if something awful might happen]]]" caption="[GAD7: Feeling afraid as if something awful might happen]" attribute="1" defaultMemberUniqueName="[GAD].[[GAD7: Feeling afraid as if something awful might happen]]].[All]" allUniqueName="[GAD].[[GAD7: Feeling afraid as if something awful might happen]]].[All]" dimensionUniqueName="[GAD]" displayFolder="" count="0" memberValueDatatype="20" unbalanced="0"/>
    <cacheHierarchy uniqueName="[GAD].[Total Score]" caption="Total Score" attribute="1" defaultMemberUniqueName="[GAD].[Total Score].[All]" allUniqueName="[GAD].[Total Score].[All]" dimensionUniqueName="[GAD]" displayFolder="" count="0" memberValueDatatype="20" unbalanced="0"/>
    <cacheHierarchy uniqueName="[GAD].[Anxiety]" caption="Anxiety" attribute="1" defaultMemberUniqueName="[GAD].[Anxiety].[All]" allUniqueName="[GAD].[Anxiety].[All]" dimensionUniqueName="[GAD]" displayFolder="" count="0" memberValueDatatype="130" unbalanced="0"/>
    <cacheHierarchy uniqueName="[Measures].[__XL_Count GAD]" caption="__XL_Count GAD" measure="1" displayFolder="" measureGroup="GAD" count="0" hidden="1"/>
    <cacheHierarchy uniqueName="[Measures].[__XL_Count Data]" caption="__XL_Count Data" measure="1" displayFolder="" measureGroup="Data" count="0" hidden="1"/>
    <cacheHierarchy uniqueName="[Measures].[__XL_Count Anxiety]" caption="__XL_Count Anxiety" measure="1" displayFolder="" measureGroup="Anxiety" count="0" hidden="1"/>
    <cacheHierarchy uniqueName="[Measures].[__XL_Count FHQ]" caption="__XL_Count FHQ" measure="1" displayFolder="" measureGroup="FHQ" count="0" hidden="1"/>
    <cacheHierarchy uniqueName="[Measures].[__XL_Count ATC]" caption="__XL_Count ATC" measure="1" displayFolder="" measureGroup="ATC" count="0" hidden="1"/>
    <cacheHierarchy uniqueName="[Measures].[__No measures defined]" caption="__No measures defined" measure="1" displayFolder="" count="0" hidden="1"/>
    <cacheHierarchy uniqueName="[Measures].[Count of 5. How often do you consume caffeinated beverages?]" caption="Count of 5. How often do you consume caffeinated beverages?" measure="1" displayFolder="" measureGroup="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Anxiety]" caption="Count of Anxiety" measure="1" displayFolder="" measureGroup="GAD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Count of Anxiety 2]" caption="Count of Anxiety 2" measure="1" displayFolder="" measureGroup="Anxiet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How often do you consume caffeinated beverages?]" caption="Count of How often do you consume caffeinated beverages?" measure="1" displayFolder="" measureGroup="Anxiet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epresion]" caption="Count of Depresion" measure="1" displayFolder="" measureGroup="FHQ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Count of Attitude toward caffeine [ATC1: I feel more energetic after consuming caffeine.]]]" caption="Count of Attitude toward caffeine [ATC1: I feel more energetic after consuming caffeine.]" measure="1" displayFolder="" measureGroup="ATC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Dummy0" caption="How often do you consume caffeinated beverages?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Anxiety" uniqueName="[Anxiety]" caption="Anxiety"/>
    <dimension name="ATC" uniqueName="[ATC]" caption="ATC"/>
    <dimension name="Data" uniqueName="[Data]" caption="Data"/>
    <dimension name="FHQ" uniqueName="[FHQ]" caption="FHQ"/>
    <dimension name="GAD" uniqueName="[GAD]" caption="GAD"/>
    <dimension measure="1" name="Measures" uniqueName="[Measures]" caption="Measures"/>
  </dimensions>
  <measureGroups count="5">
    <measureGroup name="Anxiety" caption="Anxiety"/>
    <measureGroup name="ATC" caption="ATC"/>
    <measureGroup name="Data" caption="Data"/>
    <measureGroup name="FHQ" caption="FHQ"/>
    <measureGroup name="GAD" caption="GAD"/>
  </measureGroups>
  <maps count="5">
    <map measureGroup="0" dimension="0"/>
    <map measureGroup="1" dimension="1"/>
    <map measureGroup="2" dimension="2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AHID HASAN" refreshedDate="45929.304196527781" backgroundQuery="1" createdVersion="7" refreshedVersion="7" minRefreshableVersion="3" recordCount="0" supportSubquery="1" supportAdvancedDrill="1" xr:uid="{0EACEDF6-4ACE-433B-A9D1-1427F3479075}">
  <cacheSource type="external" connectionId="2"/>
  <cacheFields count="4">
    <cacheField name="[Anxiety].[Anxiety].[Anxiety]" caption="Anxiety" numFmtId="0" hierarchy="1" level="1">
      <sharedItems count="4">
        <s v="Mild anxiety"/>
        <s v="Minimal anxiety"/>
        <s v="Moderate anxiety"/>
        <s v="Severe anxiety"/>
      </sharedItems>
    </cacheField>
    <cacheField name="[Anxiety].[How often do you consume caffeinated beverages?].[How often do you consume caffeinated beverages?]" caption="How often do you consume caffeinated beverages?" numFmtId="0" level="1">
      <sharedItems count="4">
        <s v="Daily"/>
        <s v="Never"/>
        <s v="Once a week"/>
        <s v="Several times a week"/>
      </sharedItems>
    </cacheField>
    <cacheField name="[Measures].[Count of Anxiety 2]" caption="Count of Anxiety 2" numFmtId="0" hierarchy="101" level="32767"/>
    <cacheField name="Dummy0" numFmtId="0" hierarchy="10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06">
    <cacheHierarchy uniqueName="[Anxiety].[How often do you consume caffeinated beverages?]" caption="How often do you consume caffeinated beverages?" attribute="1" defaultMemberUniqueName="[Anxiety].[How often do you consume caffeinated beverages?].[All]" allUniqueName="[Anxiety].[How often do you consume caffeinated beverages?].[All]" dimensionUniqueName="[Anxiety]" displayFolder="" count="2" memberValueDatatype="130" unbalanced="0">
      <fieldsUsage count="2">
        <fieldUsage x="-1"/>
        <fieldUsage x="1"/>
      </fieldsUsage>
    </cacheHierarchy>
    <cacheHierarchy uniqueName="[Anxiety].[Anxiety]" caption="Anxiety" attribute="1" defaultMemberUniqueName="[Anxiety].[Anxiety].[All]" allUniqueName="[Anxiety].[Anxiety].[All]" dimensionUniqueName="[Anxiety]" displayFolder="" count="2" memberValueDatatype="130" unbalanced="0">
      <fieldsUsage count="2">
        <fieldUsage x="-1"/>
        <fieldUsage x="0"/>
      </fieldsUsage>
    </cacheHierarchy>
    <cacheHierarchy uniqueName="[ATC].[Attitude toward caffeine [ATC1: I feel more energetic after consuming caffeine.]]]" caption="Attitude toward caffeine [ATC1: I feel more energetic after consuming caffeine.]" attribute="1" defaultMemberUniqueName="[ATC].[Attitude toward caffeine [ATC1: I feel more energetic after consuming caffeine.]]].[All]" allUniqueName="[ATC].[Attitude toward caffeine [ATC1: I feel more energetic after consuming caffeine.]]].[All]" dimensionUniqueName="[ATC]" displayFolder="" count="0" memberValueDatatype="130" unbalanced="0"/>
    <cacheHierarchy uniqueName="[ATC].[Attitude toward caffeine [ATC2: Caffeine helps me stay awake when I am tired.]]]" caption="Attitude toward caffeine [ATC2: Caffeine helps me stay awake when I am tired.]" attribute="1" defaultMemberUniqueName="[ATC].[Attitude toward caffeine [ATC2: Caffeine helps me stay awake when I am tired.]]].[All]" allUniqueName="[ATC].[Attitude toward caffeine [ATC2: Caffeine helps me stay awake when I am tired.]]].[All]" dimensionUniqueName="[ATC]" displayFolder="" count="0" memberValueDatatype="130" unbalanced="0"/>
    <cacheHierarchy uniqueName="[ATC].[Attitude toward caffeine [ATC3: Caffeine improves my ability to focus.]]]" caption="Attitude toward caffeine [ATC3: Caffeine improves my ability to focus.]" attribute="1" defaultMemberUniqueName="[ATC].[Attitude toward caffeine [ATC3: Caffeine improves my ability to focus.]]].[All]" allUniqueName="[ATC].[Attitude toward caffeine [ATC3: Caffeine improves my ability to focus.]]].[All]" dimensionUniqueName="[ATC]" displayFolder="" count="0" memberValueDatatype="130" unbalanced="0"/>
    <cacheHierarchy uniqueName="[ATC].[Attitude toward caffeine [ATC4: I believe caffeine is safe when consumed in moderation.]]]" caption="Attitude toward caffeine [ATC4: I believe caffeine is safe when consumed in moderation.]" attribute="1" defaultMemberUniqueName="[ATC].[Attitude toward caffeine [ATC4: I believe caffeine is safe when consumed in moderation.]]].[All]" allUniqueName="[ATC].[Attitude toward caffeine [ATC4: I believe caffeine is safe when consumed in moderation.]]].[All]" dimensionUniqueName="[ATC]" displayFolder="" count="0" memberValueDatatype="130" unbalanced="0"/>
    <cacheHierarchy uniqueName="[ATC].[Attitude toward caffeine [ATC5: I am concerned about the long-term effects of caffeine.]]]" caption="Attitude toward caffeine [ATC5: I am concerned about the long-term effects of caffeine.]" attribute="1" defaultMemberUniqueName="[ATC].[Attitude toward caffeine [ATC5: I am concerned about the long-term effects of caffeine.]]].[All]" allUniqueName="[ATC].[Attitude toward caffeine [ATC5: I am concerned about the long-term effects of caffeine.]]].[All]" dimensionUniqueName="[ATC]" displayFolder="" count="0" memberValueDatatype="130" unbalanced="0"/>
    <cacheHierarchy uniqueName="[ATC].[Attitude toward caffeine [ATC6: I experience negative side effects after consuming caffeine.]]]" caption="Attitude toward caffeine [ATC6: I experience negative side effects after consuming caffeine.]" attribute="1" defaultMemberUniqueName="[ATC].[Attitude toward caffeine [ATC6: I experience negative side effects after consuming caffeine.]]].[All]" allUniqueName="[ATC].[Attitude toward caffeine [ATC6: I experience negative side effects after consuming caffeine.]]].[All]" dimensionUniqueName="[ATC]" displayFolder="" count="0" memberValueDatatype="130" unbalanced="0"/>
    <cacheHierarchy uniqueName="[ATC].[Attitude toward caffeine [ATC7: I rely on caffeine to get through the day.]]]" caption="Attitude toward caffeine [ATC7: I rely on caffeine to get through the day.]" attribute="1" defaultMemberUniqueName="[ATC].[Attitude toward caffeine [ATC7: I rely on caffeine to get through the day.]]].[All]" allUniqueName="[ATC].[Attitude toward caffeine [ATC7: I rely on caffeine to get through the day.]]].[All]" dimensionUniqueName="[ATC]" displayFolder="" count="0" memberValueDatatype="130" unbalanced="0"/>
    <cacheHierarchy uniqueName="[ATC].[Attitude toward caffeine [ATC8: I believe caffeine consumption should be reduced in my lifestyle.]]]" caption="Attitude toward caffeine [ATC8: I believe caffeine consumption should be reduced in my lifestyle.]" attribute="1" defaultMemberUniqueName="[ATC].[Attitude toward caffeine [ATC8: I believe caffeine consumption should be reduced in my lifestyle.]]].[All]" allUniqueName="[ATC].[Attitude toward caffeine [ATC8: I believe caffeine consumption should be reduced in my lifestyle.]]].[All]" dimensionUniqueName="[ATC]" displayFolder="" count="0" memberValueDatatype="130" unbalanced="0"/>
    <cacheHierarchy uniqueName="[ATC].[Attitude toward caffeine [ATC9: I feel anxious after consuming caffeine.]]]" caption="Attitude toward caffeine [ATC9: I feel anxious after consuming caffeine.]" attribute="1" defaultMemberUniqueName="[ATC].[Attitude toward caffeine [ATC9: I feel anxious after consuming caffeine.]]].[All]" allUniqueName="[ATC].[Attitude toward caffeine [ATC9: I feel anxious after consuming caffeine.]]].[All]" dimensionUniqueName="[ATC]" displayFolder="" count="0" memberValueDatatype="130" unbalanced="0"/>
    <cacheHierarchy uniqueName="[ATC].[Attitude toward caffeine [ATC10: I think caffeine helps me perform better academically or at work.]]]" caption="Attitude toward caffeine [ATC10: I think caffeine helps me perform better academically or at work.]" attribute="1" defaultMemberUniqueName="[ATC].[Attitude toward caffeine [ATC10: I think caffeine helps me perform better academically or at work.]]].[All]" allUniqueName="[ATC].[Attitude toward caffeine [ATC10: I think caffeine helps me perform better academically or at work.]]].[All]" dimensionUniqueName="[ATC]" displayFolder="" count="0" memberValueDatatype="130" unbalanced="0"/>
    <cacheHierarchy uniqueName="[ATC].[Attitude toward caffeine [ATC11: I consider caffeine a part of my daily routine.]]]" caption="Attitude toward caffeine [ATC11: I consider caffeine a part of my daily routine.]" attribute="1" defaultMemberUniqueName="[ATC].[Attitude toward caffeine [ATC11: I consider caffeine a part of my daily routine.]]].[All]" allUniqueName="[ATC].[Attitude toward caffeine [ATC11: I consider caffeine a part of my daily routine.]]].[All]" dimensionUniqueName="[ATC]" displayFolder="" count="0" memberValueDatatype="130" unbalanced="0"/>
    <cacheHierarchy uniqueName="[ATC].[Attitude toward caffeine [ATC12: I would recommend caffeine use to others for improving alertness.]]]" caption="Attitude toward caffeine [ATC12: I would recommend caffeine use to others for improving alertness.]" attribute="1" defaultMemberUniqueName="[ATC].[Attitude toward caffeine [ATC12: I would recommend caffeine use to others for improving alertness.]]].[All]" allUniqueName="[ATC].[Attitude toward caffeine [ATC12: I would recommend caffeine use to others for improving alertness.]]].[All]" dimensionUniqueName="[ATC]" displayFolder="" count="0" memberValueDatatype="130" unbalanced="0"/>
    <cacheHierarchy uniqueName="[ATC].[Attitude toward caffeine [ATC13: I try to limit my caffeine intake when possible.]]]" caption="Attitude toward caffeine [ATC13: I try to limit my caffeine intake when possible.]" attribute="1" defaultMemberUniqueName="[ATC].[Attitude toward caffeine [ATC13: I try to limit my caffeine intake when possible.]]].[All]" allUniqueName="[ATC].[Attitude toward caffeine [ATC13: I try to limit my caffeine intake when possible.]]].[All]" dimensionUniqueName="[ATC]" displayFolder="" count="0" memberValueDatatype="130" unbalanced="0"/>
    <cacheHierarchy uniqueName="[Data].[Timestamp]" caption="Timestamp" attribute="1" defaultMemberUniqueName="[Data].[Timestamp].[All]" allUniqueName="[Data].[Timestamp].[All]" dimensionUniqueName="[Data]" displayFolder="" count="0" memberValueDatatype="130" unbalanced="0"/>
    <cacheHierarchy uniqueName="[Data].[1. Age]" caption="1. Age" attribute="1" defaultMemberUniqueName="[Data].[1. Age].[All]" allUniqueName="[Data].[1. Age].[All]" dimensionUniqueName="[Data]" displayFolder="" count="0" memberValueDatatype="130" unbalanced="0"/>
    <cacheHierarchy uniqueName="[Data].[2.Gender]" caption="2.Gender" attribute="1" defaultMemberUniqueName="[Data].[2.Gender].[All]" allUniqueName="[Data].[2.Gender].[All]" dimensionUniqueName="[Data]" displayFolder="" count="0" memberValueDatatype="130" unbalanced="0"/>
    <cacheHierarchy uniqueName="[Data].[3. Year of Study]" caption="3. Year of Study" attribute="1" defaultMemberUniqueName="[Data].[3. Year of Study].[All]" allUniqueName="[Data].[3. Year of Study].[All]" dimensionUniqueName="[Data]" displayFolder="" count="0" memberValueDatatype="130" unbalanced="0"/>
    <cacheHierarchy uniqueName="[Data].[4.CaffeineConsumptionStatus]" caption="4.CaffeineConsumptionStatus" attribute="1" defaultMemberUniqueName="[Data].[4.CaffeineConsumptionStatus].[All]" allUniqueName="[Data].[4.CaffeineConsumptionStatus].[All]" dimensionUniqueName="[Data]" displayFolder="" count="0" memberValueDatatype="130" unbalanced="0"/>
    <cacheHierarchy uniqueName="[Data].[5.MaritalStatus:]" caption="5.MaritalStatus:" attribute="1" defaultMemberUniqueName="[Data].[5.MaritalStatus:].[All]" allUniqueName="[Data].[5.MaritalStatus:].[All]" dimensionUniqueName="[Data]" displayFolder="" count="0" memberValueDatatype="130" unbalanced="0"/>
    <cacheHierarchy uniqueName="[Data].[6.Field of study]" caption="6.Field of study" attribute="1" defaultMemberUniqueName="[Data].[6.Field of study].[All]" allUniqueName="[Data].[6.Field of study].[All]" dimensionUniqueName="[Data]" displayFolder="" count="0" memberValueDatatype="130" unbalanced="0"/>
    <cacheHierarchy uniqueName="[Data].[7. Type of university]" caption="7. Type of university" attribute="1" defaultMemberUniqueName="[Data].[7. Type of university].[All]" allUniqueName="[Data].[7. Type of university].[All]" dimensionUniqueName="[Data]" displayFolder="" count="0" memberValueDatatype="130" unbalanced="0"/>
    <cacheHierarchy uniqueName="[Data].[9.Area of permanent residence]" caption="9.Area of permanent residence" attribute="1" defaultMemberUniqueName="[Data].[9.Area of permanent residence].[All]" allUniqueName="[Data].[9.Area of permanent residence].[All]" dimensionUniqueName="[Data]" displayFolder="" count="0" memberValueDatatype="130" unbalanced="0"/>
    <cacheHierarchy uniqueName="[Data].[10.Have part-time or full-time job]" caption="10.Have part-time or full-time job" attribute="1" defaultMemberUniqueName="[Data].[10.Have part-time or full-time job].[All]" allUniqueName="[Data].[10.Have part-time or full-time job].[All]" dimensionUniqueName="[Data]" displayFolder="" count="0" memberValueDatatype="130" unbalanced="0"/>
    <cacheHierarchy uniqueName="[Data].[1. What is your primary reason for consuming caffeinated beverages?]" caption="1. What is your primary reason for consuming caffeinated beverages?" attribute="1" defaultMemberUniqueName="[Data].[1. What is your primary reason for consuming caffeinated beverages?].[All]" allUniqueName="[Data].[1. What is your primary reason for consuming caffeinated beverages?].[All]" dimensionUniqueName="[Data]" displayFolder="" count="0" memberValueDatatype="130" unbalanced="0"/>
    <cacheHierarchy uniqueName="[Data].[2. Which type of caffeinated beverages do you consume most frequently?]" caption="2. Which type of caffeinated beverages do you consume most frequently?" attribute="1" defaultMemberUniqueName="[Data].[2. Which type of caffeinated beverages do you consume most frequently?].[All]" allUniqueName="[Data].[2. Which type of caffeinated beverages do you consume most frequently?].[All]" dimensionUniqueName="[Data]" displayFolder="" count="0" memberValueDatatype="130" unbalanced="0"/>
    <cacheHierarchy uniqueName="[Data].[3.What form of tea do you usually consume?]" caption="3.What form of tea do you usually consume?" attribute="1" defaultMemberUniqueName="[Data].[3.What form of tea do you usually consume?].[All]" allUniqueName="[Data].[3.What form of tea do you usually consume?].[All]" dimensionUniqueName="[Data]" displayFolder="" count="0" memberValueDatatype="130" unbalanced="0"/>
    <cacheHierarchy uniqueName="[Data].[4.What form of coffee do you usually consume?]" caption="4.What form of coffee do you usually consume?" attribute="1" defaultMemberUniqueName="[Data].[4.What form of coffee do you usually consume?].[All]" allUniqueName="[Data].[4.What form of coffee do you usually consume?].[All]" dimensionUniqueName="[Data]" displayFolder="" count="0" memberValueDatatype="130" unbalanced="0"/>
    <cacheHierarchy uniqueName="[Data].[5. How often do you consume caffeinated beverages?]" caption="5. How often do you consume caffeinated beverages?" attribute="1" defaultMemberUniqueName="[Data].[5. How often do you consume caffeinated beverages?].[All]" allUniqueName="[Data].[5. How often do you consume caffeinated beverages?].[All]" dimensionUniqueName="[Data]" displayFolder="" count="0" memberValueDatatype="130" unbalanced="0"/>
    <cacheHierarchy uniqueName="[Data].[6. On average, how many caffeinated beverages do you consume per day?]" caption="6. On average, how many caffeinated beverages do you consume per day?" attribute="1" defaultMemberUniqueName="[Data].[6. On average, how many caffeinated beverages do you consume per day?].[All]" allUniqueName="[Data].[6. On average, how many caffeinated beverages do you consume per day?].[All]" dimensionUniqueName="[Data]" displayFolder="" count="0" memberValueDatatype="130" unbalanced="0"/>
    <cacheHierarchy uniqueName="[Data].[7. At what time of day do you usually consume caffeine?]" caption="7. At what time of day do you usually consume caffeine?" attribute="1" defaultMemberUniqueName="[Data].[7. At what time of day do you usually consume caffeine?].[All]" allUniqueName="[Data].[7. At what time of day do you usually consume caffeine?].[All]" dimensionUniqueName="[Data]" displayFolder="" count="0" memberValueDatatype="130" unbalanced="0"/>
    <cacheHierarchy uniqueName="[Data].[8. Do you consume more caffeine during exam periods?]" caption="8. Do you consume more caffeine during exam periods?" attribute="1" defaultMemberUniqueName="[Data].[8. Do you consume more caffeine during exam periods?].[All]" allUniqueName="[Data].[8. Do you consume more caffeine during exam periods?].[All]" dimensionUniqueName="[Data]" displayFolder="" count="0" memberValueDatatype="130" unbalanced="0"/>
    <cacheHierarchy uniqueName="[Data].[9. What factors influence your caffeine consumption the most?]" caption="9. What factors influence your caffeine consumption the most?" attribute="1" defaultMemberUniqueName="[Data].[9. What factors influence your caffeine consumption the most?].[All]" allUniqueName="[Data].[9. What factors influence your caffeine consumption the most?].[All]" dimensionUniqueName="[Data]" displayFolder="" count="0" memberValueDatatype="130" unbalanced="0"/>
    <cacheHierarchy uniqueName="[Data].[10. Have you ever tried to reduce your caffeine intake?]" caption="10. Have you ever tried to reduce your caffeine intake?" attribute="1" defaultMemberUniqueName="[Data].[10. Have you ever tried to reduce your caffeine intake?].[All]" allUniqueName="[Data].[10. Have you ever tried to reduce your caffeine intake?].[All]" dimensionUniqueName="[Data]" displayFolder="" count="0" memberValueDatatype="130" unbalanced="0"/>
    <cacheHierarchy uniqueName="[Data].[[GAD1: Feeling nervous, anxious, or on edge]]]" caption="[GAD1: Feeling nervous, anxious, or on edge]" attribute="1" defaultMemberUniqueName="[Data].[[GAD1: Feeling nervous, anxious, or on edge]]].[All]" allUniqueName="[Data].[[GAD1: Feeling nervous, anxious, or on edge]]].[All]" dimensionUniqueName="[Data]" displayFolder="" count="0" memberValueDatatype="130" unbalanced="0"/>
    <cacheHierarchy uniqueName="[Data].[[GAD2: Not being able to stop or control worrying]]]" caption="[GAD2: Not being able to stop or control worrying]" attribute="1" defaultMemberUniqueName="[Data].[[GAD2: Not being able to stop or control worrying]]].[All]" allUniqueName="[Data].[[GAD2: Not being able to stop or control worrying]]].[All]" dimensionUniqueName="[Data]" displayFolder="" count="0" memberValueDatatype="130" unbalanced="0"/>
    <cacheHierarchy uniqueName="[Data].[[GAD3: Worrying too much about different things]]]" caption="[GAD3: Worrying too much about different things]" attribute="1" defaultMemberUniqueName="[Data].[[GAD3: Worrying too much about different things]]].[All]" allUniqueName="[Data].[[GAD3: Worrying too much about different things]]].[All]" dimensionUniqueName="[Data]" displayFolder="" count="0" memberValueDatatype="130" unbalanced="0"/>
    <cacheHierarchy uniqueName="[Data].[[GAD4: Trouble relaxing]]]" caption="[GAD4: Trouble relaxing]" attribute="1" defaultMemberUniqueName="[Data].[[GAD4: Trouble relaxing]]].[All]" allUniqueName="[Data].[[GAD4: Trouble relaxing]]].[All]" dimensionUniqueName="[Data]" displayFolder="" count="0" memberValueDatatype="130" unbalanced="0"/>
    <cacheHierarchy uniqueName="[Data].[[GAD5: Being so restless that it's hard to sit still]]]" caption="[GAD5: Being so restless that it's hard to sit still]" attribute="1" defaultMemberUniqueName="[Data].[[GAD5: Being so restless that it's hard to sit still]]].[All]" allUniqueName="[Data].[[GAD5: Being so restless that it's hard to sit still]]].[All]" dimensionUniqueName="[Data]" displayFolder="" count="0" memberValueDatatype="130" unbalanced="0"/>
    <cacheHierarchy uniqueName="[Data].[[GAD6: Becoming easily annoyed or irritable]]]" caption="[GAD6: Becoming easily annoyed or irritable]" attribute="1" defaultMemberUniqueName="[Data].[[GAD6: Becoming easily annoyed or irritable]]].[All]" allUniqueName="[Data].[[GAD6: Becoming easily annoyed or irritable]]].[All]" dimensionUniqueName="[Data]" displayFolder="" count="0" memberValueDatatype="130" unbalanced="0"/>
    <cacheHierarchy uniqueName="[Data].[[GAD7: Feeling afraid as if something awful might happen]]]" caption="[GAD7: Feeling afraid as if something awful might happen]" attribute="1" defaultMemberUniqueName="[Data].[[GAD7: Feeling afraid as if something awful might happen]]].[All]" allUniqueName="[Data].[[GAD7: Feeling afraid as if something awful might happen]]].[All]" dimensionUniqueName="[Data]" displayFolder="" count="0" memberValueDatatype="130" unbalanced="0"/>
    <cacheHierarchy uniqueName="[Data].[[PHQ1: Little interest or pleasure in doing things]]]" caption="[PHQ1: Little interest or pleasure in doing things]" attribute="1" defaultMemberUniqueName="[Data].[[PHQ1: Little interest or pleasure in doing things]]].[All]" allUniqueName="[Data].[[PHQ1: Little interest or pleasure in doing things]]].[All]" dimensionUniqueName="[Data]" displayFolder="" count="0" memberValueDatatype="130" unbalanced="0"/>
    <cacheHierarchy uniqueName="[Data].[[PHQ2: Feeling down, depressed, or hopeless]]]" caption="[PHQ2: Feeling down, depressed, or hopeless]" attribute="1" defaultMemberUniqueName="[Data].[[PHQ2: Feeling down, depressed, or hopeless]]].[All]" allUniqueName="[Data].[[PHQ2: Feeling down, depressed, or hopeless]]].[All]" dimensionUniqueName="[Data]" displayFolder="" count="0" memberValueDatatype="130" unbalanced="0"/>
    <cacheHierarchy uniqueName="[Data].[[PHQ3: Trouble falling or staying asleep, or sleeping too much]]]" caption="[PHQ3: Trouble falling or staying asleep, or sleeping too much]" attribute="1" defaultMemberUniqueName="[Data].[[PHQ3: Trouble falling or staying asleep, or sleeping too much]]].[All]" allUniqueName="[Data].[[PHQ3: Trouble falling or staying asleep, or sleeping too much]]].[All]" dimensionUniqueName="[Data]" displayFolder="" count="0" memberValueDatatype="130" unbalanced="0"/>
    <cacheHierarchy uniqueName="[Data].[[PHQ4: Feeling tired or having little energy]]]" caption="[PHQ4: Feeling tired or having little energy]" attribute="1" defaultMemberUniqueName="[Data].[[PHQ4: Feeling tired or having little energy]]].[All]" allUniqueName="[Data].[[PHQ4: Feeling tired or having little energy]]].[All]" dimensionUniqueName="[Data]" displayFolder="" count="0" memberValueDatatype="130" unbalanced="0"/>
    <cacheHierarchy uniqueName="[Data].[[PHQ5: Poor appetite or overeating]]]" caption="[PHQ5: Poor appetite or overeating]" attribute="1" defaultMemberUniqueName="[Data].[[PHQ5: Poor appetite or overeating]]].[All]" allUniqueName="[Data].[[PHQ5: Poor appetite or overeating]]].[All]" dimensionUniqueName="[Data]" displayFolder="" count="0" memberValueDatatype="130" unbalanced="0"/>
    <cacheHierarchy uniqueName="[Data].[[PHQ6: Feeling bad about yourself - or that you are a failure or have let yourself or your family do]" caption="[PHQ6: Feeling bad about yourself - or that you are a failure or have let yourself or your family do" attribute="1" defaultMemberUniqueName="[Data].[[PHQ6: Feeling bad about yourself - or that you are a failure or have let yourself or your family do].[All]" allUniqueName="[Data].[[PHQ6: Feeling bad about yourself - or that you are a failure or have let yourself or your family do].[All]" dimensionUniqueName="[Data]" displayFolder="" count="0" memberValueDatatype="130" unbalanced="0"/>
    <cacheHierarchy uniqueName="[Data].[[PHQ7: Trouble concentrating on things, such as reading the newspaper or watching television]]]" caption="[PHQ7: Trouble concentrating on things, such as reading the newspaper or watching television]" attribute="1" defaultMemberUniqueName="[Data].[[PHQ7: Trouble concentrating on things, such as reading the newspaper or watching television]]].[All]" allUniqueName="[Data].[[PHQ7: Trouble concentrating on things, such as reading the newspaper or watching television]]].[All]" dimensionUniqueName="[Data]" displayFolder="" count="0" memberValueDatatype="130" unbalanced="0"/>
    <cacheHierarchy uniqueName="[Data].[[PHQ8: Moving or speaking so slowly that other people could have noticed. Or the opposite - being so]" caption="[PHQ8: Moving or speaking so slowly that other people could have noticed. Or the opposite - being so" attribute="1" defaultMemberUniqueName="[Data].[[PHQ8: Moving or speaking so slowly that other people could have noticed. Or the opposite - being so].[All]" allUniqueName="[Data].[[PHQ8: Moving or speaking so slowly that other people could have noticed. Or the opposite - being so].[All]" dimensionUniqueName="[Data]" displayFolder="" count="0" memberValueDatatype="130" unbalanced="0"/>
    <cacheHierarchy uniqueName="[Data].[[PHQ9:Thoughts that you would be better off dead, or of hurting yourself in some way]]]" caption="[PHQ9:Thoughts that you would be better off dead, or of hurting yourself in some way]" attribute="1" defaultMemberUniqueName="[Data].[[PHQ9:Thoughts that you would be better off dead, or of hurting yourself in some way]]].[All]" allUniqueName="[Data].[[PHQ9:Thoughts that you would be better off dead, or of hurting yourself in some way]]].[All]" dimensionUniqueName="[Data]" displayFolder="" count="0" memberValueDatatype="130" unbalanced="0"/>
    <cacheHierarchy uniqueName="[Data].[Attitude toward caffeine [ATC1: I feel more energetic after consuming caffeine.]]]" caption="Attitude toward caffeine [ATC1: I feel more energetic after consuming caffeine.]" attribute="1" defaultMemberUniqueName="[Data].[Attitude toward caffeine [ATC1: I feel more energetic after consuming caffeine.]]].[All]" allUniqueName="[Data].[Attitude toward caffeine [ATC1: I feel more energetic after consuming caffeine.]]].[All]" dimensionUniqueName="[Data]" displayFolder="" count="0" memberValueDatatype="20" unbalanced="0"/>
    <cacheHierarchy uniqueName="[Data].[Attitude toward caffeine [ATC2: Caffeine helps me stay awake when I am tired.]]]" caption="Attitude toward caffeine [ATC2: Caffeine helps me stay awake when I am tired.]" attribute="1" defaultMemberUniqueName="[Data].[Attitude toward caffeine [ATC2: Caffeine helps me stay awake when I am tired.]]].[All]" allUniqueName="[Data].[Attitude toward caffeine [ATC2: Caffeine helps me stay awake when I am tired.]]].[All]" dimensionUniqueName="[Data]" displayFolder="" count="0" memberValueDatatype="20" unbalanced="0"/>
    <cacheHierarchy uniqueName="[Data].[Attitude toward caffeine [ATC3: Caffeine improves my ability to focus.]]]" caption="Attitude toward caffeine [ATC3: Caffeine improves my ability to focus.]" attribute="1" defaultMemberUniqueName="[Data].[Attitude toward caffeine [ATC3: Caffeine improves my ability to focus.]]].[All]" allUniqueName="[Data].[Attitude toward caffeine [ATC3: Caffeine improves my ability to focus.]]].[All]" dimensionUniqueName="[Data]" displayFolder="" count="0" memberValueDatatype="20" unbalanced="0"/>
    <cacheHierarchy uniqueName="[Data].[Attitude toward caffeine [ATC4: I believe caffeine is safe when consumed in moderation.]]]" caption="Attitude toward caffeine [ATC4: I believe caffeine is safe when consumed in moderation.]" attribute="1" defaultMemberUniqueName="[Data].[Attitude toward caffeine [ATC4: I believe caffeine is safe when consumed in moderation.]]].[All]" allUniqueName="[Data].[Attitude toward caffeine [ATC4: I believe caffeine is safe when consumed in moderation.]]].[All]" dimensionUniqueName="[Data]" displayFolder="" count="0" memberValueDatatype="20" unbalanced="0"/>
    <cacheHierarchy uniqueName="[Data].[Attitude toward caffeine [ATC5: I am concerned about the long-term effects of caffeine.]]]" caption="Attitude toward caffeine [ATC5: I am concerned about the long-term effects of caffeine.]" attribute="1" defaultMemberUniqueName="[Data].[Attitude toward caffeine [ATC5: I am concerned about the long-term effects of caffeine.]]].[All]" allUniqueName="[Data].[Attitude toward caffeine [ATC5: I am concerned about the long-term effects of caffeine.]]].[All]" dimensionUniqueName="[Data]" displayFolder="" count="0" memberValueDatatype="20" unbalanced="0"/>
    <cacheHierarchy uniqueName="[Data].[Attitude toward caffeine [ATC6: I experience negative side effects after consuming caffeine.]]]" caption="Attitude toward caffeine [ATC6: I experience negative side effects after consuming caffeine.]" attribute="1" defaultMemberUniqueName="[Data].[Attitude toward caffeine [ATC6: I experience negative side effects after consuming caffeine.]]].[All]" allUniqueName="[Data].[Attitude toward caffeine [ATC6: I experience negative side effects after consuming caffeine.]]].[All]" dimensionUniqueName="[Data]" displayFolder="" count="0" memberValueDatatype="20" unbalanced="0"/>
    <cacheHierarchy uniqueName="[Data].[Attitude toward caffeine [ATC7: I rely on caffeine to get through the day.]]]" caption="Attitude toward caffeine [ATC7: I rely on caffeine to get through the day.]" attribute="1" defaultMemberUniqueName="[Data].[Attitude toward caffeine [ATC7: I rely on caffeine to get through the day.]]].[All]" allUniqueName="[Data].[Attitude toward caffeine [ATC7: I rely on caffeine to get through the day.]]].[All]" dimensionUniqueName="[Data]" displayFolder="" count="0" memberValueDatatype="20" unbalanced="0"/>
    <cacheHierarchy uniqueName="[Data].[Attitude toward caffeine [ATC8: I believe caffeine consumption should be reduced in my lifestyle.]]]" caption="Attitude toward caffeine [ATC8: I believe caffeine consumption should be reduced in my lifestyle.]" attribute="1" defaultMemberUniqueName="[Data].[Attitude toward caffeine [ATC8: I believe caffeine consumption should be reduced in my lifestyle.]]].[All]" allUniqueName="[Data].[Attitude toward caffeine [ATC8: I believe caffeine consumption should be reduced in my lifestyle.]]].[All]" dimensionUniqueName="[Data]" displayFolder="" count="0" memberValueDatatype="20" unbalanced="0"/>
    <cacheHierarchy uniqueName="[Data].[Attitude toward caffeine [ATC9: I feel anxious after consuming caffeine.]]]" caption="Attitude toward caffeine [ATC9: I feel anxious after consuming caffeine.]" attribute="1" defaultMemberUniqueName="[Data].[Attitude toward caffeine [ATC9: I feel anxious after consuming caffeine.]]].[All]" allUniqueName="[Data].[Attitude toward caffeine [ATC9: I feel anxious after consuming caffeine.]]].[All]" dimensionUniqueName="[Data]" displayFolder="" count="0" memberValueDatatype="20" unbalanced="0"/>
    <cacheHierarchy uniqueName="[Data].[Attitude toward caffeine [ATC10: I think caffeine helps me perform better academically or at work.]]]" caption="Attitude toward caffeine [ATC10: I think caffeine helps me perform better academically or at work.]" attribute="1" defaultMemberUniqueName="[Data].[Attitude toward caffeine [ATC10: I think caffeine helps me perform better academically or at work.]]].[All]" allUniqueName="[Data].[Attitude toward caffeine [ATC10: I think caffeine helps me perform better academically or at work.]]].[All]" dimensionUniqueName="[Data]" displayFolder="" count="0" memberValueDatatype="20" unbalanced="0"/>
    <cacheHierarchy uniqueName="[Data].[Attitude toward caffeine [ATC11: I consider caffeine a part of my daily routine.]]]" caption="Attitude toward caffeine [ATC11: I consider caffeine a part of my daily routine.]" attribute="1" defaultMemberUniqueName="[Data].[Attitude toward caffeine [ATC11: I consider caffeine a part of my daily routine.]]].[All]" allUniqueName="[Data].[Attitude toward caffeine [ATC11: I consider caffeine a part of my daily routine.]]].[All]" dimensionUniqueName="[Data]" displayFolder="" count="0" memberValueDatatype="20" unbalanced="0"/>
    <cacheHierarchy uniqueName="[Data].[Attitude toward caffeine [ATC12: I would recommend caffeine use to others for improving alertness.]]]" caption="Attitude toward caffeine [ATC12: I would recommend caffeine use to others for improving alertness.]" attribute="1" defaultMemberUniqueName="[Data].[Attitude toward caffeine [ATC12: I would recommend caffeine use to others for improving alertness.]]].[All]" allUniqueName="[Data].[Attitude toward caffeine [ATC12: I would recommend caffeine use to others for improving alertness.]]].[All]" dimensionUniqueName="[Data]" displayFolder="" count="0" memberValueDatatype="20" unbalanced="0"/>
    <cacheHierarchy uniqueName="[Data].[Attitude toward caffeine [ATC13: I try to limit my caffeine intake when possible.]]]" caption="Attitude toward caffeine [ATC13: I try to limit my caffeine intake when possible.]" attribute="1" defaultMemberUniqueName="[Data].[Attitude toward caffeine [ATC13: I try to limit my caffeine intake when possible.]]].[All]" allUniqueName="[Data].[Attitude toward caffeine [ATC13: I try to limit my caffeine intake when possible.]]].[All]" dimensionUniqueName="[Data]" displayFolder="" count="0" memberValueDatatype="20" unbalanced="0"/>
    <cacheHierarchy uniqueName="[Data].[Perception toward caffeine [PTC1: Caffeine is beneficial when used in moderation.]]]" caption="Perception toward caffeine [PTC1: Caffeine is beneficial when used in moderation.]" attribute="1" defaultMemberUniqueName="[Data].[Perception toward caffeine [PTC1: Caffeine is beneficial when used in moderation.]]].[All]" allUniqueName="[Data].[Perception toward caffeine [PTC1: Caffeine is beneficial when used in moderation.]]].[All]" dimensionUniqueName="[Data]" displayFolder="" count="0" memberValueDatatype="20" unbalanced="0"/>
    <cacheHierarchy uniqueName="[Data].[Perception toward caffeine [PTC2: I believe caffeine can be addictive.]]]" caption="Perception toward caffeine [PTC2: I believe caffeine can be addictive.]" attribute="1" defaultMemberUniqueName="[Data].[Perception toward caffeine [PTC2: I believe caffeine can be addictive.]]].[All]" allUniqueName="[Data].[Perception toward caffeine [PTC2: I believe caffeine can be addictive.]]].[All]" dimensionUniqueName="[Data]" displayFolder="" count="0" memberValueDatatype="20" unbalanced="0"/>
    <cacheHierarchy uniqueName="[Data].[Perception toward caffeine [PTC3: Caffeine consumption is socially acceptable.]]]" caption="Perception toward caffeine [PTC3: Caffeine consumption is socially acceptable.]" attribute="1" defaultMemberUniqueName="[Data].[Perception toward caffeine [PTC3: Caffeine consumption is socially acceptable.]]].[All]" allUniqueName="[Data].[Perception toward caffeine [PTC3: Caffeine consumption is socially acceptable.]]].[All]" dimensionUniqueName="[Data]" displayFolder="" count="0" memberValueDatatype="20" unbalanced="0"/>
    <cacheHierarchy uniqueName="[Data].[Perception toward caffeine [PTC4: Most people my age consume caffeine regularly.]]]" caption="Perception toward caffeine [PTC4: Most people my age consume caffeine regularly.]" attribute="1" defaultMemberUniqueName="[Data].[Perception toward caffeine [PTC4: Most people my age consume caffeine regularly.]]].[All]" allUniqueName="[Data].[Perception toward caffeine [PTC4: Most people my age consume caffeine regularly.]]].[All]" dimensionUniqueName="[Data]" displayFolder="" count="0" memberValueDatatype="20" unbalanced="0"/>
    <cacheHierarchy uniqueName="[Data].[Perception toward caffeine [PTC5: Caffeine has both positive and negative health effects.]]]" caption="Perception toward caffeine [PTC5: Caffeine has both positive and negative health effects.]" attribute="1" defaultMemberUniqueName="[Data].[Perception toward caffeine [PTC5: Caffeine has both positive and negative health effects.]]].[All]" allUniqueName="[Data].[Perception toward caffeine [PTC5: Caffeine has both positive and negative health effects.]]].[All]" dimensionUniqueName="[Data]" displayFolder="" count="0" memberValueDatatype="20" unbalanced="0"/>
    <cacheHierarchy uniqueName="[Data].[Perception toward caffeine [PTC6: I am well-informed about the effects of caffeine on health.]]]" caption="Perception toward caffeine [PTC6: I am well-informed about the effects of caffeine on health.]" attribute="1" defaultMemberUniqueName="[Data].[Perception toward caffeine [PTC6: I am well-informed about the effects of caffeine on health.]]].[All]" allUniqueName="[Data].[Perception toward caffeine [PTC6: I am well-informed about the effects of caffeine on health.]]].[All]" dimensionUniqueName="[Data]" displayFolder="" count="0" memberValueDatatype="20" unbalanced="0"/>
    <cacheHierarchy uniqueName="[Data].[Name of your institution:]" caption="Name of your institution:" attribute="1" defaultMemberUniqueName="[Data].[Name of your institution:].[All]" allUniqueName="[Data].[Name of your institution:].[All]" dimensionUniqueName="[Data]" displayFolder="" count="0" memberValueDatatype="130" unbalanced="0"/>
    <cacheHierarchy uniqueName="[Data].[8. Average monthly allowance or personal income?]" caption="8. Average monthly allowance or personal income?" attribute="1" defaultMemberUniqueName="[Data].[8. Average monthly allowance or personal income?].[All]" allUniqueName="[Data].[8. Average monthly allowance or personal income?].[All]" dimensionUniqueName="[Data]" displayFolder="" count="0" memberValueDatatype="130" unbalanced="0"/>
    <cacheHierarchy uniqueName="[FHQ].[[PHQ1: Little interest or pleasure in doing things]]]" caption="[PHQ1: Little interest or pleasure in doing things]" attribute="1" defaultMemberUniqueName="[FHQ].[[PHQ1: Little interest or pleasure in doing things]]].[All]" allUniqueName="[FHQ].[[PHQ1: Little interest or pleasure in doing things]]].[All]" dimensionUniqueName="[FHQ]" displayFolder="" count="0" memberValueDatatype="20" unbalanced="0"/>
    <cacheHierarchy uniqueName="[FHQ].[[PHQ2: Feeling down, depressed, or hopeless]]]" caption="[PHQ2: Feeling down, depressed, or hopeless]" attribute="1" defaultMemberUniqueName="[FHQ].[[PHQ2: Feeling down, depressed, or hopeless]]].[All]" allUniqueName="[FHQ].[[PHQ2: Feeling down, depressed, or hopeless]]].[All]" dimensionUniqueName="[FHQ]" displayFolder="" count="0" memberValueDatatype="20" unbalanced="0"/>
    <cacheHierarchy uniqueName="[FHQ].[[PHQ3: Trouble falling or staying asleep, or sleeping too much]]]" caption="[PHQ3: Trouble falling or staying asleep, or sleeping too much]" attribute="1" defaultMemberUniqueName="[FHQ].[[PHQ3: Trouble falling or staying asleep, or sleeping too much]]].[All]" allUniqueName="[FHQ].[[PHQ3: Trouble falling or staying asleep, or sleeping too much]]].[All]" dimensionUniqueName="[FHQ]" displayFolder="" count="0" memberValueDatatype="20" unbalanced="0"/>
    <cacheHierarchy uniqueName="[FHQ].[[PHQ4: Feeling tired or having little energy]]]" caption="[PHQ4: Feeling tired or having little energy]" attribute="1" defaultMemberUniqueName="[FHQ].[[PHQ4: Feeling tired or having little energy]]].[All]" allUniqueName="[FHQ].[[PHQ4: Feeling tired or having little energy]]].[All]" dimensionUniqueName="[FHQ]" displayFolder="" count="0" memberValueDatatype="20" unbalanced="0"/>
    <cacheHierarchy uniqueName="[FHQ].[[PHQ5: Poor appetite or overeating]]]" caption="[PHQ5: Poor appetite or overeating]" attribute="1" defaultMemberUniqueName="[FHQ].[[PHQ5: Poor appetite or overeating]]].[All]" allUniqueName="[FHQ].[[PHQ5: Poor appetite or overeating]]].[All]" dimensionUniqueName="[FHQ]" displayFolder="" count="0" memberValueDatatype="20" unbalanced="0"/>
    <cacheHierarchy uniqueName="[FHQ].[[PHQ6: Feeling bad about yourself - or that you are a failure or have let yourself or your family do]" caption="[PHQ6: Feeling bad about yourself - or that you are a failure or have let yourself or your family do" attribute="1" defaultMemberUniqueName="[FHQ].[[PHQ6: Feeling bad about yourself - or that you are a failure or have let yourself or your family do].[All]" allUniqueName="[FHQ].[[PHQ6: Feeling bad about yourself - or that you are a failure or have let yourself or your family do].[All]" dimensionUniqueName="[FHQ]" displayFolder="" count="0" memberValueDatatype="20" unbalanced="0"/>
    <cacheHierarchy uniqueName="[FHQ].[[PHQ7: Trouble concentrating on things, such as reading the newspaper or watching television]]]" caption="[PHQ7: Trouble concentrating on things, such as reading the newspaper or watching television]" attribute="1" defaultMemberUniqueName="[FHQ].[[PHQ7: Trouble concentrating on things, such as reading the newspaper or watching television]]].[All]" allUniqueName="[FHQ].[[PHQ7: Trouble concentrating on things, such as reading the newspaper or watching television]]].[All]" dimensionUniqueName="[FHQ]" displayFolder="" count="0" memberValueDatatype="20" unbalanced="0"/>
    <cacheHierarchy uniqueName="[FHQ].[[PHQ8: Moving or speaking so slowly that other people could have noticed. Or the opposite - being so]" caption="[PHQ8: Moving or speaking so slowly that other people could have noticed. Or the opposite - being so" attribute="1" defaultMemberUniqueName="[FHQ].[[PHQ8: Moving or speaking so slowly that other people could have noticed. Or the opposite - being so].[All]" allUniqueName="[FHQ].[[PHQ8: Moving or speaking so slowly that other people could have noticed. Or the opposite - being so].[All]" dimensionUniqueName="[FHQ]" displayFolder="" count="0" memberValueDatatype="20" unbalanced="0"/>
    <cacheHierarchy uniqueName="[FHQ].[[PHQ9:Thoughts that you would be better off dead, or of hurting yourself in some way]]]" caption="[PHQ9:Thoughts that you would be better off dead, or of hurting yourself in some way]" attribute="1" defaultMemberUniqueName="[FHQ].[[PHQ9:Thoughts that you would be better off dead, or of hurting yourself in some way]]].[All]" allUniqueName="[FHQ].[[PHQ9:Thoughts that you would be better off dead, or of hurting yourself in some way]]].[All]" dimensionUniqueName="[FHQ]" displayFolder="" count="0" memberValueDatatype="20" unbalanced="0"/>
    <cacheHierarchy uniqueName="[FHQ].[Total Scores]" caption="Total Scores" attribute="1" defaultMemberUniqueName="[FHQ].[Total Scores].[All]" allUniqueName="[FHQ].[Total Scores].[All]" dimensionUniqueName="[FHQ]" displayFolder="" count="0" memberValueDatatype="20" unbalanced="0"/>
    <cacheHierarchy uniqueName="[FHQ].[Depresion]" caption="Depresion" attribute="1" defaultMemberUniqueName="[FHQ].[Depresion].[All]" allUniqueName="[FHQ].[Depresion].[All]" dimensionUniqueName="[FHQ]" displayFolder="" count="0" memberValueDatatype="130" unbalanced="0"/>
    <cacheHierarchy uniqueName="[FHQ].[How often do you consume caffeinated beverages?]" caption="How often do you consume caffeinated beverages?" attribute="1" defaultMemberUniqueName="[FHQ].[How often do you consume caffeinated beverages?].[All]" allUniqueName="[FHQ].[How often do you consume caffeinated beverages?].[All]" dimensionUniqueName="[FHQ]" displayFolder="" count="0" memberValueDatatype="130" unbalanced="0"/>
    <cacheHierarchy uniqueName="[GAD].[[GAD1: Feeling nervous, anxious, or on edge]]]" caption="[GAD1: Feeling nervous, anxious, or on edge]" attribute="1" defaultMemberUniqueName="[GAD].[[GAD1: Feeling nervous, anxious, or on edge]]].[All]" allUniqueName="[GAD].[[GAD1: Feeling nervous, anxious, or on edge]]].[All]" dimensionUniqueName="[GAD]" displayFolder="" count="0" memberValueDatatype="20" unbalanced="0"/>
    <cacheHierarchy uniqueName="[GAD].[[GAD2: Not being able to stop or control worrying]]]" caption="[GAD2: Not being able to stop or control worrying]" attribute="1" defaultMemberUniqueName="[GAD].[[GAD2: Not being able to stop or control worrying]]].[All]" allUniqueName="[GAD].[[GAD2: Not being able to stop or control worrying]]].[All]" dimensionUniqueName="[GAD]" displayFolder="" count="0" memberValueDatatype="20" unbalanced="0"/>
    <cacheHierarchy uniqueName="[GAD].[[GAD3: Worrying too much about different things]]]" caption="[GAD3: Worrying too much about different things]" attribute="1" defaultMemberUniqueName="[GAD].[[GAD3: Worrying too much about different things]]].[All]" allUniqueName="[GAD].[[GAD3: Worrying too much about different things]]].[All]" dimensionUniqueName="[GAD]" displayFolder="" count="0" memberValueDatatype="20" unbalanced="0"/>
    <cacheHierarchy uniqueName="[GAD].[[GAD4: Trouble relaxing]]]" caption="[GAD4: Trouble relaxing]" attribute="1" defaultMemberUniqueName="[GAD].[[GAD4: Trouble relaxing]]].[All]" allUniqueName="[GAD].[[GAD4: Trouble relaxing]]].[All]" dimensionUniqueName="[GAD]" displayFolder="" count="0" memberValueDatatype="20" unbalanced="0"/>
    <cacheHierarchy uniqueName="[GAD].[[GAD5: Being so restless that it's hard to sit still]]]" caption="[GAD5: Being so restless that it's hard to sit still]" attribute="1" defaultMemberUniqueName="[GAD].[[GAD5: Being so restless that it's hard to sit still]]].[All]" allUniqueName="[GAD].[[GAD5: Being so restless that it's hard to sit still]]].[All]" dimensionUniqueName="[GAD]" displayFolder="" count="0" memberValueDatatype="20" unbalanced="0"/>
    <cacheHierarchy uniqueName="[GAD].[[GAD6: Becoming easily annoyed or irritable]]]" caption="[GAD6: Becoming easily annoyed or irritable]" attribute="1" defaultMemberUniqueName="[GAD].[[GAD6: Becoming easily annoyed or irritable]]].[All]" allUniqueName="[GAD].[[GAD6: Becoming easily annoyed or irritable]]].[All]" dimensionUniqueName="[GAD]" displayFolder="" count="0" memberValueDatatype="20" unbalanced="0"/>
    <cacheHierarchy uniqueName="[GAD].[[GAD7: Feeling afraid as if something awful might happen]]]" caption="[GAD7: Feeling afraid as if something awful might happen]" attribute="1" defaultMemberUniqueName="[GAD].[[GAD7: Feeling afraid as if something awful might happen]]].[All]" allUniqueName="[GAD].[[GAD7: Feeling afraid as if something awful might happen]]].[All]" dimensionUniqueName="[GAD]" displayFolder="" count="0" memberValueDatatype="20" unbalanced="0"/>
    <cacheHierarchy uniqueName="[GAD].[Total Score]" caption="Total Score" attribute="1" defaultMemberUniqueName="[GAD].[Total Score].[All]" allUniqueName="[GAD].[Total Score].[All]" dimensionUniqueName="[GAD]" displayFolder="" count="0" memberValueDatatype="20" unbalanced="0"/>
    <cacheHierarchy uniqueName="[GAD].[Anxiety]" caption="Anxiety" attribute="1" defaultMemberUniqueName="[GAD].[Anxiety].[All]" allUniqueName="[GAD].[Anxiety].[All]" dimensionUniqueName="[GAD]" displayFolder="" count="0" memberValueDatatype="130" unbalanced="0"/>
    <cacheHierarchy uniqueName="[Measures].[__XL_Count GAD]" caption="__XL_Count GAD" measure="1" displayFolder="" measureGroup="GAD" count="0" hidden="1"/>
    <cacheHierarchy uniqueName="[Measures].[__XL_Count Data]" caption="__XL_Count Data" measure="1" displayFolder="" measureGroup="Data" count="0" hidden="1"/>
    <cacheHierarchy uniqueName="[Measures].[__XL_Count Anxiety]" caption="__XL_Count Anxiety" measure="1" displayFolder="" measureGroup="Anxiety" count="0" hidden="1"/>
    <cacheHierarchy uniqueName="[Measures].[__XL_Count FHQ]" caption="__XL_Count FHQ" measure="1" displayFolder="" measureGroup="FHQ" count="0" hidden="1"/>
    <cacheHierarchy uniqueName="[Measures].[__XL_Count ATC]" caption="__XL_Count ATC" measure="1" displayFolder="" measureGroup="ATC" count="0" hidden="1"/>
    <cacheHierarchy uniqueName="[Measures].[__No measures defined]" caption="__No measures defined" measure="1" displayFolder="" count="0" hidden="1"/>
    <cacheHierarchy uniqueName="[Measures].[Count of 5. How often do you consume caffeinated beverages?]" caption="Count of 5. How often do you consume caffeinated beverages?" measure="1" displayFolder="" measureGroup="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Anxiety]" caption="Count of Anxiety" measure="1" displayFolder="" measureGroup="GAD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Count of Anxiety 2]" caption="Count of Anxiety 2" measure="1" displayFolder="" measureGroup="Anxiet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How often do you consume caffeinated beverages?]" caption="Count of How often do you consume caffeinated beverages?" measure="1" displayFolder="" measureGroup="Anxiet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epresion]" caption="Count of Depresion" measure="1" displayFolder="" measureGroup="FHQ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Count of Attitude toward caffeine [ATC1: I feel more energetic after consuming caffeine.]]]" caption="Count of Attitude toward caffeine [ATC1: I feel more energetic after consuming caffeine.]" measure="1" displayFolder="" measureGroup="ATC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Dummy0" caption="How often do you consume caffeinated beverages?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Anxiety" uniqueName="[Anxiety]" caption="Anxiety"/>
    <dimension name="ATC" uniqueName="[ATC]" caption="ATC"/>
    <dimension name="Data" uniqueName="[Data]" caption="Data"/>
    <dimension name="FHQ" uniqueName="[FHQ]" caption="FHQ"/>
    <dimension name="GAD" uniqueName="[GAD]" caption="GAD"/>
    <dimension measure="1" name="Measures" uniqueName="[Measures]" caption="Measures"/>
  </dimensions>
  <measureGroups count="5">
    <measureGroup name="Anxiety" caption="Anxiety"/>
    <measureGroup name="ATC" caption="ATC"/>
    <measureGroup name="Data" caption="Data"/>
    <measureGroup name="FHQ" caption="FHQ"/>
    <measureGroup name="GAD" caption="GAD"/>
  </measureGroups>
  <maps count="5">
    <map measureGroup="0" dimension="0"/>
    <map measureGroup="1" dimension="1"/>
    <map measureGroup="2" dimension="2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AHID HASAN" refreshedDate="45930.430221643517" backgroundQuery="1" createdVersion="7" refreshedVersion="7" minRefreshableVersion="3" recordCount="0" supportSubquery="1" supportAdvancedDrill="1" xr:uid="{1D58D1D4-E1D1-413B-8876-4D9929FB143E}">
  <cacheSource type="external" connectionId="2"/>
  <cacheFields count="3">
    <cacheField name="[FHQ].[How often do you consume caffeinated beverages?].[How often do you consume caffeinated beverages?]" caption="How often do you consume caffeinated beverages?" numFmtId="0" hierarchy="83" level="1">
      <sharedItems count="4">
        <s v="Daily"/>
        <s v="Never"/>
        <s v="Once a week"/>
        <s v="Several times a week"/>
      </sharedItems>
    </cacheField>
    <cacheField name="[FHQ].[Depresion].[Depresion]" caption="Depresion" numFmtId="0" hierarchy="82" level="1">
      <sharedItems count="5">
        <s v="Mild depression"/>
        <s v="Moderate depression"/>
        <s v="Moderately severe depression"/>
        <s v="No depression"/>
        <s v="Severe depression"/>
      </sharedItems>
    </cacheField>
    <cacheField name="[Measures].[Count of Depresion]" caption="Count of Depresion" numFmtId="0" hierarchy="103" level="32767"/>
  </cacheFields>
  <cacheHierarchies count="105">
    <cacheHierarchy uniqueName="[Anxiety].[How often do you consume caffeinated beverages?]" caption="How often do you consume caffeinated beverages?" attribute="1" defaultMemberUniqueName="[Anxiety].[How often do you consume caffeinated beverages?].[All]" allUniqueName="[Anxiety].[How often do you consume caffeinated beverages?].[All]" dimensionUniqueName="[Anxiety]" displayFolder="" count="0" memberValueDatatype="130" unbalanced="0"/>
    <cacheHierarchy uniqueName="[Anxiety].[Anxiety]" caption="Anxiety" attribute="1" defaultMemberUniqueName="[Anxiety].[Anxiety].[All]" allUniqueName="[Anxiety].[Anxiety].[All]" dimensionUniqueName="[Anxiety]" displayFolder="" count="0" memberValueDatatype="130" unbalanced="0"/>
    <cacheHierarchy uniqueName="[ATC].[Attitude toward caffeine [ATC1: I feel more energetic after consuming caffeine.]]]" caption="Attitude toward caffeine [ATC1: I feel more energetic after consuming caffeine.]" attribute="1" defaultMemberUniqueName="[ATC].[Attitude toward caffeine [ATC1: I feel more energetic after consuming caffeine.]]].[All]" allUniqueName="[ATC].[Attitude toward caffeine [ATC1: I feel more energetic after consuming caffeine.]]].[All]" dimensionUniqueName="[ATC]" displayFolder="" count="0" memberValueDatatype="130" unbalanced="0"/>
    <cacheHierarchy uniqueName="[ATC].[Attitude toward caffeine [ATC2: Caffeine helps me stay awake when I am tired.]]]" caption="Attitude toward caffeine [ATC2: Caffeine helps me stay awake when I am tired.]" attribute="1" defaultMemberUniqueName="[ATC].[Attitude toward caffeine [ATC2: Caffeine helps me stay awake when I am tired.]]].[All]" allUniqueName="[ATC].[Attitude toward caffeine [ATC2: Caffeine helps me stay awake when I am tired.]]].[All]" dimensionUniqueName="[ATC]" displayFolder="" count="0" memberValueDatatype="130" unbalanced="0"/>
    <cacheHierarchy uniqueName="[ATC].[Attitude toward caffeine [ATC3: Caffeine improves my ability to focus.]]]" caption="Attitude toward caffeine [ATC3: Caffeine improves my ability to focus.]" attribute="1" defaultMemberUniqueName="[ATC].[Attitude toward caffeine [ATC3: Caffeine improves my ability to focus.]]].[All]" allUniqueName="[ATC].[Attitude toward caffeine [ATC3: Caffeine improves my ability to focus.]]].[All]" dimensionUniqueName="[ATC]" displayFolder="" count="0" memberValueDatatype="130" unbalanced="0"/>
    <cacheHierarchy uniqueName="[ATC].[Attitude toward caffeine [ATC4: I believe caffeine is safe when consumed in moderation.]]]" caption="Attitude toward caffeine [ATC4: I believe caffeine is safe when consumed in moderation.]" attribute="1" defaultMemberUniqueName="[ATC].[Attitude toward caffeine [ATC4: I believe caffeine is safe when consumed in moderation.]]].[All]" allUniqueName="[ATC].[Attitude toward caffeine [ATC4: I believe caffeine is safe when consumed in moderation.]]].[All]" dimensionUniqueName="[ATC]" displayFolder="" count="0" memberValueDatatype="130" unbalanced="0"/>
    <cacheHierarchy uniqueName="[ATC].[Attitude toward caffeine [ATC5: I am concerned about the long-term effects of caffeine.]]]" caption="Attitude toward caffeine [ATC5: I am concerned about the long-term effects of caffeine.]" attribute="1" defaultMemberUniqueName="[ATC].[Attitude toward caffeine [ATC5: I am concerned about the long-term effects of caffeine.]]].[All]" allUniqueName="[ATC].[Attitude toward caffeine [ATC5: I am concerned about the long-term effects of caffeine.]]].[All]" dimensionUniqueName="[ATC]" displayFolder="" count="0" memberValueDatatype="130" unbalanced="0"/>
    <cacheHierarchy uniqueName="[ATC].[Attitude toward caffeine [ATC6: I experience negative side effects after consuming caffeine.]]]" caption="Attitude toward caffeine [ATC6: I experience negative side effects after consuming caffeine.]" attribute="1" defaultMemberUniqueName="[ATC].[Attitude toward caffeine [ATC6: I experience negative side effects after consuming caffeine.]]].[All]" allUniqueName="[ATC].[Attitude toward caffeine [ATC6: I experience negative side effects after consuming caffeine.]]].[All]" dimensionUniqueName="[ATC]" displayFolder="" count="0" memberValueDatatype="130" unbalanced="0"/>
    <cacheHierarchy uniqueName="[ATC].[Attitude toward caffeine [ATC7: I rely on caffeine to get through the day.]]]" caption="Attitude toward caffeine [ATC7: I rely on caffeine to get through the day.]" attribute="1" defaultMemberUniqueName="[ATC].[Attitude toward caffeine [ATC7: I rely on caffeine to get through the day.]]].[All]" allUniqueName="[ATC].[Attitude toward caffeine [ATC7: I rely on caffeine to get through the day.]]].[All]" dimensionUniqueName="[ATC]" displayFolder="" count="0" memberValueDatatype="130" unbalanced="0"/>
    <cacheHierarchy uniqueName="[ATC].[Attitude toward caffeine [ATC8: I believe caffeine consumption should be reduced in my lifestyle.]]]" caption="Attitude toward caffeine [ATC8: I believe caffeine consumption should be reduced in my lifestyle.]" attribute="1" defaultMemberUniqueName="[ATC].[Attitude toward caffeine [ATC8: I believe caffeine consumption should be reduced in my lifestyle.]]].[All]" allUniqueName="[ATC].[Attitude toward caffeine [ATC8: I believe caffeine consumption should be reduced in my lifestyle.]]].[All]" dimensionUniqueName="[ATC]" displayFolder="" count="0" memberValueDatatype="130" unbalanced="0"/>
    <cacheHierarchy uniqueName="[ATC].[Attitude toward caffeine [ATC9: I feel anxious after consuming caffeine.]]]" caption="Attitude toward caffeine [ATC9: I feel anxious after consuming caffeine.]" attribute="1" defaultMemberUniqueName="[ATC].[Attitude toward caffeine [ATC9: I feel anxious after consuming caffeine.]]].[All]" allUniqueName="[ATC].[Attitude toward caffeine [ATC9: I feel anxious after consuming caffeine.]]].[All]" dimensionUniqueName="[ATC]" displayFolder="" count="0" memberValueDatatype="130" unbalanced="0"/>
    <cacheHierarchy uniqueName="[ATC].[Attitude toward caffeine [ATC10: I think caffeine helps me perform better academically or at work.]]]" caption="Attitude toward caffeine [ATC10: I think caffeine helps me perform better academically or at work.]" attribute="1" defaultMemberUniqueName="[ATC].[Attitude toward caffeine [ATC10: I think caffeine helps me perform better academically or at work.]]].[All]" allUniqueName="[ATC].[Attitude toward caffeine [ATC10: I think caffeine helps me perform better academically or at work.]]].[All]" dimensionUniqueName="[ATC]" displayFolder="" count="0" memberValueDatatype="130" unbalanced="0"/>
    <cacheHierarchy uniqueName="[ATC].[Attitude toward caffeine [ATC11: I consider caffeine a part of my daily routine.]]]" caption="Attitude toward caffeine [ATC11: I consider caffeine a part of my daily routine.]" attribute="1" defaultMemberUniqueName="[ATC].[Attitude toward caffeine [ATC11: I consider caffeine a part of my daily routine.]]].[All]" allUniqueName="[ATC].[Attitude toward caffeine [ATC11: I consider caffeine a part of my daily routine.]]].[All]" dimensionUniqueName="[ATC]" displayFolder="" count="0" memberValueDatatype="130" unbalanced="0"/>
    <cacheHierarchy uniqueName="[ATC].[Attitude toward caffeine [ATC12: I would recommend caffeine use to others for improving alertness.]]]" caption="Attitude toward caffeine [ATC12: I would recommend caffeine use to others for improving alertness.]" attribute="1" defaultMemberUniqueName="[ATC].[Attitude toward caffeine [ATC12: I would recommend caffeine use to others for improving alertness.]]].[All]" allUniqueName="[ATC].[Attitude toward caffeine [ATC12: I would recommend caffeine use to others for improving alertness.]]].[All]" dimensionUniqueName="[ATC]" displayFolder="" count="0" memberValueDatatype="130" unbalanced="0"/>
    <cacheHierarchy uniqueName="[ATC].[Attitude toward caffeine [ATC13: I try to limit my caffeine intake when possible.]]]" caption="Attitude toward caffeine [ATC13: I try to limit my caffeine intake when possible.]" attribute="1" defaultMemberUniqueName="[ATC].[Attitude toward caffeine [ATC13: I try to limit my caffeine intake when possible.]]].[All]" allUniqueName="[ATC].[Attitude toward caffeine [ATC13: I try to limit my caffeine intake when possible.]]].[All]" dimensionUniqueName="[ATC]" displayFolder="" count="0" memberValueDatatype="130" unbalanced="0"/>
    <cacheHierarchy uniqueName="[Data].[Timestamp]" caption="Timestamp" attribute="1" defaultMemberUniqueName="[Data].[Timestamp].[All]" allUniqueName="[Data].[Timestamp].[All]" dimensionUniqueName="[Data]" displayFolder="" count="0" memberValueDatatype="130" unbalanced="0"/>
    <cacheHierarchy uniqueName="[Data].[1. Age]" caption="1. Age" attribute="1" defaultMemberUniqueName="[Data].[1. Age].[All]" allUniqueName="[Data].[1. Age].[All]" dimensionUniqueName="[Data]" displayFolder="" count="0" memberValueDatatype="130" unbalanced="0"/>
    <cacheHierarchy uniqueName="[Data].[2.Gender]" caption="2.Gender" attribute="1" defaultMemberUniqueName="[Data].[2.Gender].[All]" allUniqueName="[Data].[2.Gender].[All]" dimensionUniqueName="[Data]" displayFolder="" count="0" memberValueDatatype="130" unbalanced="0"/>
    <cacheHierarchy uniqueName="[Data].[3. Year of Study]" caption="3. Year of Study" attribute="1" defaultMemberUniqueName="[Data].[3. Year of Study].[All]" allUniqueName="[Data].[3. Year of Study].[All]" dimensionUniqueName="[Data]" displayFolder="" count="0" memberValueDatatype="130" unbalanced="0"/>
    <cacheHierarchy uniqueName="[Data].[4.CaffeineConsumptionStatus]" caption="4.CaffeineConsumptionStatus" attribute="1" defaultMemberUniqueName="[Data].[4.CaffeineConsumptionStatus].[All]" allUniqueName="[Data].[4.CaffeineConsumptionStatus].[All]" dimensionUniqueName="[Data]" displayFolder="" count="0" memberValueDatatype="130" unbalanced="0"/>
    <cacheHierarchy uniqueName="[Data].[5.MaritalStatus:]" caption="5.MaritalStatus:" attribute="1" defaultMemberUniqueName="[Data].[5.MaritalStatus:].[All]" allUniqueName="[Data].[5.MaritalStatus:].[All]" dimensionUniqueName="[Data]" displayFolder="" count="0" memberValueDatatype="130" unbalanced="0"/>
    <cacheHierarchy uniqueName="[Data].[6.Field of study]" caption="6.Field of study" attribute="1" defaultMemberUniqueName="[Data].[6.Field of study].[All]" allUniqueName="[Data].[6.Field of study].[All]" dimensionUniqueName="[Data]" displayFolder="" count="0" memberValueDatatype="130" unbalanced="0"/>
    <cacheHierarchy uniqueName="[Data].[7. Type of university]" caption="7. Type of university" attribute="1" defaultMemberUniqueName="[Data].[7. Type of university].[All]" allUniqueName="[Data].[7. Type of university].[All]" dimensionUniqueName="[Data]" displayFolder="" count="0" memberValueDatatype="130" unbalanced="0"/>
    <cacheHierarchy uniqueName="[Data].[9.Area of permanent residence]" caption="9.Area of permanent residence" attribute="1" defaultMemberUniqueName="[Data].[9.Area of permanent residence].[All]" allUniqueName="[Data].[9.Area of permanent residence].[All]" dimensionUniqueName="[Data]" displayFolder="" count="0" memberValueDatatype="130" unbalanced="0"/>
    <cacheHierarchy uniqueName="[Data].[10.Have part-time or full-time job]" caption="10.Have part-time or full-time job" attribute="1" defaultMemberUniqueName="[Data].[10.Have part-time or full-time job].[All]" allUniqueName="[Data].[10.Have part-time or full-time job].[All]" dimensionUniqueName="[Data]" displayFolder="" count="0" memberValueDatatype="130" unbalanced="0"/>
    <cacheHierarchy uniqueName="[Data].[1. What is your primary reason for consuming caffeinated beverages?]" caption="1. What is your primary reason for consuming caffeinated beverages?" attribute="1" defaultMemberUniqueName="[Data].[1. What is your primary reason for consuming caffeinated beverages?].[All]" allUniqueName="[Data].[1. What is your primary reason for consuming caffeinated beverages?].[All]" dimensionUniqueName="[Data]" displayFolder="" count="0" memberValueDatatype="130" unbalanced="0"/>
    <cacheHierarchy uniqueName="[Data].[2. Which type of caffeinated beverages do you consume most frequently?]" caption="2. Which type of caffeinated beverages do you consume most frequently?" attribute="1" defaultMemberUniqueName="[Data].[2. Which type of caffeinated beverages do you consume most frequently?].[All]" allUniqueName="[Data].[2. Which type of caffeinated beverages do you consume most frequently?].[All]" dimensionUniqueName="[Data]" displayFolder="" count="0" memberValueDatatype="130" unbalanced="0"/>
    <cacheHierarchy uniqueName="[Data].[3.What form of tea do you usually consume?]" caption="3.What form of tea do you usually consume?" attribute="1" defaultMemberUniqueName="[Data].[3.What form of tea do you usually consume?].[All]" allUniqueName="[Data].[3.What form of tea do you usually consume?].[All]" dimensionUniqueName="[Data]" displayFolder="" count="0" memberValueDatatype="130" unbalanced="0"/>
    <cacheHierarchy uniqueName="[Data].[4.What form of coffee do you usually consume?]" caption="4.What form of coffee do you usually consume?" attribute="1" defaultMemberUniqueName="[Data].[4.What form of coffee do you usually consume?].[All]" allUniqueName="[Data].[4.What form of coffee do you usually consume?].[All]" dimensionUniqueName="[Data]" displayFolder="" count="0" memberValueDatatype="130" unbalanced="0"/>
    <cacheHierarchy uniqueName="[Data].[5. How often do you consume caffeinated beverages?]" caption="5. How often do you consume caffeinated beverages?" attribute="1" defaultMemberUniqueName="[Data].[5. How often do you consume caffeinated beverages?].[All]" allUniqueName="[Data].[5. How often do you consume caffeinated beverages?].[All]" dimensionUniqueName="[Data]" displayFolder="" count="0" memberValueDatatype="130" unbalanced="0"/>
    <cacheHierarchy uniqueName="[Data].[6. On average, how many caffeinated beverages do you consume per day?]" caption="6. On average, how many caffeinated beverages do you consume per day?" attribute="1" defaultMemberUniqueName="[Data].[6. On average, how many caffeinated beverages do you consume per day?].[All]" allUniqueName="[Data].[6. On average, how many caffeinated beverages do you consume per day?].[All]" dimensionUniqueName="[Data]" displayFolder="" count="0" memberValueDatatype="130" unbalanced="0"/>
    <cacheHierarchy uniqueName="[Data].[7. At what time of day do you usually consume caffeine?]" caption="7. At what time of day do you usually consume caffeine?" attribute="1" defaultMemberUniqueName="[Data].[7. At what time of day do you usually consume caffeine?].[All]" allUniqueName="[Data].[7. At what time of day do you usually consume caffeine?].[All]" dimensionUniqueName="[Data]" displayFolder="" count="0" memberValueDatatype="130" unbalanced="0"/>
    <cacheHierarchy uniqueName="[Data].[8. Do you consume more caffeine during exam periods?]" caption="8. Do you consume more caffeine during exam periods?" attribute="1" defaultMemberUniqueName="[Data].[8. Do you consume more caffeine during exam periods?].[All]" allUniqueName="[Data].[8. Do you consume more caffeine during exam periods?].[All]" dimensionUniqueName="[Data]" displayFolder="" count="0" memberValueDatatype="130" unbalanced="0"/>
    <cacheHierarchy uniqueName="[Data].[9. What factors influence your caffeine consumption the most?]" caption="9. What factors influence your caffeine consumption the most?" attribute="1" defaultMemberUniqueName="[Data].[9. What factors influence your caffeine consumption the most?].[All]" allUniqueName="[Data].[9. What factors influence your caffeine consumption the most?].[All]" dimensionUniqueName="[Data]" displayFolder="" count="0" memberValueDatatype="130" unbalanced="0"/>
    <cacheHierarchy uniqueName="[Data].[10. Have you ever tried to reduce your caffeine intake?]" caption="10. Have you ever tried to reduce your caffeine intake?" attribute="1" defaultMemberUniqueName="[Data].[10. Have you ever tried to reduce your caffeine intake?].[All]" allUniqueName="[Data].[10. Have you ever tried to reduce your caffeine intake?].[All]" dimensionUniqueName="[Data]" displayFolder="" count="0" memberValueDatatype="130" unbalanced="0"/>
    <cacheHierarchy uniqueName="[Data].[[GAD1: Feeling nervous, anxious, or on edge]]]" caption="[GAD1: Feeling nervous, anxious, or on edge]" attribute="1" defaultMemberUniqueName="[Data].[[GAD1: Feeling nervous, anxious, or on edge]]].[All]" allUniqueName="[Data].[[GAD1: Feeling nervous, anxious, or on edge]]].[All]" dimensionUniqueName="[Data]" displayFolder="" count="0" memberValueDatatype="130" unbalanced="0"/>
    <cacheHierarchy uniqueName="[Data].[[GAD2: Not being able to stop or control worrying]]]" caption="[GAD2: Not being able to stop or control worrying]" attribute="1" defaultMemberUniqueName="[Data].[[GAD2: Not being able to stop or control worrying]]].[All]" allUniqueName="[Data].[[GAD2: Not being able to stop or control worrying]]].[All]" dimensionUniqueName="[Data]" displayFolder="" count="0" memberValueDatatype="130" unbalanced="0"/>
    <cacheHierarchy uniqueName="[Data].[[GAD3: Worrying too much about different things]]]" caption="[GAD3: Worrying too much about different things]" attribute="1" defaultMemberUniqueName="[Data].[[GAD3: Worrying too much about different things]]].[All]" allUniqueName="[Data].[[GAD3: Worrying too much about different things]]].[All]" dimensionUniqueName="[Data]" displayFolder="" count="0" memberValueDatatype="130" unbalanced="0"/>
    <cacheHierarchy uniqueName="[Data].[[GAD4: Trouble relaxing]]]" caption="[GAD4: Trouble relaxing]" attribute="1" defaultMemberUniqueName="[Data].[[GAD4: Trouble relaxing]]].[All]" allUniqueName="[Data].[[GAD4: Trouble relaxing]]].[All]" dimensionUniqueName="[Data]" displayFolder="" count="0" memberValueDatatype="130" unbalanced="0"/>
    <cacheHierarchy uniqueName="[Data].[[GAD5: Being so restless that it's hard to sit still]]]" caption="[GAD5: Being so restless that it's hard to sit still]" attribute="1" defaultMemberUniqueName="[Data].[[GAD5: Being so restless that it's hard to sit still]]].[All]" allUniqueName="[Data].[[GAD5: Being so restless that it's hard to sit still]]].[All]" dimensionUniqueName="[Data]" displayFolder="" count="0" memberValueDatatype="130" unbalanced="0"/>
    <cacheHierarchy uniqueName="[Data].[[GAD6: Becoming easily annoyed or irritable]]]" caption="[GAD6: Becoming easily annoyed or irritable]" attribute="1" defaultMemberUniqueName="[Data].[[GAD6: Becoming easily annoyed or irritable]]].[All]" allUniqueName="[Data].[[GAD6: Becoming easily annoyed or irritable]]].[All]" dimensionUniqueName="[Data]" displayFolder="" count="0" memberValueDatatype="130" unbalanced="0"/>
    <cacheHierarchy uniqueName="[Data].[[GAD7: Feeling afraid as if something awful might happen]]]" caption="[GAD7: Feeling afraid as if something awful might happen]" attribute="1" defaultMemberUniqueName="[Data].[[GAD7: Feeling afraid as if something awful might happen]]].[All]" allUniqueName="[Data].[[GAD7: Feeling afraid as if something awful might happen]]].[All]" dimensionUniqueName="[Data]" displayFolder="" count="0" memberValueDatatype="130" unbalanced="0"/>
    <cacheHierarchy uniqueName="[Data].[[PHQ1: Little interest or pleasure in doing things]]]" caption="[PHQ1: Little interest or pleasure in doing things]" attribute="1" defaultMemberUniqueName="[Data].[[PHQ1: Little interest or pleasure in doing things]]].[All]" allUniqueName="[Data].[[PHQ1: Little interest or pleasure in doing things]]].[All]" dimensionUniqueName="[Data]" displayFolder="" count="0" memberValueDatatype="130" unbalanced="0"/>
    <cacheHierarchy uniqueName="[Data].[[PHQ2: Feeling down, depressed, or hopeless]]]" caption="[PHQ2: Feeling down, depressed, or hopeless]" attribute="1" defaultMemberUniqueName="[Data].[[PHQ2: Feeling down, depressed, or hopeless]]].[All]" allUniqueName="[Data].[[PHQ2: Feeling down, depressed, or hopeless]]].[All]" dimensionUniqueName="[Data]" displayFolder="" count="0" memberValueDatatype="130" unbalanced="0"/>
    <cacheHierarchy uniqueName="[Data].[[PHQ3: Trouble falling or staying asleep, or sleeping too much]]]" caption="[PHQ3: Trouble falling or staying asleep, or sleeping too much]" attribute="1" defaultMemberUniqueName="[Data].[[PHQ3: Trouble falling or staying asleep, or sleeping too much]]].[All]" allUniqueName="[Data].[[PHQ3: Trouble falling or staying asleep, or sleeping too much]]].[All]" dimensionUniqueName="[Data]" displayFolder="" count="0" memberValueDatatype="130" unbalanced="0"/>
    <cacheHierarchy uniqueName="[Data].[[PHQ4: Feeling tired or having little energy]]]" caption="[PHQ4: Feeling tired or having little energy]" attribute="1" defaultMemberUniqueName="[Data].[[PHQ4: Feeling tired or having little energy]]].[All]" allUniqueName="[Data].[[PHQ4: Feeling tired or having little energy]]].[All]" dimensionUniqueName="[Data]" displayFolder="" count="0" memberValueDatatype="130" unbalanced="0"/>
    <cacheHierarchy uniqueName="[Data].[[PHQ5: Poor appetite or overeating]]]" caption="[PHQ5: Poor appetite or overeating]" attribute="1" defaultMemberUniqueName="[Data].[[PHQ5: Poor appetite or overeating]]].[All]" allUniqueName="[Data].[[PHQ5: Poor appetite or overeating]]].[All]" dimensionUniqueName="[Data]" displayFolder="" count="0" memberValueDatatype="130" unbalanced="0"/>
    <cacheHierarchy uniqueName="[Data].[[PHQ6: Feeling bad about yourself - or that you are a failure or have let yourself or your family do]" caption="[PHQ6: Feeling bad about yourself - or that you are a failure or have let yourself or your family do" attribute="1" defaultMemberUniqueName="[Data].[[PHQ6: Feeling bad about yourself - or that you are a failure or have let yourself or your family do].[All]" allUniqueName="[Data].[[PHQ6: Feeling bad about yourself - or that you are a failure or have let yourself or your family do].[All]" dimensionUniqueName="[Data]" displayFolder="" count="0" memberValueDatatype="130" unbalanced="0"/>
    <cacheHierarchy uniqueName="[Data].[[PHQ7: Trouble concentrating on things, such as reading the newspaper or watching television]]]" caption="[PHQ7: Trouble concentrating on things, such as reading the newspaper or watching television]" attribute="1" defaultMemberUniqueName="[Data].[[PHQ7: Trouble concentrating on things, such as reading the newspaper or watching television]]].[All]" allUniqueName="[Data].[[PHQ7: Trouble concentrating on things, such as reading the newspaper or watching television]]].[All]" dimensionUniqueName="[Data]" displayFolder="" count="0" memberValueDatatype="130" unbalanced="0"/>
    <cacheHierarchy uniqueName="[Data].[[PHQ8: Moving or speaking so slowly that other people could have noticed. Or the opposite - being so]" caption="[PHQ8: Moving or speaking so slowly that other people could have noticed. Or the opposite - being so" attribute="1" defaultMemberUniqueName="[Data].[[PHQ8: Moving or speaking so slowly that other people could have noticed. Or the opposite - being so].[All]" allUniqueName="[Data].[[PHQ8: Moving or speaking so slowly that other people could have noticed. Or the opposite - being so].[All]" dimensionUniqueName="[Data]" displayFolder="" count="0" memberValueDatatype="130" unbalanced="0"/>
    <cacheHierarchy uniqueName="[Data].[[PHQ9:Thoughts that you would be better off dead, or of hurting yourself in some way]]]" caption="[PHQ9:Thoughts that you would be better off dead, or of hurting yourself in some way]" attribute="1" defaultMemberUniqueName="[Data].[[PHQ9:Thoughts that you would be better off dead, or of hurting yourself in some way]]].[All]" allUniqueName="[Data].[[PHQ9:Thoughts that you would be better off dead, or of hurting yourself in some way]]].[All]" dimensionUniqueName="[Data]" displayFolder="" count="0" memberValueDatatype="130" unbalanced="0"/>
    <cacheHierarchy uniqueName="[Data].[Attitude toward caffeine [ATC1: I feel more energetic after consuming caffeine.]]]" caption="Attitude toward caffeine [ATC1: I feel more energetic after consuming caffeine.]" attribute="1" defaultMemberUniqueName="[Data].[Attitude toward caffeine [ATC1: I feel more energetic after consuming caffeine.]]].[All]" allUniqueName="[Data].[Attitude toward caffeine [ATC1: I feel more energetic after consuming caffeine.]]].[All]" dimensionUniqueName="[Data]" displayFolder="" count="0" memberValueDatatype="20" unbalanced="0"/>
    <cacheHierarchy uniqueName="[Data].[Attitude toward caffeine [ATC2: Caffeine helps me stay awake when I am tired.]]]" caption="Attitude toward caffeine [ATC2: Caffeine helps me stay awake when I am tired.]" attribute="1" defaultMemberUniqueName="[Data].[Attitude toward caffeine [ATC2: Caffeine helps me stay awake when I am tired.]]].[All]" allUniqueName="[Data].[Attitude toward caffeine [ATC2: Caffeine helps me stay awake when I am tired.]]].[All]" dimensionUniqueName="[Data]" displayFolder="" count="0" memberValueDatatype="20" unbalanced="0"/>
    <cacheHierarchy uniqueName="[Data].[Attitude toward caffeine [ATC3: Caffeine improves my ability to focus.]]]" caption="Attitude toward caffeine [ATC3: Caffeine improves my ability to focus.]" attribute="1" defaultMemberUniqueName="[Data].[Attitude toward caffeine [ATC3: Caffeine improves my ability to focus.]]].[All]" allUniqueName="[Data].[Attitude toward caffeine [ATC3: Caffeine improves my ability to focus.]]].[All]" dimensionUniqueName="[Data]" displayFolder="" count="0" memberValueDatatype="20" unbalanced="0"/>
    <cacheHierarchy uniqueName="[Data].[Attitude toward caffeine [ATC4: I believe caffeine is safe when consumed in moderation.]]]" caption="Attitude toward caffeine [ATC4: I believe caffeine is safe when consumed in moderation.]" attribute="1" defaultMemberUniqueName="[Data].[Attitude toward caffeine [ATC4: I believe caffeine is safe when consumed in moderation.]]].[All]" allUniqueName="[Data].[Attitude toward caffeine [ATC4: I believe caffeine is safe when consumed in moderation.]]].[All]" dimensionUniqueName="[Data]" displayFolder="" count="0" memberValueDatatype="20" unbalanced="0"/>
    <cacheHierarchy uniqueName="[Data].[Attitude toward caffeine [ATC5: I am concerned about the long-term effects of caffeine.]]]" caption="Attitude toward caffeine [ATC5: I am concerned about the long-term effects of caffeine.]" attribute="1" defaultMemberUniqueName="[Data].[Attitude toward caffeine [ATC5: I am concerned about the long-term effects of caffeine.]]].[All]" allUniqueName="[Data].[Attitude toward caffeine [ATC5: I am concerned about the long-term effects of caffeine.]]].[All]" dimensionUniqueName="[Data]" displayFolder="" count="0" memberValueDatatype="20" unbalanced="0"/>
    <cacheHierarchy uniqueName="[Data].[Attitude toward caffeine [ATC6: I experience negative side effects after consuming caffeine.]]]" caption="Attitude toward caffeine [ATC6: I experience negative side effects after consuming caffeine.]" attribute="1" defaultMemberUniqueName="[Data].[Attitude toward caffeine [ATC6: I experience negative side effects after consuming caffeine.]]].[All]" allUniqueName="[Data].[Attitude toward caffeine [ATC6: I experience negative side effects after consuming caffeine.]]].[All]" dimensionUniqueName="[Data]" displayFolder="" count="0" memberValueDatatype="20" unbalanced="0"/>
    <cacheHierarchy uniqueName="[Data].[Attitude toward caffeine [ATC7: I rely on caffeine to get through the day.]]]" caption="Attitude toward caffeine [ATC7: I rely on caffeine to get through the day.]" attribute="1" defaultMemberUniqueName="[Data].[Attitude toward caffeine [ATC7: I rely on caffeine to get through the day.]]].[All]" allUniqueName="[Data].[Attitude toward caffeine [ATC7: I rely on caffeine to get through the day.]]].[All]" dimensionUniqueName="[Data]" displayFolder="" count="0" memberValueDatatype="20" unbalanced="0"/>
    <cacheHierarchy uniqueName="[Data].[Attitude toward caffeine [ATC8: I believe caffeine consumption should be reduced in my lifestyle.]]]" caption="Attitude toward caffeine [ATC8: I believe caffeine consumption should be reduced in my lifestyle.]" attribute="1" defaultMemberUniqueName="[Data].[Attitude toward caffeine [ATC8: I believe caffeine consumption should be reduced in my lifestyle.]]].[All]" allUniqueName="[Data].[Attitude toward caffeine [ATC8: I believe caffeine consumption should be reduced in my lifestyle.]]].[All]" dimensionUniqueName="[Data]" displayFolder="" count="0" memberValueDatatype="20" unbalanced="0"/>
    <cacheHierarchy uniqueName="[Data].[Attitude toward caffeine [ATC9: I feel anxious after consuming caffeine.]]]" caption="Attitude toward caffeine [ATC9: I feel anxious after consuming caffeine.]" attribute="1" defaultMemberUniqueName="[Data].[Attitude toward caffeine [ATC9: I feel anxious after consuming caffeine.]]].[All]" allUniqueName="[Data].[Attitude toward caffeine [ATC9: I feel anxious after consuming caffeine.]]].[All]" dimensionUniqueName="[Data]" displayFolder="" count="0" memberValueDatatype="20" unbalanced="0"/>
    <cacheHierarchy uniqueName="[Data].[Attitude toward caffeine [ATC10: I think caffeine helps me perform better academically or at work.]]]" caption="Attitude toward caffeine [ATC10: I think caffeine helps me perform better academically or at work.]" attribute="1" defaultMemberUniqueName="[Data].[Attitude toward caffeine [ATC10: I think caffeine helps me perform better academically or at work.]]].[All]" allUniqueName="[Data].[Attitude toward caffeine [ATC10: I think caffeine helps me perform better academically or at work.]]].[All]" dimensionUniqueName="[Data]" displayFolder="" count="0" memberValueDatatype="20" unbalanced="0"/>
    <cacheHierarchy uniqueName="[Data].[Attitude toward caffeine [ATC11: I consider caffeine a part of my daily routine.]]]" caption="Attitude toward caffeine [ATC11: I consider caffeine a part of my daily routine.]" attribute="1" defaultMemberUniqueName="[Data].[Attitude toward caffeine [ATC11: I consider caffeine a part of my daily routine.]]].[All]" allUniqueName="[Data].[Attitude toward caffeine [ATC11: I consider caffeine a part of my daily routine.]]].[All]" dimensionUniqueName="[Data]" displayFolder="" count="0" memberValueDatatype="20" unbalanced="0"/>
    <cacheHierarchy uniqueName="[Data].[Attitude toward caffeine [ATC12: I would recommend caffeine use to others for improving alertness.]]]" caption="Attitude toward caffeine [ATC12: I would recommend caffeine use to others for improving alertness.]" attribute="1" defaultMemberUniqueName="[Data].[Attitude toward caffeine [ATC12: I would recommend caffeine use to others for improving alertness.]]].[All]" allUniqueName="[Data].[Attitude toward caffeine [ATC12: I would recommend caffeine use to others for improving alertness.]]].[All]" dimensionUniqueName="[Data]" displayFolder="" count="0" memberValueDatatype="20" unbalanced="0"/>
    <cacheHierarchy uniqueName="[Data].[Attitude toward caffeine [ATC13: I try to limit my caffeine intake when possible.]]]" caption="Attitude toward caffeine [ATC13: I try to limit my caffeine intake when possible.]" attribute="1" defaultMemberUniqueName="[Data].[Attitude toward caffeine [ATC13: I try to limit my caffeine intake when possible.]]].[All]" allUniqueName="[Data].[Attitude toward caffeine [ATC13: I try to limit my caffeine intake when possible.]]].[All]" dimensionUniqueName="[Data]" displayFolder="" count="0" memberValueDatatype="20" unbalanced="0"/>
    <cacheHierarchy uniqueName="[Data].[Perception toward caffeine [PTC1: Caffeine is beneficial when used in moderation.]]]" caption="Perception toward caffeine [PTC1: Caffeine is beneficial when used in moderation.]" attribute="1" defaultMemberUniqueName="[Data].[Perception toward caffeine [PTC1: Caffeine is beneficial when used in moderation.]]].[All]" allUniqueName="[Data].[Perception toward caffeine [PTC1: Caffeine is beneficial when used in moderation.]]].[All]" dimensionUniqueName="[Data]" displayFolder="" count="0" memberValueDatatype="20" unbalanced="0"/>
    <cacheHierarchy uniqueName="[Data].[Perception toward caffeine [PTC2: I believe caffeine can be addictive.]]]" caption="Perception toward caffeine [PTC2: I believe caffeine can be addictive.]" attribute="1" defaultMemberUniqueName="[Data].[Perception toward caffeine [PTC2: I believe caffeine can be addictive.]]].[All]" allUniqueName="[Data].[Perception toward caffeine [PTC2: I believe caffeine can be addictive.]]].[All]" dimensionUniqueName="[Data]" displayFolder="" count="0" memberValueDatatype="20" unbalanced="0"/>
    <cacheHierarchy uniqueName="[Data].[Perception toward caffeine [PTC3: Caffeine consumption is socially acceptable.]]]" caption="Perception toward caffeine [PTC3: Caffeine consumption is socially acceptable.]" attribute="1" defaultMemberUniqueName="[Data].[Perception toward caffeine [PTC3: Caffeine consumption is socially acceptable.]]].[All]" allUniqueName="[Data].[Perception toward caffeine [PTC3: Caffeine consumption is socially acceptable.]]].[All]" dimensionUniqueName="[Data]" displayFolder="" count="0" memberValueDatatype="20" unbalanced="0"/>
    <cacheHierarchy uniqueName="[Data].[Perception toward caffeine [PTC4: Most people my age consume caffeine regularly.]]]" caption="Perception toward caffeine [PTC4: Most people my age consume caffeine regularly.]" attribute="1" defaultMemberUniqueName="[Data].[Perception toward caffeine [PTC4: Most people my age consume caffeine regularly.]]].[All]" allUniqueName="[Data].[Perception toward caffeine [PTC4: Most people my age consume caffeine regularly.]]].[All]" dimensionUniqueName="[Data]" displayFolder="" count="0" memberValueDatatype="20" unbalanced="0"/>
    <cacheHierarchy uniqueName="[Data].[Perception toward caffeine [PTC5: Caffeine has both positive and negative health effects.]]]" caption="Perception toward caffeine [PTC5: Caffeine has both positive and negative health effects.]" attribute="1" defaultMemberUniqueName="[Data].[Perception toward caffeine [PTC5: Caffeine has both positive and negative health effects.]]].[All]" allUniqueName="[Data].[Perception toward caffeine [PTC5: Caffeine has both positive and negative health effects.]]].[All]" dimensionUniqueName="[Data]" displayFolder="" count="0" memberValueDatatype="20" unbalanced="0"/>
    <cacheHierarchy uniqueName="[Data].[Perception toward caffeine [PTC6: I am well-informed about the effects of caffeine on health.]]]" caption="Perception toward caffeine [PTC6: I am well-informed about the effects of caffeine on health.]" attribute="1" defaultMemberUniqueName="[Data].[Perception toward caffeine [PTC6: I am well-informed about the effects of caffeine on health.]]].[All]" allUniqueName="[Data].[Perception toward caffeine [PTC6: I am well-informed about the effects of caffeine on health.]]].[All]" dimensionUniqueName="[Data]" displayFolder="" count="0" memberValueDatatype="20" unbalanced="0"/>
    <cacheHierarchy uniqueName="[Data].[Name of your institution:]" caption="Name of your institution:" attribute="1" defaultMemberUniqueName="[Data].[Name of your institution:].[All]" allUniqueName="[Data].[Name of your institution:].[All]" dimensionUniqueName="[Data]" displayFolder="" count="0" memberValueDatatype="130" unbalanced="0"/>
    <cacheHierarchy uniqueName="[Data].[8. Average monthly allowance or personal income?]" caption="8. Average monthly allowance or personal income?" attribute="1" defaultMemberUniqueName="[Data].[8. Average monthly allowance or personal income?].[All]" allUniqueName="[Data].[8. Average monthly allowance or personal income?].[All]" dimensionUniqueName="[Data]" displayFolder="" count="0" memberValueDatatype="130" unbalanced="0"/>
    <cacheHierarchy uniqueName="[FHQ].[[PHQ1: Little interest or pleasure in doing things]]]" caption="[PHQ1: Little interest or pleasure in doing things]" attribute="1" defaultMemberUniqueName="[FHQ].[[PHQ1: Little interest or pleasure in doing things]]].[All]" allUniqueName="[FHQ].[[PHQ1: Little interest or pleasure in doing things]]].[All]" dimensionUniqueName="[FHQ]" displayFolder="" count="0" memberValueDatatype="20" unbalanced="0"/>
    <cacheHierarchy uniqueName="[FHQ].[[PHQ2: Feeling down, depressed, or hopeless]]]" caption="[PHQ2: Feeling down, depressed, or hopeless]" attribute="1" defaultMemberUniqueName="[FHQ].[[PHQ2: Feeling down, depressed, or hopeless]]].[All]" allUniqueName="[FHQ].[[PHQ2: Feeling down, depressed, or hopeless]]].[All]" dimensionUniqueName="[FHQ]" displayFolder="" count="0" memberValueDatatype="20" unbalanced="0"/>
    <cacheHierarchy uniqueName="[FHQ].[[PHQ3: Trouble falling or staying asleep, or sleeping too much]]]" caption="[PHQ3: Trouble falling or staying asleep, or sleeping too much]" attribute="1" defaultMemberUniqueName="[FHQ].[[PHQ3: Trouble falling or staying asleep, or sleeping too much]]].[All]" allUniqueName="[FHQ].[[PHQ3: Trouble falling or staying asleep, or sleeping too much]]].[All]" dimensionUniqueName="[FHQ]" displayFolder="" count="0" memberValueDatatype="20" unbalanced="0"/>
    <cacheHierarchy uniqueName="[FHQ].[[PHQ4: Feeling tired or having little energy]]]" caption="[PHQ4: Feeling tired or having little energy]" attribute="1" defaultMemberUniqueName="[FHQ].[[PHQ4: Feeling tired or having little energy]]].[All]" allUniqueName="[FHQ].[[PHQ4: Feeling tired or having little energy]]].[All]" dimensionUniqueName="[FHQ]" displayFolder="" count="0" memberValueDatatype="20" unbalanced="0"/>
    <cacheHierarchy uniqueName="[FHQ].[[PHQ5: Poor appetite or overeating]]]" caption="[PHQ5: Poor appetite or overeating]" attribute="1" defaultMemberUniqueName="[FHQ].[[PHQ5: Poor appetite or overeating]]].[All]" allUniqueName="[FHQ].[[PHQ5: Poor appetite or overeating]]].[All]" dimensionUniqueName="[FHQ]" displayFolder="" count="0" memberValueDatatype="20" unbalanced="0"/>
    <cacheHierarchy uniqueName="[FHQ].[[PHQ6: Feeling bad about yourself - or that you are a failure or have let yourself or your family do]" caption="[PHQ6: Feeling bad about yourself - or that you are a failure or have let yourself or your family do" attribute="1" defaultMemberUniqueName="[FHQ].[[PHQ6: Feeling bad about yourself - or that you are a failure or have let yourself or your family do].[All]" allUniqueName="[FHQ].[[PHQ6: Feeling bad about yourself - or that you are a failure or have let yourself or your family do].[All]" dimensionUniqueName="[FHQ]" displayFolder="" count="0" memberValueDatatype="20" unbalanced="0"/>
    <cacheHierarchy uniqueName="[FHQ].[[PHQ7: Trouble concentrating on things, such as reading the newspaper or watching television]]]" caption="[PHQ7: Trouble concentrating on things, such as reading the newspaper or watching television]" attribute="1" defaultMemberUniqueName="[FHQ].[[PHQ7: Trouble concentrating on things, such as reading the newspaper or watching television]]].[All]" allUniqueName="[FHQ].[[PHQ7: Trouble concentrating on things, such as reading the newspaper or watching television]]].[All]" dimensionUniqueName="[FHQ]" displayFolder="" count="0" memberValueDatatype="20" unbalanced="0"/>
    <cacheHierarchy uniqueName="[FHQ].[[PHQ8: Moving or speaking so slowly that other people could have noticed. Or the opposite - being so]" caption="[PHQ8: Moving or speaking so slowly that other people could have noticed. Or the opposite - being so" attribute="1" defaultMemberUniqueName="[FHQ].[[PHQ8: Moving or speaking so slowly that other people could have noticed. Or the opposite - being so].[All]" allUniqueName="[FHQ].[[PHQ8: Moving or speaking so slowly that other people could have noticed. Or the opposite - being so].[All]" dimensionUniqueName="[FHQ]" displayFolder="" count="0" memberValueDatatype="20" unbalanced="0"/>
    <cacheHierarchy uniqueName="[FHQ].[[PHQ9:Thoughts that you would be better off dead, or of hurting yourself in some way]]]" caption="[PHQ9:Thoughts that you would be better off dead, or of hurting yourself in some way]" attribute="1" defaultMemberUniqueName="[FHQ].[[PHQ9:Thoughts that you would be better off dead, or of hurting yourself in some way]]].[All]" allUniqueName="[FHQ].[[PHQ9:Thoughts that you would be better off dead, or of hurting yourself in some way]]].[All]" dimensionUniqueName="[FHQ]" displayFolder="" count="0" memberValueDatatype="20" unbalanced="0"/>
    <cacheHierarchy uniqueName="[FHQ].[Total Scores]" caption="Total Scores" attribute="1" defaultMemberUniqueName="[FHQ].[Total Scores].[All]" allUniqueName="[FHQ].[Total Scores].[All]" dimensionUniqueName="[FHQ]" displayFolder="" count="0" memberValueDatatype="20" unbalanced="0"/>
    <cacheHierarchy uniqueName="[FHQ].[Depresion]" caption="Depresion" attribute="1" defaultMemberUniqueName="[FHQ].[Depresion].[All]" allUniqueName="[FHQ].[Depresion].[All]" dimensionUniqueName="[FHQ]" displayFolder="" count="2" memberValueDatatype="130" unbalanced="0">
      <fieldsUsage count="2">
        <fieldUsage x="-1"/>
        <fieldUsage x="1"/>
      </fieldsUsage>
    </cacheHierarchy>
    <cacheHierarchy uniqueName="[FHQ].[How often do you consume caffeinated beverages?]" caption="How often do you consume caffeinated beverages?" attribute="1" defaultMemberUniqueName="[FHQ].[How often do you consume caffeinated beverages?].[All]" allUniqueName="[FHQ].[How often do you consume caffeinated beverages?].[All]" dimensionUniqueName="[FHQ]" displayFolder="" count="2" memberValueDatatype="130" unbalanced="0">
      <fieldsUsage count="2">
        <fieldUsage x="-1"/>
        <fieldUsage x="0"/>
      </fieldsUsage>
    </cacheHierarchy>
    <cacheHierarchy uniqueName="[GAD].[[GAD1: Feeling nervous, anxious, or on edge]]]" caption="[GAD1: Feeling nervous, anxious, or on edge]" attribute="1" defaultMemberUniqueName="[GAD].[[GAD1: Feeling nervous, anxious, or on edge]]].[All]" allUniqueName="[GAD].[[GAD1: Feeling nervous, anxious, or on edge]]].[All]" dimensionUniqueName="[GAD]" displayFolder="" count="0" memberValueDatatype="20" unbalanced="0"/>
    <cacheHierarchy uniqueName="[GAD].[[GAD2: Not being able to stop or control worrying]]]" caption="[GAD2: Not being able to stop or control worrying]" attribute="1" defaultMemberUniqueName="[GAD].[[GAD2: Not being able to stop or control worrying]]].[All]" allUniqueName="[GAD].[[GAD2: Not being able to stop or control worrying]]].[All]" dimensionUniqueName="[GAD]" displayFolder="" count="0" memberValueDatatype="20" unbalanced="0"/>
    <cacheHierarchy uniqueName="[GAD].[[GAD3: Worrying too much about different things]]]" caption="[GAD3: Worrying too much about different things]" attribute="1" defaultMemberUniqueName="[GAD].[[GAD3: Worrying too much about different things]]].[All]" allUniqueName="[GAD].[[GAD3: Worrying too much about different things]]].[All]" dimensionUniqueName="[GAD]" displayFolder="" count="0" memberValueDatatype="20" unbalanced="0"/>
    <cacheHierarchy uniqueName="[GAD].[[GAD4: Trouble relaxing]]]" caption="[GAD4: Trouble relaxing]" attribute="1" defaultMemberUniqueName="[GAD].[[GAD4: Trouble relaxing]]].[All]" allUniqueName="[GAD].[[GAD4: Trouble relaxing]]].[All]" dimensionUniqueName="[GAD]" displayFolder="" count="0" memberValueDatatype="20" unbalanced="0"/>
    <cacheHierarchy uniqueName="[GAD].[[GAD5: Being so restless that it's hard to sit still]]]" caption="[GAD5: Being so restless that it's hard to sit still]" attribute="1" defaultMemberUniqueName="[GAD].[[GAD5: Being so restless that it's hard to sit still]]].[All]" allUniqueName="[GAD].[[GAD5: Being so restless that it's hard to sit still]]].[All]" dimensionUniqueName="[GAD]" displayFolder="" count="0" memberValueDatatype="20" unbalanced="0"/>
    <cacheHierarchy uniqueName="[GAD].[[GAD6: Becoming easily annoyed or irritable]]]" caption="[GAD6: Becoming easily annoyed or irritable]" attribute="1" defaultMemberUniqueName="[GAD].[[GAD6: Becoming easily annoyed or irritable]]].[All]" allUniqueName="[GAD].[[GAD6: Becoming easily annoyed or irritable]]].[All]" dimensionUniqueName="[GAD]" displayFolder="" count="0" memberValueDatatype="20" unbalanced="0"/>
    <cacheHierarchy uniqueName="[GAD].[[GAD7: Feeling afraid as if something awful might happen]]]" caption="[GAD7: Feeling afraid as if something awful might happen]" attribute="1" defaultMemberUniqueName="[GAD].[[GAD7: Feeling afraid as if something awful might happen]]].[All]" allUniqueName="[GAD].[[GAD7: Feeling afraid as if something awful might happen]]].[All]" dimensionUniqueName="[GAD]" displayFolder="" count="0" memberValueDatatype="20" unbalanced="0"/>
    <cacheHierarchy uniqueName="[GAD].[Total Score]" caption="Total Score" attribute="1" defaultMemberUniqueName="[GAD].[Total Score].[All]" allUniqueName="[GAD].[Total Score].[All]" dimensionUniqueName="[GAD]" displayFolder="" count="0" memberValueDatatype="20" unbalanced="0"/>
    <cacheHierarchy uniqueName="[GAD].[Anxiety]" caption="Anxiety" attribute="1" defaultMemberUniqueName="[GAD].[Anxiety].[All]" allUniqueName="[GAD].[Anxiety].[All]" dimensionUniqueName="[GAD]" displayFolder="" count="0" memberValueDatatype="130" unbalanced="0"/>
    <cacheHierarchy uniqueName="[Measures].[__XL_Count GAD]" caption="__XL_Count GAD" measure="1" displayFolder="" measureGroup="GAD" count="0" hidden="1"/>
    <cacheHierarchy uniqueName="[Measures].[__XL_Count Data]" caption="__XL_Count Data" measure="1" displayFolder="" measureGroup="Data" count="0" hidden="1"/>
    <cacheHierarchy uniqueName="[Measures].[__XL_Count Anxiety]" caption="__XL_Count Anxiety" measure="1" displayFolder="" measureGroup="Anxiety" count="0" hidden="1"/>
    <cacheHierarchy uniqueName="[Measures].[__XL_Count FHQ]" caption="__XL_Count FHQ" measure="1" displayFolder="" measureGroup="FHQ" count="0" hidden="1"/>
    <cacheHierarchy uniqueName="[Measures].[__XL_Count ATC]" caption="__XL_Count ATC" measure="1" displayFolder="" measureGroup="ATC" count="0" hidden="1"/>
    <cacheHierarchy uniqueName="[Measures].[__No measures defined]" caption="__No measures defined" measure="1" displayFolder="" count="0" hidden="1"/>
    <cacheHierarchy uniqueName="[Measures].[Count of 5. How often do you consume caffeinated beverages?]" caption="Count of 5. How often do you consume caffeinated beverages?" measure="1" displayFolder="" measureGroup="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Anxiety]" caption="Count of Anxiety" measure="1" displayFolder="" measureGroup="GAD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Count of Anxiety 2]" caption="Count of Anxiety 2" measure="1" displayFolder="" measureGroup="Anxiety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How often do you consume caffeinated beverages?]" caption="Count of How often do you consume caffeinated beverages?" measure="1" displayFolder="" measureGroup="Anxiet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epresion]" caption="Count of Depresion" measure="1" displayFolder="" measureGroup="FHQ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Count of Attitude toward caffeine [ATC1: I feel more energetic after consuming caffeine.]]]" caption="Count of Attitude toward caffeine [ATC1: I feel more energetic after consuming caffeine.]" measure="1" displayFolder="" measureGroup="ATC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6">
    <dimension name="Anxiety" uniqueName="[Anxiety]" caption="Anxiety"/>
    <dimension name="ATC" uniqueName="[ATC]" caption="ATC"/>
    <dimension name="Data" uniqueName="[Data]" caption="Data"/>
    <dimension name="FHQ" uniqueName="[FHQ]" caption="FHQ"/>
    <dimension name="GAD" uniqueName="[GAD]" caption="GAD"/>
    <dimension measure="1" name="Measures" uniqueName="[Measures]" caption="Measures"/>
  </dimensions>
  <measureGroups count="5">
    <measureGroup name="Anxiety" caption="Anxiety"/>
    <measureGroup name="ATC" caption="ATC"/>
    <measureGroup name="Data" caption="Data"/>
    <measureGroup name="FHQ" caption="FHQ"/>
    <measureGroup name="GAD" caption="GAD"/>
  </measureGroups>
  <maps count="5">
    <map measureGroup="0" dimension="0"/>
    <map measureGroup="1" dimension="1"/>
    <map measureGroup="2" dimension="2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AHID HASAN" refreshedDate="45929.354158333335" backgroundQuery="1" createdVersion="7" refreshedVersion="7" minRefreshableVersion="3" recordCount="0" supportSubquery="1" supportAdvancedDrill="1" xr:uid="{2F941615-4517-4A8E-A479-A8CB3EF3EBE6}">
  <cacheSource type="external" connectionId="2"/>
  <cacheFields count="3">
    <cacheField name="[FHQ].[Depresion].[Depresion]" caption="Depresion" numFmtId="0" hierarchy="82" level="1">
      <sharedItems count="5">
        <s v="Mild depression"/>
        <s v="Moderate depression"/>
        <s v="Moderately severe depression"/>
        <s v="No depression"/>
        <s v="Severe depression"/>
      </sharedItems>
    </cacheField>
    <cacheField name="[Measures].[Count of Depresion]" caption="Count of Depresion" numFmtId="0" hierarchy="103" level="32767"/>
    <cacheField name="Dummy0" numFmtId="0" hierarchy="10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06">
    <cacheHierarchy uniqueName="[Anxiety].[How often do you consume caffeinated beverages?]" caption="How often do you consume caffeinated beverages?" attribute="1" defaultMemberUniqueName="[Anxiety].[How often do you consume caffeinated beverages?].[All]" allUniqueName="[Anxiety].[How often do you consume caffeinated beverages?].[All]" dimensionUniqueName="[Anxiety]" displayFolder="" count="0" memberValueDatatype="130" unbalanced="0"/>
    <cacheHierarchy uniqueName="[Anxiety].[Anxiety]" caption="Anxiety" attribute="1" defaultMemberUniqueName="[Anxiety].[Anxiety].[All]" allUniqueName="[Anxiety].[Anxiety].[All]" dimensionUniqueName="[Anxiety]" displayFolder="" count="0" memberValueDatatype="130" unbalanced="0"/>
    <cacheHierarchy uniqueName="[ATC].[Attitude toward caffeine [ATC1: I feel more energetic after consuming caffeine.]]]" caption="Attitude toward caffeine [ATC1: I feel more energetic after consuming caffeine.]" attribute="1" defaultMemberUniqueName="[ATC].[Attitude toward caffeine [ATC1: I feel more energetic after consuming caffeine.]]].[All]" allUniqueName="[ATC].[Attitude toward caffeine [ATC1: I feel more energetic after consuming caffeine.]]].[All]" dimensionUniqueName="[ATC]" displayFolder="" count="0" memberValueDatatype="130" unbalanced="0"/>
    <cacheHierarchy uniqueName="[ATC].[Attitude toward caffeine [ATC2: Caffeine helps me stay awake when I am tired.]]]" caption="Attitude toward caffeine [ATC2: Caffeine helps me stay awake when I am tired.]" attribute="1" defaultMemberUniqueName="[ATC].[Attitude toward caffeine [ATC2: Caffeine helps me stay awake when I am tired.]]].[All]" allUniqueName="[ATC].[Attitude toward caffeine [ATC2: Caffeine helps me stay awake when I am tired.]]].[All]" dimensionUniqueName="[ATC]" displayFolder="" count="0" memberValueDatatype="130" unbalanced="0"/>
    <cacheHierarchy uniqueName="[ATC].[Attitude toward caffeine [ATC3: Caffeine improves my ability to focus.]]]" caption="Attitude toward caffeine [ATC3: Caffeine improves my ability to focus.]" attribute="1" defaultMemberUniqueName="[ATC].[Attitude toward caffeine [ATC3: Caffeine improves my ability to focus.]]].[All]" allUniqueName="[ATC].[Attitude toward caffeine [ATC3: Caffeine improves my ability to focus.]]].[All]" dimensionUniqueName="[ATC]" displayFolder="" count="0" memberValueDatatype="130" unbalanced="0"/>
    <cacheHierarchy uniqueName="[ATC].[Attitude toward caffeine [ATC4: I believe caffeine is safe when consumed in moderation.]]]" caption="Attitude toward caffeine [ATC4: I believe caffeine is safe when consumed in moderation.]" attribute="1" defaultMemberUniqueName="[ATC].[Attitude toward caffeine [ATC4: I believe caffeine is safe when consumed in moderation.]]].[All]" allUniqueName="[ATC].[Attitude toward caffeine [ATC4: I believe caffeine is safe when consumed in moderation.]]].[All]" dimensionUniqueName="[ATC]" displayFolder="" count="0" memberValueDatatype="130" unbalanced="0"/>
    <cacheHierarchy uniqueName="[ATC].[Attitude toward caffeine [ATC5: I am concerned about the long-term effects of caffeine.]]]" caption="Attitude toward caffeine [ATC5: I am concerned about the long-term effects of caffeine.]" attribute="1" defaultMemberUniqueName="[ATC].[Attitude toward caffeine [ATC5: I am concerned about the long-term effects of caffeine.]]].[All]" allUniqueName="[ATC].[Attitude toward caffeine [ATC5: I am concerned about the long-term effects of caffeine.]]].[All]" dimensionUniqueName="[ATC]" displayFolder="" count="0" memberValueDatatype="130" unbalanced="0"/>
    <cacheHierarchy uniqueName="[ATC].[Attitude toward caffeine [ATC6: I experience negative side effects after consuming caffeine.]]]" caption="Attitude toward caffeine [ATC6: I experience negative side effects after consuming caffeine.]" attribute="1" defaultMemberUniqueName="[ATC].[Attitude toward caffeine [ATC6: I experience negative side effects after consuming caffeine.]]].[All]" allUniqueName="[ATC].[Attitude toward caffeine [ATC6: I experience negative side effects after consuming caffeine.]]].[All]" dimensionUniqueName="[ATC]" displayFolder="" count="0" memberValueDatatype="130" unbalanced="0"/>
    <cacheHierarchy uniqueName="[ATC].[Attitude toward caffeine [ATC7: I rely on caffeine to get through the day.]]]" caption="Attitude toward caffeine [ATC7: I rely on caffeine to get through the day.]" attribute="1" defaultMemberUniqueName="[ATC].[Attitude toward caffeine [ATC7: I rely on caffeine to get through the day.]]].[All]" allUniqueName="[ATC].[Attitude toward caffeine [ATC7: I rely on caffeine to get through the day.]]].[All]" dimensionUniqueName="[ATC]" displayFolder="" count="0" memberValueDatatype="130" unbalanced="0"/>
    <cacheHierarchy uniqueName="[ATC].[Attitude toward caffeine [ATC8: I believe caffeine consumption should be reduced in my lifestyle.]]]" caption="Attitude toward caffeine [ATC8: I believe caffeine consumption should be reduced in my lifestyle.]" attribute="1" defaultMemberUniqueName="[ATC].[Attitude toward caffeine [ATC8: I believe caffeine consumption should be reduced in my lifestyle.]]].[All]" allUniqueName="[ATC].[Attitude toward caffeine [ATC8: I believe caffeine consumption should be reduced in my lifestyle.]]].[All]" dimensionUniqueName="[ATC]" displayFolder="" count="0" memberValueDatatype="130" unbalanced="0"/>
    <cacheHierarchy uniqueName="[ATC].[Attitude toward caffeine [ATC9: I feel anxious after consuming caffeine.]]]" caption="Attitude toward caffeine [ATC9: I feel anxious after consuming caffeine.]" attribute="1" defaultMemberUniqueName="[ATC].[Attitude toward caffeine [ATC9: I feel anxious after consuming caffeine.]]].[All]" allUniqueName="[ATC].[Attitude toward caffeine [ATC9: I feel anxious after consuming caffeine.]]].[All]" dimensionUniqueName="[ATC]" displayFolder="" count="0" memberValueDatatype="130" unbalanced="0"/>
    <cacheHierarchy uniqueName="[ATC].[Attitude toward caffeine [ATC10: I think caffeine helps me perform better academically or at work.]]]" caption="Attitude toward caffeine [ATC10: I think caffeine helps me perform better academically or at work.]" attribute="1" defaultMemberUniqueName="[ATC].[Attitude toward caffeine [ATC10: I think caffeine helps me perform better academically or at work.]]].[All]" allUniqueName="[ATC].[Attitude toward caffeine [ATC10: I think caffeine helps me perform better academically or at work.]]].[All]" dimensionUniqueName="[ATC]" displayFolder="" count="0" memberValueDatatype="130" unbalanced="0"/>
    <cacheHierarchy uniqueName="[ATC].[Attitude toward caffeine [ATC11: I consider caffeine a part of my daily routine.]]]" caption="Attitude toward caffeine [ATC11: I consider caffeine a part of my daily routine.]" attribute="1" defaultMemberUniqueName="[ATC].[Attitude toward caffeine [ATC11: I consider caffeine a part of my daily routine.]]].[All]" allUniqueName="[ATC].[Attitude toward caffeine [ATC11: I consider caffeine a part of my daily routine.]]].[All]" dimensionUniqueName="[ATC]" displayFolder="" count="0" memberValueDatatype="130" unbalanced="0"/>
    <cacheHierarchy uniqueName="[ATC].[Attitude toward caffeine [ATC12: I would recommend caffeine use to others for improving alertness.]]]" caption="Attitude toward caffeine [ATC12: I would recommend caffeine use to others for improving alertness.]" attribute="1" defaultMemberUniqueName="[ATC].[Attitude toward caffeine [ATC12: I would recommend caffeine use to others for improving alertness.]]].[All]" allUniqueName="[ATC].[Attitude toward caffeine [ATC12: I would recommend caffeine use to others for improving alertness.]]].[All]" dimensionUniqueName="[ATC]" displayFolder="" count="0" memberValueDatatype="130" unbalanced="0"/>
    <cacheHierarchy uniqueName="[ATC].[Attitude toward caffeine [ATC13: I try to limit my caffeine intake when possible.]]]" caption="Attitude toward caffeine [ATC13: I try to limit my caffeine intake when possible.]" attribute="1" defaultMemberUniqueName="[ATC].[Attitude toward caffeine [ATC13: I try to limit my caffeine intake when possible.]]].[All]" allUniqueName="[ATC].[Attitude toward caffeine [ATC13: I try to limit my caffeine intake when possible.]]].[All]" dimensionUniqueName="[ATC]" displayFolder="" count="0" memberValueDatatype="130" unbalanced="0"/>
    <cacheHierarchy uniqueName="[Data].[Timestamp]" caption="Timestamp" attribute="1" defaultMemberUniqueName="[Data].[Timestamp].[All]" allUniqueName="[Data].[Timestamp].[All]" dimensionUniqueName="[Data]" displayFolder="" count="0" memberValueDatatype="130" unbalanced="0"/>
    <cacheHierarchy uniqueName="[Data].[1. Age]" caption="1. Age" attribute="1" defaultMemberUniqueName="[Data].[1. Age].[All]" allUniqueName="[Data].[1. Age].[All]" dimensionUniqueName="[Data]" displayFolder="" count="0" memberValueDatatype="130" unbalanced="0"/>
    <cacheHierarchy uniqueName="[Data].[2.Gender]" caption="2.Gender" attribute="1" defaultMemberUniqueName="[Data].[2.Gender].[All]" allUniqueName="[Data].[2.Gender].[All]" dimensionUniqueName="[Data]" displayFolder="" count="0" memberValueDatatype="130" unbalanced="0"/>
    <cacheHierarchy uniqueName="[Data].[3. Year of Study]" caption="3. Year of Study" attribute="1" defaultMemberUniqueName="[Data].[3. Year of Study].[All]" allUniqueName="[Data].[3. Year of Study].[All]" dimensionUniqueName="[Data]" displayFolder="" count="0" memberValueDatatype="130" unbalanced="0"/>
    <cacheHierarchy uniqueName="[Data].[4.CaffeineConsumptionStatus]" caption="4.CaffeineConsumptionStatus" attribute="1" defaultMemberUniqueName="[Data].[4.CaffeineConsumptionStatus].[All]" allUniqueName="[Data].[4.CaffeineConsumptionStatus].[All]" dimensionUniqueName="[Data]" displayFolder="" count="0" memberValueDatatype="130" unbalanced="0"/>
    <cacheHierarchy uniqueName="[Data].[5.MaritalStatus:]" caption="5.MaritalStatus:" attribute="1" defaultMemberUniqueName="[Data].[5.MaritalStatus:].[All]" allUniqueName="[Data].[5.MaritalStatus:].[All]" dimensionUniqueName="[Data]" displayFolder="" count="0" memberValueDatatype="130" unbalanced="0"/>
    <cacheHierarchy uniqueName="[Data].[6.Field of study]" caption="6.Field of study" attribute="1" defaultMemberUniqueName="[Data].[6.Field of study].[All]" allUniqueName="[Data].[6.Field of study].[All]" dimensionUniqueName="[Data]" displayFolder="" count="0" memberValueDatatype="130" unbalanced="0"/>
    <cacheHierarchy uniqueName="[Data].[7. Type of university]" caption="7. Type of university" attribute="1" defaultMemberUniqueName="[Data].[7. Type of university].[All]" allUniqueName="[Data].[7. Type of university].[All]" dimensionUniqueName="[Data]" displayFolder="" count="0" memberValueDatatype="130" unbalanced="0"/>
    <cacheHierarchy uniqueName="[Data].[9.Area of permanent residence]" caption="9.Area of permanent residence" attribute="1" defaultMemberUniqueName="[Data].[9.Area of permanent residence].[All]" allUniqueName="[Data].[9.Area of permanent residence].[All]" dimensionUniqueName="[Data]" displayFolder="" count="0" memberValueDatatype="130" unbalanced="0"/>
    <cacheHierarchy uniqueName="[Data].[10.Have part-time or full-time job]" caption="10.Have part-time or full-time job" attribute="1" defaultMemberUniqueName="[Data].[10.Have part-time or full-time job].[All]" allUniqueName="[Data].[10.Have part-time or full-time job].[All]" dimensionUniqueName="[Data]" displayFolder="" count="0" memberValueDatatype="130" unbalanced="0"/>
    <cacheHierarchy uniqueName="[Data].[1. What is your primary reason for consuming caffeinated beverages?]" caption="1. What is your primary reason for consuming caffeinated beverages?" attribute="1" defaultMemberUniqueName="[Data].[1. What is your primary reason for consuming caffeinated beverages?].[All]" allUniqueName="[Data].[1. What is your primary reason for consuming caffeinated beverages?].[All]" dimensionUniqueName="[Data]" displayFolder="" count="0" memberValueDatatype="130" unbalanced="0"/>
    <cacheHierarchy uniqueName="[Data].[2. Which type of caffeinated beverages do you consume most frequently?]" caption="2. Which type of caffeinated beverages do you consume most frequently?" attribute="1" defaultMemberUniqueName="[Data].[2. Which type of caffeinated beverages do you consume most frequently?].[All]" allUniqueName="[Data].[2. Which type of caffeinated beverages do you consume most frequently?].[All]" dimensionUniqueName="[Data]" displayFolder="" count="0" memberValueDatatype="130" unbalanced="0"/>
    <cacheHierarchy uniqueName="[Data].[3.What form of tea do you usually consume?]" caption="3.What form of tea do you usually consume?" attribute="1" defaultMemberUniqueName="[Data].[3.What form of tea do you usually consume?].[All]" allUniqueName="[Data].[3.What form of tea do you usually consume?].[All]" dimensionUniqueName="[Data]" displayFolder="" count="0" memberValueDatatype="130" unbalanced="0"/>
    <cacheHierarchy uniqueName="[Data].[4.What form of coffee do you usually consume?]" caption="4.What form of coffee do you usually consume?" attribute="1" defaultMemberUniqueName="[Data].[4.What form of coffee do you usually consume?].[All]" allUniqueName="[Data].[4.What form of coffee do you usually consume?].[All]" dimensionUniqueName="[Data]" displayFolder="" count="0" memberValueDatatype="130" unbalanced="0"/>
    <cacheHierarchy uniqueName="[Data].[5. How often do you consume caffeinated beverages?]" caption="5. How often do you consume caffeinated beverages?" attribute="1" defaultMemberUniqueName="[Data].[5. How often do you consume caffeinated beverages?].[All]" allUniqueName="[Data].[5. How often do you consume caffeinated beverages?].[All]" dimensionUniqueName="[Data]" displayFolder="" count="0" memberValueDatatype="130" unbalanced="0"/>
    <cacheHierarchy uniqueName="[Data].[6. On average, how many caffeinated beverages do you consume per day?]" caption="6. On average, how many caffeinated beverages do you consume per day?" attribute="1" defaultMemberUniqueName="[Data].[6. On average, how many caffeinated beverages do you consume per day?].[All]" allUniqueName="[Data].[6. On average, how many caffeinated beverages do you consume per day?].[All]" dimensionUniqueName="[Data]" displayFolder="" count="0" memberValueDatatype="130" unbalanced="0"/>
    <cacheHierarchy uniqueName="[Data].[7. At what time of day do you usually consume caffeine?]" caption="7. At what time of day do you usually consume caffeine?" attribute="1" defaultMemberUniqueName="[Data].[7. At what time of day do you usually consume caffeine?].[All]" allUniqueName="[Data].[7. At what time of day do you usually consume caffeine?].[All]" dimensionUniqueName="[Data]" displayFolder="" count="0" memberValueDatatype="130" unbalanced="0"/>
    <cacheHierarchy uniqueName="[Data].[8. Do you consume more caffeine during exam periods?]" caption="8. Do you consume more caffeine during exam periods?" attribute="1" defaultMemberUniqueName="[Data].[8. Do you consume more caffeine during exam periods?].[All]" allUniqueName="[Data].[8. Do you consume more caffeine during exam periods?].[All]" dimensionUniqueName="[Data]" displayFolder="" count="0" memberValueDatatype="130" unbalanced="0"/>
    <cacheHierarchy uniqueName="[Data].[9. What factors influence your caffeine consumption the most?]" caption="9. What factors influence your caffeine consumption the most?" attribute="1" defaultMemberUniqueName="[Data].[9. What factors influence your caffeine consumption the most?].[All]" allUniqueName="[Data].[9. What factors influence your caffeine consumption the most?].[All]" dimensionUniqueName="[Data]" displayFolder="" count="0" memberValueDatatype="130" unbalanced="0"/>
    <cacheHierarchy uniqueName="[Data].[10. Have you ever tried to reduce your caffeine intake?]" caption="10. Have you ever tried to reduce your caffeine intake?" attribute="1" defaultMemberUniqueName="[Data].[10. Have you ever tried to reduce your caffeine intake?].[All]" allUniqueName="[Data].[10. Have you ever tried to reduce your caffeine intake?].[All]" dimensionUniqueName="[Data]" displayFolder="" count="0" memberValueDatatype="130" unbalanced="0"/>
    <cacheHierarchy uniqueName="[Data].[[GAD1: Feeling nervous, anxious, or on edge]]]" caption="[GAD1: Feeling nervous, anxious, or on edge]" attribute="1" defaultMemberUniqueName="[Data].[[GAD1: Feeling nervous, anxious, or on edge]]].[All]" allUniqueName="[Data].[[GAD1: Feeling nervous, anxious, or on edge]]].[All]" dimensionUniqueName="[Data]" displayFolder="" count="0" memberValueDatatype="130" unbalanced="0"/>
    <cacheHierarchy uniqueName="[Data].[[GAD2: Not being able to stop or control worrying]]]" caption="[GAD2: Not being able to stop or control worrying]" attribute="1" defaultMemberUniqueName="[Data].[[GAD2: Not being able to stop or control worrying]]].[All]" allUniqueName="[Data].[[GAD2: Not being able to stop or control worrying]]].[All]" dimensionUniqueName="[Data]" displayFolder="" count="0" memberValueDatatype="130" unbalanced="0"/>
    <cacheHierarchy uniqueName="[Data].[[GAD3: Worrying too much about different things]]]" caption="[GAD3: Worrying too much about different things]" attribute="1" defaultMemberUniqueName="[Data].[[GAD3: Worrying too much about different things]]].[All]" allUniqueName="[Data].[[GAD3: Worrying too much about different things]]].[All]" dimensionUniqueName="[Data]" displayFolder="" count="0" memberValueDatatype="130" unbalanced="0"/>
    <cacheHierarchy uniqueName="[Data].[[GAD4: Trouble relaxing]]]" caption="[GAD4: Trouble relaxing]" attribute="1" defaultMemberUniqueName="[Data].[[GAD4: Trouble relaxing]]].[All]" allUniqueName="[Data].[[GAD4: Trouble relaxing]]].[All]" dimensionUniqueName="[Data]" displayFolder="" count="0" memberValueDatatype="130" unbalanced="0"/>
    <cacheHierarchy uniqueName="[Data].[[GAD5: Being so restless that it's hard to sit still]]]" caption="[GAD5: Being so restless that it's hard to sit still]" attribute="1" defaultMemberUniqueName="[Data].[[GAD5: Being so restless that it's hard to sit still]]].[All]" allUniqueName="[Data].[[GAD5: Being so restless that it's hard to sit still]]].[All]" dimensionUniqueName="[Data]" displayFolder="" count="0" memberValueDatatype="130" unbalanced="0"/>
    <cacheHierarchy uniqueName="[Data].[[GAD6: Becoming easily annoyed or irritable]]]" caption="[GAD6: Becoming easily annoyed or irritable]" attribute="1" defaultMemberUniqueName="[Data].[[GAD6: Becoming easily annoyed or irritable]]].[All]" allUniqueName="[Data].[[GAD6: Becoming easily annoyed or irritable]]].[All]" dimensionUniqueName="[Data]" displayFolder="" count="0" memberValueDatatype="130" unbalanced="0"/>
    <cacheHierarchy uniqueName="[Data].[[GAD7: Feeling afraid as if something awful might happen]]]" caption="[GAD7: Feeling afraid as if something awful might happen]" attribute="1" defaultMemberUniqueName="[Data].[[GAD7: Feeling afraid as if something awful might happen]]].[All]" allUniqueName="[Data].[[GAD7: Feeling afraid as if something awful might happen]]].[All]" dimensionUniqueName="[Data]" displayFolder="" count="0" memberValueDatatype="130" unbalanced="0"/>
    <cacheHierarchy uniqueName="[Data].[[PHQ1: Little interest or pleasure in doing things]]]" caption="[PHQ1: Little interest or pleasure in doing things]" attribute="1" defaultMemberUniqueName="[Data].[[PHQ1: Little interest or pleasure in doing things]]].[All]" allUniqueName="[Data].[[PHQ1: Little interest or pleasure in doing things]]].[All]" dimensionUniqueName="[Data]" displayFolder="" count="0" memberValueDatatype="130" unbalanced="0"/>
    <cacheHierarchy uniqueName="[Data].[[PHQ2: Feeling down, depressed, or hopeless]]]" caption="[PHQ2: Feeling down, depressed, or hopeless]" attribute="1" defaultMemberUniqueName="[Data].[[PHQ2: Feeling down, depressed, or hopeless]]].[All]" allUniqueName="[Data].[[PHQ2: Feeling down, depressed, or hopeless]]].[All]" dimensionUniqueName="[Data]" displayFolder="" count="0" memberValueDatatype="130" unbalanced="0"/>
    <cacheHierarchy uniqueName="[Data].[[PHQ3: Trouble falling or staying asleep, or sleeping too much]]]" caption="[PHQ3: Trouble falling or staying asleep, or sleeping too much]" attribute="1" defaultMemberUniqueName="[Data].[[PHQ3: Trouble falling or staying asleep, or sleeping too much]]].[All]" allUniqueName="[Data].[[PHQ3: Trouble falling or staying asleep, or sleeping too much]]].[All]" dimensionUniqueName="[Data]" displayFolder="" count="0" memberValueDatatype="130" unbalanced="0"/>
    <cacheHierarchy uniqueName="[Data].[[PHQ4: Feeling tired or having little energy]]]" caption="[PHQ4: Feeling tired or having little energy]" attribute="1" defaultMemberUniqueName="[Data].[[PHQ4: Feeling tired or having little energy]]].[All]" allUniqueName="[Data].[[PHQ4: Feeling tired or having little energy]]].[All]" dimensionUniqueName="[Data]" displayFolder="" count="0" memberValueDatatype="130" unbalanced="0"/>
    <cacheHierarchy uniqueName="[Data].[[PHQ5: Poor appetite or overeating]]]" caption="[PHQ5: Poor appetite or overeating]" attribute="1" defaultMemberUniqueName="[Data].[[PHQ5: Poor appetite or overeating]]].[All]" allUniqueName="[Data].[[PHQ5: Poor appetite or overeating]]].[All]" dimensionUniqueName="[Data]" displayFolder="" count="0" memberValueDatatype="130" unbalanced="0"/>
    <cacheHierarchy uniqueName="[Data].[[PHQ6: Feeling bad about yourself - or that you are a failure or have let yourself or your family do]" caption="[PHQ6: Feeling bad about yourself - or that you are a failure or have let yourself or your family do" attribute="1" defaultMemberUniqueName="[Data].[[PHQ6: Feeling bad about yourself - or that you are a failure or have let yourself or your family do].[All]" allUniqueName="[Data].[[PHQ6: Feeling bad about yourself - or that you are a failure or have let yourself or your family do].[All]" dimensionUniqueName="[Data]" displayFolder="" count="0" memberValueDatatype="130" unbalanced="0"/>
    <cacheHierarchy uniqueName="[Data].[[PHQ7: Trouble concentrating on things, such as reading the newspaper or watching television]]]" caption="[PHQ7: Trouble concentrating on things, such as reading the newspaper or watching television]" attribute="1" defaultMemberUniqueName="[Data].[[PHQ7: Trouble concentrating on things, such as reading the newspaper or watching television]]].[All]" allUniqueName="[Data].[[PHQ7: Trouble concentrating on things, such as reading the newspaper or watching television]]].[All]" dimensionUniqueName="[Data]" displayFolder="" count="0" memberValueDatatype="130" unbalanced="0"/>
    <cacheHierarchy uniqueName="[Data].[[PHQ8: Moving or speaking so slowly that other people could have noticed. Or the opposite - being so]" caption="[PHQ8: Moving or speaking so slowly that other people could have noticed. Or the opposite - being so" attribute="1" defaultMemberUniqueName="[Data].[[PHQ8: Moving or speaking so slowly that other people could have noticed. Or the opposite - being so].[All]" allUniqueName="[Data].[[PHQ8: Moving or speaking so slowly that other people could have noticed. Or the opposite - being so].[All]" dimensionUniqueName="[Data]" displayFolder="" count="0" memberValueDatatype="130" unbalanced="0"/>
    <cacheHierarchy uniqueName="[Data].[[PHQ9:Thoughts that you would be better off dead, or of hurting yourself in some way]]]" caption="[PHQ9:Thoughts that you would be better off dead, or of hurting yourself in some way]" attribute="1" defaultMemberUniqueName="[Data].[[PHQ9:Thoughts that you would be better off dead, or of hurting yourself in some way]]].[All]" allUniqueName="[Data].[[PHQ9:Thoughts that you would be better off dead, or of hurting yourself in some way]]].[All]" dimensionUniqueName="[Data]" displayFolder="" count="0" memberValueDatatype="130" unbalanced="0"/>
    <cacheHierarchy uniqueName="[Data].[Attitude toward caffeine [ATC1: I feel more energetic after consuming caffeine.]]]" caption="Attitude toward caffeine [ATC1: I feel more energetic after consuming caffeine.]" attribute="1" defaultMemberUniqueName="[Data].[Attitude toward caffeine [ATC1: I feel more energetic after consuming caffeine.]]].[All]" allUniqueName="[Data].[Attitude toward caffeine [ATC1: I feel more energetic after consuming caffeine.]]].[All]" dimensionUniqueName="[Data]" displayFolder="" count="0" memberValueDatatype="20" unbalanced="0"/>
    <cacheHierarchy uniqueName="[Data].[Attitude toward caffeine [ATC2: Caffeine helps me stay awake when I am tired.]]]" caption="Attitude toward caffeine [ATC2: Caffeine helps me stay awake when I am tired.]" attribute="1" defaultMemberUniqueName="[Data].[Attitude toward caffeine [ATC2: Caffeine helps me stay awake when I am tired.]]].[All]" allUniqueName="[Data].[Attitude toward caffeine [ATC2: Caffeine helps me stay awake when I am tired.]]].[All]" dimensionUniqueName="[Data]" displayFolder="" count="0" memberValueDatatype="20" unbalanced="0"/>
    <cacheHierarchy uniqueName="[Data].[Attitude toward caffeine [ATC3: Caffeine improves my ability to focus.]]]" caption="Attitude toward caffeine [ATC3: Caffeine improves my ability to focus.]" attribute="1" defaultMemberUniqueName="[Data].[Attitude toward caffeine [ATC3: Caffeine improves my ability to focus.]]].[All]" allUniqueName="[Data].[Attitude toward caffeine [ATC3: Caffeine improves my ability to focus.]]].[All]" dimensionUniqueName="[Data]" displayFolder="" count="0" memberValueDatatype="20" unbalanced="0"/>
    <cacheHierarchy uniqueName="[Data].[Attitude toward caffeine [ATC4: I believe caffeine is safe when consumed in moderation.]]]" caption="Attitude toward caffeine [ATC4: I believe caffeine is safe when consumed in moderation.]" attribute="1" defaultMemberUniqueName="[Data].[Attitude toward caffeine [ATC4: I believe caffeine is safe when consumed in moderation.]]].[All]" allUniqueName="[Data].[Attitude toward caffeine [ATC4: I believe caffeine is safe when consumed in moderation.]]].[All]" dimensionUniqueName="[Data]" displayFolder="" count="0" memberValueDatatype="20" unbalanced="0"/>
    <cacheHierarchy uniqueName="[Data].[Attitude toward caffeine [ATC5: I am concerned about the long-term effects of caffeine.]]]" caption="Attitude toward caffeine [ATC5: I am concerned about the long-term effects of caffeine.]" attribute="1" defaultMemberUniqueName="[Data].[Attitude toward caffeine [ATC5: I am concerned about the long-term effects of caffeine.]]].[All]" allUniqueName="[Data].[Attitude toward caffeine [ATC5: I am concerned about the long-term effects of caffeine.]]].[All]" dimensionUniqueName="[Data]" displayFolder="" count="0" memberValueDatatype="20" unbalanced="0"/>
    <cacheHierarchy uniqueName="[Data].[Attitude toward caffeine [ATC6: I experience negative side effects after consuming caffeine.]]]" caption="Attitude toward caffeine [ATC6: I experience negative side effects after consuming caffeine.]" attribute="1" defaultMemberUniqueName="[Data].[Attitude toward caffeine [ATC6: I experience negative side effects after consuming caffeine.]]].[All]" allUniqueName="[Data].[Attitude toward caffeine [ATC6: I experience negative side effects after consuming caffeine.]]].[All]" dimensionUniqueName="[Data]" displayFolder="" count="0" memberValueDatatype="20" unbalanced="0"/>
    <cacheHierarchy uniqueName="[Data].[Attitude toward caffeine [ATC7: I rely on caffeine to get through the day.]]]" caption="Attitude toward caffeine [ATC7: I rely on caffeine to get through the day.]" attribute="1" defaultMemberUniqueName="[Data].[Attitude toward caffeine [ATC7: I rely on caffeine to get through the day.]]].[All]" allUniqueName="[Data].[Attitude toward caffeine [ATC7: I rely on caffeine to get through the day.]]].[All]" dimensionUniqueName="[Data]" displayFolder="" count="0" memberValueDatatype="20" unbalanced="0"/>
    <cacheHierarchy uniqueName="[Data].[Attitude toward caffeine [ATC8: I believe caffeine consumption should be reduced in my lifestyle.]]]" caption="Attitude toward caffeine [ATC8: I believe caffeine consumption should be reduced in my lifestyle.]" attribute="1" defaultMemberUniqueName="[Data].[Attitude toward caffeine [ATC8: I believe caffeine consumption should be reduced in my lifestyle.]]].[All]" allUniqueName="[Data].[Attitude toward caffeine [ATC8: I believe caffeine consumption should be reduced in my lifestyle.]]].[All]" dimensionUniqueName="[Data]" displayFolder="" count="0" memberValueDatatype="20" unbalanced="0"/>
    <cacheHierarchy uniqueName="[Data].[Attitude toward caffeine [ATC9: I feel anxious after consuming caffeine.]]]" caption="Attitude toward caffeine [ATC9: I feel anxious after consuming caffeine.]" attribute="1" defaultMemberUniqueName="[Data].[Attitude toward caffeine [ATC9: I feel anxious after consuming caffeine.]]].[All]" allUniqueName="[Data].[Attitude toward caffeine [ATC9: I feel anxious after consuming caffeine.]]].[All]" dimensionUniqueName="[Data]" displayFolder="" count="0" memberValueDatatype="20" unbalanced="0"/>
    <cacheHierarchy uniqueName="[Data].[Attitude toward caffeine [ATC10: I think caffeine helps me perform better academically or at work.]]]" caption="Attitude toward caffeine [ATC10: I think caffeine helps me perform better academically or at work.]" attribute="1" defaultMemberUniqueName="[Data].[Attitude toward caffeine [ATC10: I think caffeine helps me perform better academically or at work.]]].[All]" allUniqueName="[Data].[Attitude toward caffeine [ATC10: I think caffeine helps me perform better academically or at work.]]].[All]" dimensionUniqueName="[Data]" displayFolder="" count="0" memberValueDatatype="20" unbalanced="0"/>
    <cacheHierarchy uniqueName="[Data].[Attitude toward caffeine [ATC11: I consider caffeine a part of my daily routine.]]]" caption="Attitude toward caffeine [ATC11: I consider caffeine a part of my daily routine.]" attribute="1" defaultMemberUniqueName="[Data].[Attitude toward caffeine [ATC11: I consider caffeine a part of my daily routine.]]].[All]" allUniqueName="[Data].[Attitude toward caffeine [ATC11: I consider caffeine a part of my daily routine.]]].[All]" dimensionUniqueName="[Data]" displayFolder="" count="0" memberValueDatatype="20" unbalanced="0"/>
    <cacheHierarchy uniqueName="[Data].[Attitude toward caffeine [ATC12: I would recommend caffeine use to others for improving alertness.]]]" caption="Attitude toward caffeine [ATC12: I would recommend caffeine use to others for improving alertness.]" attribute="1" defaultMemberUniqueName="[Data].[Attitude toward caffeine [ATC12: I would recommend caffeine use to others for improving alertness.]]].[All]" allUniqueName="[Data].[Attitude toward caffeine [ATC12: I would recommend caffeine use to others for improving alertness.]]].[All]" dimensionUniqueName="[Data]" displayFolder="" count="0" memberValueDatatype="20" unbalanced="0"/>
    <cacheHierarchy uniqueName="[Data].[Attitude toward caffeine [ATC13: I try to limit my caffeine intake when possible.]]]" caption="Attitude toward caffeine [ATC13: I try to limit my caffeine intake when possible.]" attribute="1" defaultMemberUniqueName="[Data].[Attitude toward caffeine [ATC13: I try to limit my caffeine intake when possible.]]].[All]" allUniqueName="[Data].[Attitude toward caffeine [ATC13: I try to limit my caffeine intake when possible.]]].[All]" dimensionUniqueName="[Data]" displayFolder="" count="0" memberValueDatatype="20" unbalanced="0"/>
    <cacheHierarchy uniqueName="[Data].[Perception toward caffeine [PTC1: Caffeine is beneficial when used in moderation.]]]" caption="Perception toward caffeine [PTC1: Caffeine is beneficial when used in moderation.]" attribute="1" defaultMemberUniqueName="[Data].[Perception toward caffeine [PTC1: Caffeine is beneficial when used in moderation.]]].[All]" allUniqueName="[Data].[Perception toward caffeine [PTC1: Caffeine is beneficial when used in moderation.]]].[All]" dimensionUniqueName="[Data]" displayFolder="" count="0" memberValueDatatype="20" unbalanced="0"/>
    <cacheHierarchy uniqueName="[Data].[Perception toward caffeine [PTC2: I believe caffeine can be addictive.]]]" caption="Perception toward caffeine [PTC2: I believe caffeine can be addictive.]" attribute="1" defaultMemberUniqueName="[Data].[Perception toward caffeine [PTC2: I believe caffeine can be addictive.]]].[All]" allUniqueName="[Data].[Perception toward caffeine [PTC2: I believe caffeine can be addictive.]]].[All]" dimensionUniqueName="[Data]" displayFolder="" count="0" memberValueDatatype="20" unbalanced="0"/>
    <cacheHierarchy uniqueName="[Data].[Perception toward caffeine [PTC3: Caffeine consumption is socially acceptable.]]]" caption="Perception toward caffeine [PTC3: Caffeine consumption is socially acceptable.]" attribute="1" defaultMemberUniqueName="[Data].[Perception toward caffeine [PTC3: Caffeine consumption is socially acceptable.]]].[All]" allUniqueName="[Data].[Perception toward caffeine [PTC3: Caffeine consumption is socially acceptable.]]].[All]" dimensionUniqueName="[Data]" displayFolder="" count="0" memberValueDatatype="20" unbalanced="0"/>
    <cacheHierarchy uniqueName="[Data].[Perception toward caffeine [PTC4: Most people my age consume caffeine regularly.]]]" caption="Perception toward caffeine [PTC4: Most people my age consume caffeine regularly.]" attribute="1" defaultMemberUniqueName="[Data].[Perception toward caffeine [PTC4: Most people my age consume caffeine regularly.]]].[All]" allUniqueName="[Data].[Perception toward caffeine [PTC4: Most people my age consume caffeine regularly.]]].[All]" dimensionUniqueName="[Data]" displayFolder="" count="0" memberValueDatatype="20" unbalanced="0"/>
    <cacheHierarchy uniqueName="[Data].[Perception toward caffeine [PTC5: Caffeine has both positive and negative health effects.]]]" caption="Perception toward caffeine [PTC5: Caffeine has both positive and negative health effects.]" attribute="1" defaultMemberUniqueName="[Data].[Perception toward caffeine [PTC5: Caffeine has both positive and negative health effects.]]].[All]" allUniqueName="[Data].[Perception toward caffeine [PTC5: Caffeine has both positive and negative health effects.]]].[All]" dimensionUniqueName="[Data]" displayFolder="" count="0" memberValueDatatype="20" unbalanced="0"/>
    <cacheHierarchy uniqueName="[Data].[Perception toward caffeine [PTC6: I am well-informed about the effects of caffeine on health.]]]" caption="Perception toward caffeine [PTC6: I am well-informed about the effects of caffeine on health.]" attribute="1" defaultMemberUniqueName="[Data].[Perception toward caffeine [PTC6: I am well-informed about the effects of caffeine on health.]]].[All]" allUniqueName="[Data].[Perception toward caffeine [PTC6: I am well-informed about the effects of caffeine on health.]]].[All]" dimensionUniqueName="[Data]" displayFolder="" count="0" memberValueDatatype="20" unbalanced="0"/>
    <cacheHierarchy uniqueName="[Data].[Name of your institution:]" caption="Name of your institution:" attribute="1" defaultMemberUniqueName="[Data].[Name of your institution:].[All]" allUniqueName="[Data].[Name of your institution:].[All]" dimensionUniqueName="[Data]" displayFolder="" count="0" memberValueDatatype="130" unbalanced="0"/>
    <cacheHierarchy uniqueName="[Data].[8. Average monthly allowance or personal income?]" caption="8. Average monthly allowance or personal income?" attribute="1" defaultMemberUniqueName="[Data].[8. Average monthly allowance or personal income?].[All]" allUniqueName="[Data].[8. Average monthly allowance or personal income?].[All]" dimensionUniqueName="[Data]" displayFolder="" count="0" memberValueDatatype="130" unbalanced="0"/>
    <cacheHierarchy uniqueName="[FHQ].[[PHQ1: Little interest or pleasure in doing things]]]" caption="[PHQ1: Little interest or pleasure in doing things]" attribute="1" defaultMemberUniqueName="[FHQ].[[PHQ1: Little interest or pleasure in doing things]]].[All]" allUniqueName="[FHQ].[[PHQ1: Little interest or pleasure in doing things]]].[All]" dimensionUniqueName="[FHQ]" displayFolder="" count="0" memberValueDatatype="20" unbalanced="0"/>
    <cacheHierarchy uniqueName="[FHQ].[[PHQ2: Feeling down, depressed, or hopeless]]]" caption="[PHQ2: Feeling down, depressed, or hopeless]" attribute="1" defaultMemberUniqueName="[FHQ].[[PHQ2: Feeling down, depressed, or hopeless]]].[All]" allUniqueName="[FHQ].[[PHQ2: Feeling down, depressed, or hopeless]]].[All]" dimensionUniqueName="[FHQ]" displayFolder="" count="0" memberValueDatatype="20" unbalanced="0"/>
    <cacheHierarchy uniqueName="[FHQ].[[PHQ3: Trouble falling or staying asleep, or sleeping too much]]]" caption="[PHQ3: Trouble falling or staying asleep, or sleeping too much]" attribute="1" defaultMemberUniqueName="[FHQ].[[PHQ3: Trouble falling or staying asleep, or sleeping too much]]].[All]" allUniqueName="[FHQ].[[PHQ3: Trouble falling or staying asleep, or sleeping too much]]].[All]" dimensionUniqueName="[FHQ]" displayFolder="" count="0" memberValueDatatype="20" unbalanced="0"/>
    <cacheHierarchy uniqueName="[FHQ].[[PHQ4: Feeling tired or having little energy]]]" caption="[PHQ4: Feeling tired or having little energy]" attribute="1" defaultMemberUniqueName="[FHQ].[[PHQ4: Feeling tired or having little energy]]].[All]" allUniqueName="[FHQ].[[PHQ4: Feeling tired or having little energy]]].[All]" dimensionUniqueName="[FHQ]" displayFolder="" count="0" memberValueDatatype="20" unbalanced="0"/>
    <cacheHierarchy uniqueName="[FHQ].[[PHQ5: Poor appetite or overeating]]]" caption="[PHQ5: Poor appetite or overeating]" attribute="1" defaultMemberUniqueName="[FHQ].[[PHQ5: Poor appetite or overeating]]].[All]" allUniqueName="[FHQ].[[PHQ5: Poor appetite or overeating]]].[All]" dimensionUniqueName="[FHQ]" displayFolder="" count="0" memberValueDatatype="20" unbalanced="0"/>
    <cacheHierarchy uniqueName="[FHQ].[[PHQ6: Feeling bad about yourself - or that you are a failure or have let yourself or your family do]" caption="[PHQ6: Feeling bad about yourself - or that you are a failure or have let yourself or your family do" attribute="1" defaultMemberUniqueName="[FHQ].[[PHQ6: Feeling bad about yourself - or that you are a failure or have let yourself or your family do].[All]" allUniqueName="[FHQ].[[PHQ6: Feeling bad about yourself - or that you are a failure or have let yourself or your family do].[All]" dimensionUniqueName="[FHQ]" displayFolder="" count="0" memberValueDatatype="20" unbalanced="0"/>
    <cacheHierarchy uniqueName="[FHQ].[[PHQ7: Trouble concentrating on things, such as reading the newspaper or watching television]]]" caption="[PHQ7: Trouble concentrating on things, such as reading the newspaper or watching television]" attribute="1" defaultMemberUniqueName="[FHQ].[[PHQ7: Trouble concentrating on things, such as reading the newspaper or watching television]]].[All]" allUniqueName="[FHQ].[[PHQ7: Trouble concentrating on things, such as reading the newspaper or watching television]]].[All]" dimensionUniqueName="[FHQ]" displayFolder="" count="0" memberValueDatatype="20" unbalanced="0"/>
    <cacheHierarchy uniqueName="[FHQ].[[PHQ8: Moving or speaking so slowly that other people could have noticed. Or the opposite - being so]" caption="[PHQ8: Moving or speaking so slowly that other people could have noticed. Or the opposite - being so" attribute="1" defaultMemberUniqueName="[FHQ].[[PHQ8: Moving or speaking so slowly that other people could have noticed. Or the opposite - being so].[All]" allUniqueName="[FHQ].[[PHQ8: Moving or speaking so slowly that other people could have noticed. Or the opposite - being so].[All]" dimensionUniqueName="[FHQ]" displayFolder="" count="0" memberValueDatatype="20" unbalanced="0"/>
    <cacheHierarchy uniqueName="[FHQ].[[PHQ9:Thoughts that you would be better off dead, or of hurting yourself in some way]]]" caption="[PHQ9:Thoughts that you would be better off dead, or of hurting yourself in some way]" attribute="1" defaultMemberUniqueName="[FHQ].[[PHQ9:Thoughts that you would be better off dead, or of hurting yourself in some way]]].[All]" allUniqueName="[FHQ].[[PHQ9:Thoughts that you would be better off dead, or of hurting yourself in some way]]].[All]" dimensionUniqueName="[FHQ]" displayFolder="" count="0" memberValueDatatype="20" unbalanced="0"/>
    <cacheHierarchy uniqueName="[FHQ].[Total Scores]" caption="Total Scores" attribute="1" defaultMemberUniqueName="[FHQ].[Total Scores].[All]" allUniqueName="[FHQ].[Total Scores].[All]" dimensionUniqueName="[FHQ]" displayFolder="" count="0" memberValueDatatype="20" unbalanced="0"/>
    <cacheHierarchy uniqueName="[FHQ].[Depresion]" caption="Depresion" attribute="1" defaultMemberUniqueName="[FHQ].[Depresion].[All]" allUniqueName="[FHQ].[Depresion].[All]" dimensionUniqueName="[FHQ]" displayFolder="" count="2" memberValueDatatype="130" unbalanced="0">
      <fieldsUsage count="2">
        <fieldUsage x="-1"/>
        <fieldUsage x="0"/>
      </fieldsUsage>
    </cacheHierarchy>
    <cacheHierarchy uniqueName="[FHQ].[How often do you consume caffeinated beverages?]" caption="How often do you consume caffeinated beverages?" attribute="1" defaultMemberUniqueName="[FHQ].[How often do you consume caffeinated beverages?].[All]" allUniqueName="[FHQ].[How often do you consume caffeinated beverages?].[All]" dimensionUniqueName="[FHQ]" displayFolder="" count="0" memberValueDatatype="130" unbalanced="0"/>
    <cacheHierarchy uniqueName="[GAD].[[GAD1: Feeling nervous, anxious, or on edge]]]" caption="[GAD1: Feeling nervous, anxious, or on edge]" attribute="1" defaultMemberUniqueName="[GAD].[[GAD1: Feeling nervous, anxious, or on edge]]].[All]" allUniqueName="[GAD].[[GAD1: Feeling nervous, anxious, or on edge]]].[All]" dimensionUniqueName="[GAD]" displayFolder="" count="0" memberValueDatatype="20" unbalanced="0"/>
    <cacheHierarchy uniqueName="[GAD].[[GAD2: Not being able to stop or control worrying]]]" caption="[GAD2: Not being able to stop or control worrying]" attribute="1" defaultMemberUniqueName="[GAD].[[GAD2: Not being able to stop or control worrying]]].[All]" allUniqueName="[GAD].[[GAD2: Not being able to stop or control worrying]]].[All]" dimensionUniqueName="[GAD]" displayFolder="" count="0" memberValueDatatype="20" unbalanced="0"/>
    <cacheHierarchy uniqueName="[GAD].[[GAD3: Worrying too much about different things]]]" caption="[GAD3: Worrying too much about different things]" attribute="1" defaultMemberUniqueName="[GAD].[[GAD3: Worrying too much about different things]]].[All]" allUniqueName="[GAD].[[GAD3: Worrying too much about different things]]].[All]" dimensionUniqueName="[GAD]" displayFolder="" count="0" memberValueDatatype="20" unbalanced="0"/>
    <cacheHierarchy uniqueName="[GAD].[[GAD4: Trouble relaxing]]]" caption="[GAD4: Trouble relaxing]" attribute="1" defaultMemberUniqueName="[GAD].[[GAD4: Trouble relaxing]]].[All]" allUniqueName="[GAD].[[GAD4: Trouble relaxing]]].[All]" dimensionUniqueName="[GAD]" displayFolder="" count="0" memberValueDatatype="20" unbalanced="0"/>
    <cacheHierarchy uniqueName="[GAD].[[GAD5: Being so restless that it's hard to sit still]]]" caption="[GAD5: Being so restless that it's hard to sit still]" attribute="1" defaultMemberUniqueName="[GAD].[[GAD5: Being so restless that it's hard to sit still]]].[All]" allUniqueName="[GAD].[[GAD5: Being so restless that it's hard to sit still]]].[All]" dimensionUniqueName="[GAD]" displayFolder="" count="0" memberValueDatatype="20" unbalanced="0"/>
    <cacheHierarchy uniqueName="[GAD].[[GAD6: Becoming easily annoyed or irritable]]]" caption="[GAD6: Becoming easily annoyed or irritable]" attribute="1" defaultMemberUniqueName="[GAD].[[GAD6: Becoming easily annoyed or irritable]]].[All]" allUniqueName="[GAD].[[GAD6: Becoming easily annoyed or irritable]]].[All]" dimensionUniqueName="[GAD]" displayFolder="" count="0" memberValueDatatype="20" unbalanced="0"/>
    <cacheHierarchy uniqueName="[GAD].[[GAD7: Feeling afraid as if something awful might happen]]]" caption="[GAD7: Feeling afraid as if something awful might happen]" attribute="1" defaultMemberUniqueName="[GAD].[[GAD7: Feeling afraid as if something awful might happen]]].[All]" allUniqueName="[GAD].[[GAD7: Feeling afraid as if something awful might happen]]].[All]" dimensionUniqueName="[GAD]" displayFolder="" count="0" memberValueDatatype="20" unbalanced="0"/>
    <cacheHierarchy uniqueName="[GAD].[Total Score]" caption="Total Score" attribute="1" defaultMemberUniqueName="[GAD].[Total Score].[All]" allUniqueName="[GAD].[Total Score].[All]" dimensionUniqueName="[GAD]" displayFolder="" count="0" memberValueDatatype="20" unbalanced="0"/>
    <cacheHierarchy uniqueName="[GAD].[Anxiety]" caption="Anxiety" attribute="1" defaultMemberUniqueName="[GAD].[Anxiety].[All]" allUniqueName="[GAD].[Anxiety].[All]" dimensionUniqueName="[GAD]" displayFolder="" count="0" memberValueDatatype="130" unbalanced="0"/>
    <cacheHierarchy uniqueName="[Measures].[__XL_Count GAD]" caption="__XL_Count GAD" measure="1" displayFolder="" measureGroup="GAD" count="0" hidden="1"/>
    <cacheHierarchy uniqueName="[Measures].[__XL_Count Data]" caption="__XL_Count Data" measure="1" displayFolder="" measureGroup="Data" count="0" hidden="1"/>
    <cacheHierarchy uniqueName="[Measures].[__XL_Count Anxiety]" caption="__XL_Count Anxiety" measure="1" displayFolder="" measureGroup="Anxiety" count="0" hidden="1"/>
    <cacheHierarchy uniqueName="[Measures].[__XL_Count FHQ]" caption="__XL_Count FHQ" measure="1" displayFolder="" measureGroup="FHQ" count="0" hidden="1"/>
    <cacheHierarchy uniqueName="[Measures].[__XL_Count ATC]" caption="__XL_Count ATC" measure="1" displayFolder="" measureGroup="ATC" count="0" hidden="1"/>
    <cacheHierarchy uniqueName="[Measures].[__No measures defined]" caption="__No measures defined" measure="1" displayFolder="" count="0" hidden="1"/>
    <cacheHierarchy uniqueName="[Measures].[Count of 5. How often do you consume caffeinated beverages?]" caption="Count of 5. How often do you consume caffeinated beverages?" measure="1" displayFolder="" measureGroup="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Anxiety]" caption="Count of Anxiety" measure="1" displayFolder="" measureGroup="GAD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Count of Anxiety 2]" caption="Count of Anxiety 2" measure="1" displayFolder="" measureGroup="Anxiety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How often do you consume caffeinated beverages?]" caption="Count of How often do you consume caffeinated beverages?" measure="1" displayFolder="" measureGroup="Anxiet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epresion]" caption="Count of Depresion" measure="1" displayFolder="" measureGroup="FHQ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Count of Attitude toward caffeine [ATC1: I feel more energetic after consuming caffeine.]]]" caption="Count of Attitude toward caffeine [ATC1: I feel more energetic after consuming caffeine.]" measure="1" displayFolder="" measureGroup="ATC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Dummy0" caption="How often do you consume caffeinated beverages?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Anxiety" uniqueName="[Anxiety]" caption="Anxiety"/>
    <dimension name="ATC" uniqueName="[ATC]" caption="ATC"/>
    <dimension name="Data" uniqueName="[Data]" caption="Data"/>
    <dimension name="FHQ" uniqueName="[FHQ]" caption="FHQ"/>
    <dimension name="GAD" uniqueName="[GAD]" caption="GAD"/>
    <dimension measure="1" name="Measures" uniqueName="[Measures]" caption="Measures"/>
  </dimensions>
  <measureGroups count="5">
    <measureGroup name="Anxiety" caption="Anxiety"/>
    <measureGroup name="ATC" caption="ATC"/>
    <measureGroup name="Data" caption="Data"/>
    <measureGroup name="FHQ" caption="FHQ"/>
    <measureGroup name="GAD" caption="GAD"/>
  </measureGroups>
  <maps count="5">
    <map measureGroup="0" dimension="0"/>
    <map measureGroup="1" dimension="1"/>
    <map measureGroup="2" dimension="2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AHID HASAN" refreshedDate="45933.789515625002" backgroundQuery="1" createdVersion="7" refreshedVersion="7" minRefreshableVersion="3" recordCount="0" supportSubquery="1" supportAdvancedDrill="1" xr:uid="{F01036D8-A408-4B2B-90DD-AFC6D069D73D}">
  <cacheSource type="external" connectionId="2"/>
  <cacheFields count="2">
    <cacheField name="[ATC].[Attitude toward caffeine [ATC1: I feel more energetic after consuming caffeine.]]].[Attitude toward caffeine [ATC1: I feel more energetic after consuming caffeine.]]]" caption="Attitude toward caffeine [ATC1: I feel more energetic after consuming caffeine.]" numFmtId="0" hierarchy="2" level="1">
      <sharedItems count="5">
        <s v="Agree"/>
        <s v="Disagree"/>
        <s v="Neutral"/>
        <s v="Strongly Agree"/>
        <s v="Strongly Disagree"/>
      </sharedItems>
    </cacheField>
    <cacheField name="[Measures].[Count of Attitude toward caffeine [ATC1: I feel more energetic after consuming caffeine.]]]" caption="Count of Attitude toward caffeine [ATC1: I feel more energetic after consuming caffeine.]" numFmtId="0" hierarchy="104" level="32767"/>
  </cacheFields>
  <cacheHierarchies count="105">
    <cacheHierarchy uniqueName="[Anxiety].[How often do you consume caffeinated beverages?]" caption="How often do you consume caffeinated beverages?" attribute="1" defaultMemberUniqueName="[Anxiety].[How often do you consume caffeinated beverages?].[All]" allUniqueName="[Anxiety].[How often do you consume caffeinated beverages?].[All]" dimensionUniqueName="[Anxiety]" displayFolder="" count="0" memberValueDatatype="130" unbalanced="0"/>
    <cacheHierarchy uniqueName="[Anxiety].[Anxiety]" caption="Anxiety" attribute="1" defaultMemberUniqueName="[Anxiety].[Anxiety].[All]" allUniqueName="[Anxiety].[Anxiety].[All]" dimensionUniqueName="[Anxiety]" displayFolder="" count="0" memberValueDatatype="130" unbalanced="0"/>
    <cacheHierarchy uniqueName="[ATC].[Attitude toward caffeine [ATC1: I feel more energetic after consuming caffeine.]]]" caption="Attitude toward caffeine [ATC1: I feel more energetic after consuming caffeine.]" attribute="1" defaultMemberUniqueName="[ATC].[Attitude toward caffeine [ATC1: I feel more energetic after consuming caffeine.]]].[All]" allUniqueName="[ATC].[Attitude toward caffeine [ATC1: I feel more energetic after consuming caffeine.]]].[All]" dimensionUniqueName="[ATC]" displayFolder="" count="2" memberValueDatatype="130" unbalanced="0">
      <fieldsUsage count="2">
        <fieldUsage x="-1"/>
        <fieldUsage x="0"/>
      </fieldsUsage>
    </cacheHierarchy>
    <cacheHierarchy uniqueName="[ATC].[Attitude toward caffeine [ATC2: Caffeine helps me stay awake when I am tired.]]]" caption="Attitude toward caffeine [ATC2: Caffeine helps me stay awake when I am tired.]" attribute="1" defaultMemberUniqueName="[ATC].[Attitude toward caffeine [ATC2: Caffeine helps me stay awake when I am tired.]]].[All]" allUniqueName="[ATC].[Attitude toward caffeine [ATC2: Caffeine helps me stay awake when I am tired.]]].[All]" dimensionUniqueName="[ATC]" displayFolder="" count="0" memberValueDatatype="130" unbalanced="0"/>
    <cacheHierarchy uniqueName="[ATC].[Attitude toward caffeine [ATC3: Caffeine improves my ability to focus.]]]" caption="Attitude toward caffeine [ATC3: Caffeine improves my ability to focus.]" attribute="1" defaultMemberUniqueName="[ATC].[Attitude toward caffeine [ATC3: Caffeine improves my ability to focus.]]].[All]" allUniqueName="[ATC].[Attitude toward caffeine [ATC3: Caffeine improves my ability to focus.]]].[All]" dimensionUniqueName="[ATC]" displayFolder="" count="0" memberValueDatatype="130" unbalanced="0"/>
    <cacheHierarchy uniqueName="[ATC].[Attitude toward caffeine [ATC4: I believe caffeine is safe when consumed in moderation.]]]" caption="Attitude toward caffeine [ATC4: I believe caffeine is safe when consumed in moderation.]" attribute="1" defaultMemberUniqueName="[ATC].[Attitude toward caffeine [ATC4: I believe caffeine is safe when consumed in moderation.]]].[All]" allUniqueName="[ATC].[Attitude toward caffeine [ATC4: I believe caffeine is safe when consumed in moderation.]]].[All]" dimensionUniqueName="[ATC]" displayFolder="" count="0" memberValueDatatype="130" unbalanced="0"/>
    <cacheHierarchy uniqueName="[ATC].[Attitude toward caffeine [ATC5: I am concerned about the long-term effects of caffeine.]]]" caption="Attitude toward caffeine [ATC5: I am concerned about the long-term effects of caffeine.]" attribute="1" defaultMemberUniqueName="[ATC].[Attitude toward caffeine [ATC5: I am concerned about the long-term effects of caffeine.]]].[All]" allUniqueName="[ATC].[Attitude toward caffeine [ATC5: I am concerned about the long-term effects of caffeine.]]].[All]" dimensionUniqueName="[ATC]" displayFolder="" count="0" memberValueDatatype="130" unbalanced="0"/>
    <cacheHierarchy uniqueName="[ATC].[Attitude toward caffeine [ATC6: I experience negative side effects after consuming caffeine.]]]" caption="Attitude toward caffeine [ATC6: I experience negative side effects after consuming caffeine.]" attribute="1" defaultMemberUniqueName="[ATC].[Attitude toward caffeine [ATC6: I experience negative side effects after consuming caffeine.]]].[All]" allUniqueName="[ATC].[Attitude toward caffeine [ATC6: I experience negative side effects after consuming caffeine.]]].[All]" dimensionUniqueName="[ATC]" displayFolder="" count="0" memberValueDatatype="130" unbalanced="0"/>
    <cacheHierarchy uniqueName="[ATC].[Attitude toward caffeine [ATC7: I rely on caffeine to get through the day.]]]" caption="Attitude toward caffeine [ATC7: I rely on caffeine to get through the day.]" attribute="1" defaultMemberUniqueName="[ATC].[Attitude toward caffeine [ATC7: I rely on caffeine to get through the day.]]].[All]" allUniqueName="[ATC].[Attitude toward caffeine [ATC7: I rely on caffeine to get through the day.]]].[All]" dimensionUniqueName="[ATC]" displayFolder="" count="0" memberValueDatatype="130" unbalanced="0"/>
    <cacheHierarchy uniqueName="[ATC].[Attitude toward caffeine [ATC8: I believe caffeine consumption should be reduced in my lifestyle.]]]" caption="Attitude toward caffeine [ATC8: I believe caffeine consumption should be reduced in my lifestyle.]" attribute="1" defaultMemberUniqueName="[ATC].[Attitude toward caffeine [ATC8: I believe caffeine consumption should be reduced in my lifestyle.]]].[All]" allUniqueName="[ATC].[Attitude toward caffeine [ATC8: I believe caffeine consumption should be reduced in my lifestyle.]]].[All]" dimensionUniqueName="[ATC]" displayFolder="" count="0" memberValueDatatype="130" unbalanced="0"/>
    <cacheHierarchy uniqueName="[ATC].[Attitude toward caffeine [ATC9: I feel anxious after consuming caffeine.]]]" caption="Attitude toward caffeine [ATC9: I feel anxious after consuming caffeine.]" attribute="1" defaultMemberUniqueName="[ATC].[Attitude toward caffeine [ATC9: I feel anxious after consuming caffeine.]]].[All]" allUniqueName="[ATC].[Attitude toward caffeine [ATC9: I feel anxious after consuming caffeine.]]].[All]" dimensionUniqueName="[ATC]" displayFolder="" count="0" memberValueDatatype="130" unbalanced="0"/>
    <cacheHierarchy uniqueName="[ATC].[Attitude toward caffeine [ATC10: I think caffeine helps me perform better academically or at work.]]]" caption="Attitude toward caffeine [ATC10: I think caffeine helps me perform better academically or at work.]" attribute="1" defaultMemberUniqueName="[ATC].[Attitude toward caffeine [ATC10: I think caffeine helps me perform better academically or at work.]]].[All]" allUniqueName="[ATC].[Attitude toward caffeine [ATC10: I think caffeine helps me perform better academically or at work.]]].[All]" dimensionUniqueName="[ATC]" displayFolder="" count="0" memberValueDatatype="130" unbalanced="0"/>
    <cacheHierarchy uniqueName="[ATC].[Attitude toward caffeine [ATC11: I consider caffeine a part of my daily routine.]]]" caption="Attitude toward caffeine [ATC11: I consider caffeine a part of my daily routine.]" attribute="1" defaultMemberUniqueName="[ATC].[Attitude toward caffeine [ATC11: I consider caffeine a part of my daily routine.]]].[All]" allUniqueName="[ATC].[Attitude toward caffeine [ATC11: I consider caffeine a part of my daily routine.]]].[All]" dimensionUniqueName="[ATC]" displayFolder="" count="0" memberValueDatatype="130" unbalanced="0"/>
    <cacheHierarchy uniqueName="[ATC].[Attitude toward caffeine [ATC12: I would recommend caffeine use to others for improving alertness.]]]" caption="Attitude toward caffeine [ATC12: I would recommend caffeine use to others for improving alertness.]" attribute="1" defaultMemberUniqueName="[ATC].[Attitude toward caffeine [ATC12: I would recommend caffeine use to others for improving alertness.]]].[All]" allUniqueName="[ATC].[Attitude toward caffeine [ATC12: I would recommend caffeine use to others for improving alertness.]]].[All]" dimensionUniqueName="[ATC]" displayFolder="" count="0" memberValueDatatype="130" unbalanced="0"/>
    <cacheHierarchy uniqueName="[ATC].[Attitude toward caffeine [ATC13: I try to limit my caffeine intake when possible.]]]" caption="Attitude toward caffeine [ATC13: I try to limit my caffeine intake when possible.]" attribute="1" defaultMemberUniqueName="[ATC].[Attitude toward caffeine [ATC13: I try to limit my caffeine intake when possible.]]].[All]" allUniqueName="[ATC].[Attitude toward caffeine [ATC13: I try to limit my caffeine intake when possible.]]].[All]" dimensionUniqueName="[ATC]" displayFolder="" count="0" memberValueDatatype="130" unbalanced="0"/>
    <cacheHierarchy uniqueName="[Data].[Timestamp]" caption="Timestamp" attribute="1" defaultMemberUniqueName="[Data].[Timestamp].[All]" allUniqueName="[Data].[Timestamp].[All]" dimensionUniqueName="[Data]" displayFolder="" count="0" memberValueDatatype="130" unbalanced="0"/>
    <cacheHierarchy uniqueName="[Data].[1. Age]" caption="1. Age" attribute="1" defaultMemberUniqueName="[Data].[1. Age].[All]" allUniqueName="[Data].[1. Age].[All]" dimensionUniqueName="[Data]" displayFolder="" count="0" memberValueDatatype="130" unbalanced="0"/>
    <cacheHierarchy uniqueName="[Data].[2.Gender]" caption="2.Gender" attribute="1" defaultMemberUniqueName="[Data].[2.Gender].[All]" allUniqueName="[Data].[2.Gender].[All]" dimensionUniqueName="[Data]" displayFolder="" count="0" memberValueDatatype="130" unbalanced="0"/>
    <cacheHierarchy uniqueName="[Data].[3. Year of Study]" caption="3. Year of Study" attribute="1" defaultMemberUniqueName="[Data].[3. Year of Study].[All]" allUniqueName="[Data].[3. Year of Study].[All]" dimensionUniqueName="[Data]" displayFolder="" count="0" memberValueDatatype="130" unbalanced="0"/>
    <cacheHierarchy uniqueName="[Data].[4.CaffeineConsumptionStatus]" caption="4.CaffeineConsumptionStatus" attribute="1" defaultMemberUniqueName="[Data].[4.CaffeineConsumptionStatus].[All]" allUniqueName="[Data].[4.CaffeineConsumptionStatus].[All]" dimensionUniqueName="[Data]" displayFolder="" count="0" memberValueDatatype="130" unbalanced="0"/>
    <cacheHierarchy uniqueName="[Data].[5.MaritalStatus:]" caption="5.MaritalStatus:" attribute="1" defaultMemberUniqueName="[Data].[5.MaritalStatus:].[All]" allUniqueName="[Data].[5.MaritalStatus:].[All]" dimensionUniqueName="[Data]" displayFolder="" count="0" memberValueDatatype="130" unbalanced="0"/>
    <cacheHierarchy uniqueName="[Data].[6.Field of study]" caption="6.Field of study" attribute="1" defaultMemberUniqueName="[Data].[6.Field of study].[All]" allUniqueName="[Data].[6.Field of study].[All]" dimensionUniqueName="[Data]" displayFolder="" count="0" memberValueDatatype="130" unbalanced="0"/>
    <cacheHierarchy uniqueName="[Data].[7. Type of university]" caption="7. Type of university" attribute="1" defaultMemberUniqueName="[Data].[7. Type of university].[All]" allUniqueName="[Data].[7. Type of university].[All]" dimensionUniqueName="[Data]" displayFolder="" count="0" memberValueDatatype="130" unbalanced="0"/>
    <cacheHierarchy uniqueName="[Data].[9.Area of permanent residence]" caption="9.Area of permanent residence" attribute="1" defaultMemberUniqueName="[Data].[9.Area of permanent residence].[All]" allUniqueName="[Data].[9.Area of permanent residence].[All]" dimensionUniqueName="[Data]" displayFolder="" count="0" memberValueDatatype="130" unbalanced="0"/>
    <cacheHierarchy uniqueName="[Data].[10.Have part-time or full-time job]" caption="10.Have part-time or full-time job" attribute="1" defaultMemberUniqueName="[Data].[10.Have part-time or full-time job].[All]" allUniqueName="[Data].[10.Have part-time or full-time job].[All]" dimensionUniqueName="[Data]" displayFolder="" count="0" memberValueDatatype="130" unbalanced="0"/>
    <cacheHierarchy uniqueName="[Data].[1. What is your primary reason for consuming caffeinated beverages?]" caption="1. What is your primary reason for consuming caffeinated beverages?" attribute="1" defaultMemberUniqueName="[Data].[1. What is your primary reason for consuming caffeinated beverages?].[All]" allUniqueName="[Data].[1. What is your primary reason for consuming caffeinated beverages?].[All]" dimensionUniqueName="[Data]" displayFolder="" count="0" memberValueDatatype="130" unbalanced="0"/>
    <cacheHierarchy uniqueName="[Data].[2. Which type of caffeinated beverages do you consume most frequently?]" caption="2. Which type of caffeinated beverages do you consume most frequently?" attribute="1" defaultMemberUniqueName="[Data].[2. Which type of caffeinated beverages do you consume most frequently?].[All]" allUniqueName="[Data].[2. Which type of caffeinated beverages do you consume most frequently?].[All]" dimensionUniqueName="[Data]" displayFolder="" count="0" memberValueDatatype="130" unbalanced="0"/>
    <cacheHierarchy uniqueName="[Data].[3.What form of tea do you usually consume?]" caption="3.What form of tea do you usually consume?" attribute="1" defaultMemberUniqueName="[Data].[3.What form of tea do you usually consume?].[All]" allUniqueName="[Data].[3.What form of tea do you usually consume?].[All]" dimensionUniqueName="[Data]" displayFolder="" count="0" memberValueDatatype="130" unbalanced="0"/>
    <cacheHierarchy uniqueName="[Data].[4.What form of coffee do you usually consume?]" caption="4.What form of coffee do you usually consume?" attribute="1" defaultMemberUniqueName="[Data].[4.What form of coffee do you usually consume?].[All]" allUniqueName="[Data].[4.What form of coffee do you usually consume?].[All]" dimensionUniqueName="[Data]" displayFolder="" count="0" memberValueDatatype="130" unbalanced="0"/>
    <cacheHierarchy uniqueName="[Data].[5. How often do you consume caffeinated beverages?]" caption="5. How often do you consume caffeinated beverages?" attribute="1" defaultMemberUniqueName="[Data].[5. How often do you consume caffeinated beverages?].[All]" allUniqueName="[Data].[5. How often do you consume caffeinated beverages?].[All]" dimensionUniqueName="[Data]" displayFolder="" count="0" memberValueDatatype="130" unbalanced="0"/>
    <cacheHierarchy uniqueName="[Data].[6. On average, how many caffeinated beverages do you consume per day?]" caption="6. On average, how many caffeinated beverages do you consume per day?" attribute="1" defaultMemberUniqueName="[Data].[6. On average, how many caffeinated beverages do you consume per day?].[All]" allUniqueName="[Data].[6. On average, how many caffeinated beverages do you consume per day?].[All]" dimensionUniqueName="[Data]" displayFolder="" count="0" memberValueDatatype="130" unbalanced="0"/>
    <cacheHierarchy uniqueName="[Data].[7. At what time of day do you usually consume caffeine?]" caption="7. At what time of day do you usually consume caffeine?" attribute="1" defaultMemberUniqueName="[Data].[7. At what time of day do you usually consume caffeine?].[All]" allUniqueName="[Data].[7. At what time of day do you usually consume caffeine?].[All]" dimensionUniqueName="[Data]" displayFolder="" count="0" memberValueDatatype="130" unbalanced="0"/>
    <cacheHierarchy uniqueName="[Data].[8. Do you consume more caffeine during exam periods?]" caption="8. Do you consume more caffeine during exam periods?" attribute="1" defaultMemberUniqueName="[Data].[8. Do you consume more caffeine during exam periods?].[All]" allUniqueName="[Data].[8. Do you consume more caffeine during exam periods?].[All]" dimensionUniqueName="[Data]" displayFolder="" count="0" memberValueDatatype="130" unbalanced="0"/>
    <cacheHierarchy uniqueName="[Data].[9. What factors influence your caffeine consumption the most?]" caption="9. What factors influence your caffeine consumption the most?" attribute="1" defaultMemberUniqueName="[Data].[9. What factors influence your caffeine consumption the most?].[All]" allUniqueName="[Data].[9. What factors influence your caffeine consumption the most?].[All]" dimensionUniqueName="[Data]" displayFolder="" count="0" memberValueDatatype="130" unbalanced="0"/>
    <cacheHierarchy uniqueName="[Data].[10. Have you ever tried to reduce your caffeine intake?]" caption="10. Have you ever tried to reduce your caffeine intake?" attribute="1" defaultMemberUniqueName="[Data].[10. Have you ever tried to reduce your caffeine intake?].[All]" allUniqueName="[Data].[10. Have you ever tried to reduce your caffeine intake?].[All]" dimensionUniqueName="[Data]" displayFolder="" count="0" memberValueDatatype="130" unbalanced="0"/>
    <cacheHierarchy uniqueName="[Data].[[GAD1: Feeling nervous, anxious, or on edge]]]" caption="[GAD1: Feeling nervous, anxious, or on edge]" attribute="1" defaultMemberUniqueName="[Data].[[GAD1: Feeling nervous, anxious, or on edge]]].[All]" allUniqueName="[Data].[[GAD1: Feeling nervous, anxious, or on edge]]].[All]" dimensionUniqueName="[Data]" displayFolder="" count="0" memberValueDatatype="130" unbalanced="0"/>
    <cacheHierarchy uniqueName="[Data].[[GAD2: Not being able to stop or control worrying]]]" caption="[GAD2: Not being able to stop or control worrying]" attribute="1" defaultMemberUniqueName="[Data].[[GAD2: Not being able to stop or control worrying]]].[All]" allUniqueName="[Data].[[GAD2: Not being able to stop or control worrying]]].[All]" dimensionUniqueName="[Data]" displayFolder="" count="0" memberValueDatatype="130" unbalanced="0"/>
    <cacheHierarchy uniqueName="[Data].[[GAD3: Worrying too much about different things]]]" caption="[GAD3: Worrying too much about different things]" attribute="1" defaultMemberUniqueName="[Data].[[GAD3: Worrying too much about different things]]].[All]" allUniqueName="[Data].[[GAD3: Worrying too much about different things]]].[All]" dimensionUniqueName="[Data]" displayFolder="" count="0" memberValueDatatype="130" unbalanced="0"/>
    <cacheHierarchy uniqueName="[Data].[[GAD4: Trouble relaxing]]]" caption="[GAD4: Trouble relaxing]" attribute="1" defaultMemberUniqueName="[Data].[[GAD4: Trouble relaxing]]].[All]" allUniqueName="[Data].[[GAD4: Trouble relaxing]]].[All]" dimensionUniqueName="[Data]" displayFolder="" count="0" memberValueDatatype="130" unbalanced="0"/>
    <cacheHierarchy uniqueName="[Data].[[GAD5: Being so restless that it's hard to sit still]]]" caption="[GAD5: Being so restless that it's hard to sit still]" attribute="1" defaultMemberUniqueName="[Data].[[GAD5: Being so restless that it's hard to sit still]]].[All]" allUniqueName="[Data].[[GAD5: Being so restless that it's hard to sit still]]].[All]" dimensionUniqueName="[Data]" displayFolder="" count="0" memberValueDatatype="130" unbalanced="0"/>
    <cacheHierarchy uniqueName="[Data].[[GAD6: Becoming easily annoyed or irritable]]]" caption="[GAD6: Becoming easily annoyed or irritable]" attribute="1" defaultMemberUniqueName="[Data].[[GAD6: Becoming easily annoyed or irritable]]].[All]" allUniqueName="[Data].[[GAD6: Becoming easily annoyed or irritable]]].[All]" dimensionUniqueName="[Data]" displayFolder="" count="0" memberValueDatatype="130" unbalanced="0"/>
    <cacheHierarchy uniqueName="[Data].[[GAD7: Feeling afraid as if something awful might happen]]]" caption="[GAD7: Feeling afraid as if something awful might happen]" attribute="1" defaultMemberUniqueName="[Data].[[GAD7: Feeling afraid as if something awful might happen]]].[All]" allUniqueName="[Data].[[GAD7: Feeling afraid as if something awful might happen]]].[All]" dimensionUniqueName="[Data]" displayFolder="" count="0" memberValueDatatype="130" unbalanced="0"/>
    <cacheHierarchy uniqueName="[Data].[[PHQ1: Little interest or pleasure in doing things]]]" caption="[PHQ1: Little interest or pleasure in doing things]" attribute="1" defaultMemberUniqueName="[Data].[[PHQ1: Little interest or pleasure in doing things]]].[All]" allUniqueName="[Data].[[PHQ1: Little interest or pleasure in doing things]]].[All]" dimensionUniqueName="[Data]" displayFolder="" count="0" memberValueDatatype="130" unbalanced="0"/>
    <cacheHierarchy uniqueName="[Data].[[PHQ2: Feeling down, depressed, or hopeless]]]" caption="[PHQ2: Feeling down, depressed, or hopeless]" attribute="1" defaultMemberUniqueName="[Data].[[PHQ2: Feeling down, depressed, or hopeless]]].[All]" allUniqueName="[Data].[[PHQ2: Feeling down, depressed, or hopeless]]].[All]" dimensionUniqueName="[Data]" displayFolder="" count="0" memberValueDatatype="130" unbalanced="0"/>
    <cacheHierarchy uniqueName="[Data].[[PHQ3: Trouble falling or staying asleep, or sleeping too much]]]" caption="[PHQ3: Trouble falling or staying asleep, or sleeping too much]" attribute="1" defaultMemberUniqueName="[Data].[[PHQ3: Trouble falling or staying asleep, or sleeping too much]]].[All]" allUniqueName="[Data].[[PHQ3: Trouble falling or staying asleep, or sleeping too much]]].[All]" dimensionUniqueName="[Data]" displayFolder="" count="0" memberValueDatatype="130" unbalanced="0"/>
    <cacheHierarchy uniqueName="[Data].[[PHQ4: Feeling tired or having little energy]]]" caption="[PHQ4: Feeling tired or having little energy]" attribute="1" defaultMemberUniqueName="[Data].[[PHQ4: Feeling tired or having little energy]]].[All]" allUniqueName="[Data].[[PHQ4: Feeling tired or having little energy]]].[All]" dimensionUniqueName="[Data]" displayFolder="" count="0" memberValueDatatype="130" unbalanced="0"/>
    <cacheHierarchy uniqueName="[Data].[[PHQ5: Poor appetite or overeating]]]" caption="[PHQ5: Poor appetite or overeating]" attribute="1" defaultMemberUniqueName="[Data].[[PHQ5: Poor appetite or overeating]]].[All]" allUniqueName="[Data].[[PHQ5: Poor appetite or overeating]]].[All]" dimensionUniqueName="[Data]" displayFolder="" count="0" memberValueDatatype="130" unbalanced="0"/>
    <cacheHierarchy uniqueName="[Data].[[PHQ6: Feeling bad about yourself - or that you are a failure or have let yourself or your family do]" caption="[PHQ6: Feeling bad about yourself - or that you are a failure or have let yourself or your family do" attribute="1" defaultMemberUniqueName="[Data].[[PHQ6: Feeling bad about yourself - or that you are a failure or have let yourself or your family do].[All]" allUniqueName="[Data].[[PHQ6: Feeling bad about yourself - or that you are a failure or have let yourself or your family do].[All]" dimensionUniqueName="[Data]" displayFolder="" count="0" memberValueDatatype="130" unbalanced="0"/>
    <cacheHierarchy uniqueName="[Data].[[PHQ7: Trouble concentrating on things, such as reading the newspaper or watching television]]]" caption="[PHQ7: Trouble concentrating on things, such as reading the newspaper or watching television]" attribute="1" defaultMemberUniqueName="[Data].[[PHQ7: Trouble concentrating on things, such as reading the newspaper or watching television]]].[All]" allUniqueName="[Data].[[PHQ7: Trouble concentrating on things, such as reading the newspaper or watching television]]].[All]" dimensionUniqueName="[Data]" displayFolder="" count="0" memberValueDatatype="130" unbalanced="0"/>
    <cacheHierarchy uniqueName="[Data].[[PHQ8: Moving or speaking so slowly that other people could have noticed. Or the opposite - being so]" caption="[PHQ8: Moving or speaking so slowly that other people could have noticed. Or the opposite - being so" attribute="1" defaultMemberUniqueName="[Data].[[PHQ8: Moving or speaking so slowly that other people could have noticed. Or the opposite - being so].[All]" allUniqueName="[Data].[[PHQ8: Moving or speaking so slowly that other people could have noticed. Or the opposite - being so].[All]" dimensionUniqueName="[Data]" displayFolder="" count="0" memberValueDatatype="130" unbalanced="0"/>
    <cacheHierarchy uniqueName="[Data].[[PHQ9:Thoughts that you would be better off dead, or of hurting yourself in some way]]]" caption="[PHQ9:Thoughts that you would be better off dead, or of hurting yourself in some way]" attribute="1" defaultMemberUniqueName="[Data].[[PHQ9:Thoughts that you would be better off dead, or of hurting yourself in some way]]].[All]" allUniqueName="[Data].[[PHQ9:Thoughts that you would be better off dead, or of hurting yourself in some way]]].[All]" dimensionUniqueName="[Data]" displayFolder="" count="0" memberValueDatatype="130" unbalanced="0"/>
    <cacheHierarchy uniqueName="[Data].[Attitude toward caffeine [ATC1: I feel more energetic after consuming caffeine.]]]" caption="Attitude toward caffeine [ATC1: I feel more energetic after consuming caffeine.]" attribute="1" defaultMemberUniqueName="[Data].[Attitude toward caffeine [ATC1: I feel more energetic after consuming caffeine.]]].[All]" allUniqueName="[Data].[Attitude toward caffeine [ATC1: I feel more energetic after consuming caffeine.]]].[All]" dimensionUniqueName="[Data]" displayFolder="" count="0" memberValueDatatype="20" unbalanced="0"/>
    <cacheHierarchy uniqueName="[Data].[Attitude toward caffeine [ATC2: Caffeine helps me stay awake when I am tired.]]]" caption="Attitude toward caffeine [ATC2: Caffeine helps me stay awake when I am tired.]" attribute="1" defaultMemberUniqueName="[Data].[Attitude toward caffeine [ATC2: Caffeine helps me stay awake when I am tired.]]].[All]" allUniqueName="[Data].[Attitude toward caffeine [ATC2: Caffeine helps me stay awake when I am tired.]]].[All]" dimensionUniqueName="[Data]" displayFolder="" count="0" memberValueDatatype="20" unbalanced="0"/>
    <cacheHierarchy uniqueName="[Data].[Attitude toward caffeine [ATC3: Caffeine improves my ability to focus.]]]" caption="Attitude toward caffeine [ATC3: Caffeine improves my ability to focus.]" attribute="1" defaultMemberUniqueName="[Data].[Attitude toward caffeine [ATC3: Caffeine improves my ability to focus.]]].[All]" allUniqueName="[Data].[Attitude toward caffeine [ATC3: Caffeine improves my ability to focus.]]].[All]" dimensionUniqueName="[Data]" displayFolder="" count="0" memberValueDatatype="20" unbalanced="0"/>
    <cacheHierarchy uniqueName="[Data].[Attitude toward caffeine [ATC4: I believe caffeine is safe when consumed in moderation.]]]" caption="Attitude toward caffeine [ATC4: I believe caffeine is safe when consumed in moderation.]" attribute="1" defaultMemberUniqueName="[Data].[Attitude toward caffeine [ATC4: I believe caffeine is safe when consumed in moderation.]]].[All]" allUniqueName="[Data].[Attitude toward caffeine [ATC4: I believe caffeine is safe when consumed in moderation.]]].[All]" dimensionUniqueName="[Data]" displayFolder="" count="0" memberValueDatatype="20" unbalanced="0"/>
    <cacheHierarchy uniqueName="[Data].[Attitude toward caffeine [ATC5: I am concerned about the long-term effects of caffeine.]]]" caption="Attitude toward caffeine [ATC5: I am concerned about the long-term effects of caffeine.]" attribute="1" defaultMemberUniqueName="[Data].[Attitude toward caffeine [ATC5: I am concerned about the long-term effects of caffeine.]]].[All]" allUniqueName="[Data].[Attitude toward caffeine [ATC5: I am concerned about the long-term effects of caffeine.]]].[All]" dimensionUniqueName="[Data]" displayFolder="" count="0" memberValueDatatype="20" unbalanced="0"/>
    <cacheHierarchy uniqueName="[Data].[Attitude toward caffeine [ATC6: I experience negative side effects after consuming caffeine.]]]" caption="Attitude toward caffeine [ATC6: I experience negative side effects after consuming caffeine.]" attribute="1" defaultMemberUniqueName="[Data].[Attitude toward caffeine [ATC6: I experience negative side effects after consuming caffeine.]]].[All]" allUniqueName="[Data].[Attitude toward caffeine [ATC6: I experience negative side effects after consuming caffeine.]]].[All]" dimensionUniqueName="[Data]" displayFolder="" count="0" memberValueDatatype="20" unbalanced="0"/>
    <cacheHierarchy uniqueName="[Data].[Attitude toward caffeine [ATC7: I rely on caffeine to get through the day.]]]" caption="Attitude toward caffeine [ATC7: I rely on caffeine to get through the day.]" attribute="1" defaultMemberUniqueName="[Data].[Attitude toward caffeine [ATC7: I rely on caffeine to get through the day.]]].[All]" allUniqueName="[Data].[Attitude toward caffeine [ATC7: I rely on caffeine to get through the day.]]].[All]" dimensionUniqueName="[Data]" displayFolder="" count="0" memberValueDatatype="20" unbalanced="0"/>
    <cacheHierarchy uniqueName="[Data].[Attitude toward caffeine [ATC8: I believe caffeine consumption should be reduced in my lifestyle.]]]" caption="Attitude toward caffeine [ATC8: I believe caffeine consumption should be reduced in my lifestyle.]" attribute="1" defaultMemberUniqueName="[Data].[Attitude toward caffeine [ATC8: I believe caffeine consumption should be reduced in my lifestyle.]]].[All]" allUniqueName="[Data].[Attitude toward caffeine [ATC8: I believe caffeine consumption should be reduced in my lifestyle.]]].[All]" dimensionUniqueName="[Data]" displayFolder="" count="0" memberValueDatatype="20" unbalanced="0"/>
    <cacheHierarchy uniqueName="[Data].[Attitude toward caffeine [ATC9: I feel anxious after consuming caffeine.]]]" caption="Attitude toward caffeine [ATC9: I feel anxious after consuming caffeine.]" attribute="1" defaultMemberUniqueName="[Data].[Attitude toward caffeine [ATC9: I feel anxious after consuming caffeine.]]].[All]" allUniqueName="[Data].[Attitude toward caffeine [ATC9: I feel anxious after consuming caffeine.]]].[All]" dimensionUniqueName="[Data]" displayFolder="" count="0" memberValueDatatype="20" unbalanced="0"/>
    <cacheHierarchy uniqueName="[Data].[Attitude toward caffeine [ATC10: I think caffeine helps me perform better academically or at work.]]]" caption="Attitude toward caffeine [ATC10: I think caffeine helps me perform better academically or at work.]" attribute="1" defaultMemberUniqueName="[Data].[Attitude toward caffeine [ATC10: I think caffeine helps me perform better academically or at work.]]].[All]" allUniqueName="[Data].[Attitude toward caffeine [ATC10: I think caffeine helps me perform better academically or at work.]]].[All]" dimensionUniqueName="[Data]" displayFolder="" count="0" memberValueDatatype="20" unbalanced="0"/>
    <cacheHierarchy uniqueName="[Data].[Attitude toward caffeine [ATC11: I consider caffeine a part of my daily routine.]]]" caption="Attitude toward caffeine [ATC11: I consider caffeine a part of my daily routine.]" attribute="1" defaultMemberUniqueName="[Data].[Attitude toward caffeine [ATC11: I consider caffeine a part of my daily routine.]]].[All]" allUniqueName="[Data].[Attitude toward caffeine [ATC11: I consider caffeine a part of my daily routine.]]].[All]" dimensionUniqueName="[Data]" displayFolder="" count="0" memberValueDatatype="20" unbalanced="0"/>
    <cacheHierarchy uniqueName="[Data].[Attitude toward caffeine [ATC12: I would recommend caffeine use to others for improving alertness.]]]" caption="Attitude toward caffeine [ATC12: I would recommend caffeine use to others for improving alertness.]" attribute="1" defaultMemberUniqueName="[Data].[Attitude toward caffeine [ATC12: I would recommend caffeine use to others for improving alertness.]]].[All]" allUniqueName="[Data].[Attitude toward caffeine [ATC12: I would recommend caffeine use to others for improving alertness.]]].[All]" dimensionUniqueName="[Data]" displayFolder="" count="0" memberValueDatatype="20" unbalanced="0"/>
    <cacheHierarchy uniqueName="[Data].[Attitude toward caffeine [ATC13: I try to limit my caffeine intake when possible.]]]" caption="Attitude toward caffeine [ATC13: I try to limit my caffeine intake when possible.]" attribute="1" defaultMemberUniqueName="[Data].[Attitude toward caffeine [ATC13: I try to limit my caffeine intake when possible.]]].[All]" allUniqueName="[Data].[Attitude toward caffeine [ATC13: I try to limit my caffeine intake when possible.]]].[All]" dimensionUniqueName="[Data]" displayFolder="" count="0" memberValueDatatype="20" unbalanced="0"/>
    <cacheHierarchy uniqueName="[Data].[Perception toward caffeine [PTC1: Caffeine is beneficial when used in moderation.]]]" caption="Perception toward caffeine [PTC1: Caffeine is beneficial when used in moderation.]" attribute="1" defaultMemberUniqueName="[Data].[Perception toward caffeine [PTC1: Caffeine is beneficial when used in moderation.]]].[All]" allUniqueName="[Data].[Perception toward caffeine [PTC1: Caffeine is beneficial when used in moderation.]]].[All]" dimensionUniqueName="[Data]" displayFolder="" count="0" memberValueDatatype="20" unbalanced="0"/>
    <cacheHierarchy uniqueName="[Data].[Perception toward caffeine [PTC2: I believe caffeine can be addictive.]]]" caption="Perception toward caffeine [PTC2: I believe caffeine can be addictive.]" attribute="1" defaultMemberUniqueName="[Data].[Perception toward caffeine [PTC2: I believe caffeine can be addictive.]]].[All]" allUniqueName="[Data].[Perception toward caffeine [PTC2: I believe caffeine can be addictive.]]].[All]" dimensionUniqueName="[Data]" displayFolder="" count="0" memberValueDatatype="20" unbalanced="0"/>
    <cacheHierarchy uniqueName="[Data].[Perception toward caffeine [PTC3: Caffeine consumption is socially acceptable.]]]" caption="Perception toward caffeine [PTC3: Caffeine consumption is socially acceptable.]" attribute="1" defaultMemberUniqueName="[Data].[Perception toward caffeine [PTC3: Caffeine consumption is socially acceptable.]]].[All]" allUniqueName="[Data].[Perception toward caffeine [PTC3: Caffeine consumption is socially acceptable.]]].[All]" dimensionUniqueName="[Data]" displayFolder="" count="0" memberValueDatatype="20" unbalanced="0"/>
    <cacheHierarchy uniqueName="[Data].[Perception toward caffeine [PTC4: Most people my age consume caffeine regularly.]]]" caption="Perception toward caffeine [PTC4: Most people my age consume caffeine regularly.]" attribute="1" defaultMemberUniqueName="[Data].[Perception toward caffeine [PTC4: Most people my age consume caffeine regularly.]]].[All]" allUniqueName="[Data].[Perception toward caffeine [PTC4: Most people my age consume caffeine regularly.]]].[All]" dimensionUniqueName="[Data]" displayFolder="" count="0" memberValueDatatype="20" unbalanced="0"/>
    <cacheHierarchy uniqueName="[Data].[Perception toward caffeine [PTC5: Caffeine has both positive and negative health effects.]]]" caption="Perception toward caffeine [PTC5: Caffeine has both positive and negative health effects.]" attribute="1" defaultMemberUniqueName="[Data].[Perception toward caffeine [PTC5: Caffeine has both positive and negative health effects.]]].[All]" allUniqueName="[Data].[Perception toward caffeine [PTC5: Caffeine has both positive and negative health effects.]]].[All]" dimensionUniqueName="[Data]" displayFolder="" count="0" memberValueDatatype="20" unbalanced="0"/>
    <cacheHierarchy uniqueName="[Data].[Perception toward caffeine [PTC6: I am well-informed about the effects of caffeine on health.]]]" caption="Perception toward caffeine [PTC6: I am well-informed about the effects of caffeine on health.]" attribute="1" defaultMemberUniqueName="[Data].[Perception toward caffeine [PTC6: I am well-informed about the effects of caffeine on health.]]].[All]" allUniqueName="[Data].[Perception toward caffeine [PTC6: I am well-informed about the effects of caffeine on health.]]].[All]" dimensionUniqueName="[Data]" displayFolder="" count="0" memberValueDatatype="20" unbalanced="0"/>
    <cacheHierarchy uniqueName="[Data].[Name of your institution:]" caption="Name of your institution:" attribute="1" defaultMemberUniqueName="[Data].[Name of your institution:].[All]" allUniqueName="[Data].[Name of your institution:].[All]" dimensionUniqueName="[Data]" displayFolder="" count="0" memberValueDatatype="130" unbalanced="0"/>
    <cacheHierarchy uniqueName="[Data].[8. Average monthly allowance or personal income?]" caption="8. Average monthly allowance or personal income?" attribute="1" defaultMemberUniqueName="[Data].[8. Average monthly allowance or personal income?].[All]" allUniqueName="[Data].[8. Average monthly allowance or personal income?].[All]" dimensionUniqueName="[Data]" displayFolder="" count="0" memberValueDatatype="130" unbalanced="0"/>
    <cacheHierarchy uniqueName="[FHQ].[[PHQ1: Little interest or pleasure in doing things]]]" caption="[PHQ1: Little interest or pleasure in doing things]" attribute="1" defaultMemberUniqueName="[FHQ].[[PHQ1: Little interest or pleasure in doing things]]].[All]" allUniqueName="[FHQ].[[PHQ1: Little interest or pleasure in doing things]]].[All]" dimensionUniqueName="[FHQ]" displayFolder="" count="0" memberValueDatatype="20" unbalanced="0"/>
    <cacheHierarchy uniqueName="[FHQ].[[PHQ2: Feeling down, depressed, or hopeless]]]" caption="[PHQ2: Feeling down, depressed, or hopeless]" attribute="1" defaultMemberUniqueName="[FHQ].[[PHQ2: Feeling down, depressed, or hopeless]]].[All]" allUniqueName="[FHQ].[[PHQ2: Feeling down, depressed, or hopeless]]].[All]" dimensionUniqueName="[FHQ]" displayFolder="" count="0" memberValueDatatype="20" unbalanced="0"/>
    <cacheHierarchy uniqueName="[FHQ].[[PHQ3: Trouble falling or staying asleep, or sleeping too much]]]" caption="[PHQ3: Trouble falling or staying asleep, or sleeping too much]" attribute="1" defaultMemberUniqueName="[FHQ].[[PHQ3: Trouble falling or staying asleep, or sleeping too much]]].[All]" allUniqueName="[FHQ].[[PHQ3: Trouble falling or staying asleep, or sleeping too much]]].[All]" dimensionUniqueName="[FHQ]" displayFolder="" count="0" memberValueDatatype="20" unbalanced="0"/>
    <cacheHierarchy uniqueName="[FHQ].[[PHQ4: Feeling tired or having little energy]]]" caption="[PHQ4: Feeling tired or having little energy]" attribute="1" defaultMemberUniqueName="[FHQ].[[PHQ4: Feeling tired or having little energy]]].[All]" allUniqueName="[FHQ].[[PHQ4: Feeling tired or having little energy]]].[All]" dimensionUniqueName="[FHQ]" displayFolder="" count="0" memberValueDatatype="20" unbalanced="0"/>
    <cacheHierarchy uniqueName="[FHQ].[[PHQ5: Poor appetite or overeating]]]" caption="[PHQ5: Poor appetite or overeating]" attribute="1" defaultMemberUniqueName="[FHQ].[[PHQ5: Poor appetite or overeating]]].[All]" allUniqueName="[FHQ].[[PHQ5: Poor appetite or overeating]]].[All]" dimensionUniqueName="[FHQ]" displayFolder="" count="0" memberValueDatatype="20" unbalanced="0"/>
    <cacheHierarchy uniqueName="[FHQ].[[PHQ6: Feeling bad about yourself - or that you are a failure or have let yourself or your family do]" caption="[PHQ6: Feeling bad about yourself - or that you are a failure or have let yourself or your family do" attribute="1" defaultMemberUniqueName="[FHQ].[[PHQ6: Feeling bad about yourself - or that you are a failure or have let yourself or your family do].[All]" allUniqueName="[FHQ].[[PHQ6: Feeling bad about yourself - or that you are a failure or have let yourself or your family do].[All]" dimensionUniqueName="[FHQ]" displayFolder="" count="0" memberValueDatatype="20" unbalanced="0"/>
    <cacheHierarchy uniqueName="[FHQ].[[PHQ7: Trouble concentrating on things, such as reading the newspaper or watching television]]]" caption="[PHQ7: Trouble concentrating on things, such as reading the newspaper or watching television]" attribute="1" defaultMemberUniqueName="[FHQ].[[PHQ7: Trouble concentrating on things, such as reading the newspaper or watching television]]].[All]" allUniqueName="[FHQ].[[PHQ7: Trouble concentrating on things, such as reading the newspaper or watching television]]].[All]" dimensionUniqueName="[FHQ]" displayFolder="" count="0" memberValueDatatype="20" unbalanced="0"/>
    <cacheHierarchy uniqueName="[FHQ].[[PHQ8: Moving or speaking so slowly that other people could have noticed. Or the opposite - being so]" caption="[PHQ8: Moving or speaking so slowly that other people could have noticed. Or the opposite - being so" attribute="1" defaultMemberUniqueName="[FHQ].[[PHQ8: Moving or speaking so slowly that other people could have noticed. Or the opposite - being so].[All]" allUniqueName="[FHQ].[[PHQ8: Moving or speaking so slowly that other people could have noticed. Or the opposite - being so].[All]" dimensionUniqueName="[FHQ]" displayFolder="" count="0" memberValueDatatype="20" unbalanced="0"/>
    <cacheHierarchy uniqueName="[FHQ].[[PHQ9:Thoughts that you would be better off dead, or of hurting yourself in some way]]]" caption="[PHQ9:Thoughts that you would be better off dead, or of hurting yourself in some way]" attribute="1" defaultMemberUniqueName="[FHQ].[[PHQ9:Thoughts that you would be better off dead, or of hurting yourself in some way]]].[All]" allUniqueName="[FHQ].[[PHQ9:Thoughts that you would be better off dead, or of hurting yourself in some way]]].[All]" dimensionUniqueName="[FHQ]" displayFolder="" count="0" memberValueDatatype="20" unbalanced="0"/>
    <cacheHierarchy uniqueName="[FHQ].[Total Scores]" caption="Total Scores" attribute="1" defaultMemberUniqueName="[FHQ].[Total Scores].[All]" allUniqueName="[FHQ].[Total Scores].[All]" dimensionUniqueName="[FHQ]" displayFolder="" count="0" memberValueDatatype="20" unbalanced="0"/>
    <cacheHierarchy uniqueName="[FHQ].[Depresion]" caption="Depresion" attribute="1" defaultMemberUniqueName="[FHQ].[Depresion].[All]" allUniqueName="[FHQ].[Depresion].[All]" dimensionUniqueName="[FHQ]" displayFolder="" count="0" memberValueDatatype="130" unbalanced="0"/>
    <cacheHierarchy uniqueName="[FHQ].[How often do you consume caffeinated beverages?]" caption="How often do you consume caffeinated beverages?" attribute="1" defaultMemberUniqueName="[FHQ].[How often do you consume caffeinated beverages?].[All]" allUniqueName="[FHQ].[How often do you consume caffeinated beverages?].[All]" dimensionUniqueName="[FHQ]" displayFolder="" count="0" memberValueDatatype="130" unbalanced="0"/>
    <cacheHierarchy uniqueName="[GAD].[[GAD1: Feeling nervous, anxious, or on edge]]]" caption="[GAD1: Feeling nervous, anxious, or on edge]" attribute="1" defaultMemberUniqueName="[GAD].[[GAD1: Feeling nervous, anxious, or on edge]]].[All]" allUniqueName="[GAD].[[GAD1: Feeling nervous, anxious, or on edge]]].[All]" dimensionUniqueName="[GAD]" displayFolder="" count="0" memberValueDatatype="20" unbalanced="0"/>
    <cacheHierarchy uniqueName="[GAD].[[GAD2: Not being able to stop or control worrying]]]" caption="[GAD2: Not being able to stop or control worrying]" attribute="1" defaultMemberUniqueName="[GAD].[[GAD2: Not being able to stop or control worrying]]].[All]" allUniqueName="[GAD].[[GAD2: Not being able to stop or control worrying]]].[All]" dimensionUniqueName="[GAD]" displayFolder="" count="0" memberValueDatatype="20" unbalanced="0"/>
    <cacheHierarchy uniqueName="[GAD].[[GAD3: Worrying too much about different things]]]" caption="[GAD3: Worrying too much about different things]" attribute="1" defaultMemberUniqueName="[GAD].[[GAD3: Worrying too much about different things]]].[All]" allUniqueName="[GAD].[[GAD3: Worrying too much about different things]]].[All]" dimensionUniqueName="[GAD]" displayFolder="" count="0" memberValueDatatype="20" unbalanced="0"/>
    <cacheHierarchy uniqueName="[GAD].[[GAD4: Trouble relaxing]]]" caption="[GAD4: Trouble relaxing]" attribute="1" defaultMemberUniqueName="[GAD].[[GAD4: Trouble relaxing]]].[All]" allUniqueName="[GAD].[[GAD4: Trouble relaxing]]].[All]" dimensionUniqueName="[GAD]" displayFolder="" count="0" memberValueDatatype="20" unbalanced="0"/>
    <cacheHierarchy uniqueName="[GAD].[[GAD5: Being so restless that it's hard to sit still]]]" caption="[GAD5: Being so restless that it's hard to sit still]" attribute="1" defaultMemberUniqueName="[GAD].[[GAD5: Being so restless that it's hard to sit still]]].[All]" allUniqueName="[GAD].[[GAD5: Being so restless that it's hard to sit still]]].[All]" dimensionUniqueName="[GAD]" displayFolder="" count="0" memberValueDatatype="20" unbalanced="0"/>
    <cacheHierarchy uniqueName="[GAD].[[GAD6: Becoming easily annoyed or irritable]]]" caption="[GAD6: Becoming easily annoyed or irritable]" attribute="1" defaultMemberUniqueName="[GAD].[[GAD6: Becoming easily annoyed or irritable]]].[All]" allUniqueName="[GAD].[[GAD6: Becoming easily annoyed or irritable]]].[All]" dimensionUniqueName="[GAD]" displayFolder="" count="0" memberValueDatatype="20" unbalanced="0"/>
    <cacheHierarchy uniqueName="[GAD].[[GAD7: Feeling afraid as if something awful might happen]]]" caption="[GAD7: Feeling afraid as if something awful might happen]" attribute="1" defaultMemberUniqueName="[GAD].[[GAD7: Feeling afraid as if something awful might happen]]].[All]" allUniqueName="[GAD].[[GAD7: Feeling afraid as if something awful might happen]]].[All]" dimensionUniqueName="[GAD]" displayFolder="" count="0" memberValueDatatype="20" unbalanced="0"/>
    <cacheHierarchy uniqueName="[GAD].[Total Score]" caption="Total Score" attribute="1" defaultMemberUniqueName="[GAD].[Total Score].[All]" allUniqueName="[GAD].[Total Score].[All]" dimensionUniqueName="[GAD]" displayFolder="" count="0" memberValueDatatype="20" unbalanced="0"/>
    <cacheHierarchy uniqueName="[GAD].[Anxiety]" caption="Anxiety" attribute="1" defaultMemberUniqueName="[GAD].[Anxiety].[All]" allUniqueName="[GAD].[Anxiety].[All]" dimensionUniqueName="[GAD]" displayFolder="" count="0" memberValueDatatype="130" unbalanced="0"/>
    <cacheHierarchy uniqueName="[Measures].[__XL_Count GAD]" caption="__XL_Count GAD" measure="1" displayFolder="" measureGroup="GAD" count="0" hidden="1"/>
    <cacheHierarchy uniqueName="[Measures].[__XL_Count Data]" caption="__XL_Count Data" measure="1" displayFolder="" measureGroup="Data" count="0" hidden="1"/>
    <cacheHierarchy uniqueName="[Measures].[__XL_Count Anxiety]" caption="__XL_Count Anxiety" measure="1" displayFolder="" measureGroup="Anxiety" count="0" hidden="1"/>
    <cacheHierarchy uniqueName="[Measures].[__XL_Count FHQ]" caption="__XL_Count FHQ" measure="1" displayFolder="" measureGroup="FHQ" count="0" hidden="1"/>
    <cacheHierarchy uniqueName="[Measures].[__XL_Count ATC]" caption="__XL_Count ATC" measure="1" displayFolder="" measureGroup="ATC" count="0" hidden="1"/>
    <cacheHierarchy uniqueName="[Measures].[__No measures defined]" caption="__No measures defined" measure="1" displayFolder="" count="0" hidden="1"/>
    <cacheHierarchy uniqueName="[Measures].[Count of 5. How often do you consume caffeinated beverages?]" caption="Count of 5. How often do you consume caffeinated beverages?" measure="1" displayFolder="" measureGroup="Data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Anxiety]" caption="Count of Anxiety" measure="1" displayFolder="" measureGroup="GAD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Count of Anxiety 2]" caption="Count of Anxiety 2" measure="1" displayFolder="" measureGroup="Anxiety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How often do you consume caffeinated beverages?]" caption="Count of How often do you consume caffeinated beverages?" measure="1" displayFolder="" measureGroup="Anxiet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epresion]" caption="Count of Depresion" measure="1" displayFolder="" measureGroup="FHQ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Count of Attitude toward caffeine [ATC1: I feel more energetic after consuming caffeine.]]]" caption="Count of Attitude toward caffeine [ATC1: I feel more energetic after consuming caffeine.]" measure="1" displayFolder="" measureGroup="ATC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6">
    <dimension name="Anxiety" uniqueName="[Anxiety]" caption="Anxiety"/>
    <dimension name="ATC" uniqueName="[ATC]" caption="ATC"/>
    <dimension name="Data" uniqueName="[Data]" caption="Data"/>
    <dimension name="FHQ" uniqueName="[FHQ]" caption="FHQ"/>
    <dimension name="GAD" uniqueName="[GAD]" caption="GAD"/>
    <dimension measure="1" name="Measures" uniqueName="[Measures]" caption="Measures"/>
  </dimensions>
  <measureGroups count="5">
    <measureGroup name="Anxiety" caption="Anxiety"/>
    <measureGroup name="ATC" caption="ATC"/>
    <measureGroup name="Data" caption="Data"/>
    <measureGroup name="FHQ" caption="FHQ"/>
    <measureGroup name="GAD" caption="GAD"/>
  </measureGroups>
  <maps count="5">
    <map measureGroup="0" dimension="0"/>
    <map measureGroup="1" dimension="1"/>
    <map measureGroup="2" dimension="2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HID HASAN" refreshedDate="45933.789899074072" createdVersion="7" refreshedVersion="7" minRefreshableVersion="3" recordCount="601" xr:uid="{2E005624-207C-4F15-9A41-33D9D167F99F}">
  <cacheSource type="worksheet">
    <worksheetSource name="ATC"/>
  </cacheSource>
  <cacheFields count="13">
    <cacheField name="Attitude toward caffeine [ATC1: I feel more energetic after consuming caffeine.]" numFmtId="0">
      <sharedItems/>
    </cacheField>
    <cacheField name="Attitude toward caffeine [ATC2: Caffeine helps me stay awake when I am tired.]" numFmtId="0">
      <sharedItems count="5">
        <s v="Strongly Agree"/>
        <s v="Agree"/>
        <s v="Neutral"/>
        <s v="Disagree"/>
        <s v="Strongly Disagree"/>
      </sharedItems>
    </cacheField>
    <cacheField name="Attitude toward caffeine [ATC3: Caffeine improves my ability to focus.]" numFmtId="0">
      <sharedItems count="5">
        <s v="Agree"/>
        <s v="Neutral"/>
        <s v="Disagree"/>
        <s v="Strongly Disagree"/>
        <s v="Strongly Agree"/>
      </sharedItems>
    </cacheField>
    <cacheField name="Attitude toward caffeine [ATC4: I believe caffeine is safe when consumed in moderation.]" numFmtId="0">
      <sharedItems count="5">
        <s v="Agree"/>
        <s v="Neutral"/>
        <s v="Strongly Agree"/>
        <s v="Disagree"/>
        <s v="Strongly Disagree"/>
      </sharedItems>
    </cacheField>
    <cacheField name="Attitude toward caffeine [ATC5: I am concerned about the long-term effects of caffeine.]" numFmtId="0">
      <sharedItems count="5">
        <s v="Agree"/>
        <s v="Neutral"/>
        <s v="Strongly Agree"/>
        <s v="Strongly Disagree"/>
        <s v="Disagree"/>
      </sharedItems>
    </cacheField>
    <cacheField name="Attitude toward caffeine [ATC6: I experience negative side effects after consuming caffeine.]" numFmtId="0">
      <sharedItems count="5">
        <s v="Neutral"/>
        <s v="Strongly Agree"/>
        <s v="Agree"/>
        <s v="Disagree"/>
        <s v="Strongly Disagree"/>
      </sharedItems>
    </cacheField>
    <cacheField name="Attitude toward caffeine [ATC7: I rely on caffeine to get through the day.]" numFmtId="0">
      <sharedItems count="5">
        <s v="Neutral"/>
        <s v="Agree"/>
        <s v="Disagree"/>
        <s v="Strongly Disagree"/>
        <s v="Strongly Agree"/>
      </sharedItems>
    </cacheField>
    <cacheField name="Attitude toward caffeine [ATC8: I believe caffeine consumption should be reduced in my lifestyle.]" numFmtId="0">
      <sharedItems count="5">
        <s v="Neutral"/>
        <s v="Strongly Agree"/>
        <s v="Disagree"/>
        <s v="Strongly Disagree"/>
        <s v="Agree"/>
      </sharedItems>
    </cacheField>
    <cacheField name="Attitude toward caffeine [ATC9: I feel anxious after consuming caffeine.]" numFmtId="0">
      <sharedItems count="5">
        <s v="Disagree"/>
        <s v="Neutral"/>
        <s v="Strongly Agree"/>
        <s v="Strongly Disagree"/>
        <s v="Agree"/>
      </sharedItems>
    </cacheField>
    <cacheField name="Attitude toward caffeine [ATC10: I think caffeine helps me perform better academically or at work.]" numFmtId="0">
      <sharedItems count="5">
        <s v="Agree"/>
        <s v="Disagree"/>
        <s v="Neutral"/>
        <s v="Strongly Disagree"/>
        <s v="Strongly Agree"/>
      </sharedItems>
    </cacheField>
    <cacheField name="Attitude toward caffeine [ATC11: I consider caffeine a part of my daily routine.]" numFmtId="0">
      <sharedItems count="5">
        <s v="Neutral"/>
        <s v="Disagree"/>
        <s v="Agree"/>
        <s v="Strongly Disagree"/>
        <s v="Strongly Agree"/>
      </sharedItems>
    </cacheField>
    <cacheField name="Attitude toward caffeine [ATC12: I would recommend caffeine use to others for improving alertness.]" numFmtId="0">
      <sharedItems count="5">
        <s v="Neutral"/>
        <s v="Agree"/>
        <s v="Disagree"/>
        <s v="Strongly Disagree"/>
        <s v="Strongly Agree"/>
      </sharedItems>
    </cacheField>
    <cacheField name="Attitude toward caffeine [ATC13: I try to limit my caffeine intake when possible.]" numFmtId="0">
      <sharedItems count="5">
        <s v="Agree"/>
        <s v="Strongly Agree"/>
        <s v="Disagree"/>
        <s v="Strongly Disagree"/>
        <s v="Neutr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HID HASAN" refreshedDate="45933.820659259261" createdVersion="7" refreshedVersion="7" minRefreshableVersion="3" recordCount="601" xr:uid="{3DA7D356-D867-4C01-A950-DCD4A0F97794}">
  <cacheSource type="worksheet">
    <worksheetSource name="ptc"/>
  </cacheSource>
  <cacheFields count="6">
    <cacheField name="_x000a_Perception toward caffeine [PTC1: Caffeine is beneficial when used in moderation.]" numFmtId="0">
      <sharedItems count="5">
        <s v="Neutral"/>
        <s v="Agree"/>
        <s v="Disagree"/>
        <s v="Strongly Disagree"/>
        <s v="Strongly Agree"/>
      </sharedItems>
    </cacheField>
    <cacheField name="_x000a_Perception toward caffeine [PTC2: I believe caffeine can be addictive.]" numFmtId="0">
      <sharedItems count="5">
        <s v="Agree"/>
        <s v="Disagree"/>
        <s v="Strongly Agree"/>
        <s v="Strongly Disagree"/>
        <s v="Neutral"/>
      </sharedItems>
    </cacheField>
    <cacheField name="_x000a_Perception toward caffeine [PTC3: Caffeine consumption is socially acceptable.]" numFmtId="0">
      <sharedItems count="5">
        <s v="Agree"/>
        <s v="Strongly Agree"/>
        <s v="Disagree"/>
        <s v="Neutral"/>
        <s v="Strongly Disagree"/>
      </sharedItems>
    </cacheField>
    <cacheField name="_x000a_Perception toward caffeine [PTC4: Most people my age consume caffeine regularly.]" numFmtId="0">
      <sharedItems count="5">
        <s v="Agree"/>
        <s v="Strongly Agree"/>
        <s v="Disagree"/>
        <s v="Neutral"/>
        <s v="Strongly Disagree"/>
      </sharedItems>
    </cacheField>
    <cacheField name="_x000a_Perception toward caffeine [PTC5: Caffeine has both positive and negative health effects.]" numFmtId="0">
      <sharedItems count="5">
        <s v="Neutral"/>
        <s v="Strongly Agree"/>
        <s v="Disagree"/>
        <s v="Agree"/>
        <s v="Strongly Disagree"/>
      </sharedItems>
    </cacheField>
    <cacheField name="_x000a_Perception toward caffeine [PTC6: I am well-informed about the effects of caffeine on health.]" numFmtId="0">
      <sharedItems count="5">
        <s v="Agree"/>
        <s v="Strongly Agree"/>
        <s v="Disagree"/>
        <s v="Neutral"/>
        <s v="Strongly Disagre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s v="6/24/2025 12:14:56 AM"/>
    <n v="5"/>
    <n v="5"/>
    <n v="4"/>
    <n v="4"/>
    <n v="4"/>
    <n v="3"/>
    <n v="3"/>
    <n v="3"/>
    <n v="2"/>
    <n v="4"/>
    <n v="3"/>
    <n v="3"/>
    <n v="4"/>
    <n v="47"/>
    <x v="0"/>
  </r>
  <r>
    <s v="6/25/2025 12:19:53 AM"/>
    <n v="4"/>
    <n v="4"/>
    <n v="4"/>
    <n v="4"/>
    <n v="4"/>
    <n v="5"/>
    <n v="4"/>
    <n v="5"/>
    <n v="2"/>
    <n v="4"/>
    <n v="3"/>
    <n v="4"/>
    <n v="5"/>
    <n v="52"/>
    <x v="0"/>
  </r>
  <r>
    <s v="6/25/2025 12:54:51 PM"/>
    <n v="4"/>
    <n v="4"/>
    <n v="4"/>
    <n v="3"/>
    <n v="3"/>
    <n v="3"/>
    <n v="3"/>
    <n v="2"/>
    <n v="3"/>
    <n v="2"/>
    <n v="2"/>
    <n v="3"/>
    <n v="4"/>
    <n v="40"/>
    <x v="1"/>
  </r>
  <r>
    <s v="6/25/2025 1:01:53 PM"/>
    <n v="3"/>
    <n v="3"/>
    <n v="3"/>
    <n v="5"/>
    <n v="5"/>
    <n v="4"/>
    <n v="4"/>
    <n v="5"/>
    <n v="5"/>
    <n v="4"/>
    <n v="2"/>
    <n v="4"/>
    <n v="4"/>
    <n v="51"/>
    <x v="0"/>
  </r>
  <r>
    <s v="6/25/2025 1:04:49 PM"/>
    <n v="2"/>
    <n v="2"/>
    <n v="2"/>
    <n v="2"/>
    <n v="1"/>
    <n v="2"/>
    <n v="2"/>
    <n v="2"/>
    <n v="2"/>
    <n v="2"/>
    <n v="2"/>
    <n v="2"/>
    <n v="2"/>
    <n v="25"/>
    <x v="2"/>
  </r>
  <r>
    <s v="6/25/2025 4:33:39 PM"/>
    <n v="3"/>
    <n v="4"/>
    <n v="4"/>
    <n v="3"/>
    <n v="3"/>
    <n v="4"/>
    <n v="4"/>
    <n v="3"/>
    <n v="3"/>
    <n v="4"/>
    <n v="4"/>
    <n v="4"/>
    <n v="4"/>
    <n v="47"/>
    <x v="0"/>
  </r>
  <r>
    <s v="6/25/2025 4:41:02 PM"/>
    <n v="4"/>
    <n v="4"/>
    <n v="2"/>
    <n v="4"/>
    <n v="1"/>
    <n v="2"/>
    <n v="2"/>
    <n v="2"/>
    <n v="1"/>
    <n v="2"/>
    <n v="2"/>
    <n v="2"/>
    <n v="1"/>
    <n v="29"/>
    <x v="1"/>
  </r>
  <r>
    <s v="6/25/2025 9:29:13 PM"/>
    <n v="4"/>
    <n v="4"/>
    <n v="4"/>
    <n v="3"/>
    <n v="3"/>
    <n v="3"/>
    <n v="4"/>
    <n v="2"/>
    <n v="2"/>
    <n v="4"/>
    <n v="3"/>
    <n v="4"/>
    <n v="5"/>
    <n v="45"/>
    <x v="1"/>
  </r>
  <r>
    <s v="6/25/2025 11:16:58 PM"/>
    <n v="4"/>
    <n v="4"/>
    <n v="3"/>
    <n v="4"/>
    <n v="3"/>
    <n v="2"/>
    <n v="1"/>
    <n v="3"/>
    <n v="2"/>
    <n v="3"/>
    <n v="2"/>
    <n v="1"/>
    <n v="4"/>
    <n v="36"/>
    <x v="1"/>
  </r>
  <r>
    <s v="6/26/2025 12:29:23 PM"/>
    <n v="3"/>
    <n v="4"/>
    <n v="4"/>
    <n v="3"/>
    <n v="3"/>
    <n v="4"/>
    <n v="4"/>
    <n v="3"/>
    <n v="3"/>
    <n v="4"/>
    <n v="4"/>
    <n v="4"/>
    <n v="4"/>
    <n v="47"/>
    <x v="0"/>
  </r>
  <r>
    <s v="6/27/2025 10:42:29 PM"/>
    <n v="3"/>
    <n v="3"/>
    <n v="3"/>
    <n v="3"/>
    <n v="2"/>
    <n v="2"/>
    <n v="3"/>
    <n v="1"/>
    <n v="2"/>
    <n v="2"/>
    <n v="1"/>
    <n v="3"/>
    <n v="2"/>
    <n v="30"/>
    <x v="1"/>
  </r>
  <r>
    <s v="6/27/2025 11:26:58 PM"/>
    <n v="2"/>
    <n v="2"/>
    <n v="2"/>
    <n v="2"/>
    <n v="2"/>
    <n v="2"/>
    <n v="2"/>
    <n v="2"/>
    <n v="2"/>
    <n v="2"/>
    <n v="2"/>
    <n v="2"/>
    <n v="2"/>
    <n v="26"/>
    <x v="2"/>
  </r>
  <r>
    <s v="6/28/2025 12:23:02 AM"/>
    <n v="3"/>
    <n v="3"/>
    <n v="4"/>
    <n v="4"/>
    <n v="4"/>
    <n v="2"/>
    <n v="2"/>
    <n v="5"/>
    <n v="3"/>
    <n v="3"/>
    <n v="3"/>
    <n v="4"/>
    <n v="4"/>
    <n v="44"/>
    <x v="1"/>
  </r>
  <r>
    <s v="6/28/2025 12:25:11 AM"/>
    <n v="3"/>
    <n v="3"/>
    <n v="3"/>
    <n v="3"/>
    <n v="3"/>
    <n v="3"/>
    <n v="3"/>
    <n v="3"/>
    <n v="3"/>
    <n v="3"/>
    <n v="3"/>
    <n v="3"/>
    <n v="3"/>
    <n v="39"/>
    <x v="1"/>
  </r>
  <r>
    <s v="6/28/2025 9:04:39 AM"/>
    <n v="2"/>
    <n v="3"/>
    <n v="3"/>
    <n v="3"/>
    <n v="2"/>
    <n v="3"/>
    <n v="3"/>
    <n v="2"/>
    <n v="2"/>
    <n v="3"/>
    <n v="2"/>
    <n v="3"/>
    <n v="3"/>
    <n v="34"/>
    <x v="1"/>
  </r>
  <r>
    <s v="6/28/2025 11:46:27 AM"/>
    <n v="4"/>
    <n v="4"/>
    <n v="4"/>
    <n v="4"/>
    <n v="2"/>
    <n v="2"/>
    <n v="3"/>
    <n v="2"/>
    <n v="1"/>
    <n v="4"/>
    <n v="4"/>
    <n v="2"/>
    <n v="4"/>
    <n v="40"/>
    <x v="1"/>
  </r>
  <r>
    <s v="6/28/2025 11:50:53 AM"/>
    <n v="4"/>
    <n v="4"/>
    <n v="4"/>
    <n v="5"/>
    <n v="4"/>
    <n v="1"/>
    <n v="3"/>
    <n v="3"/>
    <n v="1"/>
    <n v="4"/>
    <n v="2"/>
    <n v="3"/>
    <n v="2"/>
    <n v="40"/>
    <x v="1"/>
  </r>
  <r>
    <s v="6/28/2025 12:12:47 PM"/>
    <n v="4"/>
    <n v="4"/>
    <n v="4"/>
    <n v="4"/>
    <n v="4"/>
    <n v="2"/>
    <n v="3"/>
    <n v="3"/>
    <n v="2"/>
    <n v="4"/>
    <n v="2"/>
    <n v="3"/>
    <n v="4"/>
    <n v="43"/>
    <x v="1"/>
  </r>
  <r>
    <s v="6/28/2025 12:40:35 PM"/>
    <n v="3"/>
    <n v="3"/>
    <n v="2"/>
    <n v="4"/>
    <n v="2"/>
    <n v="3"/>
    <n v="5"/>
    <n v="5"/>
    <n v="2"/>
    <n v="4"/>
    <n v="3"/>
    <n v="5"/>
    <n v="2"/>
    <n v="43"/>
    <x v="1"/>
  </r>
  <r>
    <s v="6/28/2025 1:50:42 PM"/>
    <n v="3"/>
    <n v="3"/>
    <n v="3"/>
    <n v="3"/>
    <n v="3"/>
    <n v="3"/>
    <n v="2"/>
    <n v="3"/>
    <n v="3"/>
    <n v="1"/>
    <n v="1"/>
    <n v="1"/>
    <n v="3"/>
    <n v="32"/>
    <x v="1"/>
  </r>
  <r>
    <s v="6/28/2025 2:20:31 PM"/>
    <n v="3"/>
    <n v="2"/>
    <n v="1"/>
    <n v="1"/>
    <n v="1"/>
    <n v="1"/>
    <n v="2"/>
    <n v="1"/>
    <n v="1"/>
    <n v="1"/>
    <n v="1"/>
    <n v="1"/>
    <n v="1"/>
    <n v="17"/>
    <x v="2"/>
  </r>
  <r>
    <s v="6/28/2025 2:38:47 PM"/>
    <n v="3"/>
    <n v="4"/>
    <n v="4"/>
    <n v="3"/>
    <n v="3"/>
    <n v="4"/>
    <n v="4"/>
    <n v="3"/>
    <n v="3"/>
    <n v="4"/>
    <n v="4"/>
    <n v="4"/>
    <n v="4"/>
    <n v="47"/>
    <x v="0"/>
  </r>
  <r>
    <s v="6/28/2025 3:19:23 PM"/>
    <n v="1"/>
    <n v="1"/>
    <n v="1"/>
    <n v="1"/>
    <n v="1"/>
    <n v="1"/>
    <n v="1"/>
    <n v="1"/>
    <n v="1"/>
    <n v="1"/>
    <n v="1"/>
    <n v="1"/>
    <n v="1"/>
    <n v="13"/>
    <x v="2"/>
  </r>
  <r>
    <s v="6/28/2025 5:07:19 PM"/>
    <n v="3"/>
    <n v="2"/>
    <n v="2"/>
    <n v="2"/>
    <n v="1"/>
    <n v="2"/>
    <n v="2"/>
    <n v="2"/>
    <n v="1"/>
    <n v="1"/>
    <n v="1"/>
    <n v="1"/>
    <n v="1"/>
    <n v="21"/>
    <x v="2"/>
  </r>
  <r>
    <s v="6/28/2025 7:59:44 PM"/>
    <n v="3"/>
    <n v="3"/>
    <n v="3"/>
    <n v="3"/>
    <n v="3"/>
    <n v="2"/>
    <n v="2"/>
    <n v="1"/>
    <n v="1"/>
    <n v="2"/>
    <n v="2"/>
    <n v="2"/>
    <n v="2"/>
    <n v="29"/>
    <x v="1"/>
  </r>
  <r>
    <s v="6/28/2025 9:05:16 PM"/>
    <n v="3"/>
    <n v="3"/>
    <n v="3"/>
    <n v="1"/>
    <n v="1"/>
    <n v="1"/>
    <n v="3"/>
    <n v="1"/>
    <n v="1"/>
    <n v="3"/>
    <n v="3"/>
    <n v="3"/>
    <n v="3"/>
    <n v="29"/>
    <x v="1"/>
  </r>
  <r>
    <s v="6/28/2025 9:08:41 PM"/>
    <n v="1"/>
    <n v="1"/>
    <n v="1"/>
    <n v="1"/>
    <n v="5"/>
    <n v="1"/>
    <n v="1"/>
    <n v="5"/>
    <n v="1"/>
    <n v="1"/>
    <n v="1"/>
    <n v="1"/>
    <n v="1"/>
    <n v="21"/>
    <x v="2"/>
  </r>
  <r>
    <s v="6/28/2025 9:12:28 PM"/>
    <n v="3"/>
    <n v="3"/>
    <n v="2"/>
    <n v="2"/>
    <n v="2"/>
    <n v="3"/>
    <n v="3"/>
    <n v="3"/>
    <n v="3"/>
    <n v="3"/>
    <n v="3"/>
    <n v="2"/>
    <n v="2"/>
    <n v="34"/>
    <x v="1"/>
  </r>
  <r>
    <s v="6/28/2025 9:17:24 PM"/>
    <n v="2"/>
    <n v="3"/>
    <n v="4"/>
    <n v="2"/>
    <n v="1"/>
    <n v="1"/>
    <n v="2"/>
    <n v="1"/>
    <n v="2"/>
    <n v="3"/>
    <n v="1"/>
    <n v="2"/>
    <n v="2"/>
    <n v="26"/>
    <x v="2"/>
  </r>
  <r>
    <s v="6/28/2025 9:17:43 PM"/>
    <n v="3"/>
    <n v="3"/>
    <n v="4"/>
    <n v="4"/>
    <n v="5"/>
    <n v="3"/>
    <n v="1"/>
    <n v="1"/>
    <n v="1"/>
    <n v="4"/>
    <n v="4"/>
    <n v="4"/>
    <n v="3"/>
    <n v="40"/>
    <x v="1"/>
  </r>
  <r>
    <s v="6/28/2025 9:17:45 PM"/>
    <n v="3"/>
    <n v="3"/>
    <n v="3"/>
    <n v="1"/>
    <n v="5"/>
    <n v="3"/>
    <n v="1"/>
    <n v="1"/>
    <n v="1"/>
    <n v="5"/>
    <n v="5"/>
    <n v="3"/>
    <n v="4"/>
    <n v="38"/>
    <x v="1"/>
  </r>
  <r>
    <s v="6/28/2025 9:28:31 PM"/>
    <n v="3"/>
    <n v="2"/>
    <n v="2"/>
    <n v="3"/>
    <n v="2"/>
    <n v="3"/>
    <n v="2"/>
    <n v="3"/>
    <n v="3"/>
    <n v="2"/>
    <n v="3"/>
    <n v="2"/>
    <n v="3"/>
    <n v="33"/>
    <x v="1"/>
  </r>
  <r>
    <s v="6/28/2025 9:39:31 PM"/>
    <n v="2"/>
    <n v="4"/>
    <n v="2"/>
    <n v="2"/>
    <n v="3"/>
    <n v="3"/>
    <n v="2"/>
    <n v="3"/>
    <n v="2"/>
    <n v="4"/>
    <n v="2"/>
    <n v="3"/>
    <n v="3"/>
    <n v="35"/>
    <x v="1"/>
  </r>
  <r>
    <s v="6/28/2025 10:17:49 PM"/>
    <n v="2"/>
    <n v="2"/>
    <n v="3"/>
    <n v="3"/>
    <n v="2"/>
    <n v="2"/>
    <n v="2"/>
    <n v="2"/>
    <n v="2"/>
    <n v="2"/>
    <n v="2"/>
    <n v="2"/>
    <n v="3"/>
    <n v="29"/>
    <x v="1"/>
  </r>
  <r>
    <s v="6/28/2025 10:21:27 PM"/>
    <n v="4"/>
    <n v="5"/>
    <n v="4"/>
    <n v="5"/>
    <n v="5"/>
    <n v="2"/>
    <n v="3"/>
    <n v="4"/>
    <n v="2"/>
    <n v="4"/>
    <n v="5"/>
    <n v="1"/>
    <n v="3"/>
    <n v="47"/>
    <x v="0"/>
  </r>
  <r>
    <s v="6/28/2025 10:34:42 PM"/>
    <n v="4"/>
    <n v="3"/>
    <n v="4"/>
    <n v="4"/>
    <n v="3"/>
    <n v="3"/>
    <n v="2"/>
    <n v="3"/>
    <n v="2"/>
    <n v="3"/>
    <n v="2"/>
    <n v="3"/>
    <n v="3"/>
    <n v="39"/>
    <x v="1"/>
  </r>
  <r>
    <s v="6/28/2025 11:49:53 PM"/>
    <n v="3"/>
    <n v="4"/>
    <n v="4"/>
    <n v="3"/>
    <n v="3"/>
    <n v="4"/>
    <n v="4"/>
    <n v="3"/>
    <n v="3"/>
    <n v="4"/>
    <n v="4"/>
    <n v="4"/>
    <n v="4"/>
    <n v="47"/>
    <x v="0"/>
  </r>
  <r>
    <s v="6/28/2025 11:59:13 PM"/>
    <n v="2"/>
    <n v="3"/>
    <n v="3"/>
    <n v="2"/>
    <n v="2"/>
    <n v="2"/>
    <n v="2"/>
    <n v="3"/>
    <n v="2"/>
    <n v="2"/>
    <n v="2"/>
    <n v="2"/>
    <n v="2"/>
    <n v="29"/>
    <x v="1"/>
  </r>
  <r>
    <s v="6/29/2025 12:48:31 AM"/>
    <n v="1"/>
    <n v="4"/>
    <n v="4"/>
    <n v="2"/>
    <n v="3"/>
    <n v="2"/>
    <n v="2"/>
    <n v="3"/>
    <n v="2"/>
    <n v="3"/>
    <n v="2"/>
    <n v="2"/>
    <n v="3"/>
    <n v="33"/>
    <x v="1"/>
  </r>
  <r>
    <s v="6/30/2025 1:24:19 AM"/>
    <n v="4"/>
    <n v="4"/>
    <n v="4"/>
    <n v="5"/>
    <n v="4"/>
    <n v="1"/>
    <n v="3"/>
    <n v="3"/>
    <n v="1"/>
    <n v="5"/>
    <n v="5"/>
    <n v="2"/>
    <n v="5"/>
    <n v="46"/>
    <x v="1"/>
  </r>
  <r>
    <s v="7/1/2025 9:04:41 AM"/>
    <n v="4"/>
    <n v="5"/>
    <n v="4"/>
    <n v="5"/>
    <n v="3"/>
    <n v="3"/>
    <n v="1"/>
    <n v="3"/>
    <n v="1"/>
    <n v="4"/>
    <n v="3"/>
    <n v="3"/>
    <n v="4"/>
    <n v="43"/>
    <x v="1"/>
  </r>
  <r>
    <s v="7/1/2025 9:15:30 AM"/>
    <n v="4"/>
    <n v="4"/>
    <n v="3"/>
    <n v="4"/>
    <n v="3"/>
    <n v="2"/>
    <n v="3"/>
    <n v="3"/>
    <n v="2"/>
    <n v="3"/>
    <n v="3"/>
    <n v="4"/>
    <n v="3"/>
    <n v="41"/>
    <x v="1"/>
  </r>
  <r>
    <s v="7/1/2025 9:20:56 AM"/>
    <n v="4"/>
    <n v="4"/>
    <n v="4"/>
    <n v="4"/>
    <n v="5"/>
    <n v="3"/>
    <n v="2"/>
    <n v="3"/>
    <n v="2"/>
    <n v="4"/>
    <n v="4"/>
    <n v="3"/>
    <n v="4"/>
    <n v="46"/>
    <x v="1"/>
  </r>
  <r>
    <s v="7/1/2025 9:26:49 AM"/>
    <n v="4"/>
    <n v="4"/>
    <n v="4"/>
    <n v="4"/>
    <n v="4"/>
    <n v="2"/>
    <n v="3"/>
    <n v="4"/>
    <n v="3"/>
    <n v="4"/>
    <n v="3"/>
    <n v="2"/>
    <n v="4"/>
    <n v="45"/>
    <x v="1"/>
  </r>
  <r>
    <s v="7/1/2025 9:35:26 AM"/>
    <n v="5"/>
    <n v="5"/>
    <n v="3"/>
    <n v="3"/>
    <n v="3"/>
    <n v="3"/>
    <n v="4"/>
    <n v="4"/>
    <n v="3"/>
    <n v="3"/>
    <n v="4"/>
    <n v="4"/>
    <n v="3"/>
    <n v="47"/>
    <x v="0"/>
  </r>
  <r>
    <s v="7/1/2025 9:39:33 AM"/>
    <n v="4"/>
    <n v="4"/>
    <n v="4"/>
    <n v="5"/>
    <n v="3"/>
    <n v="3"/>
    <n v="4"/>
    <n v="4"/>
    <n v="4"/>
    <n v="3"/>
    <n v="4"/>
    <n v="3"/>
    <n v="4"/>
    <n v="49"/>
    <x v="0"/>
  </r>
  <r>
    <s v="7/1/2025 9:43:44 AM"/>
    <n v="4"/>
    <n v="4"/>
    <n v="3"/>
    <n v="5"/>
    <n v="5"/>
    <n v="4"/>
    <n v="3"/>
    <n v="3"/>
    <n v="2"/>
    <n v="3"/>
    <n v="3"/>
    <n v="4"/>
    <n v="4"/>
    <n v="47"/>
    <x v="0"/>
  </r>
  <r>
    <s v="7/1/2025 9:53:41 AM"/>
    <n v="5"/>
    <n v="5"/>
    <n v="4"/>
    <n v="4"/>
    <n v="4"/>
    <n v="3"/>
    <n v="3"/>
    <n v="4"/>
    <n v="3"/>
    <n v="4"/>
    <n v="4"/>
    <n v="2"/>
    <n v="3"/>
    <n v="48"/>
    <x v="0"/>
  </r>
  <r>
    <s v="7/1/2025 10:00:36 AM"/>
    <n v="5"/>
    <n v="5"/>
    <n v="5"/>
    <n v="4"/>
    <n v="4"/>
    <n v="3"/>
    <n v="5"/>
    <n v="4"/>
    <n v="2"/>
    <n v="4"/>
    <n v="4"/>
    <n v="3"/>
    <n v="4"/>
    <n v="52"/>
    <x v="0"/>
  </r>
  <r>
    <s v="7/1/2025 3:03:27 PM"/>
    <n v="2"/>
    <n v="3"/>
    <n v="3"/>
    <n v="3"/>
    <n v="3"/>
    <n v="3"/>
    <n v="3"/>
    <n v="3"/>
    <n v="3"/>
    <n v="3"/>
    <n v="3"/>
    <n v="3"/>
    <n v="3"/>
    <n v="38"/>
    <x v="1"/>
  </r>
  <r>
    <s v="7/1/2025 3:45:04 PM"/>
    <n v="4"/>
    <n v="3"/>
    <n v="2"/>
    <n v="3"/>
    <n v="4"/>
    <n v="3"/>
    <n v="3"/>
    <n v="2"/>
    <n v="3"/>
    <n v="4"/>
    <n v="4"/>
    <n v="5"/>
    <n v="2"/>
    <n v="42"/>
    <x v="1"/>
  </r>
  <r>
    <s v="7/1/2025 4:08:24 PM"/>
    <n v="4"/>
    <n v="4"/>
    <n v="3"/>
    <n v="4"/>
    <n v="3"/>
    <n v="2"/>
    <n v="2"/>
    <n v="2"/>
    <n v="2"/>
    <n v="3"/>
    <n v="2"/>
    <n v="4"/>
    <n v="4"/>
    <n v="39"/>
    <x v="1"/>
  </r>
  <r>
    <s v="7/1/2025 8:30:50 PM"/>
    <n v="1"/>
    <n v="4"/>
    <n v="1"/>
    <n v="4"/>
    <n v="1"/>
    <n v="4"/>
    <n v="1"/>
    <n v="4"/>
    <n v="1"/>
    <n v="4"/>
    <n v="1"/>
    <n v="4"/>
    <n v="1"/>
    <n v="31"/>
    <x v="1"/>
  </r>
  <r>
    <s v="7/1/2025 10:53:28 PM"/>
    <n v="1"/>
    <n v="2"/>
    <n v="2"/>
    <n v="4"/>
    <n v="1"/>
    <n v="3"/>
    <n v="2"/>
    <n v="2"/>
    <n v="3"/>
    <n v="4"/>
    <n v="1"/>
    <n v="3"/>
    <n v="3"/>
    <n v="31"/>
    <x v="1"/>
  </r>
  <r>
    <s v="7/1/2025 11:46:58 PM"/>
    <n v="2"/>
    <n v="3"/>
    <n v="1"/>
    <n v="2"/>
    <n v="2"/>
    <n v="1"/>
    <n v="3"/>
    <n v="2"/>
    <n v="1"/>
    <n v="2"/>
    <n v="3"/>
    <n v="3"/>
    <n v="3"/>
    <n v="28"/>
    <x v="1"/>
  </r>
  <r>
    <s v="7/2/2025 12:05:05 AM"/>
    <n v="2"/>
    <n v="2"/>
    <n v="3"/>
    <n v="5"/>
    <n v="3"/>
    <n v="5"/>
    <n v="3"/>
    <n v="1"/>
    <n v="1"/>
    <n v="2"/>
    <n v="2"/>
    <n v="3"/>
    <n v="2"/>
    <n v="34"/>
    <x v="1"/>
  </r>
  <r>
    <s v="7/2/2025 1:06:35 AM"/>
    <n v="2"/>
    <n v="3"/>
    <n v="3"/>
    <n v="2"/>
    <n v="2"/>
    <n v="2"/>
    <n v="3"/>
    <n v="3"/>
    <n v="3"/>
    <n v="3"/>
    <n v="2"/>
    <n v="3"/>
    <n v="2"/>
    <n v="33"/>
    <x v="1"/>
  </r>
  <r>
    <s v="7/2/2025 1:07:43 AM"/>
    <n v="2"/>
    <n v="1"/>
    <n v="2"/>
    <n v="2"/>
    <n v="1"/>
    <n v="2"/>
    <n v="3"/>
    <n v="3"/>
    <n v="3"/>
    <n v="2"/>
    <n v="1"/>
    <n v="3"/>
    <n v="3"/>
    <n v="28"/>
    <x v="1"/>
  </r>
  <r>
    <s v="7/2/2025 1:11:23 AM"/>
    <n v="1"/>
    <n v="1"/>
    <n v="1"/>
    <n v="2"/>
    <n v="2"/>
    <n v="2"/>
    <n v="2"/>
    <n v="2"/>
    <n v="1"/>
    <n v="1"/>
    <n v="2"/>
    <n v="1"/>
    <n v="1"/>
    <n v="19"/>
    <x v="2"/>
  </r>
  <r>
    <s v="7/2/2025 1:15:19 AM"/>
    <n v="3"/>
    <n v="4"/>
    <n v="2"/>
    <n v="3"/>
    <n v="3"/>
    <n v="4"/>
    <n v="3"/>
    <n v="3"/>
    <n v="4"/>
    <n v="4"/>
    <n v="4"/>
    <n v="3"/>
    <n v="2"/>
    <n v="42"/>
    <x v="1"/>
  </r>
  <r>
    <s v="7/2/2025 4:39:42 AM"/>
    <n v="4"/>
    <n v="4"/>
    <n v="4"/>
    <n v="4"/>
    <n v="4"/>
    <n v="2"/>
    <n v="3"/>
    <n v="2"/>
    <n v="2"/>
    <n v="4"/>
    <n v="4"/>
    <n v="4"/>
    <n v="3"/>
    <n v="44"/>
    <x v="1"/>
  </r>
  <r>
    <s v="7/2/2025 9:45:09 AM"/>
    <n v="5"/>
    <n v="4"/>
    <n v="5"/>
    <n v="4"/>
    <n v="4"/>
    <n v="5"/>
    <n v="4"/>
    <n v="5"/>
    <n v="5"/>
    <n v="4"/>
    <n v="4"/>
    <n v="4"/>
    <n v="5"/>
    <n v="58"/>
    <x v="0"/>
  </r>
  <r>
    <s v="7/2/2025 9:50:11 AM"/>
    <n v="4"/>
    <n v="4"/>
    <n v="4"/>
    <n v="5"/>
    <n v="4"/>
    <n v="3"/>
    <n v="4"/>
    <n v="3"/>
    <n v="2"/>
    <n v="4"/>
    <n v="4"/>
    <n v="3"/>
    <n v="3"/>
    <n v="47"/>
    <x v="0"/>
  </r>
  <r>
    <s v="7/2/2025 9:54:29 AM"/>
    <n v="5"/>
    <n v="4"/>
    <n v="4"/>
    <n v="4"/>
    <n v="4"/>
    <n v="3"/>
    <n v="3"/>
    <n v="3"/>
    <n v="2"/>
    <n v="4"/>
    <n v="3"/>
    <n v="3"/>
    <n v="3"/>
    <n v="45"/>
    <x v="1"/>
  </r>
  <r>
    <s v="7/2/2025 9:59:58 AM"/>
    <n v="4"/>
    <n v="5"/>
    <n v="4"/>
    <n v="4"/>
    <n v="4"/>
    <n v="3"/>
    <n v="4"/>
    <n v="3"/>
    <n v="2"/>
    <n v="4"/>
    <n v="4"/>
    <n v="3"/>
    <n v="2"/>
    <n v="46"/>
    <x v="1"/>
  </r>
  <r>
    <s v="7/2/2025 10:05:53 AM"/>
    <n v="5"/>
    <n v="5"/>
    <n v="5"/>
    <n v="5"/>
    <n v="3"/>
    <n v="2"/>
    <n v="4"/>
    <n v="3"/>
    <n v="2"/>
    <n v="4"/>
    <n v="4"/>
    <n v="4"/>
    <n v="3"/>
    <n v="49"/>
    <x v="0"/>
  </r>
  <r>
    <s v="7/2/2025 10:08:54 AM"/>
    <n v="5"/>
    <n v="5"/>
    <n v="5"/>
    <n v="4"/>
    <n v="4"/>
    <n v="3"/>
    <n v="4"/>
    <n v="3"/>
    <n v="2"/>
    <n v="4"/>
    <n v="4"/>
    <n v="3"/>
    <n v="3"/>
    <n v="49"/>
    <x v="0"/>
  </r>
  <r>
    <s v="7/2/2025 10:11:34 AM"/>
    <n v="4"/>
    <n v="5"/>
    <n v="4"/>
    <n v="5"/>
    <n v="4"/>
    <n v="3"/>
    <n v="4"/>
    <n v="3"/>
    <n v="2"/>
    <n v="4"/>
    <n v="4"/>
    <n v="4"/>
    <n v="4"/>
    <n v="50"/>
    <x v="0"/>
  </r>
  <r>
    <s v="7/2/2025 12:41:39 PM"/>
    <n v="4"/>
    <n v="5"/>
    <n v="5"/>
    <n v="5"/>
    <n v="5"/>
    <n v="5"/>
    <n v="5"/>
    <n v="5"/>
    <n v="5"/>
    <n v="5"/>
    <n v="5"/>
    <n v="5"/>
    <n v="5"/>
    <n v="64"/>
    <x v="0"/>
  </r>
  <r>
    <s v="7/2/2025 12:43:34 PM"/>
    <n v="3"/>
    <n v="3"/>
    <n v="3"/>
    <n v="3"/>
    <n v="3"/>
    <n v="3"/>
    <n v="2"/>
    <n v="4"/>
    <n v="2"/>
    <n v="3"/>
    <n v="4"/>
    <n v="3"/>
    <n v="4"/>
    <n v="40"/>
    <x v="1"/>
  </r>
  <r>
    <s v="7/2/2025 1:02:38 PM"/>
    <n v="3"/>
    <n v="3"/>
    <n v="3"/>
    <n v="3"/>
    <n v="4"/>
    <n v="2"/>
    <n v="2"/>
    <n v="3"/>
    <n v="1"/>
    <n v="4"/>
    <n v="2"/>
    <n v="2"/>
    <n v="4"/>
    <n v="36"/>
    <x v="1"/>
  </r>
  <r>
    <s v="7/2/2025 1:02:54 PM"/>
    <n v="3"/>
    <n v="2"/>
    <n v="4"/>
    <n v="3"/>
    <n v="4"/>
    <n v="3"/>
    <n v="3"/>
    <n v="4"/>
    <n v="2"/>
    <n v="3"/>
    <n v="2"/>
    <n v="3"/>
    <n v="4"/>
    <n v="40"/>
    <x v="1"/>
  </r>
  <r>
    <s v="7/2/2025 1:15:59 PM"/>
    <n v="1"/>
    <n v="1"/>
    <n v="1"/>
    <n v="3"/>
    <n v="4"/>
    <n v="3"/>
    <n v="1"/>
    <n v="3"/>
    <n v="3"/>
    <n v="3"/>
    <n v="3"/>
    <n v="3"/>
    <n v="3"/>
    <n v="32"/>
    <x v="1"/>
  </r>
  <r>
    <s v="7/2/2025 2:03:13 PM"/>
    <n v="3"/>
    <n v="3"/>
    <n v="2"/>
    <n v="1"/>
    <n v="1"/>
    <n v="2"/>
    <n v="1"/>
    <n v="3"/>
    <n v="1"/>
    <n v="2"/>
    <n v="1"/>
    <n v="1"/>
    <n v="2"/>
    <n v="23"/>
    <x v="2"/>
  </r>
  <r>
    <s v="7/2/2025 4:45:03 PM"/>
    <n v="3"/>
    <n v="3"/>
    <n v="2"/>
    <n v="3"/>
    <n v="4"/>
    <n v="3"/>
    <n v="1"/>
    <n v="5"/>
    <n v="4"/>
    <n v="3"/>
    <n v="2"/>
    <n v="2"/>
    <n v="5"/>
    <n v="40"/>
    <x v="1"/>
  </r>
  <r>
    <s v="7/2/2025 7:15:29 PM"/>
    <n v="3"/>
    <n v="4"/>
    <n v="4"/>
    <n v="3"/>
    <n v="4"/>
    <n v="2"/>
    <n v="3"/>
    <n v="3"/>
    <n v="2"/>
    <n v="3"/>
    <n v="4"/>
    <n v="3"/>
    <n v="3"/>
    <n v="41"/>
    <x v="1"/>
  </r>
  <r>
    <s v="7/2/2025 8:23:56 PM"/>
    <n v="3"/>
    <n v="4"/>
    <n v="4"/>
    <n v="3"/>
    <n v="3"/>
    <n v="4"/>
    <n v="4"/>
    <n v="3"/>
    <n v="3"/>
    <n v="4"/>
    <n v="4"/>
    <n v="4"/>
    <n v="4"/>
    <n v="47"/>
    <x v="0"/>
  </r>
  <r>
    <s v="7/2/2025 8:28:10 PM"/>
    <n v="3"/>
    <n v="3"/>
    <n v="3"/>
    <n v="3"/>
    <n v="3"/>
    <n v="1"/>
    <n v="3"/>
    <n v="3"/>
    <n v="1"/>
    <n v="2"/>
    <n v="3"/>
    <n v="3"/>
    <n v="3"/>
    <n v="34"/>
    <x v="1"/>
  </r>
  <r>
    <s v="7/2/2025 8:29:23 PM"/>
    <n v="2"/>
    <n v="3"/>
    <n v="1"/>
    <n v="2"/>
    <n v="2"/>
    <n v="2"/>
    <n v="2"/>
    <n v="2"/>
    <n v="2"/>
    <n v="2"/>
    <n v="3"/>
    <n v="2"/>
    <n v="2"/>
    <n v="27"/>
    <x v="2"/>
  </r>
  <r>
    <s v="7/2/2025 8:31:24 PM"/>
    <n v="3"/>
    <n v="3"/>
    <n v="3"/>
    <n v="2"/>
    <n v="2"/>
    <n v="3"/>
    <n v="2"/>
    <n v="3"/>
    <n v="2"/>
    <n v="3"/>
    <n v="2"/>
    <n v="3"/>
    <n v="1"/>
    <n v="32"/>
    <x v="1"/>
  </r>
  <r>
    <s v="7/2/2025 8:37:24 PM"/>
    <n v="2"/>
    <n v="3"/>
    <n v="2"/>
    <n v="3"/>
    <n v="3"/>
    <n v="3"/>
    <n v="3"/>
    <n v="2"/>
    <n v="2"/>
    <n v="3"/>
    <n v="4"/>
    <n v="3"/>
    <n v="2"/>
    <n v="35"/>
    <x v="1"/>
  </r>
  <r>
    <s v="7/2/2025 8:43:10 PM"/>
    <n v="2"/>
    <n v="3"/>
    <n v="4"/>
    <n v="1"/>
    <n v="1"/>
    <n v="3"/>
    <n v="1"/>
    <n v="3"/>
    <n v="1"/>
    <n v="1"/>
    <n v="3"/>
    <n v="1"/>
    <n v="1"/>
    <n v="25"/>
    <x v="2"/>
  </r>
  <r>
    <s v="7/2/2025 8:44:37 PM"/>
    <n v="3"/>
    <n v="3"/>
    <n v="3"/>
    <n v="3"/>
    <n v="3"/>
    <n v="1"/>
    <n v="1"/>
    <n v="3"/>
    <n v="1"/>
    <n v="3"/>
    <n v="3"/>
    <n v="3"/>
    <n v="3"/>
    <n v="33"/>
    <x v="1"/>
  </r>
  <r>
    <s v="7/2/2025 8:47:08 PM"/>
    <n v="1"/>
    <n v="2"/>
    <n v="1"/>
    <n v="3"/>
    <n v="1"/>
    <n v="1"/>
    <n v="3"/>
    <n v="3"/>
    <n v="3"/>
    <n v="1"/>
    <n v="3"/>
    <n v="2"/>
    <n v="1"/>
    <n v="25"/>
    <x v="2"/>
  </r>
  <r>
    <s v="7/2/2025 8:51:39 PM"/>
    <n v="2"/>
    <n v="3"/>
    <n v="1"/>
    <n v="3"/>
    <n v="4"/>
    <n v="3"/>
    <n v="2"/>
    <n v="4"/>
    <n v="2"/>
    <n v="2"/>
    <n v="2"/>
    <n v="2"/>
    <n v="3"/>
    <n v="33"/>
    <x v="1"/>
  </r>
  <r>
    <s v="7/2/2025 9:37:56 PM"/>
    <n v="4"/>
    <n v="4"/>
    <n v="4"/>
    <n v="4"/>
    <n v="4"/>
    <n v="4"/>
    <n v="4"/>
    <n v="4"/>
    <n v="4"/>
    <n v="4"/>
    <n v="4"/>
    <n v="4"/>
    <n v="4"/>
    <n v="52"/>
    <x v="0"/>
  </r>
  <r>
    <s v="7/2/2025 10:48:17 PM"/>
    <n v="5"/>
    <n v="5"/>
    <n v="5"/>
    <n v="5"/>
    <n v="5"/>
    <n v="3"/>
    <n v="3"/>
    <n v="5"/>
    <n v="2"/>
    <n v="5"/>
    <n v="3"/>
    <n v="4"/>
    <n v="5"/>
    <n v="55"/>
    <x v="0"/>
  </r>
  <r>
    <s v="7/2/2025 10:55:26 PM"/>
    <n v="5"/>
    <n v="3"/>
    <n v="2"/>
    <n v="1"/>
    <n v="4"/>
    <n v="1"/>
    <n v="3"/>
    <n v="2"/>
    <n v="5"/>
    <n v="1"/>
    <n v="3"/>
    <n v="3"/>
    <n v="1"/>
    <n v="34"/>
    <x v="1"/>
  </r>
  <r>
    <s v="7/2/2025 10:58:20 PM"/>
    <n v="2"/>
    <n v="2"/>
    <n v="2"/>
    <n v="2"/>
    <n v="2"/>
    <n v="2"/>
    <n v="2"/>
    <n v="2"/>
    <n v="2"/>
    <n v="2"/>
    <n v="2"/>
    <n v="2"/>
    <n v="2"/>
    <n v="26"/>
    <x v="2"/>
  </r>
  <r>
    <s v="7/2/2025 11:01:43 PM"/>
    <n v="1"/>
    <n v="2"/>
    <n v="3"/>
    <n v="1"/>
    <n v="2"/>
    <n v="3"/>
    <n v="1"/>
    <n v="2"/>
    <n v="3"/>
    <n v="2"/>
    <n v="2"/>
    <n v="2"/>
    <n v="2"/>
    <n v="26"/>
    <x v="2"/>
  </r>
  <r>
    <s v="7/2/2025 11:04:50 PM"/>
    <n v="2"/>
    <n v="2"/>
    <n v="2"/>
    <n v="3"/>
    <n v="3"/>
    <n v="2"/>
    <n v="2"/>
    <n v="3"/>
    <n v="2"/>
    <n v="2"/>
    <n v="1"/>
    <n v="3"/>
    <n v="3"/>
    <n v="30"/>
    <x v="1"/>
  </r>
  <r>
    <s v="7/2/2025 11:05:44 PM"/>
    <n v="1"/>
    <n v="4"/>
    <n v="1"/>
    <n v="4"/>
    <n v="1"/>
    <n v="1"/>
    <n v="4"/>
    <n v="1"/>
    <n v="4"/>
    <n v="4"/>
    <n v="1"/>
    <n v="3"/>
    <n v="4"/>
    <n v="33"/>
    <x v="1"/>
  </r>
  <r>
    <s v="7/2/2025 11:07:25 PM"/>
    <n v="2"/>
    <n v="1"/>
    <n v="2"/>
    <n v="1"/>
    <n v="1"/>
    <n v="1"/>
    <n v="1"/>
    <n v="5"/>
    <n v="5"/>
    <n v="1"/>
    <n v="1"/>
    <n v="1"/>
    <n v="4"/>
    <n v="26"/>
    <x v="2"/>
  </r>
  <r>
    <s v="7/2/2025 11:08:06 PM"/>
    <n v="2"/>
    <n v="1"/>
    <n v="3"/>
    <n v="2"/>
    <n v="3"/>
    <n v="2"/>
    <n v="1"/>
    <n v="3"/>
    <n v="2"/>
    <n v="2"/>
    <n v="3"/>
    <n v="2"/>
    <n v="3"/>
    <n v="29"/>
    <x v="1"/>
  </r>
  <r>
    <s v="7/2/2025 11:08:58 PM"/>
    <n v="2"/>
    <n v="2"/>
    <n v="2"/>
    <n v="3"/>
    <n v="2"/>
    <n v="1"/>
    <n v="2"/>
    <n v="3"/>
    <n v="2"/>
    <n v="1"/>
    <n v="3"/>
    <n v="2"/>
    <n v="1"/>
    <n v="26"/>
    <x v="2"/>
  </r>
  <r>
    <s v="7/2/2025 11:09:16 PM"/>
    <n v="1"/>
    <n v="1"/>
    <n v="1"/>
    <n v="1"/>
    <n v="1"/>
    <n v="1"/>
    <n v="2"/>
    <n v="3"/>
    <n v="3"/>
    <n v="3"/>
    <n v="3"/>
    <n v="2"/>
    <n v="2"/>
    <n v="24"/>
    <x v="2"/>
  </r>
  <r>
    <s v="7/2/2025 11:41:38 PM"/>
    <n v="1"/>
    <n v="2"/>
    <n v="3"/>
    <n v="3"/>
    <n v="1"/>
    <n v="2"/>
    <n v="1"/>
    <n v="3"/>
    <n v="3"/>
    <n v="1"/>
    <n v="3"/>
    <n v="1"/>
    <n v="2"/>
    <n v="26"/>
    <x v="2"/>
  </r>
  <r>
    <s v="7/2/2025 11:45:34 PM"/>
    <n v="1"/>
    <n v="1"/>
    <n v="1"/>
    <n v="5"/>
    <n v="4"/>
    <n v="1"/>
    <n v="1"/>
    <n v="1"/>
    <n v="3"/>
    <n v="1"/>
    <n v="1"/>
    <n v="1"/>
    <n v="2"/>
    <n v="23"/>
    <x v="2"/>
  </r>
  <r>
    <s v="7/2/2025 11:47:04 PM"/>
    <n v="2"/>
    <n v="1"/>
    <n v="2"/>
    <n v="1"/>
    <n v="1"/>
    <n v="1"/>
    <n v="1"/>
    <n v="1"/>
    <n v="1"/>
    <n v="1"/>
    <n v="2"/>
    <n v="1"/>
    <n v="2"/>
    <n v="17"/>
    <x v="2"/>
  </r>
  <r>
    <s v="7/3/2025 12:00:57 AM"/>
    <n v="3"/>
    <n v="3"/>
    <n v="2"/>
    <n v="3"/>
    <n v="3"/>
    <n v="2"/>
    <n v="2"/>
    <n v="3"/>
    <n v="2"/>
    <n v="2"/>
    <n v="3"/>
    <n v="2"/>
    <n v="3"/>
    <n v="33"/>
    <x v="1"/>
  </r>
  <r>
    <s v="7/3/2025 8:32:52 AM"/>
    <n v="1"/>
    <n v="2"/>
    <n v="3"/>
    <n v="3"/>
    <n v="2"/>
    <n v="2"/>
    <n v="2"/>
    <n v="2"/>
    <n v="3"/>
    <n v="2"/>
    <n v="2"/>
    <n v="2"/>
    <n v="1"/>
    <n v="27"/>
    <x v="2"/>
  </r>
  <r>
    <s v="7/3/2025 8:35:13 AM"/>
    <n v="3"/>
    <n v="3"/>
    <n v="3"/>
    <n v="4"/>
    <n v="2"/>
    <n v="4"/>
    <n v="2"/>
    <n v="4"/>
    <n v="4"/>
    <n v="2"/>
    <n v="4"/>
    <n v="4"/>
    <n v="3"/>
    <n v="42"/>
    <x v="1"/>
  </r>
  <r>
    <s v="7/3/2025 8:38:47 AM"/>
    <n v="4"/>
    <n v="3"/>
    <n v="4"/>
    <n v="4"/>
    <n v="3"/>
    <n v="5"/>
    <n v="2"/>
    <n v="4"/>
    <n v="3"/>
    <n v="3"/>
    <n v="2"/>
    <n v="3"/>
    <n v="4"/>
    <n v="44"/>
    <x v="1"/>
  </r>
  <r>
    <s v="7/3/2025 8:41:41 AM"/>
    <n v="4"/>
    <n v="4"/>
    <n v="3"/>
    <n v="4"/>
    <n v="3"/>
    <n v="5"/>
    <n v="4"/>
    <n v="4"/>
    <n v="4"/>
    <n v="3"/>
    <n v="3"/>
    <n v="4"/>
    <n v="3"/>
    <n v="48"/>
    <x v="0"/>
  </r>
  <r>
    <s v="7/3/2025 8:44:26 AM"/>
    <n v="5"/>
    <n v="4"/>
    <n v="4"/>
    <n v="3"/>
    <n v="4"/>
    <n v="3"/>
    <n v="4"/>
    <n v="3"/>
    <n v="4"/>
    <n v="3"/>
    <n v="4"/>
    <n v="4"/>
    <n v="4"/>
    <n v="49"/>
    <x v="0"/>
  </r>
  <r>
    <s v="7/3/2025 8:48:29 AM"/>
    <n v="3"/>
    <n v="4"/>
    <n v="3"/>
    <n v="2"/>
    <n v="3"/>
    <n v="4"/>
    <n v="3"/>
    <n v="3"/>
    <n v="3"/>
    <n v="3"/>
    <n v="4"/>
    <n v="4"/>
    <n v="4"/>
    <n v="43"/>
    <x v="1"/>
  </r>
  <r>
    <s v="7/3/2025 9:20:32 AM"/>
    <n v="3"/>
    <n v="4"/>
    <n v="2"/>
    <n v="5"/>
    <n v="4"/>
    <n v="3"/>
    <n v="3"/>
    <n v="5"/>
    <n v="4"/>
    <n v="3"/>
    <n v="2"/>
    <n v="4"/>
    <n v="3"/>
    <n v="45"/>
    <x v="1"/>
  </r>
  <r>
    <s v="7/3/2025 9:22:57 AM"/>
    <n v="5"/>
    <n v="5"/>
    <n v="3"/>
    <n v="3"/>
    <n v="4"/>
    <n v="3"/>
    <n v="4"/>
    <n v="3"/>
    <n v="5"/>
    <n v="2"/>
    <n v="3"/>
    <n v="3"/>
    <n v="1"/>
    <n v="44"/>
    <x v="1"/>
  </r>
  <r>
    <s v="7/3/2025 9:25:18 AM"/>
    <n v="4"/>
    <n v="4"/>
    <n v="4"/>
    <n v="4"/>
    <n v="4"/>
    <n v="2"/>
    <n v="2"/>
    <n v="5"/>
    <n v="5"/>
    <n v="5"/>
    <n v="5"/>
    <n v="3"/>
    <n v="3"/>
    <n v="50"/>
    <x v="0"/>
  </r>
  <r>
    <s v="7/3/2025 9:25:40 AM"/>
    <n v="3"/>
    <n v="4"/>
    <n v="4"/>
    <n v="3"/>
    <n v="3"/>
    <n v="4"/>
    <n v="4"/>
    <n v="3"/>
    <n v="3"/>
    <n v="4"/>
    <n v="4"/>
    <n v="4"/>
    <n v="4"/>
    <n v="47"/>
    <x v="0"/>
  </r>
  <r>
    <s v="7/3/2025 9:27:25 AM"/>
    <n v="4"/>
    <n v="4"/>
    <n v="4"/>
    <n v="3"/>
    <n v="3"/>
    <n v="3"/>
    <n v="2"/>
    <n v="2"/>
    <n v="2"/>
    <n v="3"/>
    <n v="3"/>
    <n v="3"/>
    <n v="1"/>
    <n v="37"/>
    <x v="1"/>
  </r>
  <r>
    <s v="7/3/2025 11:03:09 AM"/>
    <n v="4"/>
    <n v="3"/>
    <n v="1"/>
    <n v="4"/>
    <n v="2"/>
    <n v="2"/>
    <n v="1"/>
    <n v="2"/>
    <n v="1"/>
    <n v="2"/>
    <n v="4"/>
    <n v="1"/>
    <n v="2"/>
    <n v="29"/>
    <x v="1"/>
  </r>
  <r>
    <s v="7/3/2025 11:16:11 AM"/>
    <n v="3"/>
    <n v="4"/>
    <n v="4"/>
    <n v="3"/>
    <n v="3"/>
    <n v="4"/>
    <n v="4"/>
    <n v="3"/>
    <n v="3"/>
    <n v="4"/>
    <n v="4"/>
    <n v="4"/>
    <n v="4"/>
    <n v="47"/>
    <x v="0"/>
  </r>
  <r>
    <s v="7/3/2025 12:59:32 PM"/>
    <n v="1"/>
    <n v="1"/>
    <n v="4"/>
    <n v="2"/>
    <n v="2"/>
    <n v="1"/>
    <n v="2"/>
    <n v="2"/>
    <n v="3"/>
    <n v="1"/>
    <n v="4"/>
    <n v="4"/>
    <n v="4"/>
    <n v="31"/>
    <x v="1"/>
  </r>
  <r>
    <s v="7/3/2025 1:20:39 PM"/>
    <n v="3"/>
    <n v="3"/>
    <n v="3"/>
    <n v="4"/>
    <n v="4"/>
    <n v="3"/>
    <n v="4"/>
    <n v="3"/>
    <n v="4"/>
    <n v="3"/>
    <n v="4"/>
    <n v="3"/>
    <n v="3"/>
    <n v="44"/>
    <x v="1"/>
  </r>
  <r>
    <s v="7/4/2025 12:42:27 AM"/>
    <n v="3"/>
    <n v="3"/>
    <n v="3"/>
    <n v="3"/>
    <n v="3"/>
    <n v="1"/>
    <n v="3"/>
    <n v="3"/>
    <n v="2"/>
    <n v="3"/>
    <n v="2"/>
    <n v="3"/>
    <n v="3"/>
    <n v="35"/>
    <x v="1"/>
  </r>
  <r>
    <s v="7/4/2025 10:39:21 AM"/>
    <n v="4"/>
    <n v="4"/>
    <n v="4"/>
    <n v="4"/>
    <n v="4"/>
    <n v="4"/>
    <n v="4"/>
    <n v="3"/>
    <n v="3"/>
    <n v="3"/>
    <n v="3"/>
    <n v="3"/>
    <n v="4"/>
    <n v="47"/>
    <x v="0"/>
  </r>
  <r>
    <s v="7/4/2025 10:00:21 PM"/>
    <n v="3"/>
    <n v="1"/>
    <n v="3"/>
    <n v="1"/>
    <n v="3"/>
    <n v="2"/>
    <n v="1"/>
    <n v="2"/>
    <n v="3"/>
    <n v="1"/>
    <n v="3"/>
    <n v="1"/>
    <n v="3"/>
    <n v="27"/>
    <x v="2"/>
  </r>
  <r>
    <s v="7/4/2025 11:32:30 PM"/>
    <n v="2"/>
    <n v="3"/>
    <n v="2"/>
    <n v="3"/>
    <n v="1"/>
    <n v="1"/>
    <n v="1"/>
    <n v="1"/>
    <n v="1"/>
    <n v="1"/>
    <n v="1"/>
    <n v="3"/>
    <n v="1"/>
    <n v="21"/>
    <x v="2"/>
  </r>
  <r>
    <s v="7/5/2025 1:37:49 PM"/>
    <n v="4"/>
    <n v="4"/>
    <n v="4"/>
    <n v="4"/>
    <n v="4"/>
    <n v="4"/>
    <n v="3"/>
    <n v="4"/>
    <n v="1"/>
    <n v="4"/>
    <n v="3"/>
    <n v="3"/>
    <n v="4"/>
    <n v="46"/>
    <x v="1"/>
  </r>
  <r>
    <s v="7/5/2025 9:25:16 PM"/>
    <n v="3"/>
    <n v="3"/>
    <n v="4"/>
    <n v="4"/>
    <n v="4"/>
    <n v="3"/>
    <n v="3"/>
    <n v="3"/>
    <n v="2"/>
    <n v="3"/>
    <n v="3"/>
    <n v="3"/>
    <n v="3"/>
    <n v="41"/>
    <x v="1"/>
  </r>
  <r>
    <s v="7/6/2025 5:46:02 PM"/>
    <n v="4"/>
    <n v="4"/>
    <n v="4"/>
    <n v="5"/>
    <n v="3"/>
    <n v="1"/>
    <n v="1"/>
    <n v="1"/>
    <n v="1"/>
    <n v="4"/>
    <n v="2"/>
    <n v="4"/>
    <n v="2"/>
    <n v="36"/>
    <x v="1"/>
  </r>
  <r>
    <s v="7/8/2025 9:19:13 PM"/>
    <n v="1"/>
    <n v="1"/>
    <n v="1"/>
    <n v="1"/>
    <n v="1"/>
    <n v="2"/>
    <n v="1"/>
    <n v="1"/>
    <n v="3"/>
    <n v="1"/>
    <n v="1"/>
    <n v="1"/>
    <n v="1"/>
    <n v="16"/>
    <x v="2"/>
  </r>
  <r>
    <s v="7/9/2025 5:07:39 PM"/>
    <n v="4"/>
    <n v="3"/>
    <n v="4"/>
    <n v="3"/>
    <n v="4"/>
    <n v="2"/>
    <n v="3"/>
    <n v="3"/>
    <n v="2"/>
    <n v="4"/>
    <n v="4"/>
    <n v="4"/>
    <n v="2"/>
    <n v="42"/>
    <x v="1"/>
  </r>
  <r>
    <s v="7/9/2025 5:11:05 PM"/>
    <n v="3"/>
    <n v="4"/>
    <n v="4"/>
    <n v="3"/>
    <n v="4"/>
    <n v="4"/>
    <n v="4"/>
    <n v="3"/>
    <n v="2"/>
    <n v="4"/>
    <n v="3"/>
    <n v="4"/>
    <n v="3"/>
    <n v="45"/>
    <x v="1"/>
  </r>
  <r>
    <s v="7/9/2025 5:39:39 PM"/>
    <n v="4"/>
    <n v="3"/>
    <n v="4"/>
    <n v="5"/>
    <n v="3"/>
    <n v="2"/>
    <n v="3"/>
    <n v="3"/>
    <n v="2"/>
    <n v="3"/>
    <n v="5"/>
    <n v="4"/>
    <n v="3"/>
    <n v="44"/>
    <x v="1"/>
  </r>
  <r>
    <s v="7/9/2025 5:42:30 PM"/>
    <n v="3"/>
    <n v="2"/>
    <n v="3"/>
    <n v="2"/>
    <n v="3"/>
    <n v="3"/>
    <n v="4"/>
    <n v="4"/>
    <n v="4"/>
    <n v="4"/>
    <n v="3"/>
    <n v="4"/>
    <n v="1"/>
    <n v="40"/>
    <x v="1"/>
  </r>
  <r>
    <s v="7/9/2025 5:43:06 PM"/>
    <n v="3"/>
    <n v="4"/>
    <n v="4"/>
    <n v="3"/>
    <n v="3"/>
    <n v="4"/>
    <n v="4"/>
    <n v="3"/>
    <n v="3"/>
    <n v="4"/>
    <n v="4"/>
    <n v="4"/>
    <n v="4"/>
    <n v="47"/>
    <x v="0"/>
  </r>
  <r>
    <s v="7/9/2025 5:43:34 PM"/>
    <n v="1"/>
    <n v="1"/>
    <n v="3"/>
    <n v="3"/>
    <n v="3"/>
    <n v="3"/>
    <n v="2"/>
    <n v="3"/>
    <n v="5"/>
    <n v="5"/>
    <n v="5"/>
    <n v="5"/>
    <n v="5"/>
    <n v="44"/>
    <x v="1"/>
  </r>
  <r>
    <s v="7/9/2025 5:45:04 PM"/>
    <n v="1"/>
    <n v="2"/>
    <n v="3"/>
    <n v="3"/>
    <n v="1"/>
    <n v="1"/>
    <n v="2"/>
    <n v="2"/>
    <n v="1"/>
    <n v="1"/>
    <n v="2"/>
    <n v="2"/>
    <n v="1"/>
    <n v="22"/>
    <x v="2"/>
  </r>
  <r>
    <s v="7/9/2025 5:46:20 PM"/>
    <n v="3"/>
    <n v="2"/>
    <n v="4"/>
    <n v="3"/>
    <n v="2"/>
    <n v="3"/>
    <n v="4"/>
    <n v="3"/>
    <n v="4"/>
    <n v="2"/>
    <n v="4"/>
    <n v="3"/>
    <n v="4"/>
    <n v="41"/>
    <x v="1"/>
  </r>
  <r>
    <s v="7/9/2025 11:15:54 PM"/>
    <n v="2"/>
    <n v="2"/>
    <n v="2"/>
    <n v="2"/>
    <n v="2"/>
    <n v="2"/>
    <n v="2"/>
    <n v="2"/>
    <n v="2"/>
    <n v="2"/>
    <n v="2"/>
    <n v="2"/>
    <n v="2"/>
    <n v="26"/>
    <x v="2"/>
  </r>
  <r>
    <s v="7/10/2025 8:29:59 PM"/>
    <n v="3"/>
    <n v="3"/>
    <n v="3"/>
    <n v="3"/>
    <n v="3"/>
    <n v="2"/>
    <n v="3"/>
    <n v="3"/>
    <n v="2"/>
    <n v="3"/>
    <n v="2"/>
    <n v="3"/>
    <n v="3"/>
    <n v="36"/>
    <x v="1"/>
  </r>
  <r>
    <s v="7/10/2025 10:22:17 PM"/>
    <n v="5"/>
    <n v="4"/>
    <n v="1"/>
    <n v="1"/>
    <n v="5"/>
    <n v="2"/>
    <n v="3"/>
    <n v="4"/>
    <n v="2"/>
    <n v="5"/>
    <n v="5"/>
    <n v="2"/>
    <n v="5"/>
    <n v="44"/>
    <x v="1"/>
  </r>
  <r>
    <s v="7/10/2025 10:44:28 PM"/>
    <n v="4"/>
    <n v="3"/>
    <n v="3"/>
    <n v="3"/>
    <n v="3"/>
    <n v="4"/>
    <n v="3"/>
    <n v="3"/>
    <n v="4"/>
    <n v="3"/>
    <n v="4"/>
    <n v="3"/>
    <n v="3"/>
    <n v="43"/>
    <x v="1"/>
  </r>
  <r>
    <s v="7/10/2025 10:52:33 PM"/>
    <n v="3"/>
    <n v="4"/>
    <n v="4"/>
    <n v="3"/>
    <n v="3"/>
    <n v="4"/>
    <n v="4"/>
    <n v="3"/>
    <n v="3"/>
    <n v="4"/>
    <n v="4"/>
    <n v="4"/>
    <n v="4"/>
    <n v="47"/>
    <x v="0"/>
  </r>
  <r>
    <s v="7/10/2025 11:15:19 PM"/>
    <n v="2"/>
    <n v="5"/>
    <n v="2"/>
    <n v="2"/>
    <n v="3"/>
    <n v="2"/>
    <n v="3"/>
    <n v="2"/>
    <n v="3"/>
    <n v="1"/>
    <n v="2"/>
    <n v="4"/>
    <n v="3"/>
    <n v="34"/>
    <x v="1"/>
  </r>
  <r>
    <s v="7/10/2025 11:37:49 PM"/>
    <n v="2"/>
    <n v="2"/>
    <n v="3"/>
    <n v="1"/>
    <n v="2"/>
    <n v="1"/>
    <n v="1"/>
    <n v="2"/>
    <n v="1"/>
    <n v="2"/>
    <n v="3"/>
    <n v="1"/>
    <n v="1"/>
    <n v="22"/>
    <x v="2"/>
  </r>
  <r>
    <s v="7/11/2025 12:18:31 PM"/>
    <n v="3"/>
    <n v="2"/>
    <n v="3"/>
    <n v="2"/>
    <n v="2"/>
    <n v="3"/>
    <n v="2"/>
    <n v="3"/>
    <n v="3"/>
    <n v="2"/>
    <n v="2"/>
    <n v="2"/>
    <n v="3"/>
    <n v="32"/>
    <x v="1"/>
  </r>
  <r>
    <s v="7/12/2025 12:59:04 AM"/>
    <n v="3"/>
    <n v="3"/>
    <n v="3"/>
    <n v="4"/>
    <n v="2"/>
    <n v="3"/>
    <n v="3"/>
    <n v="3"/>
    <n v="3"/>
    <n v="3"/>
    <n v="3"/>
    <n v="3"/>
    <n v="5"/>
    <n v="41"/>
    <x v="1"/>
  </r>
  <r>
    <s v="7/12/2025 1:08:14 AM"/>
    <n v="3"/>
    <n v="3"/>
    <n v="3"/>
    <n v="3"/>
    <n v="3"/>
    <n v="3"/>
    <n v="2"/>
    <n v="3"/>
    <n v="3"/>
    <n v="3"/>
    <n v="3"/>
    <n v="3"/>
    <n v="3"/>
    <n v="38"/>
    <x v="1"/>
  </r>
  <r>
    <s v="7/12/2025 11:43:14 AM"/>
    <n v="4"/>
    <n v="4"/>
    <n v="4"/>
    <n v="5"/>
    <n v="3"/>
    <n v="2"/>
    <n v="3"/>
    <n v="2"/>
    <n v="2"/>
    <n v="3"/>
    <n v="4"/>
    <n v="3"/>
    <n v="2"/>
    <n v="41"/>
    <x v="1"/>
  </r>
  <r>
    <s v="7/12/2025 12:55:36 PM"/>
    <n v="4"/>
    <n v="4"/>
    <n v="4"/>
    <n v="5"/>
    <n v="3"/>
    <n v="2"/>
    <n v="3"/>
    <n v="2"/>
    <n v="2"/>
    <n v="3"/>
    <n v="4"/>
    <n v="3"/>
    <n v="2"/>
    <n v="41"/>
    <x v="1"/>
  </r>
  <r>
    <s v="7/12/2025 12:58:53 PM"/>
    <n v="3"/>
    <n v="3"/>
    <n v="3"/>
    <n v="4"/>
    <n v="3"/>
    <n v="2"/>
    <n v="3"/>
    <n v="2"/>
    <n v="2"/>
    <n v="3"/>
    <n v="4"/>
    <n v="3"/>
    <n v="2"/>
    <n v="37"/>
    <x v="1"/>
  </r>
  <r>
    <s v="7/12/2025 1:03:26 PM"/>
    <n v="4"/>
    <n v="4"/>
    <n v="4"/>
    <n v="5"/>
    <n v="3"/>
    <n v="2"/>
    <n v="3"/>
    <n v="2"/>
    <n v="2"/>
    <n v="3"/>
    <n v="3"/>
    <n v="2"/>
    <n v="3"/>
    <n v="40"/>
    <x v="1"/>
  </r>
  <r>
    <s v="7/12/2025 1:06:31 PM"/>
    <n v="5"/>
    <n v="4"/>
    <n v="5"/>
    <n v="4"/>
    <n v="2"/>
    <n v="3"/>
    <n v="4"/>
    <n v="2"/>
    <n v="2"/>
    <n v="4"/>
    <n v="4"/>
    <n v="3"/>
    <n v="4"/>
    <n v="46"/>
    <x v="1"/>
  </r>
  <r>
    <s v="7/12/2025 1:10:19 PM"/>
    <n v="4"/>
    <n v="4"/>
    <n v="4"/>
    <n v="5"/>
    <n v="3"/>
    <n v="2"/>
    <n v="3"/>
    <n v="2"/>
    <n v="2"/>
    <n v="3"/>
    <n v="4"/>
    <n v="3"/>
    <n v="2"/>
    <n v="41"/>
    <x v="1"/>
  </r>
  <r>
    <s v="7/12/2025 2:38:20 PM"/>
    <n v="4"/>
    <n v="4"/>
    <n v="4"/>
    <n v="5"/>
    <n v="3"/>
    <n v="2"/>
    <n v="3"/>
    <n v="2"/>
    <n v="2"/>
    <n v="3"/>
    <n v="4"/>
    <n v="2"/>
    <n v="1"/>
    <n v="39"/>
    <x v="1"/>
  </r>
  <r>
    <s v="7/12/2025 2:39:13 PM"/>
    <n v="4"/>
    <n v="4"/>
    <n v="3"/>
    <n v="3"/>
    <n v="2"/>
    <n v="3"/>
    <n v="3"/>
    <n v="2"/>
    <n v="2"/>
    <n v="3"/>
    <n v="4"/>
    <n v="3"/>
    <n v="2"/>
    <n v="38"/>
    <x v="1"/>
  </r>
  <r>
    <s v="7/12/2025 2:43:09 PM"/>
    <n v="4"/>
    <n v="4"/>
    <n v="2"/>
    <n v="4"/>
    <n v="4"/>
    <n v="2"/>
    <n v="2"/>
    <n v="2"/>
    <n v="2"/>
    <n v="3"/>
    <n v="2"/>
    <n v="2"/>
    <n v="4"/>
    <n v="37"/>
    <x v="1"/>
  </r>
  <r>
    <s v="7/12/2025 2:44:20 PM"/>
    <n v="4"/>
    <n v="4"/>
    <n v="4"/>
    <n v="5"/>
    <n v="3"/>
    <n v="2"/>
    <n v="3"/>
    <n v="2"/>
    <n v="2"/>
    <n v="3"/>
    <n v="4"/>
    <n v="3"/>
    <n v="2"/>
    <n v="41"/>
    <x v="1"/>
  </r>
  <r>
    <s v="7/12/2025 2:47:25 PM"/>
    <n v="5"/>
    <n v="4"/>
    <n v="5"/>
    <n v="4"/>
    <n v="2"/>
    <n v="3"/>
    <n v="4"/>
    <n v="2"/>
    <n v="2"/>
    <n v="4"/>
    <n v="4"/>
    <n v="3"/>
    <n v="4"/>
    <n v="46"/>
    <x v="1"/>
  </r>
  <r>
    <s v="7/12/2025 2:50:41 PM"/>
    <n v="4"/>
    <n v="4"/>
    <n v="4"/>
    <n v="5"/>
    <n v="3"/>
    <n v="2"/>
    <n v="3"/>
    <n v="2"/>
    <n v="2"/>
    <n v="2"/>
    <n v="3"/>
    <n v="2"/>
    <n v="1"/>
    <n v="37"/>
    <x v="1"/>
  </r>
  <r>
    <s v="7/12/2025 2:51:27 PM"/>
    <n v="4"/>
    <n v="4"/>
    <n v="2"/>
    <n v="4"/>
    <n v="4"/>
    <n v="2"/>
    <n v="2"/>
    <n v="2"/>
    <n v="2"/>
    <n v="3"/>
    <n v="2"/>
    <n v="2"/>
    <n v="4"/>
    <n v="37"/>
    <x v="1"/>
  </r>
  <r>
    <s v="7/12/2025 2:53:59 PM"/>
    <n v="4"/>
    <n v="4"/>
    <n v="2"/>
    <n v="4"/>
    <n v="4"/>
    <n v="2"/>
    <n v="2"/>
    <n v="2"/>
    <n v="2"/>
    <n v="4"/>
    <n v="2"/>
    <n v="2"/>
    <n v="4"/>
    <n v="38"/>
    <x v="1"/>
  </r>
  <r>
    <s v="7/12/2025 2:54:42 PM"/>
    <n v="4"/>
    <n v="4"/>
    <n v="4"/>
    <n v="5"/>
    <n v="3"/>
    <n v="2"/>
    <n v="3"/>
    <n v="2"/>
    <n v="2"/>
    <n v="3"/>
    <n v="4"/>
    <n v="3"/>
    <n v="2"/>
    <n v="41"/>
    <x v="1"/>
  </r>
  <r>
    <s v="7/12/2025 2:57:24 PM"/>
    <n v="4"/>
    <n v="4"/>
    <n v="2"/>
    <n v="4"/>
    <n v="4"/>
    <n v="2"/>
    <n v="2"/>
    <n v="2"/>
    <n v="2"/>
    <n v="3"/>
    <n v="2"/>
    <n v="2"/>
    <n v="4"/>
    <n v="37"/>
    <x v="1"/>
  </r>
  <r>
    <s v="7/12/2025 2:58:33 PM"/>
    <n v="5"/>
    <n v="4"/>
    <n v="5"/>
    <n v="4"/>
    <n v="2"/>
    <n v="3"/>
    <n v="4"/>
    <n v="2"/>
    <n v="2"/>
    <n v="4"/>
    <n v="4"/>
    <n v="3"/>
    <n v="4"/>
    <n v="46"/>
    <x v="1"/>
  </r>
  <r>
    <s v="7/12/2025 3:00:34 PM"/>
    <n v="4"/>
    <n v="4"/>
    <n v="4"/>
    <n v="5"/>
    <n v="3"/>
    <n v="2"/>
    <n v="3"/>
    <n v="2"/>
    <n v="2"/>
    <n v="3"/>
    <n v="4"/>
    <n v="2"/>
    <n v="1"/>
    <n v="39"/>
    <x v="1"/>
  </r>
  <r>
    <s v="7/12/2025 3:01:29 PM"/>
    <n v="4"/>
    <n v="4"/>
    <n v="2"/>
    <n v="4"/>
    <n v="4"/>
    <n v="2"/>
    <n v="2"/>
    <n v="2"/>
    <n v="2"/>
    <n v="3"/>
    <n v="2"/>
    <n v="2"/>
    <n v="4"/>
    <n v="37"/>
    <x v="1"/>
  </r>
  <r>
    <s v="7/12/2025 3:03:22 PM"/>
    <n v="4"/>
    <n v="4"/>
    <n v="2"/>
    <n v="4"/>
    <n v="4"/>
    <n v="2"/>
    <n v="2"/>
    <n v="2"/>
    <n v="2"/>
    <n v="3"/>
    <n v="2"/>
    <n v="2"/>
    <n v="4"/>
    <n v="37"/>
    <x v="1"/>
  </r>
  <r>
    <s v="7/12/2025 3:04:01 PM"/>
    <n v="5"/>
    <n v="4"/>
    <n v="5"/>
    <n v="4"/>
    <n v="2"/>
    <n v="3"/>
    <n v="4"/>
    <n v="2"/>
    <n v="4"/>
    <n v="4"/>
    <n v="3"/>
    <n v="4"/>
    <n v="4"/>
    <n v="48"/>
    <x v="0"/>
  </r>
  <r>
    <s v="7/12/2025 3:07:05 PM"/>
    <n v="4"/>
    <n v="4"/>
    <n v="4"/>
    <n v="5"/>
    <n v="3"/>
    <n v="2"/>
    <n v="3"/>
    <n v="2"/>
    <n v="2"/>
    <n v="3"/>
    <n v="4"/>
    <n v="3"/>
    <n v="2"/>
    <n v="41"/>
    <x v="1"/>
  </r>
  <r>
    <s v="7/12/2025 3:07:20 PM"/>
    <n v="4"/>
    <n v="4"/>
    <n v="4"/>
    <n v="4"/>
    <n v="5"/>
    <n v="2"/>
    <n v="3"/>
    <n v="2"/>
    <n v="2"/>
    <n v="3"/>
    <n v="4"/>
    <n v="2"/>
    <n v="1"/>
    <n v="40"/>
    <x v="1"/>
  </r>
  <r>
    <s v="7/12/2025 3:10:08 PM"/>
    <n v="4"/>
    <n v="4"/>
    <n v="2"/>
    <n v="4"/>
    <n v="4"/>
    <n v="2"/>
    <n v="2"/>
    <n v="2"/>
    <n v="2"/>
    <n v="3"/>
    <n v="2"/>
    <n v="2"/>
    <n v="4"/>
    <n v="37"/>
    <x v="1"/>
  </r>
  <r>
    <s v="7/12/2025 3:11:07 PM"/>
    <n v="5"/>
    <n v="4"/>
    <n v="5"/>
    <n v="4"/>
    <n v="2"/>
    <n v="3"/>
    <n v="4"/>
    <n v="2"/>
    <n v="2"/>
    <n v="4"/>
    <n v="4"/>
    <n v="2"/>
    <n v="3"/>
    <n v="44"/>
    <x v="1"/>
  </r>
  <r>
    <s v="7/12/2025 3:14:41 PM"/>
    <n v="4"/>
    <n v="4"/>
    <n v="4"/>
    <n v="4"/>
    <n v="5"/>
    <n v="2"/>
    <n v="3"/>
    <n v="4"/>
    <n v="3"/>
    <n v="2"/>
    <n v="4"/>
    <n v="3"/>
    <n v="2"/>
    <n v="44"/>
    <x v="1"/>
  </r>
  <r>
    <s v="7/12/2025 3:17:47 PM"/>
    <n v="4"/>
    <n v="4"/>
    <n v="3"/>
    <n v="4"/>
    <n v="4"/>
    <n v="2"/>
    <n v="2"/>
    <n v="2"/>
    <n v="2"/>
    <n v="3"/>
    <n v="2"/>
    <n v="2"/>
    <n v="4"/>
    <n v="38"/>
    <x v="1"/>
  </r>
  <r>
    <s v="7/12/2025 3:22:34 PM"/>
    <n v="5"/>
    <n v="4"/>
    <n v="5"/>
    <n v="4"/>
    <n v="2"/>
    <n v="3"/>
    <n v="4"/>
    <n v="2"/>
    <n v="2"/>
    <n v="4"/>
    <n v="4"/>
    <n v="2"/>
    <n v="3"/>
    <n v="44"/>
    <x v="1"/>
  </r>
  <r>
    <s v="7/12/2025 3:26:06 PM"/>
    <n v="4"/>
    <n v="4"/>
    <n v="4"/>
    <n v="5"/>
    <n v="3"/>
    <n v="2"/>
    <n v="3"/>
    <n v="2"/>
    <n v="2"/>
    <n v="2"/>
    <n v="3"/>
    <n v="2"/>
    <n v="1"/>
    <n v="37"/>
    <x v="1"/>
  </r>
  <r>
    <s v="7/12/2025 3:28:15 PM"/>
    <n v="5"/>
    <n v="4"/>
    <n v="5"/>
    <n v="4"/>
    <n v="2"/>
    <n v="3"/>
    <n v="4"/>
    <n v="2"/>
    <n v="2"/>
    <n v="4"/>
    <n v="4"/>
    <n v="2"/>
    <n v="4"/>
    <n v="45"/>
    <x v="1"/>
  </r>
  <r>
    <s v="7/12/2025 3:32:03 PM"/>
    <n v="4"/>
    <n v="4"/>
    <n v="4"/>
    <n v="5"/>
    <n v="3"/>
    <n v="2"/>
    <n v="3"/>
    <n v="2"/>
    <n v="2"/>
    <n v="3"/>
    <n v="4"/>
    <n v="3"/>
    <n v="2"/>
    <n v="41"/>
    <x v="1"/>
  </r>
  <r>
    <s v="7/12/2025 3:35:52 PM"/>
    <n v="5"/>
    <n v="4"/>
    <n v="5"/>
    <n v="4"/>
    <n v="2"/>
    <n v="3"/>
    <n v="4"/>
    <n v="2"/>
    <n v="2"/>
    <n v="4"/>
    <n v="4"/>
    <n v="2"/>
    <n v="5"/>
    <n v="46"/>
    <x v="1"/>
  </r>
  <r>
    <s v="7/12/2025 3:38:39 PM"/>
    <n v="4"/>
    <n v="4"/>
    <n v="4"/>
    <n v="3"/>
    <n v="2"/>
    <n v="3"/>
    <n v="4"/>
    <n v="2"/>
    <n v="2"/>
    <n v="3"/>
    <n v="4"/>
    <n v="2"/>
    <n v="2"/>
    <n v="39"/>
    <x v="1"/>
  </r>
  <r>
    <s v="7/12/2025 3:41:43 PM"/>
    <n v="4"/>
    <n v="4"/>
    <n v="4"/>
    <n v="5"/>
    <n v="3"/>
    <n v="2"/>
    <n v="3"/>
    <n v="2"/>
    <n v="2"/>
    <n v="3"/>
    <n v="4"/>
    <n v="3"/>
    <n v="2"/>
    <n v="41"/>
    <x v="1"/>
  </r>
  <r>
    <s v="7/12/2025 3:44:24 PM"/>
    <n v="4"/>
    <n v="4"/>
    <n v="3"/>
    <n v="4"/>
    <n v="4"/>
    <n v="2"/>
    <n v="2"/>
    <n v="2"/>
    <n v="2"/>
    <n v="3"/>
    <n v="2"/>
    <n v="2"/>
    <n v="4"/>
    <n v="38"/>
    <x v="1"/>
  </r>
  <r>
    <s v="7/12/2025 3:47:06 PM"/>
    <n v="4"/>
    <n v="4"/>
    <n v="4"/>
    <n v="5"/>
    <n v="3"/>
    <n v="2"/>
    <n v="3"/>
    <n v="2"/>
    <n v="2"/>
    <n v="3"/>
    <n v="4"/>
    <n v="3"/>
    <n v="2"/>
    <n v="41"/>
    <x v="1"/>
  </r>
  <r>
    <s v="7/12/2025 3:49:30 PM"/>
    <n v="5"/>
    <n v="4"/>
    <n v="5"/>
    <n v="4"/>
    <n v="2"/>
    <n v="3"/>
    <n v="4"/>
    <n v="2"/>
    <n v="2"/>
    <n v="4"/>
    <n v="4"/>
    <n v="2"/>
    <n v="3"/>
    <n v="44"/>
    <x v="1"/>
  </r>
  <r>
    <s v="7/12/2025 3:51:54 PM"/>
    <n v="4"/>
    <n v="4"/>
    <n v="2"/>
    <n v="4"/>
    <n v="4"/>
    <n v="2"/>
    <n v="2"/>
    <n v="2"/>
    <n v="2"/>
    <n v="3"/>
    <n v="2"/>
    <n v="2"/>
    <n v="4"/>
    <n v="37"/>
    <x v="1"/>
  </r>
  <r>
    <s v="7/12/2025 3:54:16 PM"/>
    <n v="5"/>
    <n v="4"/>
    <n v="5"/>
    <n v="4"/>
    <n v="2"/>
    <n v="3"/>
    <n v="4"/>
    <n v="2"/>
    <n v="2"/>
    <n v="4"/>
    <n v="4"/>
    <n v="3"/>
    <n v="4"/>
    <n v="46"/>
    <x v="1"/>
  </r>
  <r>
    <s v="7/12/2025 3:59:58 PM"/>
    <n v="5"/>
    <n v="4"/>
    <n v="5"/>
    <n v="4"/>
    <n v="2"/>
    <n v="3"/>
    <n v="4"/>
    <n v="2"/>
    <n v="2"/>
    <n v="4"/>
    <n v="4"/>
    <n v="3"/>
    <n v="4"/>
    <n v="46"/>
    <x v="1"/>
  </r>
  <r>
    <s v="7/12/2025 4:03:00 PM"/>
    <n v="4"/>
    <n v="4"/>
    <n v="4"/>
    <n v="5"/>
    <n v="3"/>
    <n v="2"/>
    <n v="3"/>
    <n v="2"/>
    <n v="2"/>
    <n v="3"/>
    <n v="4"/>
    <n v="3"/>
    <n v="2"/>
    <n v="41"/>
    <x v="1"/>
  </r>
  <r>
    <s v="7/12/2025 4:05:21 PM"/>
    <n v="4"/>
    <n v="4"/>
    <n v="4"/>
    <n v="5"/>
    <n v="3"/>
    <n v="2"/>
    <n v="3"/>
    <n v="2"/>
    <n v="2"/>
    <n v="3"/>
    <n v="2"/>
    <n v="3"/>
    <n v="2"/>
    <n v="39"/>
    <x v="1"/>
  </r>
  <r>
    <s v="7/12/2025 4:07:42 PM"/>
    <n v="4"/>
    <n v="4"/>
    <n v="2"/>
    <n v="4"/>
    <n v="4"/>
    <n v="2"/>
    <n v="2"/>
    <n v="2"/>
    <n v="2"/>
    <n v="3"/>
    <n v="2"/>
    <n v="2"/>
    <n v="4"/>
    <n v="37"/>
    <x v="1"/>
  </r>
  <r>
    <s v="7/12/2025 4:14:17 PM"/>
    <n v="4"/>
    <n v="4"/>
    <n v="4"/>
    <n v="5"/>
    <n v="3"/>
    <n v="2"/>
    <n v="3"/>
    <n v="2"/>
    <n v="2"/>
    <n v="3"/>
    <n v="4"/>
    <n v="3"/>
    <n v="2"/>
    <n v="41"/>
    <x v="1"/>
  </r>
  <r>
    <s v="7/12/2025 4:16:43 PM"/>
    <n v="4"/>
    <n v="4"/>
    <n v="4"/>
    <n v="5"/>
    <n v="3"/>
    <n v="2"/>
    <n v="3"/>
    <n v="2"/>
    <n v="2"/>
    <n v="3"/>
    <n v="4"/>
    <n v="3"/>
    <n v="1"/>
    <n v="40"/>
    <x v="1"/>
  </r>
  <r>
    <s v="7/12/2025 4:19:15 PM"/>
    <n v="4"/>
    <n v="4"/>
    <n v="4"/>
    <n v="5"/>
    <n v="3"/>
    <n v="2"/>
    <n v="3"/>
    <n v="2"/>
    <n v="2"/>
    <n v="3"/>
    <n v="4"/>
    <n v="3"/>
    <n v="2"/>
    <n v="41"/>
    <x v="1"/>
  </r>
  <r>
    <s v="7/12/2025 4:21:18 PM"/>
    <n v="5"/>
    <n v="4"/>
    <n v="5"/>
    <n v="4"/>
    <n v="2"/>
    <n v="3"/>
    <n v="4"/>
    <n v="2"/>
    <n v="2"/>
    <n v="4"/>
    <n v="4"/>
    <n v="3"/>
    <n v="4"/>
    <n v="46"/>
    <x v="1"/>
  </r>
  <r>
    <s v="7/12/2025 4:23:29 PM"/>
    <n v="4"/>
    <n v="4"/>
    <n v="4"/>
    <n v="5"/>
    <n v="3"/>
    <n v="2"/>
    <n v="3"/>
    <n v="2"/>
    <n v="2"/>
    <n v="3"/>
    <n v="4"/>
    <n v="3"/>
    <n v="2"/>
    <n v="41"/>
    <x v="1"/>
  </r>
  <r>
    <s v="7/12/2025 4:25:53 PM"/>
    <n v="4"/>
    <n v="4"/>
    <n v="2"/>
    <n v="4"/>
    <n v="4"/>
    <n v="2"/>
    <n v="2"/>
    <n v="2"/>
    <n v="2"/>
    <n v="3"/>
    <n v="2"/>
    <n v="2"/>
    <n v="4"/>
    <n v="37"/>
    <x v="1"/>
  </r>
  <r>
    <s v="7/12/2025 4:28:21 PM"/>
    <n v="4"/>
    <n v="4"/>
    <n v="4"/>
    <n v="5"/>
    <n v="3"/>
    <n v="2"/>
    <n v="3"/>
    <n v="2"/>
    <n v="2"/>
    <n v="3"/>
    <n v="4"/>
    <n v="3"/>
    <n v="2"/>
    <n v="41"/>
    <x v="1"/>
  </r>
  <r>
    <s v="7/12/2025 4:30:46 PM"/>
    <n v="4"/>
    <n v="4"/>
    <n v="4"/>
    <n v="5"/>
    <n v="3"/>
    <n v="2"/>
    <n v="3"/>
    <n v="2"/>
    <n v="2"/>
    <n v="3"/>
    <n v="4"/>
    <n v="3"/>
    <n v="2"/>
    <n v="41"/>
    <x v="1"/>
  </r>
  <r>
    <s v="7/12/2025 4:34:44 PM"/>
    <n v="4"/>
    <n v="4"/>
    <n v="4"/>
    <n v="5"/>
    <n v="3"/>
    <n v="2"/>
    <n v="3"/>
    <n v="2"/>
    <n v="2"/>
    <n v="3"/>
    <n v="4"/>
    <n v="3"/>
    <n v="3"/>
    <n v="42"/>
    <x v="1"/>
  </r>
  <r>
    <s v="7/12/2025 4:36:58 PM"/>
    <n v="4"/>
    <n v="4"/>
    <n v="4"/>
    <n v="5"/>
    <n v="3"/>
    <n v="2"/>
    <n v="3"/>
    <n v="2"/>
    <n v="2"/>
    <n v="3"/>
    <n v="4"/>
    <n v="3"/>
    <n v="2"/>
    <n v="41"/>
    <x v="1"/>
  </r>
  <r>
    <s v="7/12/2025 4:39:01 PM"/>
    <n v="5"/>
    <n v="4"/>
    <n v="5"/>
    <n v="4"/>
    <n v="2"/>
    <n v="3"/>
    <n v="4"/>
    <n v="2"/>
    <n v="2"/>
    <n v="4"/>
    <n v="4"/>
    <n v="2"/>
    <n v="3"/>
    <n v="44"/>
    <x v="1"/>
  </r>
  <r>
    <s v="7/12/2025 4:41:36 PM"/>
    <n v="4"/>
    <n v="4"/>
    <n v="2"/>
    <n v="4"/>
    <n v="4"/>
    <n v="2"/>
    <n v="2"/>
    <n v="2"/>
    <n v="2"/>
    <n v="3"/>
    <n v="2"/>
    <n v="2"/>
    <n v="4"/>
    <n v="37"/>
    <x v="1"/>
  </r>
  <r>
    <s v="7/12/2025 4:44:15 PM"/>
    <n v="4"/>
    <n v="4"/>
    <n v="4"/>
    <n v="5"/>
    <n v="3"/>
    <n v="2"/>
    <n v="3"/>
    <n v="2"/>
    <n v="2"/>
    <n v="3"/>
    <n v="4"/>
    <n v="3"/>
    <n v="2"/>
    <n v="41"/>
    <x v="1"/>
  </r>
  <r>
    <s v="7/12/2025 4:46:20 PM"/>
    <n v="4"/>
    <n v="4"/>
    <n v="4"/>
    <n v="5"/>
    <n v="3"/>
    <n v="2"/>
    <n v="3"/>
    <n v="2"/>
    <n v="2"/>
    <n v="3"/>
    <n v="4"/>
    <n v="3"/>
    <n v="2"/>
    <n v="41"/>
    <x v="1"/>
  </r>
  <r>
    <s v="7/12/2025 4:49:20 PM"/>
    <n v="4"/>
    <n v="4"/>
    <n v="4"/>
    <n v="5"/>
    <n v="3"/>
    <n v="2"/>
    <n v="3"/>
    <n v="2"/>
    <n v="2"/>
    <n v="3"/>
    <n v="4"/>
    <n v="3"/>
    <n v="2"/>
    <n v="41"/>
    <x v="1"/>
  </r>
  <r>
    <s v="7/12/2025 4:55:07 PM"/>
    <n v="4"/>
    <n v="4"/>
    <n v="4"/>
    <n v="5"/>
    <n v="3"/>
    <n v="2"/>
    <n v="3"/>
    <n v="2"/>
    <n v="2"/>
    <n v="4"/>
    <n v="4"/>
    <n v="3"/>
    <n v="2"/>
    <n v="42"/>
    <x v="1"/>
  </r>
  <r>
    <s v="7/12/2025 4:57:56 PM"/>
    <n v="4"/>
    <n v="4"/>
    <n v="4"/>
    <n v="5"/>
    <n v="3"/>
    <n v="2"/>
    <n v="3"/>
    <n v="2"/>
    <n v="2"/>
    <n v="3"/>
    <n v="3"/>
    <n v="2"/>
    <n v="3"/>
    <n v="40"/>
    <x v="1"/>
  </r>
  <r>
    <s v="7/12/2025 5:39:25 PM"/>
    <n v="4"/>
    <n v="4"/>
    <n v="4"/>
    <n v="5"/>
    <n v="3"/>
    <n v="2"/>
    <n v="3"/>
    <n v="2"/>
    <n v="2"/>
    <n v="3"/>
    <n v="4"/>
    <n v="3"/>
    <n v="2"/>
    <n v="41"/>
    <x v="1"/>
  </r>
  <r>
    <s v="7/12/2025 5:42:17 PM"/>
    <n v="5"/>
    <n v="4"/>
    <n v="5"/>
    <n v="4"/>
    <n v="2"/>
    <n v="3"/>
    <n v="4"/>
    <n v="2"/>
    <n v="2"/>
    <n v="4"/>
    <n v="4"/>
    <n v="3"/>
    <n v="4"/>
    <n v="46"/>
    <x v="1"/>
  </r>
  <r>
    <s v="7/12/2025 5:45:10 PM"/>
    <n v="4"/>
    <n v="4"/>
    <n v="2"/>
    <n v="4"/>
    <n v="4"/>
    <n v="2"/>
    <n v="2"/>
    <n v="2"/>
    <n v="2"/>
    <n v="3"/>
    <n v="2"/>
    <n v="2"/>
    <n v="4"/>
    <n v="37"/>
    <x v="1"/>
  </r>
  <r>
    <s v="7/12/2025 5:48:27 PM"/>
    <n v="4"/>
    <n v="4"/>
    <n v="4"/>
    <n v="5"/>
    <n v="3"/>
    <n v="2"/>
    <n v="3"/>
    <n v="2"/>
    <n v="2"/>
    <n v="3"/>
    <n v="4"/>
    <n v="3"/>
    <n v="2"/>
    <n v="41"/>
    <x v="1"/>
  </r>
  <r>
    <s v="7/12/2025 5:51:01 PM"/>
    <n v="4"/>
    <n v="4"/>
    <n v="2"/>
    <n v="4"/>
    <n v="4"/>
    <n v="2"/>
    <n v="2"/>
    <n v="2"/>
    <n v="2"/>
    <n v="3"/>
    <n v="2"/>
    <n v="2"/>
    <n v="4"/>
    <n v="37"/>
    <x v="1"/>
  </r>
  <r>
    <s v="7/12/2025 5:53:38 PM"/>
    <n v="5"/>
    <n v="4"/>
    <n v="5"/>
    <n v="4"/>
    <n v="2"/>
    <n v="3"/>
    <n v="4"/>
    <n v="2"/>
    <n v="2"/>
    <n v="4"/>
    <n v="4"/>
    <n v="3"/>
    <n v="4"/>
    <n v="46"/>
    <x v="1"/>
  </r>
  <r>
    <s v="7/12/2025 5:56:41 PM"/>
    <n v="4"/>
    <n v="4"/>
    <n v="2"/>
    <n v="4"/>
    <n v="4"/>
    <n v="2"/>
    <n v="2"/>
    <n v="2"/>
    <n v="2"/>
    <n v="3"/>
    <n v="2"/>
    <n v="2"/>
    <n v="4"/>
    <n v="37"/>
    <x v="1"/>
  </r>
  <r>
    <s v="7/12/2025 5:58:47 PM"/>
    <n v="4"/>
    <n v="4"/>
    <n v="4"/>
    <n v="5"/>
    <n v="3"/>
    <n v="2"/>
    <n v="3"/>
    <n v="2"/>
    <n v="2"/>
    <n v="3"/>
    <n v="4"/>
    <n v="3"/>
    <n v="2"/>
    <n v="41"/>
    <x v="1"/>
  </r>
  <r>
    <s v="7/12/2025 6:01:32 PM"/>
    <n v="5"/>
    <n v="4"/>
    <n v="5"/>
    <n v="4"/>
    <n v="2"/>
    <n v="3"/>
    <n v="4"/>
    <n v="2"/>
    <n v="2"/>
    <n v="4"/>
    <n v="4"/>
    <n v="3"/>
    <n v="4"/>
    <n v="46"/>
    <x v="1"/>
  </r>
  <r>
    <s v="7/12/2025 6:04:13 PM"/>
    <n v="4"/>
    <n v="4"/>
    <n v="2"/>
    <n v="4"/>
    <n v="4"/>
    <n v="2"/>
    <n v="2"/>
    <n v="2"/>
    <n v="2"/>
    <n v="3"/>
    <n v="2"/>
    <n v="2"/>
    <n v="4"/>
    <n v="37"/>
    <x v="1"/>
  </r>
  <r>
    <s v="7/12/2025 6:07:25 PM"/>
    <n v="4"/>
    <n v="4"/>
    <n v="2"/>
    <n v="4"/>
    <n v="4"/>
    <n v="2"/>
    <n v="2"/>
    <n v="2"/>
    <n v="2"/>
    <n v="3"/>
    <n v="2"/>
    <n v="2"/>
    <n v="4"/>
    <n v="37"/>
    <x v="1"/>
  </r>
  <r>
    <s v="7/12/2025 6:09:52 PM"/>
    <n v="5"/>
    <n v="4"/>
    <n v="5"/>
    <n v="4"/>
    <n v="2"/>
    <n v="3"/>
    <n v="4"/>
    <n v="2"/>
    <n v="2"/>
    <n v="4"/>
    <n v="4"/>
    <n v="3"/>
    <n v="4"/>
    <n v="46"/>
    <x v="1"/>
  </r>
  <r>
    <s v="7/12/2025 10:27:55 PM"/>
    <n v="4"/>
    <n v="4"/>
    <n v="4"/>
    <n v="5"/>
    <n v="3"/>
    <n v="2"/>
    <n v="3"/>
    <n v="2"/>
    <n v="2"/>
    <n v="3"/>
    <n v="4"/>
    <n v="3"/>
    <n v="2"/>
    <n v="41"/>
    <x v="1"/>
  </r>
  <r>
    <s v="7/12/2025 10:30:54 PM"/>
    <n v="5"/>
    <n v="4"/>
    <n v="5"/>
    <n v="4"/>
    <n v="2"/>
    <n v="3"/>
    <n v="4"/>
    <n v="2"/>
    <n v="2"/>
    <n v="4"/>
    <n v="4"/>
    <n v="3"/>
    <n v="4"/>
    <n v="46"/>
    <x v="1"/>
  </r>
  <r>
    <s v="7/12/2025 10:33:44 PM"/>
    <n v="4"/>
    <n v="4"/>
    <n v="2"/>
    <n v="4"/>
    <n v="4"/>
    <n v="2"/>
    <n v="2"/>
    <n v="2"/>
    <n v="2"/>
    <n v="3"/>
    <n v="2"/>
    <n v="2"/>
    <n v="4"/>
    <n v="37"/>
    <x v="1"/>
  </r>
  <r>
    <s v="7/12/2025 10:38:41 PM"/>
    <n v="4"/>
    <n v="4"/>
    <n v="2"/>
    <n v="4"/>
    <n v="4"/>
    <n v="2"/>
    <n v="2"/>
    <n v="2"/>
    <n v="2"/>
    <n v="3"/>
    <n v="2"/>
    <n v="2"/>
    <n v="4"/>
    <n v="37"/>
    <x v="1"/>
  </r>
  <r>
    <s v="7/12/2025 10:42:47 PM"/>
    <n v="4"/>
    <n v="4"/>
    <n v="2"/>
    <n v="4"/>
    <n v="4"/>
    <n v="2"/>
    <n v="2"/>
    <n v="2"/>
    <n v="2"/>
    <n v="3"/>
    <n v="2"/>
    <n v="2"/>
    <n v="4"/>
    <n v="37"/>
    <x v="1"/>
  </r>
  <r>
    <s v="7/12/2025 10:47:43 PM"/>
    <n v="4"/>
    <n v="4"/>
    <n v="4"/>
    <n v="5"/>
    <n v="3"/>
    <n v="2"/>
    <n v="3"/>
    <n v="2"/>
    <n v="2"/>
    <n v="3"/>
    <n v="4"/>
    <n v="3"/>
    <n v="2"/>
    <n v="41"/>
    <x v="1"/>
  </r>
  <r>
    <s v="7/12/2025 10:49:55 PM"/>
    <n v="5"/>
    <n v="4"/>
    <n v="5"/>
    <n v="4"/>
    <n v="2"/>
    <n v="3"/>
    <n v="4"/>
    <n v="2"/>
    <n v="2"/>
    <n v="4"/>
    <n v="4"/>
    <n v="3"/>
    <n v="4"/>
    <n v="46"/>
    <x v="1"/>
  </r>
  <r>
    <s v="7/12/2025 10:52:50 PM"/>
    <n v="4"/>
    <n v="4"/>
    <n v="2"/>
    <n v="4"/>
    <n v="4"/>
    <n v="2"/>
    <n v="2"/>
    <n v="2"/>
    <n v="2"/>
    <n v="3"/>
    <n v="2"/>
    <n v="2"/>
    <n v="4"/>
    <n v="37"/>
    <x v="1"/>
  </r>
  <r>
    <s v="7/12/2025 11:35:49 PM"/>
    <n v="4"/>
    <n v="4"/>
    <n v="4"/>
    <n v="5"/>
    <n v="3"/>
    <n v="2"/>
    <n v="3"/>
    <n v="2"/>
    <n v="2"/>
    <n v="3"/>
    <n v="4"/>
    <n v="3"/>
    <n v="2"/>
    <n v="41"/>
    <x v="1"/>
  </r>
  <r>
    <s v="7/12/2025 11:39:18 PM"/>
    <n v="5"/>
    <n v="4"/>
    <n v="5"/>
    <n v="4"/>
    <n v="2"/>
    <n v="3"/>
    <n v="4"/>
    <n v="2"/>
    <n v="2"/>
    <n v="4"/>
    <n v="4"/>
    <n v="3"/>
    <n v="2"/>
    <n v="44"/>
    <x v="1"/>
  </r>
  <r>
    <s v="7/12/2025 11:42:38 PM"/>
    <n v="4"/>
    <n v="4"/>
    <n v="2"/>
    <n v="3"/>
    <n v="4"/>
    <n v="3"/>
    <n v="4"/>
    <n v="2"/>
    <n v="2"/>
    <n v="3"/>
    <n v="2"/>
    <n v="2"/>
    <n v="3"/>
    <n v="38"/>
    <x v="1"/>
  </r>
  <r>
    <s v="7/12/2025 11:45:05 PM"/>
    <n v="4"/>
    <n v="4"/>
    <n v="4"/>
    <n v="5"/>
    <n v="3"/>
    <n v="2"/>
    <n v="3"/>
    <n v="2"/>
    <n v="2"/>
    <n v="3"/>
    <n v="4"/>
    <n v="3"/>
    <n v="2"/>
    <n v="41"/>
    <x v="1"/>
  </r>
  <r>
    <s v="7/12/2025 11:48:11 PM"/>
    <n v="5"/>
    <n v="4"/>
    <n v="5"/>
    <n v="4"/>
    <n v="2"/>
    <n v="3"/>
    <n v="4"/>
    <n v="2"/>
    <n v="2"/>
    <n v="4"/>
    <n v="4"/>
    <n v="3"/>
    <n v="2"/>
    <n v="44"/>
    <x v="1"/>
  </r>
  <r>
    <s v="7/12/2025 11:51:04 PM"/>
    <n v="4"/>
    <n v="4"/>
    <n v="2"/>
    <n v="4"/>
    <n v="4"/>
    <n v="2"/>
    <n v="2"/>
    <n v="2"/>
    <n v="2"/>
    <n v="3"/>
    <n v="2"/>
    <n v="2"/>
    <n v="4"/>
    <n v="37"/>
    <x v="1"/>
  </r>
  <r>
    <s v="7/12/2025 11:54:03 PM"/>
    <n v="4"/>
    <n v="4"/>
    <n v="4"/>
    <n v="5"/>
    <n v="3"/>
    <n v="2"/>
    <n v="3"/>
    <n v="2"/>
    <n v="2"/>
    <n v="3"/>
    <n v="4"/>
    <n v="3"/>
    <n v="2"/>
    <n v="41"/>
    <x v="1"/>
  </r>
  <r>
    <s v="7/12/2025 11:57:29 PM"/>
    <n v="5"/>
    <n v="4"/>
    <n v="5"/>
    <n v="4"/>
    <n v="2"/>
    <n v="3"/>
    <n v="4"/>
    <n v="2"/>
    <n v="2"/>
    <n v="4"/>
    <n v="4"/>
    <n v="3"/>
    <n v="2"/>
    <n v="44"/>
    <x v="1"/>
  </r>
  <r>
    <s v="7/13/2025 12:00:13 AM"/>
    <n v="4"/>
    <n v="4"/>
    <n v="3"/>
    <n v="2"/>
    <n v="4"/>
    <n v="4"/>
    <n v="2"/>
    <n v="2"/>
    <n v="2"/>
    <n v="3"/>
    <n v="4"/>
    <n v="3"/>
    <n v="2"/>
    <n v="39"/>
    <x v="1"/>
  </r>
  <r>
    <s v="7/13/2025 12:02:55 AM"/>
    <n v="4"/>
    <n v="4"/>
    <n v="4"/>
    <n v="5"/>
    <n v="3"/>
    <n v="2"/>
    <n v="2"/>
    <n v="2"/>
    <n v="2"/>
    <n v="3"/>
    <n v="2"/>
    <n v="2"/>
    <n v="4"/>
    <n v="39"/>
    <x v="1"/>
  </r>
  <r>
    <s v="7/13/2025 12:06:28 AM"/>
    <n v="4"/>
    <n v="4"/>
    <n v="3"/>
    <n v="2"/>
    <n v="4"/>
    <n v="2"/>
    <n v="2"/>
    <n v="2"/>
    <n v="2"/>
    <n v="3"/>
    <n v="2"/>
    <n v="2"/>
    <n v="4"/>
    <n v="36"/>
    <x v="1"/>
  </r>
  <r>
    <s v="7/13/2025 12:09:25 AM"/>
    <n v="4"/>
    <n v="4"/>
    <n v="3"/>
    <n v="2"/>
    <n v="4"/>
    <n v="4"/>
    <n v="2"/>
    <n v="2"/>
    <n v="2"/>
    <n v="2"/>
    <n v="2"/>
    <n v="3"/>
    <n v="4"/>
    <n v="38"/>
    <x v="1"/>
  </r>
  <r>
    <s v="7/13/2025 12:13:17 AM"/>
    <n v="4"/>
    <n v="4"/>
    <n v="4"/>
    <n v="5"/>
    <n v="3"/>
    <n v="2"/>
    <n v="3"/>
    <n v="2"/>
    <n v="2"/>
    <n v="3"/>
    <n v="4"/>
    <n v="2"/>
    <n v="2"/>
    <n v="40"/>
    <x v="1"/>
  </r>
  <r>
    <s v="7/13/2025 12:15:52 AM"/>
    <n v="4"/>
    <n v="4"/>
    <n v="4"/>
    <n v="5"/>
    <n v="3"/>
    <n v="2"/>
    <n v="3"/>
    <n v="2"/>
    <n v="3"/>
    <n v="2"/>
    <n v="2"/>
    <n v="3"/>
    <n v="4"/>
    <n v="41"/>
    <x v="1"/>
  </r>
  <r>
    <s v="7/13/2025 12:18:38 AM"/>
    <n v="4"/>
    <n v="4"/>
    <n v="4"/>
    <n v="5"/>
    <n v="3"/>
    <n v="2"/>
    <n v="3"/>
    <n v="2"/>
    <n v="2"/>
    <n v="3"/>
    <n v="4"/>
    <n v="3"/>
    <n v="2"/>
    <n v="41"/>
    <x v="1"/>
  </r>
  <r>
    <s v="7/13/2025 12:21:36 AM"/>
    <n v="5"/>
    <n v="4"/>
    <n v="5"/>
    <n v="4"/>
    <n v="2"/>
    <n v="3"/>
    <n v="4"/>
    <n v="2"/>
    <n v="2"/>
    <n v="4"/>
    <n v="4"/>
    <n v="3"/>
    <n v="2"/>
    <n v="44"/>
    <x v="1"/>
  </r>
  <r>
    <s v="7/13/2025 12:24:34 AM"/>
    <n v="4"/>
    <n v="4"/>
    <n v="3"/>
    <n v="2"/>
    <n v="4"/>
    <n v="4"/>
    <n v="2"/>
    <n v="2"/>
    <n v="2"/>
    <n v="3"/>
    <n v="2"/>
    <n v="2"/>
    <n v="4"/>
    <n v="38"/>
    <x v="1"/>
  </r>
  <r>
    <s v="7/13/2025 12:26:36 AM"/>
    <n v="4"/>
    <n v="4"/>
    <n v="4"/>
    <n v="5"/>
    <n v="3"/>
    <n v="2"/>
    <n v="3"/>
    <n v="2"/>
    <n v="2"/>
    <n v="3"/>
    <n v="4"/>
    <n v="3"/>
    <n v="2"/>
    <n v="41"/>
    <x v="1"/>
  </r>
  <r>
    <s v="7/13/2025 12:29:06 AM"/>
    <n v="5"/>
    <n v="4"/>
    <n v="5"/>
    <n v="4"/>
    <n v="2"/>
    <n v="3"/>
    <n v="4"/>
    <n v="2"/>
    <n v="2"/>
    <n v="4"/>
    <n v="4"/>
    <n v="3"/>
    <n v="2"/>
    <n v="44"/>
    <x v="1"/>
  </r>
  <r>
    <s v="7/13/2025 12:31:19 AM"/>
    <n v="4"/>
    <n v="4"/>
    <n v="4"/>
    <n v="5"/>
    <n v="2"/>
    <n v="3"/>
    <n v="3"/>
    <n v="2"/>
    <n v="2"/>
    <n v="4"/>
    <n v="3"/>
    <n v="3"/>
    <n v="2"/>
    <n v="41"/>
    <x v="1"/>
  </r>
  <r>
    <s v="7/13/2025 12:35:12 AM"/>
    <n v="4"/>
    <n v="4"/>
    <n v="4"/>
    <n v="5"/>
    <n v="3"/>
    <n v="2"/>
    <n v="3"/>
    <n v="2"/>
    <n v="2"/>
    <n v="3"/>
    <n v="4"/>
    <n v="3"/>
    <n v="2"/>
    <n v="41"/>
    <x v="1"/>
  </r>
  <r>
    <s v="7/13/2025 12:38:25 AM"/>
    <n v="5"/>
    <n v="4"/>
    <n v="5"/>
    <n v="4"/>
    <n v="2"/>
    <n v="3"/>
    <n v="4"/>
    <n v="2"/>
    <n v="2"/>
    <n v="4"/>
    <n v="4"/>
    <n v="3"/>
    <n v="2"/>
    <n v="44"/>
    <x v="1"/>
  </r>
  <r>
    <s v="7/13/2025 12:42:17 AM"/>
    <n v="4"/>
    <n v="4"/>
    <n v="3"/>
    <n v="2"/>
    <n v="4"/>
    <n v="4"/>
    <n v="2"/>
    <n v="2"/>
    <n v="2"/>
    <n v="3"/>
    <n v="2"/>
    <n v="2"/>
    <n v="3"/>
    <n v="37"/>
    <x v="1"/>
  </r>
  <r>
    <s v="7/13/2025 12:44:46 AM"/>
    <n v="4"/>
    <n v="4"/>
    <n v="4"/>
    <n v="5"/>
    <n v="3"/>
    <n v="2"/>
    <n v="3"/>
    <n v="2"/>
    <n v="2"/>
    <n v="3"/>
    <n v="2"/>
    <n v="2"/>
    <n v="3"/>
    <n v="39"/>
    <x v="1"/>
  </r>
  <r>
    <s v="7/13/2025 12:46:56 AM"/>
    <n v="5"/>
    <n v="4"/>
    <n v="5"/>
    <n v="4"/>
    <n v="2"/>
    <n v="3"/>
    <n v="4"/>
    <n v="2"/>
    <n v="2"/>
    <n v="4"/>
    <n v="3"/>
    <n v="3"/>
    <n v="2"/>
    <n v="43"/>
    <x v="1"/>
  </r>
  <r>
    <s v="7/13/2025 12:49:16 AM"/>
    <n v="4"/>
    <n v="4"/>
    <n v="3"/>
    <n v="2"/>
    <n v="4"/>
    <n v="4"/>
    <n v="2"/>
    <n v="2"/>
    <n v="2"/>
    <n v="2"/>
    <n v="3"/>
    <n v="2"/>
    <n v="2"/>
    <n v="36"/>
    <x v="1"/>
  </r>
  <r>
    <s v="7/13/2025 12:51:39 AM"/>
    <n v="4"/>
    <n v="4"/>
    <n v="3"/>
    <n v="2"/>
    <n v="3"/>
    <n v="3"/>
    <n v="2"/>
    <n v="2"/>
    <n v="2"/>
    <n v="2"/>
    <n v="3"/>
    <n v="2"/>
    <n v="2"/>
    <n v="34"/>
    <x v="1"/>
  </r>
  <r>
    <s v="7/13/2025 12:54:27 AM"/>
    <n v="4"/>
    <n v="4"/>
    <n v="4"/>
    <n v="5"/>
    <n v="3"/>
    <n v="2"/>
    <n v="3"/>
    <n v="2"/>
    <n v="2"/>
    <n v="3"/>
    <n v="4"/>
    <n v="3"/>
    <n v="2"/>
    <n v="41"/>
    <x v="1"/>
  </r>
  <r>
    <s v="7/13/2025 12:58:17 AM"/>
    <n v="4"/>
    <n v="4"/>
    <n v="3"/>
    <n v="2"/>
    <n v="4"/>
    <n v="4"/>
    <n v="2"/>
    <n v="2"/>
    <n v="2"/>
    <n v="3"/>
    <n v="2"/>
    <n v="2"/>
    <n v="3"/>
    <n v="37"/>
    <x v="1"/>
  </r>
  <r>
    <s v="7/13/2025 1:01:11 AM"/>
    <n v="4"/>
    <n v="4"/>
    <n v="3"/>
    <n v="2"/>
    <n v="4"/>
    <n v="4"/>
    <n v="2"/>
    <n v="2"/>
    <n v="2"/>
    <n v="2"/>
    <n v="3"/>
    <n v="2"/>
    <n v="2"/>
    <n v="36"/>
    <x v="1"/>
  </r>
  <r>
    <s v="7/13/2025 1:04:01 AM"/>
    <n v="4"/>
    <n v="4"/>
    <n v="4"/>
    <n v="5"/>
    <n v="3"/>
    <n v="2"/>
    <n v="3"/>
    <n v="2"/>
    <n v="2"/>
    <n v="3"/>
    <n v="4"/>
    <n v="3"/>
    <n v="2"/>
    <n v="41"/>
    <x v="1"/>
  </r>
  <r>
    <s v="7/13/2025 1:06:33 AM"/>
    <n v="4"/>
    <n v="4"/>
    <n v="4"/>
    <n v="5"/>
    <n v="3"/>
    <n v="2"/>
    <n v="3"/>
    <n v="2"/>
    <n v="2"/>
    <n v="3"/>
    <n v="4"/>
    <n v="3"/>
    <n v="2"/>
    <n v="41"/>
    <x v="1"/>
  </r>
  <r>
    <s v="7/13/2025 1:08:51 AM"/>
    <n v="4"/>
    <n v="4"/>
    <n v="3"/>
    <n v="2"/>
    <n v="4"/>
    <n v="4"/>
    <n v="2"/>
    <n v="2"/>
    <n v="2"/>
    <n v="2"/>
    <n v="3"/>
    <n v="2"/>
    <n v="4"/>
    <n v="38"/>
    <x v="1"/>
  </r>
  <r>
    <s v="7/13/2025 1:11:35 AM"/>
    <n v="4"/>
    <n v="4"/>
    <n v="4"/>
    <n v="5"/>
    <n v="3"/>
    <n v="2"/>
    <n v="3"/>
    <n v="2"/>
    <n v="2"/>
    <n v="3"/>
    <n v="4"/>
    <n v="3"/>
    <n v="2"/>
    <n v="41"/>
    <x v="1"/>
  </r>
  <r>
    <s v="7/13/2025 1:13:52 AM"/>
    <n v="4"/>
    <n v="4"/>
    <n v="4"/>
    <n v="5"/>
    <n v="3"/>
    <n v="2"/>
    <n v="3"/>
    <n v="2"/>
    <n v="2"/>
    <n v="3"/>
    <n v="3"/>
    <n v="2"/>
    <n v="3"/>
    <n v="40"/>
    <x v="1"/>
  </r>
  <r>
    <s v="7/13/2025 1:16:19 AM"/>
    <n v="5"/>
    <n v="4"/>
    <n v="5"/>
    <n v="4"/>
    <n v="2"/>
    <n v="3"/>
    <n v="4"/>
    <n v="2"/>
    <n v="2"/>
    <n v="4"/>
    <n v="4"/>
    <n v="3"/>
    <n v="2"/>
    <n v="44"/>
    <x v="1"/>
  </r>
  <r>
    <s v="7/13/2025 1:18:41 AM"/>
    <n v="4"/>
    <n v="4"/>
    <n v="4"/>
    <n v="5"/>
    <n v="3"/>
    <n v="2"/>
    <n v="3"/>
    <n v="2"/>
    <n v="2"/>
    <n v="3"/>
    <n v="3"/>
    <n v="4"/>
    <n v="2"/>
    <n v="41"/>
    <x v="1"/>
  </r>
  <r>
    <s v="7/13/2025 1:21:25 AM"/>
    <n v="5"/>
    <n v="4"/>
    <n v="5"/>
    <n v="4"/>
    <n v="2"/>
    <n v="3"/>
    <n v="4"/>
    <n v="2"/>
    <n v="2"/>
    <n v="4"/>
    <n v="4"/>
    <n v="3"/>
    <n v="2"/>
    <n v="44"/>
    <x v="1"/>
  </r>
  <r>
    <s v="7/13/2025 1:24:01 AM"/>
    <n v="4"/>
    <n v="4"/>
    <n v="3"/>
    <n v="2"/>
    <n v="4"/>
    <n v="4"/>
    <n v="2"/>
    <n v="2"/>
    <n v="2"/>
    <n v="2"/>
    <n v="3"/>
    <n v="2"/>
    <n v="2"/>
    <n v="36"/>
    <x v="1"/>
  </r>
  <r>
    <s v="7/13/2025 1:26:27 AM"/>
    <n v="4"/>
    <n v="4"/>
    <n v="5"/>
    <n v="4"/>
    <n v="5"/>
    <n v="3"/>
    <n v="3"/>
    <n v="4"/>
    <n v="3"/>
    <n v="4"/>
    <n v="3"/>
    <n v="2"/>
    <n v="3"/>
    <n v="47"/>
    <x v="0"/>
  </r>
  <r>
    <s v="7/13/2025 1:28:46 AM"/>
    <n v="4"/>
    <n v="4"/>
    <n v="4"/>
    <n v="5"/>
    <n v="3"/>
    <n v="2"/>
    <n v="3"/>
    <n v="3"/>
    <n v="3"/>
    <n v="2"/>
    <n v="2"/>
    <n v="3"/>
    <n v="4"/>
    <n v="42"/>
    <x v="1"/>
  </r>
  <r>
    <s v="7/13/2025 1:35:33 AM"/>
    <n v="4"/>
    <n v="4"/>
    <n v="4"/>
    <n v="2"/>
    <n v="1"/>
    <n v="3"/>
    <n v="3"/>
    <n v="2"/>
    <n v="3"/>
    <n v="2"/>
    <n v="2"/>
    <n v="4"/>
    <n v="2"/>
    <n v="36"/>
    <x v="1"/>
  </r>
  <r>
    <s v="7/13/2025 1:44:06 AM"/>
    <n v="4"/>
    <n v="4"/>
    <n v="4"/>
    <n v="5"/>
    <n v="3"/>
    <n v="2"/>
    <n v="3"/>
    <n v="2"/>
    <n v="2"/>
    <n v="3"/>
    <n v="4"/>
    <n v="3"/>
    <n v="2"/>
    <n v="41"/>
    <x v="1"/>
  </r>
  <r>
    <s v="7/13/2025 1:46:54 AM"/>
    <n v="5"/>
    <n v="4"/>
    <n v="5"/>
    <n v="4"/>
    <n v="2"/>
    <n v="3"/>
    <n v="4"/>
    <n v="2"/>
    <n v="2"/>
    <n v="4"/>
    <n v="4"/>
    <n v="3"/>
    <n v="2"/>
    <n v="44"/>
    <x v="1"/>
  </r>
  <r>
    <s v="7/13/2025 1:49:26 AM"/>
    <n v="4"/>
    <n v="4"/>
    <n v="4"/>
    <n v="5"/>
    <n v="3"/>
    <n v="2"/>
    <n v="3"/>
    <n v="2"/>
    <n v="2"/>
    <n v="3"/>
    <n v="4"/>
    <n v="3"/>
    <n v="2"/>
    <n v="41"/>
    <x v="1"/>
  </r>
  <r>
    <s v="7/13/2025 1:51:38 AM"/>
    <n v="4"/>
    <n v="4"/>
    <n v="4"/>
    <n v="5"/>
    <n v="3"/>
    <n v="2"/>
    <n v="3"/>
    <n v="2"/>
    <n v="2"/>
    <n v="3"/>
    <n v="4"/>
    <n v="3"/>
    <n v="2"/>
    <n v="41"/>
    <x v="1"/>
  </r>
  <r>
    <s v="7/13/2025 1:55:15 AM"/>
    <n v="4"/>
    <n v="4"/>
    <n v="4"/>
    <n v="5"/>
    <n v="4"/>
    <n v="3"/>
    <n v="3"/>
    <n v="4"/>
    <n v="3"/>
    <n v="3"/>
    <n v="4"/>
    <n v="2"/>
    <n v="2"/>
    <n v="45"/>
    <x v="1"/>
  </r>
  <r>
    <s v="7/13/2025 1:57:53 AM"/>
    <n v="4"/>
    <n v="4"/>
    <n v="4"/>
    <n v="5"/>
    <n v="3"/>
    <n v="2"/>
    <n v="3"/>
    <n v="2"/>
    <n v="2"/>
    <n v="3"/>
    <n v="4"/>
    <n v="3"/>
    <n v="2"/>
    <n v="41"/>
    <x v="1"/>
  </r>
  <r>
    <s v="7/13/2025 2:00:27 AM"/>
    <n v="5"/>
    <n v="4"/>
    <n v="5"/>
    <n v="4"/>
    <n v="3"/>
    <n v="4"/>
    <n v="3"/>
    <n v="3"/>
    <n v="4"/>
    <n v="3"/>
    <n v="3"/>
    <n v="2"/>
    <n v="2"/>
    <n v="45"/>
    <x v="1"/>
  </r>
  <r>
    <s v="7/13/2025 2:02:38 AM"/>
    <n v="4"/>
    <n v="4"/>
    <n v="4"/>
    <n v="5"/>
    <n v="3"/>
    <n v="2"/>
    <n v="3"/>
    <n v="2"/>
    <n v="2"/>
    <n v="3"/>
    <n v="4"/>
    <n v="3"/>
    <n v="2"/>
    <n v="41"/>
    <x v="1"/>
  </r>
  <r>
    <s v="7/13/2025 2:04:56 AM"/>
    <n v="5"/>
    <n v="4"/>
    <n v="5"/>
    <n v="4"/>
    <n v="2"/>
    <n v="3"/>
    <n v="4"/>
    <n v="3"/>
    <n v="2"/>
    <n v="2"/>
    <n v="4"/>
    <n v="3"/>
    <n v="3"/>
    <n v="44"/>
    <x v="1"/>
  </r>
  <r>
    <s v="7/13/2025 8:39:45 AM"/>
    <n v="4"/>
    <n v="4"/>
    <n v="4"/>
    <n v="5"/>
    <n v="3"/>
    <n v="2"/>
    <n v="3"/>
    <n v="2"/>
    <n v="2"/>
    <n v="3"/>
    <n v="4"/>
    <n v="3"/>
    <n v="2"/>
    <n v="41"/>
    <x v="1"/>
  </r>
  <r>
    <s v="7/13/2025 8:42:14 AM"/>
    <n v="5"/>
    <n v="4"/>
    <n v="5"/>
    <n v="4"/>
    <n v="2"/>
    <n v="3"/>
    <n v="4"/>
    <n v="2"/>
    <n v="2"/>
    <n v="4"/>
    <n v="4"/>
    <n v="3"/>
    <n v="4"/>
    <n v="46"/>
    <x v="1"/>
  </r>
  <r>
    <s v="7/13/2025 8:45:33 AM"/>
    <n v="4"/>
    <n v="4"/>
    <n v="2"/>
    <n v="4"/>
    <n v="4"/>
    <n v="2"/>
    <n v="2"/>
    <n v="2"/>
    <n v="2"/>
    <n v="3"/>
    <n v="2"/>
    <n v="2"/>
    <n v="4"/>
    <n v="37"/>
    <x v="1"/>
  </r>
  <r>
    <s v="7/13/2025 8:49:13 AM"/>
    <n v="4"/>
    <n v="4"/>
    <n v="4"/>
    <n v="5"/>
    <n v="3"/>
    <n v="2"/>
    <n v="3"/>
    <n v="2"/>
    <n v="2"/>
    <n v="3"/>
    <n v="4"/>
    <n v="3"/>
    <n v="2"/>
    <n v="41"/>
    <x v="1"/>
  </r>
  <r>
    <s v="7/13/2025 8:52:35 AM"/>
    <n v="4"/>
    <n v="4"/>
    <n v="2"/>
    <n v="4"/>
    <n v="4"/>
    <n v="2"/>
    <n v="2"/>
    <n v="2"/>
    <n v="2"/>
    <n v="3"/>
    <n v="2"/>
    <n v="2"/>
    <n v="4"/>
    <n v="37"/>
    <x v="1"/>
  </r>
  <r>
    <s v="7/13/2025 8:55:34 AM"/>
    <n v="4"/>
    <n v="4"/>
    <n v="4"/>
    <n v="5"/>
    <n v="3"/>
    <n v="2"/>
    <n v="3"/>
    <n v="2"/>
    <n v="2"/>
    <n v="3"/>
    <n v="4"/>
    <n v="3"/>
    <n v="2"/>
    <n v="41"/>
    <x v="1"/>
  </r>
  <r>
    <s v="7/13/2025 8:59:39 AM"/>
    <n v="5"/>
    <n v="4"/>
    <n v="5"/>
    <n v="4"/>
    <n v="2"/>
    <n v="3"/>
    <n v="4"/>
    <n v="2"/>
    <n v="2"/>
    <n v="4"/>
    <n v="4"/>
    <n v="3"/>
    <n v="4"/>
    <n v="46"/>
    <x v="1"/>
  </r>
  <r>
    <s v="7/13/2025 9:04:13 AM"/>
    <n v="5"/>
    <n v="4"/>
    <n v="5"/>
    <n v="4"/>
    <n v="2"/>
    <n v="3"/>
    <n v="4"/>
    <n v="2"/>
    <n v="2"/>
    <n v="4"/>
    <n v="4"/>
    <n v="3"/>
    <n v="4"/>
    <n v="46"/>
    <x v="1"/>
  </r>
  <r>
    <s v="7/13/2025 9:09:05 AM"/>
    <n v="4"/>
    <n v="4"/>
    <n v="4"/>
    <n v="5"/>
    <n v="3"/>
    <n v="2"/>
    <n v="3"/>
    <n v="2"/>
    <n v="2"/>
    <n v="3"/>
    <n v="4"/>
    <n v="3"/>
    <n v="2"/>
    <n v="41"/>
    <x v="1"/>
  </r>
  <r>
    <s v="7/13/2025 9:11:28 AM"/>
    <n v="4"/>
    <n v="4"/>
    <n v="2"/>
    <n v="4"/>
    <n v="4"/>
    <n v="2"/>
    <n v="2"/>
    <n v="2"/>
    <n v="2"/>
    <n v="3"/>
    <n v="2"/>
    <n v="2"/>
    <n v="4"/>
    <n v="37"/>
    <x v="1"/>
  </r>
  <r>
    <s v="7/13/2025 9:13:58 AM"/>
    <n v="5"/>
    <n v="4"/>
    <n v="5"/>
    <n v="4"/>
    <n v="2"/>
    <n v="3"/>
    <n v="4"/>
    <n v="2"/>
    <n v="2"/>
    <n v="4"/>
    <n v="4"/>
    <n v="3"/>
    <n v="4"/>
    <n v="46"/>
    <x v="1"/>
  </r>
  <r>
    <s v="7/13/2025 9:16:32 AM"/>
    <n v="4"/>
    <n v="4"/>
    <n v="4"/>
    <n v="5"/>
    <n v="3"/>
    <n v="2"/>
    <n v="3"/>
    <n v="2"/>
    <n v="2"/>
    <n v="3"/>
    <n v="4"/>
    <n v="3"/>
    <n v="2"/>
    <n v="41"/>
    <x v="1"/>
  </r>
  <r>
    <s v="7/13/2025 9:19:04 AM"/>
    <n v="4"/>
    <n v="4"/>
    <n v="2"/>
    <n v="4"/>
    <n v="4"/>
    <n v="2"/>
    <n v="2"/>
    <n v="2"/>
    <n v="2"/>
    <n v="3"/>
    <n v="2"/>
    <n v="2"/>
    <n v="3"/>
    <n v="36"/>
    <x v="1"/>
  </r>
  <r>
    <s v="7/13/2025 9:21:27 AM"/>
    <n v="4"/>
    <n v="4"/>
    <n v="2"/>
    <n v="4"/>
    <n v="4"/>
    <n v="2"/>
    <n v="2"/>
    <n v="2"/>
    <n v="2"/>
    <n v="3"/>
    <n v="2"/>
    <n v="2"/>
    <n v="4"/>
    <n v="37"/>
    <x v="1"/>
  </r>
  <r>
    <s v="7/13/2025 9:23:53 AM"/>
    <n v="4"/>
    <n v="4"/>
    <n v="4"/>
    <n v="5"/>
    <n v="3"/>
    <n v="2"/>
    <n v="3"/>
    <n v="2"/>
    <n v="2"/>
    <n v="3"/>
    <n v="4"/>
    <n v="3"/>
    <n v="2"/>
    <n v="41"/>
    <x v="1"/>
  </r>
  <r>
    <s v="7/13/2025 9:26:30 AM"/>
    <n v="5"/>
    <n v="4"/>
    <n v="5"/>
    <n v="4"/>
    <n v="2"/>
    <n v="3"/>
    <n v="4"/>
    <n v="2"/>
    <n v="2"/>
    <n v="4"/>
    <n v="4"/>
    <n v="3"/>
    <n v="4"/>
    <n v="46"/>
    <x v="1"/>
  </r>
  <r>
    <s v="7/13/2025 10:47:49 AM"/>
    <n v="4"/>
    <n v="4"/>
    <n v="4"/>
    <n v="5"/>
    <n v="3"/>
    <n v="2"/>
    <n v="3"/>
    <n v="2"/>
    <n v="2"/>
    <n v="3"/>
    <n v="4"/>
    <n v="3"/>
    <n v="2"/>
    <n v="41"/>
    <x v="1"/>
  </r>
  <r>
    <s v="7/13/2025 10:50:07 AM"/>
    <n v="5"/>
    <n v="4"/>
    <n v="5"/>
    <n v="2"/>
    <n v="3"/>
    <n v="4"/>
    <n v="2"/>
    <n v="2"/>
    <n v="4"/>
    <n v="4"/>
    <n v="3"/>
    <n v="4"/>
    <n v="4"/>
    <n v="46"/>
    <x v="1"/>
  </r>
  <r>
    <s v="7/13/2025 10:53:16 AM"/>
    <n v="4"/>
    <n v="4"/>
    <n v="2"/>
    <n v="4"/>
    <n v="4"/>
    <n v="2"/>
    <n v="2"/>
    <n v="2"/>
    <n v="2"/>
    <n v="3"/>
    <n v="2"/>
    <n v="2"/>
    <n v="3"/>
    <n v="36"/>
    <x v="1"/>
  </r>
  <r>
    <s v="7/13/2025 10:55:53 AM"/>
    <n v="4"/>
    <n v="4"/>
    <n v="4"/>
    <n v="5"/>
    <n v="3"/>
    <n v="2"/>
    <n v="3"/>
    <n v="2"/>
    <n v="2"/>
    <n v="3"/>
    <n v="4"/>
    <n v="3"/>
    <n v="2"/>
    <n v="41"/>
    <x v="1"/>
  </r>
  <r>
    <s v="7/13/2025 10:58:44 AM"/>
    <n v="5"/>
    <n v="5"/>
    <n v="3"/>
    <n v="5"/>
    <n v="5"/>
    <n v="3"/>
    <n v="3"/>
    <n v="3"/>
    <n v="3"/>
    <n v="4"/>
    <n v="3"/>
    <n v="3"/>
    <n v="4"/>
    <n v="49"/>
    <x v="0"/>
  </r>
  <r>
    <s v="7/13/2025 11:14:31 AM"/>
    <n v="3"/>
    <n v="3"/>
    <n v="3"/>
    <n v="3"/>
    <n v="3"/>
    <n v="3"/>
    <n v="3"/>
    <n v="3"/>
    <n v="3"/>
    <n v="3"/>
    <n v="3"/>
    <n v="3"/>
    <n v="3"/>
    <n v="39"/>
    <x v="1"/>
  </r>
  <r>
    <s v="7/13/2025 11:16:09 AM"/>
    <n v="5"/>
    <n v="4"/>
    <n v="5"/>
    <n v="4"/>
    <n v="2"/>
    <n v="3"/>
    <n v="4"/>
    <n v="2"/>
    <n v="2"/>
    <n v="4"/>
    <n v="4"/>
    <n v="3"/>
    <n v="4"/>
    <n v="46"/>
    <x v="1"/>
  </r>
  <r>
    <s v="7/13/2025 11:17:28 AM"/>
    <n v="3"/>
    <n v="3"/>
    <n v="3"/>
    <n v="3"/>
    <n v="3"/>
    <n v="3"/>
    <n v="3"/>
    <n v="3"/>
    <n v="3"/>
    <n v="3"/>
    <n v="3"/>
    <n v="3"/>
    <n v="3"/>
    <n v="39"/>
    <x v="1"/>
  </r>
  <r>
    <s v="7/13/2025 11:19:29 AM"/>
    <n v="3"/>
    <n v="3"/>
    <n v="3"/>
    <n v="3"/>
    <n v="3"/>
    <n v="3"/>
    <n v="3"/>
    <n v="3"/>
    <n v="3"/>
    <n v="3"/>
    <n v="3"/>
    <n v="3"/>
    <n v="3"/>
    <n v="39"/>
    <x v="1"/>
  </r>
  <r>
    <s v="7/13/2025 11:21:13 AM"/>
    <n v="3"/>
    <n v="3"/>
    <n v="3"/>
    <n v="3"/>
    <n v="3"/>
    <n v="3"/>
    <n v="3"/>
    <n v="3"/>
    <n v="3"/>
    <n v="3"/>
    <n v="3"/>
    <n v="3"/>
    <n v="3"/>
    <n v="39"/>
    <x v="1"/>
  </r>
  <r>
    <s v="7/13/2025 11:23:24 AM"/>
    <n v="4"/>
    <n v="4"/>
    <n v="4"/>
    <n v="5"/>
    <n v="3"/>
    <n v="2"/>
    <n v="3"/>
    <n v="2"/>
    <n v="2"/>
    <n v="3"/>
    <n v="4"/>
    <n v="3"/>
    <n v="2"/>
    <n v="41"/>
    <x v="1"/>
  </r>
  <r>
    <s v="7/13/2025 11:25:18 AM"/>
    <n v="5"/>
    <n v="4"/>
    <n v="5"/>
    <n v="4"/>
    <n v="2"/>
    <n v="3"/>
    <n v="4"/>
    <n v="2"/>
    <n v="2"/>
    <n v="4"/>
    <n v="4"/>
    <n v="3"/>
    <n v="4"/>
    <n v="46"/>
    <x v="1"/>
  </r>
  <r>
    <s v="7/13/2025 11:27:01 AM"/>
    <n v="3"/>
    <n v="3"/>
    <n v="3"/>
    <n v="3"/>
    <n v="3"/>
    <n v="3"/>
    <n v="3"/>
    <n v="3"/>
    <n v="3"/>
    <n v="3"/>
    <n v="3"/>
    <n v="3"/>
    <n v="3"/>
    <n v="39"/>
    <x v="1"/>
  </r>
  <r>
    <s v="7/13/2025 11:29:20 AM"/>
    <n v="4"/>
    <n v="4"/>
    <n v="2"/>
    <n v="4"/>
    <n v="4"/>
    <n v="2"/>
    <n v="2"/>
    <n v="2"/>
    <n v="2"/>
    <n v="3"/>
    <n v="2"/>
    <n v="2"/>
    <n v="4"/>
    <n v="37"/>
    <x v="1"/>
  </r>
  <r>
    <s v="7/13/2025 11:31:24 AM"/>
    <n v="4"/>
    <n v="4"/>
    <n v="4"/>
    <n v="5"/>
    <n v="3"/>
    <n v="2"/>
    <n v="3"/>
    <n v="2"/>
    <n v="2"/>
    <n v="3"/>
    <n v="4"/>
    <n v="3"/>
    <n v="2"/>
    <n v="41"/>
    <x v="1"/>
  </r>
  <r>
    <s v="7/13/2025 11:32:48 AM"/>
    <n v="3"/>
    <n v="3"/>
    <n v="3"/>
    <n v="3"/>
    <n v="3"/>
    <n v="3"/>
    <n v="3"/>
    <n v="3"/>
    <n v="3"/>
    <n v="3"/>
    <n v="3"/>
    <n v="3"/>
    <n v="3"/>
    <n v="39"/>
    <x v="1"/>
  </r>
  <r>
    <s v="7/13/2025 11:34:17 AM"/>
    <n v="3"/>
    <n v="3"/>
    <n v="4"/>
    <n v="3"/>
    <n v="3"/>
    <n v="3"/>
    <n v="3"/>
    <n v="3"/>
    <n v="3"/>
    <n v="3"/>
    <n v="3"/>
    <n v="3"/>
    <n v="3"/>
    <n v="40"/>
    <x v="1"/>
  </r>
  <r>
    <s v="7/13/2025 11:36:20 AM"/>
    <n v="4"/>
    <n v="4"/>
    <n v="2"/>
    <n v="4"/>
    <n v="4"/>
    <n v="2"/>
    <n v="2"/>
    <n v="2"/>
    <n v="2"/>
    <n v="3"/>
    <n v="2"/>
    <n v="2"/>
    <n v="4"/>
    <n v="37"/>
    <x v="1"/>
  </r>
  <r>
    <s v="7/13/2025 11:38:45 AM"/>
    <n v="4"/>
    <n v="4"/>
    <n v="4"/>
    <n v="5"/>
    <n v="3"/>
    <n v="2"/>
    <n v="3"/>
    <n v="2"/>
    <n v="2"/>
    <n v="3"/>
    <n v="4"/>
    <n v="3"/>
    <n v="2"/>
    <n v="41"/>
    <x v="1"/>
  </r>
  <r>
    <s v="7/13/2025 12:02:18 PM"/>
    <n v="3"/>
    <n v="3"/>
    <n v="3"/>
    <n v="3"/>
    <n v="3"/>
    <n v="3"/>
    <n v="3"/>
    <n v="3"/>
    <n v="3"/>
    <n v="3"/>
    <n v="3"/>
    <n v="3"/>
    <n v="3"/>
    <n v="39"/>
    <x v="1"/>
  </r>
  <r>
    <s v="7/13/2025 2:59:01 PM"/>
    <n v="3"/>
    <n v="2"/>
    <n v="4"/>
    <n v="4"/>
    <n v="4"/>
    <n v="3"/>
    <n v="4"/>
    <n v="4"/>
    <n v="4"/>
    <n v="4"/>
    <n v="4"/>
    <n v="4"/>
    <n v="4"/>
    <n v="48"/>
    <x v="0"/>
  </r>
  <r>
    <s v="7/13/2025 3:08:09 PM"/>
    <n v="3"/>
    <n v="3"/>
    <n v="2"/>
    <n v="2"/>
    <n v="2"/>
    <n v="2"/>
    <n v="2"/>
    <n v="2"/>
    <n v="2"/>
    <n v="3"/>
    <n v="3"/>
    <n v="3"/>
    <n v="3"/>
    <n v="32"/>
    <x v="1"/>
  </r>
  <r>
    <s v="7/13/2025 3:18:26 PM"/>
    <n v="4"/>
    <n v="4"/>
    <n v="4"/>
    <n v="3"/>
    <n v="3"/>
    <n v="2"/>
    <n v="3"/>
    <n v="2"/>
    <n v="2"/>
    <n v="4"/>
    <n v="4"/>
    <n v="3"/>
    <n v="3"/>
    <n v="41"/>
    <x v="1"/>
  </r>
  <r>
    <s v="7/13/2025 3:26:52 PM"/>
    <n v="3"/>
    <n v="2"/>
    <n v="3"/>
    <n v="2"/>
    <n v="2"/>
    <n v="2"/>
    <n v="3"/>
    <n v="3"/>
    <n v="3"/>
    <n v="4"/>
    <n v="4"/>
    <n v="4"/>
    <n v="3"/>
    <n v="38"/>
    <x v="1"/>
  </r>
  <r>
    <s v="7/13/2025 4:04:25 PM"/>
    <n v="3"/>
    <n v="2"/>
    <n v="2"/>
    <n v="1"/>
    <n v="4"/>
    <n v="3"/>
    <n v="1"/>
    <n v="5"/>
    <n v="2"/>
    <n v="2"/>
    <n v="2"/>
    <n v="2"/>
    <n v="5"/>
    <n v="34"/>
    <x v="1"/>
  </r>
  <r>
    <s v="7/13/2025 4:53:22 PM"/>
    <n v="3"/>
    <n v="3"/>
    <n v="3"/>
    <n v="3"/>
    <n v="3"/>
    <n v="3"/>
    <n v="3"/>
    <n v="3"/>
    <n v="3"/>
    <n v="3"/>
    <n v="3"/>
    <n v="3"/>
    <n v="3"/>
    <n v="39"/>
    <x v="1"/>
  </r>
  <r>
    <s v="7/14/2025 12:06:08 AM"/>
    <n v="3"/>
    <n v="4"/>
    <n v="3"/>
    <n v="3"/>
    <n v="3"/>
    <n v="4"/>
    <n v="3"/>
    <n v="3"/>
    <n v="2"/>
    <n v="4"/>
    <n v="4"/>
    <n v="3"/>
    <n v="3"/>
    <n v="42"/>
    <x v="1"/>
  </r>
  <r>
    <s v="7/14/2025 10:31:48 AM"/>
    <n v="4"/>
    <n v="4"/>
    <n v="4"/>
    <n v="5"/>
    <n v="3"/>
    <n v="2"/>
    <n v="3"/>
    <n v="2"/>
    <n v="2"/>
    <n v="3"/>
    <n v="4"/>
    <n v="3"/>
    <n v="2"/>
    <n v="41"/>
    <x v="1"/>
  </r>
  <r>
    <s v="7/14/2025 11:08:42 AM"/>
    <n v="5"/>
    <n v="5"/>
    <n v="5"/>
    <n v="5"/>
    <n v="3"/>
    <n v="5"/>
    <n v="4"/>
    <n v="3"/>
    <n v="3"/>
    <n v="5"/>
    <n v="5"/>
    <n v="5"/>
    <n v="4"/>
    <n v="57"/>
    <x v="0"/>
  </r>
  <r>
    <s v="7/14/2025 11:09:40 AM"/>
    <n v="3"/>
    <n v="2"/>
    <n v="3"/>
    <n v="2"/>
    <n v="2"/>
    <n v="2"/>
    <n v="2"/>
    <n v="1"/>
    <n v="1"/>
    <n v="2"/>
    <n v="2"/>
    <n v="2"/>
    <n v="2"/>
    <n v="26"/>
    <x v="2"/>
  </r>
  <r>
    <s v="7/14/2025 11:27:40 AM"/>
    <n v="1"/>
    <n v="2"/>
    <n v="2"/>
    <n v="2"/>
    <n v="1"/>
    <n v="2"/>
    <n v="3"/>
    <n v="2"/>
    <n v="2"/>
    <n v="2"/>
    <n v="3"/>
    <n v="3"/>
    <n v="1"/>
    <n v="26"/>
    <x v="2"/>
  </r>
  <r>
    <s v="7/14/2025 11:29:13 AM"/>
    <n v="2"/>
    <n v="2"/>
    <n v="1"/>
    <n v="1"/>
    <n v="2"/>
    <n v="2"/>
    <n v="1"/>
    <n v="1"/>
    <n v="2"/>
    <n v="1"/>
    <n v="2"/>
    <n v="2"/>
    <n v="2"/>
    <n v="21"/>
    <x v="2"/>
  </r>
  <r>
    <s v="7/14/2025 11:30:34 AM"/>
    <n v="4"/>
    <n v="3"/>
    <n v="3"/>
    <n v="3"/>
    <n v="3"/>
    <n v="2"/>
    <n v="3"/>
    <n v="2"/>
    <n v="1"/>
    <n v="3"/>
    <n v="3"/>
    <n v="1"/>
    <n v="5"/>
    <n v="36"/>
    <x v="1"/>
  </r>
  <r>
    <s v="7/14/2025 6:29:23 PM"/>
    <n v="3"/>
    <n v="3"/>
    <n v="3"/>
    <n v="3"/>
    <n v="3"/>
    <n v="3"/>
    <n v="3"/>
    <n v="3"/>
    <n v="3"/>
    <n v="3"/>
    <n v="3"/>
    <n v="3"/>
    <n v="3"/>
    <n v="39"/>
    <x v="1"/>
  </r>
  <r>
    <s v="7/14/2025 7:09:29 PM"/>
    <n v="3"/>
    <n v="3"/>
    <n v="3"/>
    <n v="3"/>
    <n v="3"/>
    <n v="3"/>
    <n v="3"/>
    <n v="3"/>
    <n v="3"/>
    <n v="3"/>
    <n v="3"/>
    <n v="3"/>
    <n v="3"/>
    <n v="39"/>
    <x v="1"/>
  </r>
  <r>
    <s v="7/14/2025 11:41:16 PM"/>
    <n v="3"/>
    <n v="2"/>
    <n v="3"/>
    <n v="2"/>
    <n v="2"/>
    <n v="3"/>
    <n v="2"/>
    <n v="3"/>
    <n v="2"/>
    <n v="3"/>
    <n v="2"/>
    <n v="3"/>
    <n v="2"/>
    <n v="32"/>
    <x v="1"/>
  </r>
  <r>
    <s v="7/14/2025 11:47:40 PM"/>
    <n v="2"/>
    <n v="3"/>
    <n v="3"/>
    <n v="2"/>
    <n v="3"/>
    <n v="2"/>
    <n v="3"/>
    <n v="3"/>
    <n v="2"/>
    <n v="3"/>
    <n v="2"/>
    <n v="3"/>
    <n v="2"/>
    <n v="33"/>
    <x v="1"/>
  </r>
  <r>
    <s v="7/14/2025 11:50:10 PM"/>
    <n v="2"/>
    <n v="1"/>
    <n v="2"/>
    <n v="2"/>
    <n v="2"/>
    <n v="2"/>
    <n v="1"/>
    <n v="3"/>
    <n v="2"/>
    <n v="2"/>
    <n v="2"/>
    <n v="3"/>
    <n v="1"/>
    <n v="25"/>
    <x v="2"/>
  </r>
  <r>
    <s v="7/14/2025 11:56:54 PM"/>
    <n v="4"/>
    <n v="4"/>
    <n v="4"/>
    <n v="4"/>
    <n v="4"/>
    <n v="3"/>
    <n v="4"/>
    <n v="4"/>
    <n v="2"/>
    <n v="4"/>
    <n v="4"/>
    <n v="4"/>
    <n v="4"/>
    <n v="49"/>
    <x v="0"/>
  </r>
  <r>
    <s v="7/14/2025 11:59:23 PM"/>
    <n v="1"/>
    <n v="2"/>
    <n v="1"/>
    <n v="2"/>
    <n v="1"/>
    <n v="2"/>
    <n v="4"/>
    <n v="1"/>
    <n v="3"/>
    <n v="1"/>
    <n v="4"/>
    <n v="3"/>
    <n v="1"/>
    <n v="26"/>
    <x v="2"/>
  </r>
  <r>
    <s v="7/15/2025 12:03:21 AM"/>
    <n v="4"/>
    <n v="4"/>
    <n v="4"/>
    <n v="2"/>
    <n v="3"/>
    <n v="2"/>
    <n v="3"/>
    <n v="2"/>
    <n v="2"/>
    <n v="3"/>
    <n v="3"/>
    <n v="3"/>
    <n v="3"/>
    <n v="38"/>
    <x v="1"/>
  </r>
  <r>
    <s v="7/15/2025 12:16:22 AM"/>
    <n v="4"/>
    <n v="3"/>
    <n v="4"/>
    <n v="4"/>
    <n v="4"/>
    <n v="3"/>
    <n v="4"/>
    <n v="4"/>
    <n v="4"/>
    <n v="4"/>
    <n v="4"/>
    <n v="3"/>
    <n v="3"/>
    <n v="48"/>
    <x v="0"/>
  </r>
  <r>
    <s v="7/15/2025 12:16:59 AM"/>
    <n v="4"/>
    <n v="4"/>
    <n v="4"/>
    <n v="3"/>
    <n v="2"/>
    <n v="3"/>
    <n v="2"/>
    <n v="3"/>
    <n v="3"/>
    <n v="1"/>
    <n v="2"/>
    <n v="3"/>
    <n v="2"/>
    <n v="36"/>
    <x v="1"/>
  </r>
  <r>
    <s v="7/15/2025 2:45:08 AM"/>
    <n v="1"/>
    <n v="1"/>
    <n v="1"/>
    <n v="1"/>
    <n v="1"/>
    <n v="1"/>
    <n v="1"/>
    <n v="1"/>
    <n v="1"/>
    <n v="1"/>
    <n v="1"/>
    <n v="1"/>
    <n v="1"/>
    <n v="13"/>
    <x v="2"/>
  </r>
  <r>
    <s v="7/15/2025 2:47:23 AM"/>
    <n v="1"/>
    <n v="1"/>
    <n v="1"/>
    <n v="1"/>
    <n v="1"/>
    <n v="1"/>
    <n v="1"/>
    <n v="1"/>
    <n v="1"/>
    <n v="1"/>
    <n v="1"/>
    <n v="1"/>
    <n v="1"/>
    <n v="13"/>
    <x v="2"/>
  </r>
  <r>
    <s v="7/15/2025 8:30:37 AM"/>
    <n v="4"/>
    <n v="4"/>
    <n v="4"/>
    <n v="5"/>
    <n v="3"/>
    <n v="2"/>
    <n v="3"/>
    <n v="2"/>
    <n v="2"/>
    <n v="3"/>
    <n v="4"/>
    <n v="3"/>
    <n v="2"/>
    <n v="41"/>
    <x v="1"/>
  </r>
  <r>
    <s v="7/15/2025 8:33:34 AM"/>
    <n v="5"/>
    <n v="4"/>
    <n v="5"/>
    <n v="4"/>
    <n v="2"/>
    <n v="3"/>
    <n v="4"/>
    <n v="2"/>
    <n v="2"/>
    <n v="4"/>
    <n v="4"/>
    <n v="3"/>
    <n v="4"/>
    <n v="46"/>
    <x v="1"/>
  </r>
  <r>
    <s v="7/15/2025 8:36:55 AM"/>
    <n v="4"/>
    <n v="4"/>
    <n v="2"/>
    <n v="4"/>
    <n v="4"/>
    <n v="2"/>
    <n v="2"/>
    <n v="2"/>
    <n v="2"/>
    <n v="3"/>
    <n v="2"/>
    <n v="2"/>
    <n v="4"/>
    <n v="37"/>
    <x v="1"/>
  </r>
  <r>
    <s v="7/15/2025 8:41:55 AM"/>
    <n v="4"/>
    <n v="4"/>
    <n v="4"/>
    <n v="5"/>
    <n v="3"/>
    <n v="2"/>
    <n v="3"/>
    <n v="2"/>
    <n v="2"/>
    <n v="3"/>
    <n v="4"/>
    <n v="3"/>
    <n v="2"/>
    <n v="41"/>
    <x v="1"/>
  </r>
  <r>
    <s v="7/15/2025 8:46:43 AM"/>
    <n v="4"/>
    <n v="4"/>
    <n v="2"/>
    <n v="4"/>
    <n v="4"/>
    <n v="2"/>
    <n v="2"/>
    <n v="2"/>
    <n v="2"/>
    <n v="3"/>
    <n v="2"/>
    <n v="2"/>
    <n v="4"/>
    <n v="37"/>
    <x v="1"/>
  </r>
  <r>
    <s v="7/15/2025 8:49:22 AM"/>
    <n v="5"/>
    <n v="4"/>
    <n v="5"/>
    <n v="4"/>
    <n v="2"/>
    <n v="3"/>
    <n v="4"/>
    <n v="2"/>
    <n v="2"/>
    <n v="4"/>
    <n v="4"/>
    <n v="3"/>
    <n v="4"/>
    <n v="46"/>
    <x v="1"/>
  </r>
  <r>
    <s v="7/15/2025 8:53:48 AM"/>
    <n v="4"/>
    <n v="4"/>
    <n v="4"/>
    <n v="5"/>
    <n v="3"/>
    <n v="2"/>
    <n v="3"/>
    <n v="2"/>
    <n v="2"/>
    <n v="3"/>
    <n v="4"/>
    <n v="3"/>
    <n v="2"/>
    <n v="41"/>
    <x v="1"/>
  </r>
  <r>
    <s v="7/15/2025 9:03:06 AM"/>
    <n v="4"/>
    <n v="4"/>
    <n v="4"/>
    <n v="5"/>
    <n v="3"/>
    <n v="2"/>
    <n v="3"/>
    <n v="2"/>
    <n v="2"/>
    <n v="3"/>
    <n v="4"/>
    <n v="3"/>
    <n v="2"/>
    <n v="41"/>
    <x v="1"/>
  </r>
  <r>
    <s v="7/15/2025 9:05:43 AM"/>
    <n v="5"/>
    <n v="4"/>
    <n v="5"/>
    <n v="4"/>
    <n v="2"/>
    <n v="3"/>
    <n v="4"/>
    <n v="2"/>
    <n v="2"/>
    <n v="4"/>
    <n v="4"/>
    <n v="3"/>
    <n v="4"/>
    <n v="46"/>
    <x v="1"/>
  </r>
  <r>
    <s v="7/15/2025 9:08:12 AM"/>
    <n v="4"/>
    <n v="4"/>
    <n v="2"/>
    <n v="4"/>
    <n v="4"/>
    <n v="2"/>
    <n v="2"/>
    <n v="2"/>
    <n v="2"/>
    <n v="3"/>
    <n v="2"/>
    <n v="2"/>
    <n v="3"/>
    <n v="36"/>
    <x v="1"/>
  </r>
  <r>
    <s v="7/15/2025 9:39:44 AM"/>
    <n v="4"/>
    <n v="4"/>
    <n v="4"/>
    <n v="5"/>
    <n v="3"/>
    <n v="2"/>
    <n v="3"/>
    <n v="2"/>
    <n v="2"/>
    <n v="3"/>
    <n v="4"/>
    <n v="3"/>
    <n v="2"/>
    <n v="41"/>
    <x v="1"/>
  </r>
  <r>
    <s v="7/15/2025 9:41:43 AM"/>
    <n v="5"/>
    <n v="4"/>
    <n v="5"/>
    <n v="4"/>
    <n v="2"/>
    <n v="3"/>
    <n v="4"/>
    <n v="2"/>
    <n v="2"/>
    <n v="4"/>
    <n v="4"/>
    <n v="3"/>
    <n v="4"/>
    <n v="46"/>
    <x v="1"/>
  </r>
  <r>
    <s v="7/15/2025 9:43:29 AM"/>
    <n v="4"/>
    <n v="4"/>
    <n v="2"/>
    <n v="4"/>
    <n v="4"/>
    <n v="2"/>
    <n v="2"/>
    <n v="2"/>
    <n v="2"/>
    <n v="3"/>
    <n v="2"/>
    <n v="2"/>
    <n v="4"/>
    <n v="37"/>
    <x v="1"/>
  </r>
  <r>
    <s v="7/15/2025 9:45:10 AM"/>
    <n v="4"/>
    <n v="4"/>
    <n v="4"/>
    <n v="5"/>
    <n v="3"/>
    <n v="2"/>
    <n v="3"/>
    <n v="2"/>
    <n v="2"/>
    <n v="3"/>
    <n v="4"/>
    <n v="3"/>
    <n v="2"/>
    <n v="41"/>
    <x v="1"/>
  </r>
  <r>
    <s v="7/15/2025 9:46:56 AM"/>
    <n v="4"/>
    <n v="4"/>
    <n v="2"/>
    <n v="4"/>
    <n v="4"/>
    <n v="2"/>
    <n v="2"/>
    <n v="2"/>
    <n v="2"/>
    <n v="3"/>
    <n v="2"/>
    <n v="2"/>
    <n v="4"/>
    <n v="37"/>
    <x v="1"/>
  </r>
  <r>
    <s v="7/15/2025 9:49:01 AM"/>
    <n v="4"/>
    <n v="4"/>
    <n v="4"/>
    <n v="5"/>
    <n v="3"/>
    <n v="2"/>
    <n v="3"/>
    <n v="2"/>
    <n v="2"/>
    <n v="3"/>
    <n v="4"/>
    <n v="3"/>
    <n v="2"/>
    <n v="41"/>
    <x v="1"/>
  </r>
  <r>
    <s v="7/15/2025 9:50:44 AM"/>
    <n v="5"/>
    <n v="4"/>
    <n v="5"/>
    <n v="4"/>
    <n v="2"/>
    <n v="3"/>
    <n v="4"/>
    <n v="2"/>
    <n v="2"/>
    <n v="4"/>
    <n v="4"/>
    <n v="3"/>
    <n v="4"/>
    <n v="46"/>
    <x v="1"/>
  </r>
  <r>
    <s v="7/15/2025 9:52:50 AM"/>
    <n v="4"/>
    <n v="4"/>
    <n v="2"/>
    <n v="4"/>
    <n v="4"/>
    <n v="2"/>
    <n v="2"/>
    <n v="2"/>
    <n v="2"/>
    <n v="3"/>
    <n v="2"/>
    <n v="2"/>
    <n v="4"/>
    <n v="37"/>
    <x v="1"/>
  </r>
  <r>
    <s v="7/15/2025 9:54:37 AM"/>
    <n v="5"/>
    <n v="4"/>
    <n v="5"/>
    <n v="4"/>
    <n v="2"/>
    <n v="3"/>
    <n v="4"/>
    <n v="2"/>
    <n v="2"/>
    <n v="4"/>
    <n v="4"/>
    <n v="3"/>
    <n v="4"/>
    <n v="46"/>
    <x v="1"/>
  </r>
  <r>
    <s v="7/15/2025 9:56:40 AM"/>
    <n v="4"/>
    <n v="4"/>
    <n v="4"/>
    <n v="5"/>
    <n v="3"/>
    <n v="2"/>
    <n v="3"/>
    <n v="2"/>
    <n v="2"/>
    <n v="3"/>
    <n v="4"/>
    <n v="3"/>
    <n v="2"/>
    <n v="41"/>
    <x v="1"/>
  </r>
  <r>
    <s v="7/15/2025 12:22:03 PM"/>
    <n v="3"/>
    <n v="4"/>
    <n v="4"/>
    <n v="3"/>
    <n v="3"/>
    <n v="4"/>
    <n v="4"/>
    <n v="3"/>
    <n v="3"/>
    <n v="4"/>
    <n v="4"/>
    <n v="4"/>
    <n v="4"/>
    <n v="47"/>
    <x v="0"/>
  </r>
  <r>
    <s v="7/15/2025 12:24:47 PM"/>
    <n v="3"/>
    <n v="2"/>
    <n v="2"/>
    <n v="2"/>
    <n v="2"/>
    <n v="1"/>
    <n v="2"/>
    <n v="1"/>
    <n v="1"/>
    <n v="2"/>
    <n v="2"/>
    <n v="1"/>
    <n v="2"/>
    <n v="23"/>
    <x v="2"/>
  </r>
  <r>
    <s v="7/15/2025 12:25:08 PM"/>
    <n v="2"/>
    <n v="2"/>
    <n v="3"/>
    <n v="2"/>
    <n v="3"/>
    <n v="2"/>
    <n v="3"/>
    <n v="2"/>
    <n v="3"/>
    <n v="2"/>
    <n v="3"/>
    <n v="2"/>
    <n v="3"/>
    <n v="32"/>
    <x v="1"/>
  </r>
  <r>
    <s v="7/15/2025 12:25:56 PM"/>
    <n v="1"/>
    <n v="2"/>
    <n v="2"/>
    <n v="2"/>
    <n v="1"/>
    <n v="1"/>
    <n v="1"/>
    <n v="3"/>
    <n v="1"/>
    <n v="3"/>
    <n v="1"/>
    <n v="2"/>
    <n v="2"/>
    <n v="22"/>
    <x v="2"/>
  </r>
  <r>
    <s v="7/15/2025 12:25:58 PM"/>
    <n v="3"/>
    <n v="4"/>
    <n v="4"/>
    <n v="3"/>
    <n v="3"/>
    <n v="4"/>
    <n v="4"/>
    <n v="3"/>
    <n v="3"/>
    <n v="4"/>
    <n v="4"/>
    <n v="4"/>
    <n v="4"/>
    <n v="47"/>
    <x v="0"/>
  </r>
  <r>
    <s v="7/15/2025 12:26:24 PM"/>
    <n v="3"/>
    <n v="4"/>
    <n v="2"/>
    <n v="2"/>
    <n v="4"/>
    <n v="4"/>
    <n v="4"/>
    <n v="4"/>
    <n v="4"/>
    <n v="4"/>
    <n v="4"/>
    <n v="4"/>
    <n v="4"/>
    <n v="47"/>
    <x v="0"/>
  </r>
  <r>
    <s v="7/15/2025 12:26:31 PM"/>
    <n v="2"/>
    <n v="2"/>
    <n v="3"/>
    <n v="2"/>
    <n v="1"/>
    <n v="2"/>
    <n v="2"/>
    <n v="3"/>
    <n v="4"/>
    <n v="4"/>
    <n v="1"/>
    <n v="2"/>
    <n v="2"/>
    <n v="30"/>
    <x v="1"/>
  </r>
  <r>
    <s v="7/15/2025 12:27:24 PM"/>
    <n v="3"/>
    <n v="2"/>
    <n v="3"/>
    <n v="3"/>
    <n v="3"/>
    <n v="2"/>
    <n v="2"/>
    <n v="3"/>
    <n v="3"/>
    <n v="2"/>
    <n v="2"/>
    <n v="2"/>
    <n v="2"/>
    <n v="32"/>
    <x v="1"/>
  </r>
  <r>
    <s v="7/15/2025 12:27:59 PM"/>
    <n v="3"/>
    <n v="4"/>
    <n v="4"/>
    <n v="3"/>
    <n v="3"/>
    <n v="4"/>
    <n v="4"/>
    <n v="3"/>
    <n v="3"/>
    <n v="4"/>
    <n v="4"/>
    <n v="4"/>
    <n v="4"/>
    <n v="47"/>
    <x v="0"/>
  </r>
  <r>
    <s v="7/15/2025 12:28:05 PM"/>
    <n v="3"/>
    <n v="4"/>
    <n v="3"/>
    <n v="3"/>
    <n v="2"/>
    <n v="4"/>
    <n v="3"/>
    <n v="3"/>
    <n v="4"/>
    <n v="4"/>
    <n v="4"/>
    <n v="2"/>
    <n v="3"/>
    <n v="42"/>
    <x v="1"/>
  </r>
  <r>
    <s v="7/15/2025 12:28:31 PM"/>
    <n v="3"/>
    <n v="3"/>
    <n v="3"/>
    <n v="3"/>
    <n v="2"/>
    <n v="2"/>
    <n v="3"/>
    <n v="1"/>
    <n v="1"/>
    <n v="3"/>
    <n v="3"/>
    <n v="2"/>
    <n v="2"/>
    <n v="31"/>
    <x v="1"/>
  </r>
  <r>
    <s v="7/15/2025 12:28:55 PM"/>
    <n v="3"/>
    <n v="4"/>
    <n v="4"/>
    <n v="3"/>
    <n v="3"/>
    <n v="4"/>
    <n v="4"/>
    <n v="3"/>
    <n v="3"/>
    <n v="4"/>
    <n v="4"/>
    <n v="4"/>
    <n v="4"/>
    <n v="47"/>
    <x v="0"/>
  </r>
  <r>
    <s v="7/15/2025 12:29:05 PM"/>
    <n v="3"/>
    <n v="2"/>
    <n v="2"/>
    <n v="2"/>
    <n v="2"/>
    <n v="2"/>
    <n v="2"/>
    <n v="2"/>
    <n v="2"/>
    <n v="2"/>
    <n v="2"/>
    <n v="2"/>
    <n v="2"/>
    <n v="27"/>
    <x v="2"/>
  </r>
  <r>
    <s v="7/15/2025 12:29:20 PM"/>
    <n v="5"/>
    <n v="5"/>
    <n v="5"/>
    <n v="5"/>
    <n v="5"/>
    <n v="5"/>
    <n v="5"/>
    <n v="5"/>
    <n v="5"/>
    <n v="5"/>
    <n v="5"/>
    <n v="5"/>
    <n v="5"/>
    <n v="65"/>
    <x v="0"/>
  </r>
  <r>
    <s v="7/15/2025 12:29:56 PM"/>
    <n v="2"/>
    <n v="3"/>
    <n v="1"/>
    <n v="2"/>
    <n v="2"/>
    <n v="3"/>
    <n v="1"/>
    <n v="3"/>
    <n v="1"/>
    <n v="3"/>
    <n v="1"/>
    <n v="3"/>
    <n v="1"/>
    <n v="26"/>
    <x v="2"/>
  </r>
  <r>
    <s v="7/15/2025 12:30:01 PM"/>
    <n v="1"/>
    <n v="3"/>
    <n v="1"/>
    <n v="2"/>
    <n v="1"/>
    <n v="2"/>
    <n v="2"/>
    <n v="1"/>
    <n v="3"/>
    <n v="1"/>
    <n v="1"/>
    <n v="2"/>
    <n v="1"/>
    <n v="21"/>
    <x v="2"/>
  </r>
  <r>
    <s v="7/15/2025 12:30:42 PM"/>
    <n v="3"/>
    <n v="3"/>
    <n v="3"/>
    <n v="3"/>
    <n v="3"/>
    <n v="2"/>
    <n v="3"/>
    <n v="3"/>
    <n v="2"/>
    <n v="3"/>
    <n v="3"/>
    <n v="3"/>
    <n v="3"/>
    <n v="37"/>
    <x v="1"/>
  </r>
  <r>
    <s v="7/15/2025 12:31:48 PM"/>
    <n v="4"/>
    <n v="4"/>
    <n v="5"/>
    <n v="5"/>
    <n v="5"/>
    <n v="5"/>
    <n v="4"/>
    <n v="4"/>
    <n v="1"/>
    <n v="4"/>
    <n v="4"/>
    <n v="4"/>
    <n v="4"/>
    <n v="53"/>
    <x v="0"/>
  </r>
  <r>
    <s v="7/15/2025 12:32:01 PM"/>
    <n v="3"/>
    <n v="3"/>
    <n v="3"/>
    <n v="3"/>
    <n v="3"/>
    <n v="1"/>
    <n v="3"/>
    <n v="1"/>
    <n v="1"/>
    <n v="3"/>
    <n v="3"/>
    <n v="3"/>
    <n v="3"/>
    <n v="33"/>
    <x v="1"/>
  </r>
  <r>
    <s v="7/15/2025 12:32:33 PM"/>
    <n v="2"/>
    <n v="3"/>
    <n v="3"/>
    <n v="1"/>
    <n v="1"/>
    <n v="1"/>
    <n v="1"/>
    <n v="3"/>
    <n v="1"/>
    <n v="3"/>
    <n v="1"/>
    <n v="5"/>
    <n v="3"/>
    <n v="28"/>
    <x v="1"/>
  </r>
  <r>
    <s v="7/15/2025 12:32:56 PM"/>
    <n v="2"/>
    <n v="3"/>
    <n v="2"/>
    <n v="1"/>
    <n v="2"/>
    <n v="1"/>
    <n v="3"/>
    <n v="1"/>
    <n v="3"/>
    <n v="4"/>
    <n v="1"/>
    <n v="3"/>
    <n v="4"/>
    <n v="30"/>
    <x v="1"/>
  </r>
  <r>
    <s v="7/15/2025 12:33:32 PM"/>
    <n v="4"/>
    <n v="4"/>
    <n v="4"/>
    <n v="4"/>
    <n v="4"/>
    <n v="2"/>
    <n v="4"/>
    <n v="4"/>
    <n v="2"/>
    <n v="4"/>
    <n v="2"/>
    <n v="4"/>
    <n v="2"/>
    <n v="44"/>
    <x v="1"/>
  </r>
  <r>
    <s v="7/15/2025 12:33:49 PM"/>
    <n v="1"/>
    <n v="1"/>
    <n v="1"/>
    <n v="1"/>
    <n v="2"/>
    <n v="2"/>
    <n v="2"/>
    <n v="2"/>
    <n v="2"/>
    <n v="2"/>
    <n v="2"/>
    <n v="1"/>
    <n v="1"/>
    <n v="20"/>
    <x v="2"/>
  </r>
  <r>
    <s v="7/15/2025 12:33:52 PM"/>
    <n v="2"/>
    <n v="1"/>
    <n v="1"/>
    <n v="1"/>
    <n v="1"/>
    <n v="1"/>
    <n v="1"/>
    <n v="1"/>
    <n v="1"/>
    <n v="1"/>
    <n v="1"/>
    <n v="1"/>
    <n v="1"/>
    <n v="14"/>
    <x v="2"/>
  </r>
  <r>
    <s v="7/15/2025 12:33:59 PM"/>
    <n v="1"/>
    <n v="2"/>
    <n v="1"/>
    <n v="3"/>
    <n v="2"/>
    <n v="1"/>
    <n v="3"/>
    <n v="2"/>
    <n v="3"/>
    <n v="2"/>
    <n v="3"/>
    <n v="2"/>
    <n v="2"/>
    <n v="27"/>
    <x v="2"/>
  </r>
  <r>
    <s v="7/15/2025 12:35:06 PM"/>
    <n v="3"/>
    <n v="3"/>
    <n v="5"/>
    <n v="5"/>
    <n v="3"/>
    <n v="3"/>
    <n v="3"/>
    <n v="2"/>
    <n v="2"/>
    <n v="1"/>
    <n v="3"/>
    <n v="3"/>
    <n v="3"/>
    <n v="39"/>
    <x v="1"/>
  </r>
  <r>
    <s v="7/15/2025 12:35:08 PM"/>
    <n v="3"/>
    <n v="4"/>
    <n v="4"/>
    <n v="2"/>
    <n v="4"/>
    <n v="5"/>
    <n v="3"/>
    <n v="3"/>
    <n v="4"/>
    <n v="2"/>
    <n v="2"/>
    <n v="3"/>
    <n v="2"/>
    <n v="41"/>
    <x v="1"/>
  </r>
  <r>
    <s v="7/15/2025 12:35:14 PM"/>
    <n v="3"/>
    <n v="3"/>
    <n v="2"/>
    <n v="1"/>
    <n v="2"/>
    <n v="1"/>
    <n v="2"/>
    <n v="2"/>
    <n v="2"/>
    <n v="2"/>
    <n v="2"/>
    <n v="2"/>
    <n v="2"/>
    <n v="26"/>
    <x v="2"/>
  </r>
  <r>
    <s v="7/15/2025 12:35:20 PM"/>
    <n v="2"/>
    <n v="2"/>
    <n v="2"/>
    <n v="2"/>
    <n v="2"/>
    <n v="2"/>
    <n v="2"/>
    <n v="2"/>
    <n v="2"/>
    <n v="3"/>
    <n v="3"/>
    <n v="2"/>
    <n v="1"/>
    <n v="27"/>
    <x v="2"/>
  </r>
  <r>
    <s v="7/15/2025 12:36:33 PM"/>
    <n v="3"/>
    <n v="1"/>
    <n v="3"/>
    <n v="3"/>
    <n v="3"/>
    <n v="1"/>
    <n v="1"/>
    <n v="2"/>
    <n v="1"/>
    <n v="3"/>
    <n v="2"/>
    <n v="3"/>
    <n v="3"/>
    <n v="29"/>
    <x v="1"/>
  </r>
  <r>
    <s v="7/15/2025 12:37:08 PM"/>
    <n v="2"/>
    <n v="3"/>
    <n v="4"/>
    <n v="5"/>
    <n v="4"/>
    <n v="1"/>
    <n v="4"/>
    <n v="1"/>
    <n v="1"/>
    <n v="5"/>
    <n v="5"/>
    <n v="5"/>
    <n v="4"/>
    <n v="44"/>
    <x v="1"/>
  </r>
  <r>
    <s v="7/15/2025 12:37:48 PM"/>
    <n v="1"/>
    <n v="1"/>
    <n v="4"/>
    <n v="4"/>
    <n v="4"/>
    <n v="3"/>
    <n v="3"/>
    <n v="4"/>
    <n v="1"/>
    <n v="4"/>
    <n v="4"/>
    <n v="3"/>
    <n v="4"/>
    <n v="40"/>
    <x v="1"/>
  </r>
  <r>
    <s v="7/15/2025 12:38:04 PM"/>
    <n v="3"/>
    <n v="4"/>
    <n v="3"/>
    <n v="4"/>
    <n v="4"/>
    <n v="4"/>
    <n v="4"/>
    <n v="4"/>
    <n v="4"/>
    <n v="4"/>
    <n v="4"/>
    <n v="4"/>
    <n v="4"/>
    <n v="50"/>
    <x v="0"/>
  </r>
  <r>
    <s v="7/15/2025 12:38:31 PM"/>
    <n v="3"/>
    <n v="3"/>
    <n v="3"/>
    <n v="3"/>
    <n v="3"/>
    <n v="1"/>
    <n v="3"/>
    <n v="3"/>
    <n v="1"/>
    <n v="3"/>
    <n v="3"/>
    <n v="3"/>
    <n v="3"/>
    <n v="35"/>
    <x v="1"/>
  </r>
  <r>
    <s v="7/15/2025 12:38:35 PM"/>
    <n v="3"/>
    <n v="3"/>
    <n v="3"/>
    <n v="3"/>
    <n v="4"/>
    <n v="1"/>
    <n v="1"/>
    <n v="3"/>
    <n v="1"/>
    <n v="4"/>
    <n v="3"/>
    <n v="3"/>
    <n v="3"/>
    <n v="35"/>
    <x v="1"/>
  </r>
  <r>
    <s v="7/15/2025 12:39:28 PM"/>
    <n v="3"/>
    <n v="3"/>
    <n v="3"/>
    <n v="3"/>
    <n v="3"/>
    <n v="3"/>
    <n v="3"/>
    <n v="3"/>
    <n v="3"/>
    <n v="3"/>
    <n v="3"/>
    <n v="3"/>
    <n v="3"/>
    <n v="39"/>
    <x v="1"/>
  </r>
  <r>
    <s v="7/15/2025 12:40:10 PM"/>
    <n v="1"/>
    <n v="2"/>
    <n v="3"/>
    <n v="2"/>
    <n v="3"/>
    <n v="3"/>
    <n v="3"/>
    <n v="3"/>
    <n v="3"/>
    <n v="2"/>
    <n v="2"/>
    <n v="4"/>
    <n v="4"/>
    <n v="35"/>
    <x v="1"/>
  </r>
  <r>
    <s v="7/15/2025 12:40:41 PM"/>
    <n v="4"/>
    <n v="3"/>
    <n v="2"/>
    <n v="4"/>
    <n v="3"/>
    <n v="3"/>
    <n v="2"/>
    <n v="3"/>
    <n v="3"/>
    <n v="4"/>
    <n v="3"/>
    <n v="3"/>
    <n v="3"/>
    <n v="40"/>
    <x v="1"/>
  </r>
  <r>
    <s v="7/15/2025 12:40:50 PM"/>
    <n v="3"/>
    <n v="3"/>
    <n v="3"/>
    <n v="3"/>
    <n v="3"/>
    <n v="3"/>
    <n v="3"/>
    <n v="3"/>
    <n v="3"/>
    <n v="3"/>
    <n v="3"/>
    <n v="3"/>
    <n v="3"/>
    <n v="39"/>
    <x v="1"/>
  </r>
  <r>
    <s v="7/15/2025 12:43:09 PM"/>
    <n v="4"/>
    <n v="4"/>
    <n v="4"/>
    <n v="5"/>
    <n v="3"/>
    <n v="2"/>
    <n v="3"/>
    <n v="2"/>
    <n v="2"/>
    <n v="3"/>
    <n v="4"/>
    <n v="3"/>
    <n v="2"/>
    <n v="41"/>
    <x v="1"/>
  </r>
  <r>
    <s v="7/15/2025 12:44:07 PM"/>
    <n v="2"/>
    <n v="2"/>
    <n v="1"/>
    <n v="2"/>
    <n v="2"/>
    <n v="3"/>
    <n v="1"/>
    <n v="3"/>
    <n v="3"/>
    <n v="1"/>
    <n v="2"/>
    <n v="2"/>
    <n v="1"/>
    <n v="25"/>
    <x v="2"/>
  </r>
  <r>
    <s v="7/15/2025 12:44:32 PM"/>
    <n v="1"/>
    <n v="2"/>
    <n v="3"/>
    <n v="4"/>
    <n v="5"/>
    <n v="4"/>
    <n v="3"/>
    <n v="2"/>
    <n v="1"/>
    <n v="2"/>
    <n v="3"/>
    <n v="4"/>
    <n v="5"/>
    <n v="39"/>
    <x v="1"/>
  </r>
  <r>
    <s v="7/15/2025 12:45:05 PM"/>
    <n v="1"/>
    <n v="2"/>
    <n v="2"/>
    <n v="3"/>
    <n v="1"/>
    <n v="1"/>
    <n v="1"/>
    <n v="2"/>
    <n v="2"/>
    <n v="2"/>
    <n v="1"/>
    <n v="4"/>
    <n v="2"/>
    <n v="24"/>
    <x v="2"/>
  </r>
  <r>
    <s v="7/15/2025 12:45:24 PM"/>
    <n v="5"/>
    <n v="4"/>
    <n v="5"/>
    <n v="4"/>
    <n v="2"/>
    <n v="3"/>
    <n v="4"/>
    <n v="2"/>
    <n v="2"/>
    <n v="4"/>
    <n v="4"/>
    <n v="3"/>
    <n v="4"/>
    <n v="46"/>
    <x v="1"/>
  </r>
  <r>
    <s v="7/15/2025 12:46:41 PM"/>
    <n v="2"/>
    <n v="2"/>
    <n v="2"/>
    <n v="2"/>
    <n v="2"/>
    <n v="1"/>
    <n v="2"/>
    <n v="2"/>
    <n v="1"/>
    <n v="2"/>
    <n v="1"/>
    <n v="2"/>
    <n v="1"/>
    <n v="22"/>
    <x v="2"/>
  </r>
  <r>
    <s v="7/15/2025 12:46:42 PM"/>
    <n v="3"/>
    <n v="4"/>
    <n v="2"/>
    <n v="2"/>
    <n v="3"/>
    <n v="3"/>
    <n v="2"/>
    <n v="3"/>
    <n v="2"/>
    <n v="3"/>
    <n v="2"/>
    <n v="3"/>
    <n v="2"/>
    <n v="34"/>
    <x v="1"/>
  </r>
  <r>
    <s v="7/15/2025 12:46:58 PM"/>
    <n v="3"/>
    <n v="4"/>
    <n v="4"/>
    <n v="3"/>
    <n v="3"/>
    <n v="4"/>
    <n v="4"/>
    <n v="3"/>
    <n v="3"/>
    <n v="4"/>
    <n v="4"/>
    <n v="4"/>
    <n v="4"/>
    <n v="47"/>
    <x v="0"/>
  </r>
  <r>
    <s v="7/15/2025 12:47:20 PM"/>
    <n v="4"/>
    <n v="4"/>
    <n v="2"/>
    <n v="4"/>
    <n v="4"/>
    <n v="2"/>
    <n v="2"/>
    <n v="2"/>
    <n v="2"/>
    <n v="3"/>
    <n v="2"/>
    <n v="2"/>
    <n v="3"/>
    <n v="36"/>
    <x v="1"/>
  </r>
  <r>
    <s v="7/15/2025 12:48:47 PM"/>
    <n v="3"/>
    <n v="3"/>
    <n v="3"/>
    <n v="3"/>
    <n v="3"/>
    <n v="3"/>
    <n v="1"/>
    <n v="3"/>
    <n v="1"/>
    <n v="3"/>
    <n v="1"/>
    <n v="3"/>
    <n v="4"/>
    <n v="34"/>
    <x v="1"/>
  </r>
  <r>
    <s v="7/15/2025 12:49:07 PM"/>
    <n v="5"/>
    <n v="4"/>
    <n v="5"/>
    <n v="4"/>
    <n v="2"/>
    <n v="3"/>
    <n v="4"/>
    <n v="2"/>
    <n v="2"/>
    <n v="4"/>
    <n v="4"/>
    <n v="3"/>
    <n v="4"/>
    <n v="46"/>
    <x v="1"/>
  </r>
  <r>
    <s v="7/15/2025 12:50:46 PM"/>
    <n v="1"/>
    <n v="2"/>
    <n v="1"/>
    <n v="1"/>
    <n v="3"/>
    <n v="2"/>
    <n v="2"/>
    <n v="3"/>
    <n v="1"/>
    <n v="1"/>
    <n v="1"/>
    <n v="1"/>
    <n v="1"/>
    <n v="20"/>
    <x v="2"/>
  </r>
  <r>
    <s v="7/15/2025 12:51:18 PM"/>
    <n v="3"/>
    <n v="1"/>
    <n v="3"/>
    <n v="3"/>
    <n v="5"/>
    <n v="1"/>
    <n v="1"/>
    <n v="2"/>
    <n v="1"/>
    <n v="3"/>
    <n v="3"/>
    <n v="3"/>
    <n v="3"/>
    <n v="32"/>
    <x v="1"/>
  </r>
  <r>
    <s v="7/15/2025 12:51:22 PM"/>
    <n v="3"/>
    <n v="2"/>
    <n v="2"/>
    <n v="3"/>
    <n v="3"/>
    <n v="3"/>
    <n v="1"/>
    <n v="3"/>
    <n v="1"/>
    <n v="2"/>
    <n v="1"/>
    <n v="1"/>
    <n v="3"/>
    <n v="28"/>
    <x v="1"/>
  </r>
  <r>
    <s v="7/15/2025 12:51:25 PM"/>
    <n v="4"/>
    <n v="4"/>
    <n v="4"/>
    <n v="5"/>
    <n v="3"/>
    <n v="2"/>
    <n v="3"/>
    <n v="2"/>
    <n v="2"/>
    <n v="3"/>
    <n v="4"/>
    <n v="3"/>
    <n v="2"/>
    <n v="41"/>
    <x v="1"/>
  </r>
  <r>
    <s v="7/15/2025 12:52:33 PM"/>
    <n v="2"/>
    <n v="3"/>
    <n v="1"/>
    <n v="3"/>
    <n v="2"/>
    <n v="3"/>
    <n v="3"/>
    <n v="3"/>
    <n v="3"/>
    <n v="1"/>
    <n v="3"/>
    <n v="3"/>
    <n v="3"/>
    <n v="33"/>
    <x v="1"/>
  </r>
  <r>
    <s v="7/15/2025 12:53:10 PM"/>
    <n v="4"/>
    <n v="4"/>
    <n v="4"/>
    <n v="3"/>
    <n v="4"/>
    <n v="3"/>
    <n v="1"/>
    <n v="3"/>
    <n v="1"/>
    <n v="3"/>
    <n v="4"/>
    <n v="2"/>
    <n v="3"/>
    <n v="39"/>
    <x v="1"/>
  </r>
  <r>
    <s v="7/15/2025 12:53:49 PM"/>
    <n v="4"/>
    <n v="4"/>
    <n v="4"/>
    <n v="5"/>
    <n v="3"/>
    <n v="2"/>
    <n v="3"/>
    <n v="2"/>
    <n v="2"/>
    <n v="3"/>
    <n v="4"/>
    <n v="3"/>
    <n v="2"/>
    <n v="41"/>
    <x v="1"/>
  </r>
  <r>
    <s v="7/15/2025 12:55:10 PM"/>
    <n v="3"/>
    <n v="3"/>
    <n v="3"/>
    <n v="3"/>
    <n v="3"/>
    <n v="3"/>
    <n v="3"/>
    <n v="3"/>
    <n v="3"/>
    <n v="3"/>
    <n v="3"/>
    <n v="3"/>
    <n v="3"/>
    <n v="39"/>
    <x v="1"/>
  </r>
  <r>
    <s v="7/15/2025 12:56:01 PM"/>
    <n v="3"/>
    <n v="4"/>
    <n v="4"/>
    <n v="3"/>
    <n v="3"/>
    <n v="4"/>
    <n v="4"/>
    <n v="3"/>
    <n v="3"/>
    <n v="4"/>
    <n v="4"/>
    <n v="4"/>
    <n v="4"/>
    <n v="47"/>
    <x v="0"/>
  </r>
  <r>
    <s v="7/15/2025 12:57:17 PM"/>
    <n v="4"/>
    <n v="4"/>
    <n v="4"/>
    <n v="5"/>
    <n v="3"/>
    <n v="2"/>
    <n v="3"/>
    <n v="2"/>
    <n v="2"/>
    <n v="3"/>
    <n v="4"/>
    <n v="3"/>
    <n v="2"/>
    <n v="41"/>
    <x v="1"/>
  </r>
  <r>
    <s v="7/15/2025 12:58:20 PM"/>
    <n v="3"/>
    <n v="3"/>
    <n v="3"/>
    <n v="3"/>
    <n v="3"/>
    <n v="3"/>
    <n v="3"/>
    <n v="3"/>
    <n v="3"/>
    <n v="3"/>
    <n v="3"/>
    <n v="3"/>
    <n v="3"/>
    <n v="39"/>
    <x v="1"/>
  </r>
  <r>
    <s v="7/15/2025 12:58:29 PM"/>
    <n v="1"/>
    <n v="1"/>
    <n v="1"/>
    <n v="2"/>
    <n v="1"/>
    <n v="1"/>
    <n v="2"/>
    <n v="1"/>
    <n v="1"/>
    <n v="2"/>
    <n v="2"/>
    <n v="2"/>
    <n v="2"/>
    <n v="19"/>
    <x v="2"/>
  </r>
  <r>
    <s v="7/15/2025 12:59:00 PM"/>
    <n v="5"/>
    <n v="4"/>
    <n v="5"/>
    <n v="4"/>
    <n v="2"/>
    <n v="3"/>
    <n v="4"/>
    <n v="2"/>
    <n v="2"/>
    <n v="4"/>
    <n v="4"/>
    <n v="3"/>
    <n v="4"/>
    <n v="46"/>
    <x v="1"/>
  </r>
  <r>
    <s v="7/15/2025 1:00:56 PM"/>
    <n v="4"/>
    <n v="4"/>
    <n v="4"/>
    <n v="5"/>
    <n v="3"/>
    <n v="2"/>
    <n v="3"/>
    <n v="2"/>
    <n v="2"/>
    <n v="3"/>
    <n v="4"/>
    <n v="3"/>
    <n v="2"/>
    <n v="41"/>
    <x v="1"/>
  </r>
  <r>
    <s v="7/15/2025 1:02:48 PM"/>
    <n v="5"/>
    <n v="4"/>
    <n v="5"/>
    <n v="4"/>
    <n v="2"/>
    <n v="3"/>
    <n v="4"/>
    <n v="2"/>
    <n v="2"/>
    <n v="4"/>
    <n v="4"/>
    <n v="3"/>
    <n v="4"/>
    <n v="46"/>
    <x v="1"/>
  </r>
  <r>
    <s v="7/15/2025 1:04:33 PM"/>
    <n v="4"/>
    <n v="5"/>
    <n v="4"/>
    <n v="5"/>
    <n v="3"/>
    <n v="2"/>
    <n v="3"/>
    <n v="3"/>
    <n v="2"/>
    <n v="4"/>
    <n v="4"/>
    <n v="4"/>
    <n v="3"/>
    <n v="46"/>
    <x v="1"/>
  </r>
  <r>
    <s v="7/15/2025 1:04:47 PM"/>
    <n v="4"/>
    <n v="4"/>
    <n v="2"/>
    <n v="4"/>
    <n v="4"/>
    <n v="2"/>
    <n v="2"/>
    <n v="2"/>
    <n v="2"/>
    <n v="3"/>
    <n v="2"/>
    <n v="2"/>
    <n v="4"/>
    <n v="37"/>
    <x v="1"/>
  </r>
  <r>
    <s v="7/15/2025 1:05:20 PM"/>
    <n v="3"/>
    <n v="3"/>
    <n v="3"/>
    <n v="2"/>
    <n v="3"/>
    <n v="2"/>
    <n v="4"/>
    <n v="4"/>
    <n v="4"/>
    <n v="2"/>
    <n v="4"/>
    <n v="2"/>
    <n v="2"/>
    <n v="38"/>
    <x v="1"/>
  </r>
  <r>
    <s v="7/15/2025 1:08:34 PM"/>
    <n v="4"/>
    <n v="3"/>
    <n v="3"/>
    <n v="3"/>
    <n v="5"/>
    <n v="3"/>
    <n v="3"/>
    <n v="3"/>
    <n v="2"/>
    <n v="2"/>
    <n v="5"/>
    <n v="1"/>
    <n v="3"/>
    <n v="40"/>
    <x v="1"/>
  </r>
  <r>
    <s v="7/15/2025 1:11:29 PM"/>
    <n v="5"/>
    <n v="1"/>
    <n v="5"/>
    <n v="2"/>
    <n v="3"/>
    <n v="1"/>
    <n v="5"/>
    <n v="2"/>
    <n v="2"/>
    <n v="5"/>
    <n v="5"/>
    <n v="5"/>
    <n v="5"/>
    <n v="46"/>
    <x v="1"/>
  </r>
  <r>
    <s v="7/15/2025 1:14:36 PM"/>
    <n v="3"/>
    <n v="3"/>
    <n v="5"/>
    <n v="3"/>
    <n v="4"/>
    <n v="5"/>
    <n v="3"/>
    <n v="3"/>
    <n v="4"/>
    <n v="3"/>
    <n v="5"/>
    <n v="3"/>
    <n v="4"/>
    <n v="48"/>
    <x v="0"/>
  </r>
  <r>
    <s v="7/15/2025 1:16:42 PM"/>
    <n v="3"/>
    <n v="3"/>
    <n v="3"/>
    <n v="4"/>
    <n v="3"/>
    <n v="3"/>
    <n v="3"/>
    <n v="3"/>
    <n v="3"/>
    <n v="4"/>
    <n v="3"/>
    <n v="3"/>
    <n v="3"/>
    <n v="41"/>
    <x v="1"/>
  </r>
  <r>
    <s v="7/15/2025 1:23:38 PM"/>
    <n v="3"/>
    <n v="3"/>
    <n v="1"/>
    <n v="2"/>
    <n v="1"/>
    <n v="3"/>
    <n v="3"/>
    <n v="3"/>
    <n v="3"/>
    <n v="1"/>
    <n v="1"/>
    <n v="1"/>
    <n v="1"/>
    <n v="26"/>
    <x v="2"/>
  </r>
  <r>
    <s v="7/15/2025 1:26:26 PM"/>
    <n v="3"/>
    <n v="3"/>
    <n v="3"/>
    <n v="3"/>
    <n v="3"/>
    <n v="3"/>
    <n v="3"/>
    <n v="3"/>
    <n v="3"/>
    <n v="3"/>
    <n v="3"/>
    <n v="3"/>
    <n v="3"/>
    <n v="39"/>
    <x v="1"/>
  </r>
  <r>
    <s v="7/15/2025 1:29:39 PM"/>
    <n v="1"/>
    <n v="1"/>
    <n v="3"/>
    <n v="3"/>
    <n v="2"/>
    <n v="3"/>
    <n v="2"/>
    <n v="2"/>
    <n v="3"/>
    <n v="2"/>
    <n v="3"/>
    <n v="2"/>
    <n v="3"/>
    <n v="30"/>
    <x v="1"/>
  </r>
  <r>
    <s v="7/15/2025 1:33:58 PM"/>
    <n v="2"/>
    <n v="3"/>
    <n v="3"/>
    <n v="3"/>
    <n v="3"/>
    <n v="2"/>
    <n v="2"/>
    <n v="2"/>
    <n v="2"/>
    <n v="2"/>
    <n v="2"/>
    <n v="2"/>
    <n v="2"/>
    <n v="30"/>
    <x v="1"/>
  </r>
  <r>
    <s v="7/15/2025 1:43:36 PM"/>
    <n v="1"/>
    <n v="1"/>
    <n v="1"/>
    <n v="1"/>
    <n v="1"/>
    <n v="1"/>
    <n v="1"/>
    <n v="1"/>
    <n v="1"/>
    <n v="1"/>
    <n v="1"/>
    <n v="1"/>
    <n v="1"/>
    <n v="13"/>
    <x v="2"/>
  </r>
  <r>
    <s v="7/15/2025 1:46:05 PM"/>
    <n v="2"/>
    <n v="3"/>
    <n v="1"/>
    <n v="3"/>
    <n v="2"/>
    <n v="2"/>
    <n v="3"/>
    <n v="3"/>
    <n v="1"/>
    <n v="2"/>
    <n v="3"/>
    <n v="3"/>
    <n v="4"/>
    <n v="32"/>
    <x v="1"/>
  </r>
  <r>
    <s v="7/15/2025 1:46:18 PM"/>
    <n v="4"/>
    <n v="4"/>
    <n v="4"/>
    <n v="4"/>
    <n v="4"/>
    <n v="4"/>
    <n v="4"/>
    <n v="4"/>
    <n v="4"/>
    <n v="4"/>
    <n v="3"/>
    <n v="3"/>
    <n v="2"/>
    <n v="48"/>
    <x v="0"/>
  </r>
  <r>
    <s v="7/15/2025 1:47:30 PM"/>
    <n v="1"/>
    <n v="3"/>
    <n v="1"/>
    <n v="1"/>
    <n v="2"/>
    <n v="2"/>
    <n v="2"/>
    <n v="2"/>
    <n v="2"/>
    <n v="3"/>
    <n v="1"/>
    <n v="3"/>
    <n v="1"/>
    <n v="24"/>
    <x v="2"/>
  </r>
  <r>
    <s v="7/15/2025 1:50:22 PM"/>
    <n v="3"/>
    <n v="3"/>
    <n v="3"/>
    <n v="2"/>
    <n v="2"/>
    <n v="2"/>
    <n v="2"/>
    <n v="4"/>
    <n v="3"/>
    <n v="3"/>
    <n v="3"/>
    <n v="4"/>
    <n v="4"/>
    <n v="38"/>
    <x v="1"/>
  </r>
  <r>
    <s v="7/15/2025 1:51:45 PM"/>
    <n v="3"/>
    <n v="3"/>
    <n v="3"/>
    <n v="3"/>
    <n v="3"/>
    <n v="3"/>
    <n v="3"/>
    <n v="3"/>
    <n v="1"/>
    <n v="3"/>
    <n v="3"/>
    <n v="5"/>
    <n v="3"/>
    <n v="39"/>
    <x v="1"/>
  </r>
  <r>
    <s v="7/15/2025 1:52:06 PM"/>
    <n v="1"/>
    <n v="5"/>
    <n v="3"/>
    <n v="1"/>
    <n v="5"/>
    <n v="4"/>
    <n v="1"/>
    <n v="5"/>
    <n v="1"/>
    <n v="2"/>
    <n v="1"/>
    <n v="1"/>
    <n v="1"/>
    <n v="31"/>
    <x v="1"/>
  </r>
  <r>
    <s v="7/15/2025 2:39:40 PM"/>
    <n v="2"/>
    <n v="2"/>
    <n v="1"/>
    <n v="3"/>
    <n v="2"/>
    <n v="1"/>
    <n v="1"/>
    <n v="3"/>
    <n v="1"/>
    <n v="1"/>
    <n v="3"/>
    <n v="3"/>
    <n v="1"/>
    <n v="24"/>
    <x v="2"/>
  </r>
  <r>
    <s v="7/15/2025 2:49:31 PM"/>
    <n v="2"/>
    <n v="2"/>
    <n v="2"/>
    <n v="2"/>
    <n v="2"/>
    <n v="2"/>
    <n v="2"/>
    <n v="2"/>
    <n v="2"/>
    <n v="2"/>
    <n v="2"/>
    <n v="2"/>
    <n v="2"/>
    <n v="26"/>
    <x v="2"/>
  </r>
  <r>
    <s v="7/15/2025 2:55:20 PM"/>
    <n v="3"/>
    <n v="4"/>
    <n v="4"/>
    <n v="3"/>
    <n v="3"/>
    <n v="4"/>
    <n v="4"/>
    <n v="3"/>
    <n v="3"/>
    <n v="4"/>
    <n v="4"/>
    <n v="4"/>
    <n v="4"/>
    <n v="47"/>
    <x v="0"/>
  </r>
  <r>
    <s v="7/15/2025 4:08:23 PM"/>
    <n v="3"/>
    <n v="3"/>
    <n v="3"/>
    <n v="3"/>
    <n v="3"/>
    <n v="2"/>
    <n v="2"/>
    <n v="1"/>
    <n v="2"/>
    <n v="3"/>
    <n v="2"/>
    <n v="3"/>
    <n v="3"/>
    <n v="33"/>
    <x v="1"/>
  </r>
  <r>
    <s v="7/15/2025 4:16:49 PM"/>
    <n v="3"/>
    <n v="3"/>
    <n v="3"/>
    <n v="4"/>
    <n v="4"/>
    <n v="4"/>
    <n v="3"/>
    <n v="4"/>
    <n v="2"/>
    <n v="5"/>
    <n v="4"/>
    <n v="4"/>
    <n v="5"/>
    <n v="48"/>
    <x v="0"/>
  </r>
  <r>
    <s v="7/15/2025 4:26:33 PM"/>
    <n v="4"/>
    <n v="4"/>
    <n v="5"/>
    <n v="5"/>
    <n v="3"/>
    <n v="2"/>
    <n v="3"/>
    <n v="3"/>
    <n v="1"/>
    <n v="5"/>
    <n v="4"/>
    <n v="4"/>
    <n v="3"/>
    <n v="46"/>
    <x v="1"/>
  </r>
  <r>
    <s v="7/15/2025 5:56:12 PM"/>
    <n v="3"/>
    <n v="4"/>
    <n v="4"/>
    <n v="3"/>
    <n v="3"/>
    <n v="4"/>
    <n v="4"/>
    <n v="3"/>
    <n v="3"/>
    <n v="4"/>
    <n v="4"/>
    <n v="4"/>
    <n v="4"/>
    <n v="47"/>
    <x v="0"/>
  </r>
  <r>
    <s v="7/15/2025 6:33:40 PM"/>
    <n v="1"/>
    <n v="1"/>
    <n v="1"/>
    <n v="1"/>
    <n v="1"/>
    <n v="1"/>
    <n v="1"/>
    <n v="1"/>
    <n v="1"/>
    <n v="1"/>
    <n v="1"/>
    <n v="1"/>
    <n v="1"/>
    <n v="13"/>
    <x v="2"/>
  </r>
  <r>
    <s v="7/15/2025 7:05:39 PM"/>
    <n v="3"/>
    <n v="4"/>
    <n v="2"/>
    <n v="4"/>
    <n v="5"/>
    <n v="5"/>
    <n v="2"/>
    <n v="3"/>
    <n v="1"/>
    <n v="2"/>
    <n v="1"/>
    <n v="3"/>
    <n v="5"/>
    <n v="40"/>
    <x v="1"/>
  </r>
  <r>
    <s v="7/15/2025 7:54:35 PM"/>
    <n v="1"/>
    <n v="2"/>
    <n v="3"/>
    <n v="1"/>
    <n v="2"/>
    <n v="3"/>
    <n v="1"/>
    <n v="2"/>
    <n v="3"/>
    <n v="1"/>
    <n v="2"/>
    <n v="3"/>
    <n v="1"/>
    <n v="25"/>
    <x v="2"/>
  </r>
  <r>
    <s v="7/15/2025 8:01:00 PM"/>
    <n v="1"/>
    <n v="1"/>
    <n v="2"/>
    <n v="2"/>
    <n v="2"/>
    <n v="2"/>
    <n v="3"/>
    <n v="2"/>
    <n v="1"/>
    <n v="3"/>
    <n v="2"/>
    <n v="2"/>
    <n v="2"/>
    <n v="25"/>
    <x v="2"/>
  </r>
  <r>
    <s v="7/15/2025 8:17:29 PM"/>
    <n v="3"/>
    <n v="3"/>
    <n v="2"/>
    <n v="2"/>
    <n v="3"/>
    <n v="3"/>
    <n v="2"/>
    <n v="2"/>
    <n v="1"/>
    <n v="2"/>
    <n v="2"/>
    <n v="3"/>
    <n v="3"/>
    <n v="31"/>
    <x v="1"/>
  </r>
  <r>
    <s v="7/15/2025 8:40:49 PM"/>
    <n v="3"/>
    <n v="4"/>
    <n v="3"/>
    <n v="4"/>
    <n v="1"/>
    <n v="3"/>
    <n v="1"/>
    <n v="1"/>
    <n v="1"/>
    <n v="3"/>
    <n v="1"/>
    <n v="1"/>
    <n v="1"/>
    <n v="27"/>
    <x v="2"/>
  </r>
  <r>
    <s v="7/16/2025 1:46:39 PM"/>
    <n v="2"/>
    <n v="2"/>
    <n v="2"/>
    <n v="2"/>
    <n v="2"/>
    <n v="4"/>
    <n v="4"/>
    <n v="2"/>
    <n v="1"/>
    <n v="2"/>
    <n v="4"/>
    <n v="2"/>
    <n v="3"/>
    <n v="32"/>
    <x v="1"/>
  </r>
  <r>
    <s v="7/16/2025 2:07:38 PM"/>
    <n v="2"/>
    <n v="2"/>
    <n v="2"/>
    <n v="2"/>
    <n v="2"/>
    <n v="2"/>
    <n v="2"/>
    <n v="2"/>
    <n v="2"/>
    <n v="2"/>
    <n v="2"/>
    <n v="2"/>
    <n v="2"/>
    <n v="26"/>
    <x v="2"/>
  </r>
  <r>
    <s v="7/16/2025 2:10:17 PM"/>
    <n v="2"/>
    <n v="3"/>
    <n v="2"/>
    <n v="2"/>
    <n v="3"/>
    <n v="3"/>
    <n v="2"/>
    <n v="2"/>
    <n v="3"/>
    <n v="2"/>
    <n v="2"/>
    <n v="2"/>
    <n v="5"/>
    <n v="33"/>
    <x v="1"/>
  </r>
  <r>
    <s v="7/16/2025 2:20:14 PM"/>
    <n v="3"/>
    <n v="3"/>
    <n v="3"/>
    <n v="3"/>
    <n v="1"/>
    <n v="1"/>
    <n v="3"/>
    <n v="1"/>
    <n v="1"/>
    <n v="3"/>
    <n v="3"/>
    <n v="3"/>
    <n v="1"/>
    <n v="29"/>
    <x v="1"/>
  </r>
  <r>
    <s v="7/16/2025 2:23:01 PM"/>
    <n v="1"/>
    <n v="1"/>
    <n v="2"/>
    <n v="2"/>
    <n v="1"/>
    <n v="2"/>
    <n v="2"/>
    <n v="3"/>
    <n v="2"/>
    <n v="2"/>
    <n v="2"/>
    <n v="2"/>
    <n v="2"/>
    <n v="24"/>
    <x v="2"/>
  </r>
  <r>
    <s v="7/16/2025 2:24:11 PM"/>
    <n v="4"/>
    <n v="4"/>
    <n v="4"/>
    <n v="4"/>
    <n v="4"/>
    <n v="4"/>
    <n v="1"/>
    <n v="4"/>
    <n v="1"/>
    <n v="4"/>
    <n v="4"/>
    <n v="4"/>
    <n v="3"/>
    <n v="45"/>
    <x v="1"/>
  </r>
  <r>
    <s v="7/16/2025 2:30:51 PM"/>
    <n v="1"/>
    <n v="2"/>
    <n v="2"/>
    <n v="2"/>
    <n v="2"/>
    <n v="2"/>
    <n v="4"/>
    <n v="3"/>
    <n v="1"/>
    <n v="2"/>
    <n v="2"/>
    <n v="2"/>
    <n v="1"/>
    <n v="26"/>
    <x v="2"/>
  </r>
  <r>
    <s v="7/16/2025 3:02:45 PM"/>
    <n v="3"/>
    <n v="2"/>
    <n v="2"/>
    <n v="2"/>
    <n v="2"/>
    <n v="2"/>
    <n v="2"/>
    <n v="2"/>
    <n v="1"/>
    <n v="2"/>
    <n v="3"/>
    <n v="4"/>
    <n v="4"/>
    <n v="31"/>
    <x v="1"/>
  </r>
  <r>
    <s v="7/16/2025 3:06:06 PM"/>
    <n v="2"/>
    <n v="2"/>
    <n v="2"/>
    <n v="2"/>
    <n v="2"/>
    <n v="2"/>
    <n v="2"/>
    <n v="2"/>
    <n v="2"/>
    <n v="2"/>
    <n v="2"/>
    <n v="2"/>
    <n v="2"/>
    <n v="26"/>
    <x v="2"/>
  </r>
  <r>
    <s v="7/16/2025 3:16:17 PM"/>
    <n v="3"/>
    <n v="3"/>
    <n v="3"/>
    <n v="3"/>
    <n v="1"/>
    <n v="2"/>
    <n v="1"/>
    <n v="1"/>
    <n v="1"/>
    <n v="4"/>
    <n v="4"/>
    <n v="4"/>
    <n v="4"/>
    <n v="34"/>
    <x v="1"/>
  </r>
  <r>
    <s v="7/16/2025 3:21:36 PM"/>
    <n v="4"/>
    <n v="4"/>
    <n v="4"/>
    <n v="3"/>
    <n v="3"/>
    <n v="4"/>
    <n v="3"/>
    <n v="3"/>
    <n v="3"/>
    <n v="4"/>
    <n v="4"/>
    <n v="3"/>
    <n v="4"/>
    <n v="46"/>
    <x v="1"/>
  </r>
  <r>
    <s v="7/16/2025 3:22:55 PM"/>
    <n v="3"/>
    <n v="2"/>
    <n v="1"/>
    <n v="3"/>
    <n v="2"/>
    <n v="3"/>
    <n v="2"/>
    <n v="2"/>
    <n v="2"/>
    <n v="3"/>
    <n v="2"/>
    <n v="3"/>
    <n v="2"/>
    <n v="30"/>
    <x v="1"/>
  </r>
  <r>
    <s v="7/16/2025 3:59:49 PM"/>
    <n v="1"/>
    <n v="1"/>
    <n v="1"/>
    <n v="1"/>
    <n v="1"/>
    <n v="1"/>
    <n v="1"/>
    <n v="1"/>
    <n v="1"/>
    <n v="1"/>
    <n v="1"/>
    <n v="1"/>
    <n v="1"/>
    <n v="13"/>
    <x v="2"/>
  </r>
  <r>
    <s v="7/16/2025 4:26:51 PM"/>
    <n v="3"/>
    <n v="3"/>
    <n v="3"/>
    <n v="3"/>
    <n v="1"/>
    <n v="1"/>
    <n v="1"/>
    <n v="3"/>
    <n v="1"/>
    <n v="3"/>
    <n v="3"/>
    <n v="3"/>
    <n v="3"/>
    <n v="31"/>
    <x v="1"/>
  </r>
  <r>
    <s v="7/16/2025 4:34:35 PM"/>
    <n v="1"/>
    <n v="1"/>
    <n v="1"/>
    <n v="1"/>
    <n v="1"/>
    <n v="1"/>
    <n v="1"/>
    <n v="1"/>
    <n v="1"/>
    <n v="1"/>
    <n v="1"/>
    <n v="1"/>
    <n v="1"/>
    <n v="13"/>
    <x v="2"/>
  </r>
  <r>
    <s v="7/16/2025 5:03:32 PM"/>
    <n v="4"/>
    <n v="3"/>
    <n v="1"/>
    <n v="3"/>
    <n v="5"/>
    <n v="5"/>
    <n v="3"/>
    <n v="4"/>
    <n v="3"/>
    <n v="4"/>
    <n v="3"/>
    <n v="4"/>
    <n v="2"/>
    <n v="44"/>
    <x v="1"/>
  </r>
  <r>
    <s v="7/16/2025 5:58:44 PM"/>
    <n v="1"/>
    <n v="1"/>
    <n v="1"/>
    <n v="2"/>
    <n v="2"/>
    <n v="1"/>
    <n v="1"/>
    <n v="2"/>
    <n v="1"/>
    <n v="1"/>
    <n v="1"/>
    <n v="1"/>
    <n v="2"/>
    <n v="17"/>
    <x v="2"/>
  </r>
  <r>
    <s v="7/17/2025 10:21:27 AM"/>
    <n v="3"/>
    <n v="4"/>
    <n v="4"/>
    <n v="3"/>
    <n v="3"/>
    <n v="4"/>
    <n v="4"/>
    <n v="3"/>
    <n v="3"/>
    <n v="4"/>
    <n v="4"/>
    <n v="4"/>
    <n v="4"/>
    <n v="47"/>
    <x v="0"/>
  </r>
  <r>
    <s v="7/19/2025 8:43:44 AM"/>
    <n v="4"/>
    <n v="4"/>
    <n v="4"/>
    <n v="5"/>
    <n v="3"/>
    <n v="2"/>
    <n v="3"/>
    <n v="2"/>
    <n v="2"/>
    <n v="3"/>
    <n v="4"/>
    <n v="3"/>
    <n v="2"/>
    <n v="41"/>
    <x v="1"/>
  </r>
  <r>
    <s v="7/19/2025 8:53:07 AM"/>
    <n v="4"/>
    <n v="4"/>
    <n v="4"/>
    <n v="3"/>
    <n v="4"/>
    <n v="5"/>
    <n v="3"/>
    <n v="3"/>
    <n v="2"/>
    <n v="2"/>
    <n v="1"/>
    <n v="1"/>
    <n v="2"/>
    <n v="38"/>
    <x v="1"/>
  </r>
  <r>
    <s v="7/19/2025 8:55:52 AM"/>
    <n v="3"/>
    <n v="4"/>
    <n v="4"/>
    <n v="3"/>
    <n v="3"/>
    <n v="4"/>
    <n v="2"/>
    <n v="3"/>
    <n v="2"/>
    <n v="4"/>
    <n v="4"/>
    <n v="3"/>
    <n v="3"/>
    <n v="42"/>
    <x v="1"/>
  </r>
  <r>
    <s v="7/19/2025 8:59:01 AM"/>
    <n v="5"/>
    <n v="5"/>
    <n v="5"/>
    <n v="4"/>
    <n v="4"/>
    <n v="2"/>
    <n v="3"/>
    <n v="3"/>
    <n v="1"/>
    <n v="5"/>
    <n v="5"/>
    <n v="5"/>
    <n v="3"/>
    <n v="50"/>
    <x v="0"/>
  </r>
  <r>
    <s v="7/19/2025 9:02:43 AM"/>
    <n v="4"/>
    <n v="3"/>
    <n v="3"/>
    <n v="4"/>
    <n v="3"/>
    <n v="1"/>
    <n v="2"/>
    <n v="3"/>
    <n v="2"/>
    <n v="2"/>
    <n v="2"/>
    <n v="3"/>
    <n v="3"/>
    <n v="35"/>
    <x v="1"/>
  </r>
  <r>
    <s v="7/19/2025 9:06:15 AM"/>
    <n v="2"/>
    <n v="2"/>
    <n v="1"/>
    <n v="5"/>
    <n v="1"/>
    <n v="1"/>
    <n v="1"/>
    <n v="1"/>
    <n v="1"/>
    <n v="1"/>
    <n v="1"/>
    <n v="2"/>
    <n v="1"/>
    <n v="20"/>
    <x v="2"/>
  </r>
  <r>
    <s v="7/19/2025 9:08:56 AM"/>
    <n v="3"/>
    <n v="4"/>
    <n v="3"/>
    <n v="3"/>
    <n v="4"/>
    <n v="4"/>
    <n v="3"/>
    <n v="5"/>
    <n v="2"/>
    <n v="2"/>
    <n v="1"/>
    <n v="2"/>
    <n v="5"/>
    <n v="41"/>
    <x v="1"/>
  </r>
  <r>
    <s v="7/19/2025 9:12:20 AM"/>
    <n v="3"/>
    <n v="1"/>
    <n v="1"/>
    <n v="5"/>
    <n v="4"/>
    <n v="3"/>
    <n v="4"/>
    <n v="4"/>
    <n v="3"/>
    <n v="4"/>
    <n v="4"/>
    <n v="3"/>
    <n v="2"/>
    <n v="41"/>
    <x v="1"/>
  </r>
  <r>
    <s v="7/19/2025 9:15:21 AM"/>
    <n v="3"/>
    <n v="3"/>
    <n v="3"/>
    <n v="2"/>
    <n v="3"/>
    <n v="3"/>
    <n v="3"/>
    <n v="3"/>
    <n v="2"/>
    <n v="2"/>
    <n v="2"/>
    <n v="2"/>
    <n v="3"/>
    <n v="34"/>
    <x v="1"/>
  </r>
  <r>
    <s v="7/19/2025 9:18:07 AM"/>
    <n v="2"/>
    <n v="3"/>
    <n v="3"/>
    <n v="3"/>
    <n v="2"/>
    <n v="5"/>
    <n v="3"/>
    <n v="3"/>
    <n v="2"/>
    <n v="2"/>
    <n v="5"/>
    <n v="4"/>
    <n v="3"/>
    <n v="40"/>
    <x v="1"/>
  </r>
  <r>
    <s v="7/19/2025 9:20:32 AM"/>
    <n v="4"/>
    <n v="4"/>
    <n v="4"/>
    <n v="3"/>
    <n v="4"/>
    <n v="2"/>
    <n v="1"/>
    <n v="1"/>
    <n v="1"/>
    <n v="4"/>
    <n v="2"/>
    <n v="2"/>
    <n v="1"/>
    <n v="33"/>
    <x v="1"/>
  </r>
  <r>
    <s v="7/19/2025 10:21:59 AM"/>
    <n v="4"/>
    <n v="4"/>
    <n v="3"/>
    <n v="4"/>
    <n v="4"/>
    <n v="5"/>
    <n v="2"/>
    <n v="4"/>
    <n v="3"/>
    <n v="3"/>
    <n v="2"/>
    <n v="3"/>
    <n v="4"/>
    <n v="45"/>
    <x v="1"/>
  </r>
  <r>
    <s v="7/19/2025 10:24:12 AM"/>
    <n v="1"/>
    <n v="1"/>
    <n v="2"/>
    <n v="3"/>
    <n v="3"/>
    <n v="3"/>
    <n v="3"/>
    <n v="3"/>
    <n v="3"/>
    <n v="1"/>
    <n v="3"/>
    <n v="2"/>
    <n v="3"/>
    <n v="31"/>
    <x v="1"/>
  </r>
  <r>
    <s v="7/19/2025 10:26:44 AM"/>
    <n v="1"/>
    <n v="2"/>
    <n v="2"/>
    <n v="3"/>
    <n v="4"/>
    <n v="3"/>
    <n v="3"/>
    <n v="3"/>
    <n v="3"/>
    <n v="3"/>
    <n v="2"/>
    <n v="3"/>
    <n v="3"/>
    <n v="35"/>
    <x v="1"/>
  </r>
  <r>
    <s v="7/19/2025 10:29:22 AM"/>
    <n v="3"/>
    <n v="4"/>
    <n v="3"/>
    <n v="5"/>
    <n v="4"/>
    <n v="5"/>
    <n v="4"/>
    <n v="5"/>
    <n v="4"/>
    <n v="3"/>
    <n v="3"/>
    <n v="4"/>
    <n v="5"/>
    <n v="52"/>
    <x v="0"/>
  </r>
  <r>
    <s v="7/19/2025 10:31:55 AM"/>
    <n v="4"/>
    <n v="4"/>
    <n v="4"/>
    <n v="2"/>
    <n v="4"/>
    <n v="4"/>
    <n v="3"/>
    <n v="4"/>
    <n v="4"/>
    <n v="4"/>
    <n v="4"/>
    <n v="4"/>
    <n v="4"/>
    <n v="49"/>
    <x v="0"/>
  </r>
  <r>
    <s v="7/19/2025 10:34:30 AM"/>
    <n v="4"/>
    <n v="4"/>
    <n v="4"/>
    <n v="2"/>
    <n v="3"/>
    <n v="3"/>
    <n v="4"/>
    <n v="4"/>
    <n v="3"/>
    <n v="3"/>
    <n v="4"/>
    <n v="4"/>
    <n v="4"/>
    <n v="46"/>
    <x v="1"/>
  </r>
  <r>
    <s v="7/19/2025 10:37:43 AM"/>
    <n v="1"/>
    <n v="2"/>
    <n v="3"/>
    <n v="4"/>
    <n v="3"/>
    <n v="2"/>
    <n v="3"/>
    <n v="2"/>
    <n v="2"/>
    <n v="3"/>
    <n v="4"/>
    <n v="3"/>
    <n v="2"/>
    <n v="34"/>
    <x v="1"/>
  </r>
  <r>
    <s v="7/19/2025 10:40:26 AM"/>
    <n v="1"/>
    <n v="2"/>
    <n v="3"/>
    <n v="4"/>
    <n v="5"/>
    <n v="4"/>
    <n v="3"/>
    <n v="2"/>
    <n v="1"/>
    <n v="2"/>
    <n v="3"/>
    <n v="4"/>
    <n v="5"/>
    <n v="39"/>
    <x v="1"/>
  </r>
  <r>
    <s v="7/19/2025 10:42:47 AM"/>
    <n v="3"/>
    <n v="2"/>
    <n v="4"/>
    <n v="2"/>
    <n v="1"/>
    <n v="1"/>
    <n v="1"/>
    <n v="1"/>
    <n v="2"/>
    <n v="3"/>
    <n v="3"/>
    <n v="1"/>
    <n v="2"/>
    <n v="26"/>
    <x v="2"/>
  </r>
  <r>
    <s v="7/19/2025 10:16:20 PM"/>
    <n v="5"/>
    <n v="3"/>
    <n v="1"/>
    <n v="1"/>
    <n v="2"/>
    <n v="2"/>
    <n v="1"/>
    <n v="5"/>
    <n v="4"/>
    <n v="1"/>
    <n v="5"/>
    <n v="2"/>
    <n v="4"/>
    <n v="36"/>
    <x v="1"/>
  </r>
  <r>
    <s v="7/19/2025 10:19:32 PM"/>
    <n v="4"/>
    <n v="4"/>
    <n v="3"/>
    <n v="3"/>
    <n v="3"/>
    <n v="3"/>
    <n v="4"/>
    <n v="4"/>
    <n v="4"/>
    <n v="4"/>
    <n v="4"/>
    <n v="3"/>
    <n v="4"/>
    <n v="47"/>
    <x v="0"/>
  </r>
  <r>
    <s v="7/19/2025 10:22:16 PM"/>
    <n v="4"/>
    <n v="4"/>
    <n v="4"/>
    <n v="3"/>
    <n v="4"/>
    <n v="4"/>
    <n v="4"/>
    <n v="3"/>
    <n v="3"/>
    <n v="4"/>
    <n v="4"/>
    <n v="4"/>
    <n v="3"/>
    <n v="48"/>
    <x v="0"/>
  </r>
  <r>
    <s v="7/19/2025 10:25:50 PM"/>
    <n v="4"/>
    <n v="4"/>
    <n v="4"/>
    <n v="4"/>
    <n v="4"/>
    <n v="3"/>
    <n v="4"/>
    <n v="4"/>
    <n v="4"/>
    <n v="3"/>
    <n v="4"/>
    <n v="4"/>
    <n v="3"/>
    <n v="49"/>
    <x v="0"/>
  </r>
  <r>
    <s v="7/19/2025 10:29:44 PM"/>
    <n v="4"/>
    <n v="4"/>
    <n v="4"/>
    <n v="5"/>
    <n v="3"/>
    <n v="2"/>
    <n v="3"/>
    <n v="2"/>
    <n v="2"/>
    <n v="3"/>
    <n v="4"/>
    <n v="3"/>
    <n v="2"/>
    <n v="41"/>
    <x v="1"/>
  </r>
  <r>
    <s v="7/19/2025 10:33:20 PM"/>
    <n v="4"/>
    <n v="3"/>
    <n v="4"/>
    <n v="3"/>
    <n v="3"/>
    <n v="2"/>
    <n v="3"/>
    <n v="2"/>
    <n v="1"/>
    <n v="3"/>
    <n v="4"/>
    <n v="2"/>
    <n v="3"/>
    <n v="37"/>
    <x v="1"/>
  </r>
  <r>
    <s v="7/19/2025 10:37:15 PM"/>
    <n v="4"/>
    <n v="3"/>
    <n v="3"/>
    <n v="3"/>
    <n v="4"/>
    <n v="3"/>
    <n v="1"/>
    <n v="1"/>
    <n v="3"/>
    <n v="2"/>
    <n v="3"/>
    <n v="3"/>
    <n v="3"/>
    <n v="36"/>
    <x v="1"/>
  </r>
  <r>
    <s v="7/19/2025 10:49:13 PM"/>
    <n v="3"/>
    <n v="4"/>
    <n v="3"/>
    <n v="3"/>
    <n v="3"/>
    <n v="4"/>
    <n v="2"/>
    <n v="3"/>
    <n v="2"/>
    <n v="2"/>
    <n v="2"/>
    <n v="3"/>
    <n v="3"/>
    <n v="37"/>
    <x v="1"/>
  </r>
  <r>
    <s v="7/19/2025 10:52:10 PM"/>
    <n v="4"/>
    <n v="2"/>
    <n v="3"/>
    <n v="3"/>
    <n v="4"/>
    <n v="2"/>
    <n v="1"/>
    <n v="3"/>
    <n v="4"/>
    <n v="3"/>
    <n v="1"/>
    <n v="2"/>
    <n v="3"/>
    <n v="35"/>
    <x v="1"/>
  </r>
  <r>
    <s v="7/19/2025 10:55:44 PM"/>
    <n v="3"/>
    <n v="4"/>
    <n v="4"/>
    <n v="4"/>
    <n v="4"/>
    <n v="3"/>
    <n v="4"/>
    <n v="3"/>
    <n v="4"/>
    <n v="4"/>
    <n v="3"/>
    <n v="5"/>
    <n v="4"/>
    <n v="49"/>
    <x v="0"/>
  </r>
  <r>
    <s v="7/19/2025 10:58:57 PM"/>
    <n v="4"/>
    <n v="3"/>
    <n v="1"/>
    <n v="5"/>
    <n v="4"/>
    <n v="3"/>
    <n v="4"/>
    <n v="1"/>
    <n v="3"/>
    <n v="4"/>
    <n v="3"/>
    <n v="4"/>
    <n v="4"/>
    <n v="43"/>
    <x v="1"/>
  </r>
  <r>
    <s v="7/20/2025 4:02:31 PM"/>
    <n v="3"/>
    <n v="3"/>
    <n v="1"/>
    <n v="2"/>
    <n v="1"/>
    <n v="1"/>
    <n v="3"/>
    <n v="1"/>
    <n v="1"/>
    <n v="3"/>
    <n v="3"/>
    <n v="2"/>
    <n v="3"/>
    <n v="27"/>
    <x v="2"/>
  </r>
  <r>
    <s v="7/20/2025 4:06:08 PM"/>
    <n v="4"/>
    <n v="3"/>
    <n v="2"/>
    <n v="3"/>
    <n v="4"/>
    <n v="3"/>
    <n v="3"/>
    <n v="2"/>
    <n v="4"/>
    <n v="2"/>
    <n v="4"/>
    <n v="3"/>
    <n v="2"/>
    <n v="39"/>
    <x v="1"/>
  </r>
  <r>
    <s v="7/20/2025 4:09:29 PM"/>
    <n v="1"/>
    <n v="1"/>
    <n v="1"/>
    <n v="2"/>
    <n v="5"/>
    <n v="5"/>
    <n v="4"/>
    <n v="5"/>
    <n v="2"/>
    <n v="1"/>
    <n v="1"/>
    <n v="1"/>
    <n v="2"/>
    <n v="31"/>
    <x v="1"/>
  </r>
  <r>
    <s v="7/20/2025 4:12:23 PM"/>
    <n v="2"/>
    <n v="4"/>
    <n v="2"/>
    <n v="1"/>
    <n v="4"/>
    <n v="4"/>
    <n v="3"/>
    <n v="2"/>
    <n v="2"/>
    <n v="2"/>
    <n v="2"/>
    <n v="2"/>
    <n v="1"/>
    <n v="31"/>
    <x v="1"/>
  </r>
  <r>
    <s v="7/20/2025 4:15:41 PM"/>
    <n v="3"/>
    <n v="3"/>
    <n v="2"/>
    <n v="2"/>
    <n v="2"/>
    <n v="3"/>
    <n v="3"/>
    <n v="2"/>
    <n v="3"/>
    <n v="2"/>
    <n v="3"/>
    <n v="3"/>
    <n v="4"/>
    <n v="35"/>
    <x v="1"/>
  </r>
  <r>
    <s v="7/20/2025 4:19:40 PM"/>
    <n v="3"/>
    <n v="4"/>
    <n v="2"/>
    <n v="3"/>
    <n v="2"/>
    <n v="3"/>
    <n v="2"/>
    <n v="3"/>
    <n v="2"/>
    <n v="3"/>
    <n v="2"/>
    <n v="3"/>
    <n v="2"/>
    <n v="34"/>
    <x v="1"/>
  </r>
  <r>
    <s v="7/20/2025 4:23:42 PM"/>
    <n v="4"/>
    <n v="4"/>
    <n v="2"/>
    <n v="3"/>
    <n v="4"/>
    <n v="4"/>
    <n v="2"/>
    <n v="4"/>
    <n v="4"/>
    <n v="2"/>
    <n v="3"/>
    <n v="4"/>
    <n v="3"/>
    <n v="43"/>
    <x v="1"/>
  </r>
  <r>
    <s v="7/20/2025 4:24:48 PM"/>
    <n v="4"/>
    <n v="4"/>
    <n v="4"/>
    <n v="3"/>
    <n v="4"/>
    <n v="1"/>
    <n v="1"/>
    <n v="3"/>
    <n v="4"/>
    <n v="3"/>
    <n v="4"/>
    <n v="3"/>
    <n v="3"/>
    <n v="41"/>
    <x v="1"/>
  </r>
  <r>
    <s v="7/20/2025 4:26:30 PM"/>
    <n v="4"/>
    <n v="4"/>
    <n v="3"/>
    <n v="3"/>
    <n v="5"/>
    <n v="4"/>
    <n v="3"/>
    <n v="1"/>
    <n v="2"/>
    <n v="3"/>
    <n v="3"/>
    <n v="4"/>
    <n v="5"/>
    <n v="44"/>
    <x v="1"/>
  </r>
  <r>
    <s v="7/20/2025 4:28:54 PM"/>
    <n v="4"/>
    <n v="4"/>
    <n v="5"/>
    <n v="4"/>
    <n v="3"/>
    <n v="2"/>
    <n v="1"/>
    <n v="1"/>
    <n v="3"/>
    <n v="4"/>
    <n v="5"/>
    <n v="4"/>
    <n v="3"/>
    <n v="43"/>
    <x v="1"/>
  </r>
  <r>
    <s v="7/20/2025 4:29:37 PM"/>
    <n v="4"/>
    <n v="4"/>
    <n v="3"/>
    <n v="4"/>
    <n v="4"/>
    <n v="4"/>
    <n v="2"/>
    <n v="4"/>
    <n v="4"/>
    <n v="2"/>
    <n v="3"/>
    <n v="4"/>
    <n v="3"/>
    <n v="45"/>
    <x v="1"/>
  </r>
  <r>
    <s v="7/20/2025 4:30:43 PM"/>
    <n v="4"/>
    <n v="4"/>
    <n v="5"/>
    <n v="5"/>
    <n v="4"/>
    <n v="3"/>
    <n v="3"/>
    <n v="3"/>
    <n v="3"/>
    <n v="4"/>
    <n v="3"/>
    <n v="2"/>
    <n v="3"/>
    <n v="46"/>
    <x v="1"/>
  </r>
  <r>
    <s v="7/20/2025 4:34:23 PM"/>
    <n v="2"/>
    <n v="2"/>
    <n v="5"/>
    <n v="4"/>
    <n v="5"/>
    <n v="4"/>
    <n v="4"/>
    <n v="4"/>
    <n v="5"/>
    <n v="4"/>
    <n v="5"/>
    <n v="4"/>
    <n v="5"/>
    <n v="53"/>
    <x v="0"/>
  </r>
  <r>
    <s v="7/20/2025 4:34:32 PM"/>
    <n v="4"/>
    <n v="4"/>
    <n v="3"/>
    <n v="3"/>
    <n v="5"/>
    <n v="4"/>
    <n v="3"/>
    <n v="2"/>
    <n v="3"/>
    <n v="2"/>
    <n v="3"/>
    <n v="2"/>
    <n v="3"/>
    <n v="41"/>
    <x v="1"/>
  </r>
  <r>
    <s v="7/20/2025 4:37:08 PM"/>
    <n v="3"/>
    <n v="3"/>
    <n v="5"/>
    <n v="4"/>
    <n v="5"/>
    <n v="4"/>
    <n v="5"/>
    <n v="4"/>
    <n v="5"/>
    <n v="4"/>
    <n v="4"/>
    <n v="5"/>
    <n v="5"/>
    <n v="56"/>
    <x v="0"/>
  </r>
  <r>
    <s v="7/20/2025 4:39:23 PM"/>
    <n v="3"/>
    <n v="4"/>
    <n v="3"/>
    <n v="3"/>
    <n v="3"/>
    <n v="2"/>
    <n v="4"/>
    <n v="4"/>
    <n v="3"/>
    <n v="5"/>
    <n v="4"/>
    <n v="3"/>
    <n v="4"/>
    <n v="45"/>
    <x v="1"/>
  </r>
  <r>
    <s v="7/20/2025 4:39:55 PM"/>
    <n v="3"/>
    <n v="3"/>
    <n v="5"/>
    <n v="4"/>
    <n v="5"/>
    <n v="4"/>
    <n v="5"/>
    <n v="4"/>
    <n v="5"/>
    <n v="4"/>
    <n v="5"/>
    <n v="4"/>
    <n v="5"/>
    <n v="56"/>
    <x v="0"/>
  </r>
  <r>
    <s v="7/20/2025 4:42:12 PM"/>
    <n v="5"/>
    <n v="5"/>
    <n v="5"/>
    <n v="3"/>
    <n v="4"/>
    <n v="5"/>
    <n v="5"/>
    <n v="3"/>
    <n v="5"/>
    <n v="4"/>
    <n v="3"/>
    <n v="5"/>
    <n v="3"/>
    <n v="55"/>
    <x v="0"/>
  </r>
  <r>
    <s v="7/20/2025 4:44:51 PM"/>
    <n v="4"/>
    <n v="4"/>
    <n v="3"/>
    <n v="3"/>
    <n v="5"/>
    <n v="4"/>
    <n v="3"/>
    <n v="1"/>
    <n v="2"/>
    <n v="4"/>
    <n v="3"/>
    <n v="4"/>
    <n v="5"/>
    <n v="45"/>
    <x v="1"/>
  </r>
  <r>
    <s v="7/20/2025 4:45:11 PM"/>
    <n v="3"/>
    <n v="3"/>
    <n v="5"/>
    <n v="4"/>
    <n v="5"/>
    <n v="4"/>
    <n v="5"/>
    <n v="4"/>
    <n v="5"/>
    <n v="4"/>
    <n v="5"/>
    <n v="4"/>
    <n v="5"/>
    <n v="56"/>
    <x v="0"/>
  </r>
  <r>
    <s v="7/20/2025 4:47:26 PM"/>
    <n v="2"/>
    <n v="3"/>
    <n v="2"/>
    <n v="4"/>
    <n v="1"/>
    <n v="3"/>
    <n v="1"/>
    <n v="2"/>
    <n v="2"/>
    <n v="3"/>
    <n v="3"/>
    <n v="3"/>
    <n v="4"/>
    <n v="33"/>
    <x v="1"/>
  </r>
  <r>
    <s v="7/20/2025 4:50:13 PM"/>
    <n v="1"/>
    <n v="1"/>
    <n v="1"/>
    <n v="3"/>
    <n v="3"/>
    <n v="2"/>
    <n v="1"/>
    <n v="1"/>
    <n v="2"/>
    <n v="1"/>
    <n v="2"/>
    <n v="3"/>
    <n v="3"/>
    <n v="24"/>
    <x v="2"/>
  </r>
  <r>
    <s v="7/20/2025 4:52:01 PM"/>
    <n v="4"/>
    <n v="4"/>
    <n v="5"/>
    <n v="5"/>
    <n v="4"/>
    <n v="5"/>
    <n v="4"/>
    <n v="5"/>
    <n v="4"/>
    <n v="5"/>
    <n v="4"/>
    <n v="5"/>
    <n v="4"/>
    <n v="58"/>
    <x v="0"/>
  </r>
  <r>
    <s v="7/20/2025 4:53:24 PM"/>
    <n v="3"/>
    <n v="3"/>
    <n v="5"/>
    <n v="4"/>
    <n v="5"/>
    <n v="3"/>
    <n v="4"/>
    <n v="3"/>
    <n v="4"/>
    <n v="2"/>
    <n v="3"/>
    <n v="2"/>
    <n v="3"/>
    <n v="44"/>
    <x v="1"/>
  </r>
  <r>
    <s v="7/20/2025 4:53:53 PM"/>
    <n v="3"/>
    <n v="4"/>
    <n v="5"/>
    <n v="4"/>
    <n v="4"/>
    <n v="5"/>
    <n v="4"/>
    <n v="4"/>
    <n v="3"/>
    <n v="4"/>
    <n v="5"/>
    <n v="4"/>
    <n v="5"/>
    <n v="54"/>
    <x v="0"/>
  </r>
  <r>
    <s v="7/20/2025 4:57:14 PM"/>
    <n v="3"/>
    <n v="3"/>
    <n v="4"/>
    <n v="1"/>
    <n v="2"/>
    <n v="1"/>
    <n v="1"/>
    <n v="4"/>
    <n v="1"/>
    <n v="1"/>
    <n v="4"/>
    <n v="4"/>
    <n v="3"/>
    <n v="32"/>
    <x v="1"/>
  </r>
  <r>
    <s v="7/20/2025 4:58:28 PM"/>
    <n v="4"/>
    <n v="3"/>
    <n v="2"/>
    <n v="3"/>
    <n v="4"/>
    <n v="4"/>
    <n v="3"/>
    <n v="4"/>
    <n v="5"/>
    <n v="4"/>
    <n v="4"/>
    <n v="3"/>
    <n v="2"/>
    <n v="45"/>
    <x v="1"/>
  </r>
  <r>
    <s v="7/20/2025 5:00:16 PM"/>
    <n v="3"/>
    <n v="3"/>
    <n v="5"/>
    <n v="4"/>
    <n v="5"/>
    <n v="4"/>
    <n v="5"/>
    <n v="4"/>
    <n v="5"/>
    <n v="4"/>
    <n v="5"/>
    <n v="4"/>
    <n v="5"/>
    <n v="56"/>
    <x v="0"/>
  </r>
  <r>
    <s v="7/20/2025 5:02:40 PM"/>
    <n v="3"/>
    <n v="3"/>
    <n v="1"/>
    <n v="2"/>
    <n v="1"/>
    <n v="1"/>
    <n v="4"/>
    <n v="1"/>
    <n v="2"/>
    <n v="4"/>
    <n v="4"/>
    <n v="3"/>
    <n v="4"/>
    <n v="33"/>
    <x v="1"/>
  </r>
  <r>
    <s v="7/20/2025 5:02:43 PM"/>
    <n v="3"/>
    <n v="3"/>
    <n v="5"/>
    <n v="4"/>
    <n v="5"/>
    <n v="4"/>
    <n v="5"/>
    <n v="4"/>
    <n v="5"/>
    <n v="4"/>
    <n v="5"/>
    <n v="4"/>
    <n v="5"/>
    <n v="56"/>
    <x v="0"/>
  </r>
  <r>
    <s v="7/20/2025 5:05:52 PM"/>
    <n v="2"/>
    <n v="3"/>
    <n v="2"/>
    <n v="3"/>
    <n v="1"/>
    <n v="2"/>
    <n v="2"/>
    <n v="3"/>
    <n v="2"/>
    <n v="2"/>
    <n v="2"/>
    <n v="4"/>
    <n v="4"/>
    <n v="32"/>
    <x v="1"/>
  </r>
  <r>
    <s v="7/20/2025 5:06:40 PM"/>
    <n v="3"/>
    <n v="3"/>
    <n v="5"/>
    <n v="4"/>
    <n v="5"/>
    <n v="4"/>
    <n v="5"/>
    <n v="4"/>
    <n v="3"/>
    <n v="3"/>
    <n v="4"/>
    <n v="3"/>
    <n v="2"/>
    <n v="48"/>
    <x v="0"/>
  </r>
  <r>
    <s v="7/20/2025 5:07:34 PM"/>
    <n v="4"/>
    <n v="4"/>
    <n v="5"/>
    <n v="5"/>
    <n v="4"/>
    <n v="5"/>
    <n v="4"/>
    <n v="5"/>
    <n v="5"/>
    <n v="4"/>
    <n v="5"/>
    <n v="4"/>
    <n v="5"/>
    <n v="59"/>
    <x v="0"/>
  </r>
  <r>
    <s v="7/20/2025 5:11:09 PM"/>
    <n v="3"/>
    <n v="3"/>
    <n v="5"/>
    <n v="4"/>
    <n v="5"/>
    <n v="4"/>
    <n v="5"/>
    <n v="4"/>
    <n v="5"/>
    <n v="4"/>
    <n v="5"/>
    <n v="4"/>
    <n v="5"/>
    <n v="56"/>
    <x v="0"/>
  </r>
  <r>
    <s v="7/20/2025 5:11:15 PM"/>
    <n v="3"/>
    <n v="3"/>
    <n v="3"/>
    <n v="3"/>
    <n v="3"/>
    <n v="3"/>
    <n v="3"/>
    <n v="2"/>
    <n v="3"/>
    <n v="3"/>
    <n v="3"/>
    <n v="3"/>
    <n v="3"/>
    <n v="38"/>
    <x v="1"/>
  </r>
  <r>
    <s v="7/20/2025 5:15:15 PM"/>
    <n v="5"/>
    <n v="4"/>
    <n v="5"/>
    <n v="4"/>
    <n v="4"/>
    <n v="5"/>
    <n v="2"/>
    <n v="3"/>
    <n v="4"/>
    <n v="4"/>
    <n v="3"/>
    <n v="4"/>
    <n v="5"/>
    <n v="52"/>
    <x v="0"/>
  </r>
  <r>
    <s v="7/20/2025 5:17:35 PM"/>
    <n v="5"/>
    <n v="5"/>
    <n v="5"/>
    <n v="5"/>
    <n v="1"/>
    <n v="1"/>
    <n v="5"/>
    <n v="1"/>
    <n v="1"/>
    <n v="5"/>
    <n v="5"/>
    <n v="5"/>
    <n v="1"/>
    <n v="45"/>
    <x v="1"/>
  </r>
  <r>
    <s v="7/20/2025 5:21:00 PM"/>
    <n v="4"/>
    <n v="5"/>
    <n v="4"/>
    <n v="4"/>
    <n v="5"/>
    <n v="4"/>
    <n v="5"/>
    <n v="3"/>
    <n v="4"/>
    <n v="5"/>
    <n v="4"/>
    <n v="5"/>
    <n v="4"/>
    <n v="56"/>
    <x v="0"/>
  </r>
  <r>
    <s v="7/20/2025 5:21:25 PM"/>
    <n v="5"/>
    <n v="4"/>
    <n v="1"/>
    <n v="2"/>
    <n v="3"/>
    <n v="2"/>
    <n v="3"/>
    <n v="3"/>
    <n v="2"/>
    <n v="3"/>
    <n v="3"/>
    <n v="3"/>
    <n v="2"/>
    <n v="36"/>
    <x v="1"/>
  </r>
  <r>
    <s v="7/20/2025 5:24:35 PM"/>
    <n v="5"/>
    <n v="4"/>
    <n v="1"/>
    <n v="3"/>
    <n v="4"/>
    <n v="5"/>
    <n v="4"/>
    <n v="5"/>
    <n v="3"/>
    <n v="5"/>
    <n v="4"/>
    <n v="5"/>
    <n v="4"/>
    <n v="52"/>
    <x v="0"/>
  </r>
  <r>
    <s v="7/20/2025 5:25:35 PM"/>
    <n v="5"/>
    <n v="4"/>
    <n v="5"/>
    <n v="4"/>
    <n v="4"/>
    <n v="2"/>
    <n v="2"/>
    <n v="3"/>
    <n v="3"/>
    <n v="3"/>
    <n v="4"/>
    <n v="2"/>
    <n v="2"/>
    <n v="43"/>
    <x v="1"/>
  </r>
  <r>
    <s v="7/20/2025 5:27:43 PM"/>
    <n v="5"/>
    <n v="5"/>
    <n v="5"/>
    <n v="5"/>
    <n v="2"/>
    <n v="2"/>
    <n v="5"/>
    <n v="5"/>
    <n v="5"/>
    <n v="5"/>
    <n v="4"/>
    <n v="3"/>
    <n v="5"/>
    <n v="56"/>
    <x v="0"/>
  </r>
  <r>
    <s v="7/20/2025 5:30:53 PM"/>
    <n v="5"/>
    <n v="4"/>
    <n v="5"/>
    <n v="4"/>
    <n v="5"/>
    <n v="4"/>
    <n v="5"/>
    <n v="4"/>
    <n v="5"/>
    <n v="4"/>
    <n v="5"/>
    <n v="4"/>
    <n v="5"/>
    <n v="59"/>
    <x v="0"/>
  </r>
  <r>
    <s v="7/20/2025 5:35:08 PM"/>
    <n v="4"/>
    <n v="4"/>
    <n v="4"/>
    <n v="5"/>
    <n v="4"/>
    <n v="1"/>
    <n v="4"/>
    <n v="1"/>
    <n v="1"/>
    <n v="5"/>
    <n v="4"/>
    <n v="5"/>
    <n v="3"/>
    <n v="45"/>
    <x v="1"/>
  </r>
  <r>
    <s v="7/20/2025 5:41:34 PM"/>
    <n v="3"/>
    <n v="3"/>
    <n v="3"/>
    <n v="3"/>
    <n v="2"/>
    <n v="2"/>
    <n v="3"/>
    <n v="2"/>
    <n v="2"/>
    <n v="3"/>
    <n v="3"/>
    <n v="2"/>
    <n v="2"/>
    <n v="33"/>
    <x v="1"/>
  </r>
  <r>
    <s v="7/20/2025 5:46:12 PM"/>
    <n v="5"/>
    <n v="5"/>
    <n v="5"/>
    <n v="5"/>
    <n v="1"/>
    <n v="1"/>
    <n v="5"/>
    <n v="1"/>
    <n v="1"/>
    <n v="5"/>
    <n v="5"/>
    <n v="5"/>
    <n v="1"/>
    <n v="45"/>
    <x v="1"/>
  </r>
  <r>
    <s v="7/20/2025 5:50:17 PM"/>
    <n v="3"/>
    <n v="3"/>
    <n v="3"/>
    <n v="4"/>
    <n v="5"/>
    <n v="4"/>
    <n v="5"/>
    <n v="4"/>
    <n v="5"/>
    <n v="4"/>
    <n v="5"/>
    <n v="4"/>
    <n v="5"/>
    <n v="54"/>
    <x v="0"/>
  </r>
  <r>
    <s v="7/20/2025 5:51:45 PM"/>
    <n v="5"/>
    <n v="4"/>
    <n v="5"/>
    <n v="4"/>
    <n v="4"/>
    <n v="2"/>
    <n v="3"/>
    <n v="2"/>
    <n v="2"/>
    <n v="4"/>
    <n v="4"/>
    <n v="4"/>
    <n v="3"/>
    <n v="46"/>
    <x v="1"/>
  </r>
  <r>
    <s v="7/20/2025 5:55:34 PM"/>
    <n v="2"/>
    <n v="3"/>
    <n v="2"/>
    <n v="4"/>
    <n v="1"/>
    <n v="3"/>
    <n v="1"/>
    <n v="2"/>
    <n v="2"/>
    <n v="4"/>
    <n v="2"/>
    <n v="2"/>
    <n v="4"/>
    <n v="32"/>
    <x v="1"/>
  </r>
  <r>
    <s v="7/20/2025 5:59:06 PM"/>
    <n v="4"/>
    <n v="4"/>
    <n v="4"/>
    <n v="5"/>
    <n v="4"/>
    <n v="1"/>
    <n v="4"/>
    <n v="1"/>
    <n v="1"/>
    <n v="5"/>
    <n v="4"/>
    <n v="5"/>
    <n v="3"/>
    <n v="45"/>
    <x v="1"/>
  </r>
  <r>
    <s v="7/20/2025 6:04:10 PM"/>
    <n v="1"/>
    <n v="2"/>
    <n v="2"/>
    <n v="3"/>
    <n v="2"/>
    <n v="4"/>
    <n v="1"/>
    <n v="2"/>
    <n v="2"/>
    <n v="1"/>
    <n v="1"/>
    <n v="1"/>
    <n v="1"/>
    <n v="23"/>
    <x v="2"/>
  </r>
  <r>
    <s v="7/20/2025 6:09:10 PM"/>
    <n v="5"/>
    <n v="4"/>
    <n v="4"/>
    <n v="4"/>
    <n v="4"/>
    <n v="3"/>
    <n v="4"/>
    <n v="3"/>
    <n v="3"/>
    <n v="3"/>
    <n v="4"/>
    <n v="4"/>
    <n v="4"/>
    <n v="49"/>
    <x v="0"/>
  </r>
  <r>
    <s v="7/20/2025 6:09:50 PM"/>
    <n v="4"/>
    <n v="4"/>
    <n v="3"/>
    <n v="3"/>
    <n v="5"/>
    <n v="4"/>
    <n v="5"/>
    <n v="4"/>
    <n v="3"/>
    <n v="4"/>
    <n v="4"/>
    <n v="4"/>
    <n v="5"/>
    <n v="52"/>
    <x v="0"/>
  </r>
  <r>
    <s v="7/20/2025 6:15:30 PM"/>
    <n v="5"/>
    <n v="5"/>
    <n v="5"/>
    <n v="5"/>
    <n v="1"/>
    <n v="1"/>
    <n v="1"/>
    <n v="2"/>
    <n v="2"/>
    <n v="2"/>
    <n v="2"/>
    <n v="2"/>
    <n v="2"/>
    <n v="35"/>
    <x v="1"/>
  </r>
  <r>
    <s v="7/20/2025 6:16:35 PM"/>
    <n v="3"/>
    <n v="3"/>
    <n v="3"/>
    <n v="3"/>
    <n v="3"/>
    <n v="4"/>
    <n v="3"/>
    <n v="4"/>
    <n v="3"/>
    <n v="4"/>
    <n v="4"/>
    <n v="3"/>
    <n v="4"/>
    <n v="44"/>
    <x v="1"/>
  </r>
  <r>
    <s v="7/20/2025 6:31:12 PM"/>
    <n v="4"/>
    <n v="2"/>
    <n v="4"/>
    <n v="2"/>
    <n v="3"/>
    <n v="4"/>
    <n v="4"/>
    <n v="2"/>
    <n v="1"/>
    <n v="5"/>
    <n v="5"/>
    <n v="4"/>
    <n v="2"/>
    <n v="42"/>
    <x v="1"/>
  </r>
  <r>
    <s v="7/20/2025 6:31:58 PM"/>
    <n v="3"/>
    <n v="3"/>
    <n v="3"/>
    <n v="3"/>
    <n v="4"/>
    <n v="2"/>
    <n v="2"/>
    <n v="2"/>
    <n v="1"/>
    <n v="3"/>
    <n v="4"/>
    <n v="3"/>
    <n v="2"/>
    <n v="35"/>
    <x v="1"/>
  </r>
  <r>
    <s v="7/20/2025 6:47:25 PM"/>
    <n v="4"/>
    <n v="4"/>
    <n v="4"/>
    <n v="4"/>
    <n v="2"/>
    <n v="2"/>
    <n v="4"/>
    <n v="3"/>
    <n v="3"/>
    <n v="4"/>
    <n v="3"/>
    <n v="3"/>
    <n v="4"/>
    <n v="44"/>
    <x v="1"/>
  </r>
  <r>
    <s v="7/20/2025 7:14:50 PM"/>
    <n v="5"/>
    <n v="3"/>
    <n v="4"/>
    <n v="1"/>
    <n v="1"/>
    <n v="1"/>
    <n v="3"/>
    <n v="2"/>
    <n v="4"/>
    <n v="5"/>
    <n v="5"/>
    <n v="4"/>
    <n v="1"/>
    <n v="39"/>
    <x v="1"/>
  </r>
  <r>
    <s v="7/20/2025 7:19:38 PM"/>
    <n v="4"/>
    <n v="4"/>
    <n v="4"/>
    <n v="4"/>
    <n v="4"/>
    <n v="3"/>
    <n v="4"/>
    <n v="3"/>
    <n v="3"/>
    <n v="4"/>
    <n v="4"/>
    <n v="3"/>
    <n v="4"/>
    <n v="48"/>
    <x v="0"/>
  </r>
  <r>
    <s v="7/20/2025 7:23:01 PM"/>
    <n v="5"/>
    <n v="3"/>
    <n v="4"/>
    <n v="1"/>
    <n v="1"/>
    <n v="1"/>
    <n v="3"/>
    <n v="2"/>
    <n v="4"/>
    <n v="5"/>
    <n v="5"/>
    <n v="4"/>
    <n v="1"/>
    <n v="39"/>
    <x v="1"/>
  </r>
  <r>
    <s v="7/20/2025 7:25:57 PM"/>
    <n v="3"/>
    <n v="3"/>
    <n v="3"/>
    <n v="2"/>
    <n v="2"/>
    <n v="3"/>
    <n v="3"/>
    <n v="3"/>
    <n v="3"/>
    <n v="3"/>
    <n v="3"/>
    <n v="3"/>
    <n v="3"/>
    <n v="37"/>
    <x v="1"/>
  </r>
  <r>
    <s v="7/20/2025 7:29:12 PM"/>
    <n v="3"/>
    <n v="4"/>
    <n v="2"/>
    <n v="2"/>
    <n v="1"/>
    <n v="2"/>
    <n v="5"/>
    <n v="5"/>
    <n v="3"/>
    <n v="4"/>
    <n v="4"/>
    <n v="2"/>
    <n v="4"/>
    <n v="41"/>
    <x v="1"/>
  </r>
  <r>
    <s v="7/20/2025 7:32:16 PM"/>
    <n v="3"/>
    <n v="4"/>
    <n v="4"/>
    <n v="4"/>
    <n v="4"/>
    <n v="4"/>
    <n v="4"/>
    <n v="2"/>
    <n v="1"/>
    <n v="4"/>
    <n v="1"/>
    <n v="5"/>
    <n v="3"/>
    <n v="43"/>
    <x v="1"/>
  </r>
  <r>
    <s v="7/20/2025 7:35:24 PM"/>
    <n v="4"/>
    <n v="4"/>
    <n v="4"/>
    <n v="3"/>
    <n v="2"/>
    <n v="5"/>
    <n v="3"/>
    <n v="3"/>
    <n v="3"/>
    <n v="4"/>
    <n v="3"/>
    <n v="2"/>
    <n v="4"/>
    <n v="44"/>
    <x v="1"/>
  </r>
  <r>
    <s v="7/20/2025 7:37:36 PM"/>
    <n v="2"/>
    <n v="3"/>
    <n v="2"/>
    <n v="3"/>
    <n v="4"/>
    <n v="4"/>
    <n v="2"/>
    <n v="2"/>
    <n v="4"/>
    <n v="5"/>
    <n v="2"/>
    <n v="5"/>
    <n v="3"/>
    <n v="41"/>
    <x v="1"/>
  </r>
  <r>
    <s v="7/20/2025 7:39:47 PM"/>
    <n v="2"/>
    <n v="3"/>
    <n v="2"/>
    <n v="4"/>
    <n v="2"/>
    <n v="5"/>
    <n v="2"/>
    <n v="3"/>
    <n v="2"/>
    <n v="2"/>
    <n v="3"/>
    <n v="4"/>
    <n v="1"/>
    <n v="35"/>
    <x v="1"/>
  </r>
  <r>
    <s v="7/20/2025 7:42:52 PM"/>
    <n v="2"/>
    <n v="2"/>
    <n v="2"/>
    <n v="2"/>
    <n v="3"/>
    <n v="4"/>
    <n v="5"/>
    <n v="3"/>
    <n v="4"/>
    <n v="3"/>
    <n v="3"/>
    <n v="2"/>
    <n v="2"/>
    <n v="37"/>
    <x v="1"/>
  </r>
  <r>
    <s v="7/20/2025 9:38:26 PM"/>
    <n v="3"/>
    <n v="3"/>
    <n v="3"/>
    <n v="3"/>
    <n v="3"/>
    <n v="3"/>
    <n v="2"/>
    <n v="3"/>
    <n v="3"/>
    <n v="3"/>
    <n v="4"/>
    <n v="3"/>
    <n v="3"/>
    <n v="39"/>
    <x v="1"/>
  </r>
  <r>
    <s v="7/20/2025 9:42:19 PM"/>
    <n v="3"/>
    <n v="4"/>
    <n v="3"/>
    <n v="4"/>
    <n v="4"/>
    <n v="2"/>
    <n v="3"/>
    <n v="3"/>
    <n v="3"/>
    <n v="3"/>
    <n v="3"/>
    <n v="3"/>
    <n v="3"/>
    <n v="41"/>
    <x v="1"/>
  </r>
  <r>
    <s v="7/20/2025 9:43:58 PM"/>
    <n v="3"/>
    <n v="3"/>
    <n v="3"/>
    <n v="4"/>
    <n v="3"/>
    <n v="3"/>
    <n v="3"/>
    <n v="3"/>
    <n v="4"/>
    <n v="3"/>
    <n v="3"/>
    <n v="4"/>
    <n v="3"/>
    <n v="42"/>
    <x v="1"/>
  </r>
  <r>
    <s v="7/20/2025 10:43:53 PM"/>
    <n v="3"/>
    <n v="3"/>
    <n v="3"/>
    <n v="3"/>
    <n v="3"/>
    <n v="4"/>
    <n v="3"/>
    <n v="3"/>
    <n v="4"/>
    <n v="3"/>
    <n v="3"/>
    <n v="4"/>
    <n v="3"/>
    <n v="42"/>
    <x v="1"/>
  </r>
  <r>
    <s v="7/20/2025 10:45:34 PM"/>
    <n v="3"/>
    <n v="3"/>
    <n v="3"/>
    <n v="4"/>
    <n v="3"/>
    <n v="3"/>
    <n v="2"/>
    <n v="3"/>
    <n v="3"/>
    <n v="3"/>
    <n v="2"/>
    <n v="2"/>
    <n v="3"/>
    <n v="37"/>
    <x v="1"/>
  </r>
  <r>
    <s v="7/21/2025 6:18:20 PM"/>
    <n v="4"/>
    <n v="3"/>
    <n v="3"/>
    <n v="4"/>
    <n v="4"/>
    <n v="3"/>
    <n v="3"/>
    <n v="3"/>
    <n v="4"/>
    <n v="3"/>
    <n v="3"/>
    <n v="4"/>
    <n v="4"/>
    <n v="45"/>
    <x v="1"/>
  </r>
  <r>
    <s v="7/21/2025 6:29:28 PM"/>
    <n v="5"/>
    <n v="4"/>
    <n v="5"/>
    <n v="4"/>
    <n v="4"/>
    <n v="3"/>
    <n v="4"/>
    <n v="3"/>
    <n v="2"/>
    <n v="4"/>
    <n v="4"/>
    <n v="4"/>
    <n v="5"/>
    <n v="51"/>
    <x v="0"/>
  </r>
  <r>
    <s v="7/22/2025 10:22:36 AM"/>
    <n v="1"/>
    <n v="1"/>
    <n v="1"/>
    <n v="2"/>
    <n v="3"/>
    <n v="3"/>
    <n v="2"/>
    <n v="2"/>
    <n v="3"/>
    <n v="2"/>
    <n v="3"/>
    <n v="2"/>
    <n v="2"/>
    <n v="27"/>
    <x v="2"/>
  </r>
  <r>
    <s v="7/22/2025 10:26:49 AM"/>
    <n v="2"/>
    <n v="3"/>
    <n v="1"/>
    <n v="1"/>
    <n v="2"/>
    <n v="3"/>
    <n v="1"/>
    <n v="3"/>
    <n v="1"/>
    <n v="1"/>
    <n v="1"/>
    <n v="2"/>
    <n v="1"/>
    <n v="22"/>
    <x v="2"/>
  </r>
  <r>
    <s v="7/22/2025 10:29:02 AM"/>
    <n v="4"/>
    <n v="4"/>
    <n v="3"/>
    <n v="3"/>
    <n v="4"/>
    <n v="5"/>
    <n v="3"/>
    <n v="3"/>
    <n v="3"/>
    <n v="4"/>
    <n v="4"/>
    <n v="4"/>
    <n v="4"/>
    <n v="48"/>
    <x v="0"/>
  </r>
  <r>
    <s v="7/22/2025 10:31:36 AM"/>
    <n v="3"/>
    <n v="4"/>
    <n v="3"/>
    <n v="1"/>
    <n v="5"/>
    <n v="3"/>
    <n v="3"/>
    <n v="2"/>
    <n v="3"/>
    <n v="3"/>
    <n v="3"/>
    <n v="3"/>
    <n v="5"/>
    <n v="41"/>
    <x v="1"/>
  </r>
  <r>
    <s v="7/22/2025 10:34:28 AM"/>
    <n v="3"/>
    <n v="4"/>
    <n v="4"/>
    <n v="2"/>
    <n v="5"/>
    <n v="3"/>
    <n v="1"/>
    <n v="4"/>
    <n v="2"/>
    <n v="1"/>
    <n v="1"/>
    <n v="2"/>
    <n v="3"/>
    <n v="35"/>
    <x v="1"/>
  </r>
  <r>
    <s v="7/22/2025 10:37:26 AM"/>
    <n v="5"/>
    <n v="3"/>
    <n v="4"/>
    <n v="3"/>
    <n v="4"/>
    <n v="4"/>
    <n v="3"/>
    <n v="2"/>
    <n v="1"/>
    <n v="4"/>
    <n v="5"/>
    <n v="4"/>
    <n v="4"/>
    <n v="46"/>
    <x v="1"/>
  </r>
  <r>
    <s v="7/22/2025 10:40:06 AM"/>
    <n v="3"/>
    <n v="4"/>
    <n v="4"/>
    <n v="2"/>
    <n v="5"/>
    <n v="3"/>
    <n v="1"/>
    <n v="4"/>
    <n v="2"/>
    <n v="1"/>
    <n v="1"/>
    <n v="2"/>
    <n v="3"/>
    <n v="35"/>
    <x v="1"/>
  </r>
  <r>
    <s v="7/22/2025 10:42:35 AM"/>
    <n v="2"/>
    <n v="3"/>
    <n v="3"/>
    <n v="4"/>
    <n v="4"/>
    <n v="3"/>
    <n v="3"/>
    <n v="3"/>
    <n v="2"/>
    <n v="3"/>
    <n v="3"/>
    <n v="2"/>
    <n v="2"/>
    <n v="37"/>
    <x v="1"/>
  </r>
  <r>
    <s v="7/22/2025 10:45:53 AM"/>
    <n v="4"/>
    <n v="3"/>
    <n v="3"/>
    <n v="4"/>
    <n v="4"/>
    <n v="3"/>
    <n v="3"/>
    <n v="3"/>
    <n v="3"/>
    <n v="4"/>
    <n v="4"/>
    <n v="3"/>
    <n v="3"/>
    <n v="44"/>
    <x v="1"/>
  </r>
  <r>
    <s v="7/22/2025 10:48:28 AM"/>
    <n v="5"/>
    <n v="4"/>
    <n v="5"/>
    <n v="5"/>
    <n v="4"/>
    <n v="2"/>
    <n v="3"/>
    <n v="4"/>
    <n v="4"/>
    <n v="4"/>
    <n v="4"/>
    <n v="4"/>
    <n v="2"/>
    <n v="50"/>
    <x v="0"/>
  </r>
  <r>
    <s v="7/22/2025 10:52:15 AM"/>
    <n v="4"/>
    <n v="4"/>
    <n v="3"/>
    <n v="4"/>
    <n v="4"/>
    <n v="3"/>
    <n v="3"/>
    <n v="3"/>
    <n v="4"/>
    <n v="3"/>
    <n v="3"/>
    <n v="4"/>
    <n v="4"/>
    <n v="46"/>
    <x v="1"/>
  </r>
  <r>
    <s v="7/22/2025 10:54:29 AM"/>
    <n v="4"/>
    <n v="4"/>
    <n v="3"/>
    <n v="4"/>
    <n v="3"/>
    <n v="3"/>
    <n v="3"/>
    <n v="4"/>
    <n v="4"/>
    <n v="3"/>
    <n v="4"/>
    <n v="3"/>
    <n v="3"/>
    <n v="45"/>
    <x v="1"/>
  </r>
  <r>
    <s v="7/22/2025 10:57:15 AM"/>
    <n v="4"/>
    <n v="4"/>
    <n v="3"/>
    <n v="3"/>
    <n v="4"/>
    <n v="4"/>
    <n v="3"/>
    <n v="3"/>
    <n v="3"/>
    <n v="3"/>
    <n v="4"/>
    <n v="4"/>
    <n v="3"/>
    <n v="45"/>
    <x v="1"/>
  </r>
  <r>
    <s v="7/22/2025 10:59:45 AM"/>
    <n v="5"/>
    <n v="5"/>
    <n v="5"/>
    <n v="4"/>
    <n v="4"/>
    <n v="5"/>
    <n v="4"/>
    <n v="5"/>
    <n v="5"/>
    <n v="4"/>
    <n v="4"/>
    <n v="5"/>
    <n v="5"/>
    <n v="60"/>
    <x v="0"/>
  </r>
  <r>
    <s v="7/22/2025 11:01:59 AM"/>
    <n v="5"/>
    <n v="5"/>
    <n v="5"/>
    <n v="5"/>
    <n v="3"/>
    <n v="5"/>
    <n v="5"/>
    <n v="2"/>
    <n v="1"/>
    <n v="4"/>
    <n v="4"/>
    <n v="4"/>
    <n v="3"/>
    <n v="51"/>
    <x v="0"/>
  </r>
  <r>
    <s v="7/22/2025 11:05:16 AM"/>
    <n v="5"/>
    <n v="5"/>
    <n v="5"/>
    <n v="4"/>
    <n v="4"/>
    <n v="3"/>
    <n v="3"/>
    <n v="2"/>
    <n v="2"/>
    <n v="4"/>
    <n v="4"/>
    <n v="3"/>
    <n v="4"/>
    <n v="48"/>
    <x v="0"/>
  </r>
  <r>
    <s v="7/22/2025 11:07:31 AM"/>
    <n v="4"/>
    <n v="3"/>
    <n v="3"/>
    <n v="4"/>
    <n v="4"/>
    <n v="3"/>
    <n v="3"/>
    <n v="4"/>
    <n v="1"/>
    <n v="1"/>
    <n v="2"/>
    <n v="2"/>
    <n v="2"/>
    <n v="36"/>
    <x v="1"/>
  </r>
  <r>
    <s v="7/22/2025 11:10:19 AM"/>
    <n v="1"/>
    <n v="3"/>
    <n v="1"/>
    <n v="1"/>
    <n v="5"/>
    <n v="4"/>
    <n v="4"/>
    <n v="5"/>
    <n v="1"/>
    <n v="1"/>
    <n v="1"/>
    <n v="1"/>
    <n v="5"/>
    <n v="33"/>
    <x v="1"/>
  </r>
  <r>
    <s v="7/22/2025 11:32:52 AM"/>
    <n v="3"/>
    <n v="5"/>
    <n v="2"/>
    <n v="1"/>
    <n v="4"/>
    <n v="1"/>
    <n v="4"/>
    <n v="4"/>
    <n v="1"/>
    <n v="4"/>
    <n v="1"/>
    <n v="4"/>
    <n v="2"/>
    <n v="36"/>
    <x v="1"/>
  </r>
  <r>
    <s v="7/22/2025 11:35:19 AM"/>
    <n v="5"/>
    <n v="4"/>
    <n v="2"/>
    <n v="1"/>
    <n v="1"/>
    <n v="5"/>
    <n v="5"/>
    <n v="5"/>
    <n v="3"/>
    <n v="4"/>
    <n v="3"/>
    <n v="2"/>
    <n v="2"/>
    <n v="42"/>
    <x v="1"/>
  </r>
  <r>
    <s v="7/22/2025 11:38:27 AM"/>
    <n v="1"/>
    <n v="2"/>
    <n v="3"/>
    <n v="1"/>
    <n v="2"/>
    <n v="3"/>
    <n v="3"/>
    <n v="3"/>
    <n v="3"/>
    <n v="4"/>
    <n v="4"/>
    <n v="4"/>
    <n v="4"/>
    <n v="37"/>
    <x v="1"/>
  </r>
  <r>
    <s v="7/22/2025 11:41:21 AM"/>
    <n v="5"/>
    <n v="3"/>
    <n v="5"/>
    <n v="3"/>
    <n v="1"/>
    <n v="2"/>
    <n v="5"/>
    <n v="4"/>
    <n v="1"/>
    <n v="5"/>
    <n v="3"/>
    <n v="1"/>
    <n v="4"/>
    <n v="42"/>
    <x v="1"/>
  </r>
  <r>
    <s v="7/22/2025 11:44:06 AM"/>
    <n v="4"/>
    <n v="2"/>
    <n v="3"/>
    <n v="5"/>
    <n v="1"/>
    <n v="3"/>
    <n v="4"/>
    <n v="5"/>
    <n v="3"/>
    <n v="5"/>
    <n v="3"/>
    <n v="4"/>
    <n v="4"/>
    <n v="46"/>
    <x v="1"/>
  </r>
  <r>
    <s v="7/22/2025 11:46:52 AM"/>
    <n v="3"/>
    <n v="3"/>
    <n v="2"/>
    <n v="3"/>
    <n v="3"/>
    <n v="3"/>
    <n v="1"/>
    <n v="2"/>
    <n v="2"/>
    <n v="3"/>
    <n v="2"/>
    <n v="3"/>
    <n v="3"/>
    <n v="33"/>
    <x v="1"/>
  </r>
  <r>
    <s v="7/22/2025 11:50:04 AM"/>
    <n v="2"/>
    <n v="3"/>
    <n v="4"/>
    <n v="2"/>
    <n v="3"/>
    <n v="2"/>
    <n v="3"/>
    <n v="4"/>
    <n v="2"/>
    <n v="3"/>
    <n v="3"/>
    <n v="2"/>
    <n v="3"/>
    <n v="36"/>
    <x v="1"/>
  </r>
  <r>
    <s v="7/22/2025 11:53:30 AM"/>
    <n v="5"/>
    <n v="4"/>
    <n v="3"/>
    <n v="3"/>
    <n v="2"/>
    <n v="2"/>
    <n v="2"/>
    <n v="2"/>
    <n v="4"/>
    <n v="4"/>
    <n v="4"/>
    <n v="3"/>
    <n v="3"/>
    <n v="41"/>
    <x v="1"/>
  </r>
  <r>
    <s v="7/22/2025 11:56:36 AM"/>
    <n v="5"/>
    <n v="4"/>
    <n v="5"/>
    <n v="4"/>
    <n v="2"/>
    <n v="3"/>
    <n v="4"/>
    <n v="2"/>
    <n v="2"/>
    <n v="4"/>
    <n v="4"/>
    <n v="3"/>
    <n v="4"/>
    <n v="46"/>
    <x v="1"/>
  </r>
  <r>
    <s v="7/22/2025 11:59:09 AM"/>
    <n v="4"/>
    <n v="4"/>
    <n v="4"/>
    <n v="2"/>
    <n v="2"/>
    <n v="1"/>
    <n v="1"/>
    <n v="1"/>
    <n v="2"/>
    <n v="4"/>
    <n v="4"/>
    <n v="2"/>
    <n v="2"/>
    <n v="3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s v="6/24/2025 12:14:56 AM"/>
    <n v="3"/>
    <n v="4"/>
    <n v="4"/>
    <n v="4"/>
    <n v="3"/>
    <n v="4"/>
    <n v="22"/>
    <x v="0"/>
  </r>
  <r>
    <s v="6/25/2025 12:19:53 AM"/>
    <n v="4"/>
    <n v="4"/>
    <n v="5"/>
    <n v="5"/>
    <n v="5"/>
    <n v="5"/>
    <n v="28"/>
    <x v="0"/>
  </r>
  <r>
    <s v="6/25/2025 12:54:51 PM"/>
    <n v="3"/>
    <n v="2"/>
    <n v="4"/>
    <n v="2"/>
    <n v="5"/>
    <n v="4"/>
    <n v="20"/>
    <x v="1"/>
  </r>
  <r>
    <s v="6/25/2025 1:01:53 PM"/>
    <n v="3"/>
    <n v="5"/>
    <n v="5"/>
    <n v="5"/>
    <n v="5"/>
    <n v="4"/>
    <n v="27"/>
    <x v="0"/>
  </r>
  <r>
    <s v="6/25/2025 1:04:49 PM"/>
    <n v="2"/>
    <n v="2"/>
    <n v="2"/>
    <n v="2"/>
    <n v="2"/>
    <n v="2"/>
    <n v="12"/>
    <x v="2"/>
  </r>
  <r>
    <s v="6/25/2025 4:33:39 PM"/>
    <n v="2"/>
    <n v="1"/>
    <n v="5"/>
    <n v="5"/>
    <n v="4"/>
    <n v="4"/>
    <n v="21"/>
    <x v="0"/>
  </r>
  <r>
    <s v="6/25/2025 4:41:02 PM"/>
    <n v="1"/>
    <n v="4"/>
    <n v="3"/>
    <n v="4"/>
    <n v="4"/>
    <n v="2"/>
    <n v="18"/>
    <x v="1"/>
  </r>
  <r>
    <s v="6/25/2025 9:29:13 PM"/>
    <n v="4"/>
    <n v="2"/>
    <n v="4"/>
    <n v="5"/>
    <n v="4"/>
    <n v="4"/>
    <n v="23"/>
    <x v="0"/>
  </r>
  <r>
    <s v="6/25/2025 11:16:58 PM"/>
    <n v="4"/>
    <n v="4"/>
    <n v="4"/>
    <n v="3"/>
    <n v="4"/>
    <n v="4"/>
    <n v="23"/>
    <x v="0"/>
  </r>
  <r>
    <s v="6/26/2025 12:29:23 PM"/>
    <n v="2"/>
    <n v="1"/>
    <n v="5"/>
    <n v="5"/>
    <n v="4"/>
    <n v="4"/>
    <n v="21"/>
    <x v="0"/>
  </r>
  <r>
    <s v="6/27/2025 10:42:29 PM"/>
    <n v="2"/>
    <n v="2"/>
    <n v="3"/>
    <n v="2"/>
    <n v="3"/>
    <n v="2"/>
    <n v="14"/>
    <x v="1"/>
  </r>
  <r>
    <s v="6/27/2025 11:26:58 PM"/>
    <n v="2"/>
    <n v="2"/>
    <n v="2"/>
    <n v="2"/>
    <n v="2"/>
    <n v="2"/>
    <n v="12"/>
    <x v="2"/>
  </r>
  <r>
    <s v="6/28/2025 12:23:02 AM"/>
    <n v="4"/>
    <n v="4"/>
    <n v="2"/>
    <n v="4"/>
    <n v="4"/>
    <n v="4"/>
    <n v="22"/>
    <x v="0"/>
  </r>
  <r>
    <s v="6/28/2025 12:25:11 AM"/>
    <n v="3"/>
    <n v="3"/>
    <n v="3"/>
    <n v="3"/>
    <n v="3"/>
    <n v="3"/>
    <n v="18"/>
    <x v="1"/>
  </r>
  <r>
    <s v="6/28/2025 9:04:39 AM"/>
    <n v="3"/>
    <n v="3"/>
    <n v="3"/>
    <n v="3"/>
    <n v="2"/>
    <n v="3"/>
    <n v="17"/>
    <x v="1"/>
  </r>
  <r>
    <s v="6/28/2025 11:46:27 AM"/>
    <n v="4"/>
    <n v="4"/>
    <n v="4"/>
    <n v="4"/>
    <n v="2"/>
    <n v="4"/>
    <n v="22"/>
    <x v="0"/>
  </r>
  <r>
    <s v="6/28/2025 11:50:53 AM"/>
    <n v="3"/>
    <n v="4"/>
    <n v="4"/>
    <n v="5"/>
    <n v="5"/>
    <n v="5"/>
    <n v="26"/>
    <x v="0"/>
  </r>
  <r>
    <s v="6/28/2025 12:12:47 PM"/>
    <n v="4"/>
    <n v="3"/>
    <n v="4"/>
    <n v="5"/>
    <n v="5"/>
    <n v="4"/>
    <n v="25"/>
    <x v="0"/>
  </r>
  <r>
    <s v="6/28/2025 12:40:35 PM"/>
    <n v="3"/>
    <n v="2"/>
    <n v="2"/>
    <n v="4"/>
    <n v="2"/>
    <n v="4"/>
    <n v="17"/>
    <x v="1"/>
  </r>
  <r>
    <s v="6/28/2025 1:50:42 PM"/>
    <n v="1"/>
    <n v="3"/>
    <n v="3"/>
    <n v="3"/>
    <n v="3"/>
    <n v="3"/>
    <n v="16"/>
    <x v="1"/>
  </r>
  <r>
    <s v="6/28/2025 2:20:31 PM"/>
    <n v="2"/>
    <n v="3"/>
    <n v="2"/>
    <n v="3"/>
    <n v="4"/>
    <n v="1"/>
    <n v="15"/>
    <x v="1"/>
  </r>
  <r>
    <s v="6/28/2025 2:38:47 PM"/>
    <n v="2"/>
    <n v="1"/>
    <n v="5"/>
    <n v="5"/>
    <n v="4"/>
    <n v="4"/>
    <n v="21"/>
    <x v="0"/>
  </r>
  <r>
    <s v="6/28/2025 3:19:23 PM"/>
    <n v="1"/>
    <n v="1"/>
    <n v="1"/>
    <n v="1"/>
    <n v="4"/>
    <n v="1"/>
    <n v="9"/>
    <x v="2"/>
  </r>
  <r>
    <s v="6/28/2025 5:07:19 PM"/>
    <n v="1"/>
    <n v="3"/>
    <n v="1"/>
    <n v="3"/>
    <n v="3"/>
    <n v="3"/>
    <n v="14"/>
    <x v="1"/>
  </r>
  <r>
    <s v="6/28/2025 7:59:44 PM"/>
    <n v="3"/>
    <n v="3"/>
    <n v="5"/>
    <n v="5"/>
    <n v="4"/>
    <n v="4"/>
    <n v="24"/>
    <x v="0"/>
  </r>
  <r>
    <s v="6/28/2025 9:05:16 PM"/>
    <n v="3"/>
    <n v="3"/>
    <n v="3"/>
    <n v="3"/>
    <n v="3"/>
    <n v="3"/>
    <n v="18"/>
    <x v="1"/>
  </r>
  <r>
    <s v="6/28/2025 9:08:41 PM"/>
    <n v="1"/>
    <n v="5"/>
    <n v="3"/>
    <n v="3"/>
    <n v="3"/>
    <n v="3"/>
    <n v="18"/>
    <x v="1"/>
  </r>
  <r>
    <s v="6/28/2025 9:12:28 PM"/>
    <n v="2"/>
    <n v="2"/>
    <n v="3"/>
    <n v="4"/>
    <n v="4"/>
    <n v="3"/>
    <n v="18"/>
    <x v="1"/>
  </r>
  <r>
    <s v="6/28/2025 9:17:24 PM"/>
    <n v="1"/>
    <n v="2"/>
    <n v="4"/>
    <n v="4"/>
    <n v="2"/>
    <n v="3"/>
    <n v="16"/>
    <x v="1"/>
  </r>
  <r>
    <s v="6/28/2025 9:17:43 PM"/>
    <n v="4"/>
    <n v="3"/>
    <n v="4"/>
    <n v="3"/>
    <n v="5"/>
    <n v="5"/>
    <n v="24"/>
    <x v="0"/>
  </r>
  <r>
    <s v="6/28/2025 9:17:45 PM"/>
    <n v="4"/>
    <n v="2"/>
    <n v="3"/>
    <n v="3"/>
    <n v="5"/>
    <n v="3"/>
    <n v="20"/>
    <x v="1"/>
  </r>
  <r>
    <s v="6/28/2025 9:28:31 PM"/>
    <n v="3"/>
    <n v="3"/>
    <n v="3"/>
    <n v="3"/>
    <n v="3"/>
    <n v="2"/>
    <n v="17"/>
    <x v="1"/>
  </r>
  <r>
    <s v="6/28/2025 9:39:31 PM"/>
    <n v="2"/>
    <n v="1"/>
    <n v="2"/>
    <n v="2"/>
    <n v="1"/>
    <n v="3"/>
    <n v="11"/>
    <x v="2"/>
  </r>
  <r>
    <s v="6/28/2025 10:17:49 PM"/>
    <n v="3"/>
    <n v="3"/>
    <n v="4"/>
    <n v="3"/>
    <n v="2"/>
    <n v="3"/>
    <n v="18"/>
    <x v="1"/>
  </r>
  <r>
    <s v="6/28/2025 10:21:27 PM"/>
    <n v="4"/>
    <n v="5"/>
    <n v="5"/>
    <n v="5"/>
    <n v="4"/>
    <n v="4"/>
    <n v="27"/>
    <x v="0"/>
  </r>
  <r>
    <s v="6/28/2025 10:34:42 PM"/>
    <n v="4"/>
    <n v="3"/>
    <n v="4"/>
    <n v="3"/>
    <n v="4"/>
    <n v="4"/>
    <n v="22"/>
    <x v="0"/>
  </r>
  <r>
    <s v="6/28/2025 11:49:53 PM"/>
    <n v="2"/>
    <n v="1"/>
    <n v="5"/>
    <n v="5"/>
    <n v="4"/>
    <n v="4"/>
    <n v="21"/>
    <x v="0"/>
  </r>
  <r>
    <s v="6/28/2025 11:59:13 PM"/>
    <n v="2"/>
    <n v="3"/>
    <n v="3"/>
    <n v="2"/>
    <n v="3"/>
    <n v="3"/>
    <n v="16"/>
    <x v="1"/>
  </r>
  <r>
    <s v="6/29/2025 12:48:31 AM"/>
    <n v="1"/>
    <n v="3"/>
    <n v="2"/>
    <n v="3"/>
    <n v="2"/>
    <n v="3"/>
    <n v="14"/>
    <x v="1"/>
  </r>
  <r>
    <s v="6/30/2025 1:24:19 AM"/>
    <n v="5"/>
    <n v="2"/>
    <n v="4"/>
    <n v="4"/>
    <n v="5"/>
    <n v="5"/>
    <n v="25"/>
    <x v="0"/>
  </r>
  <r>
    <s v="7/1/2025 9:04:41 AM"/>
    <n v="3"/>
    <n v="5"/>
    <n v="5"/>
    <n v="4"/>
    <n v="5"/>
    <n v="4"/>
    <n v="26"/>
    <x v="0"/>
  </r>
  <r>
    <s v="7/1/2025 9:15:30 AM"/>
    <n v="4"/>
    <n v="2"/>
    <n v="5"/>
    <n v="5"/>
    <n v="4"/>
    <n v="4"/>
    <n v="24"/>
    <x v="0"/>
  </r>
  <r>
    <s v="7/1/2025 9:20:56 AM"/>
    <n v="4"/>
    <n v="2"/>
    <n v="5"/>
    <n v="5"/>
    <n v="3"/>
    <n v="4"/>
    <n v="23"/>
    <x v="0"/>
  </r>
  <r>
    <s v="7/1/2025 9:26:49 AM"/>
    <n v="5"/>
    <n v="4"/>
    <n v="5"/>
    <n v="4"/>
    <n v="4"/>
    <n v="4"/>
    <n v="26"/>
    <x v="0"/>
  </r>
  <r>
    <s v="7/1/2025 9:35:26 AM"/>
    <n v="4"/>
    <n v="4"/>
    <n v="5"/>
    <n v="4"/>
    <n v="5"/>
    <n v="5"/>
    <n v="27"/>
    <x v="0"/>
  </r>
  <r>
    <s v="7/1/2025 9:39:33 AM"/>
    <n v="4"/>
    <n v="4"/>
    <n v="5"/>
    <n v="4"/>
    <n v="4"/>
    <n v="4"/>
    <n v="25"/>
    <x v="0"/>
  </r>
  <r>
    <s v="7/1/2025 9:43:44 AM"/>
    <n v="5"/>
    <n v="5"/>
    <n v="5"/>
    <n v="4"/>
    <n v="4"/>
    <n v="4"/>
    <n v="27"/>
    <x v="0"/>
  </r>
  <r>
    <s v="7/1/2025 9:53:41 AM"/>
    <n v="4"/>
    <n v="4"/>
    <n v="4"/>
    <n v="4"/>
    <n v="5"/>
    <n v="4"/>
    <n v="25"/>
    <x v="0"/>
  </r>
  <r>
    <s v="7/1/2025 10:00:36 AM"/>
    <n v="5"/>
    <n v="4"/>
    <n v="4"/>
    <n v="4"/>
    <n v="5"/>
    <n v="4"/>
    <n v="26"/>
    <x v="0"/>
  </r>
  <r>
    <s v="7/1/2025 3:03:27 PM"/>
    <n v="2"/>
    <n v="3"/>
    <n v="3"/>
    <n v="2"/>
    <n v="2"/>
    <n v="2"/>
    <n v="14"/>
    <x v="1"/>
  </r>
  <r>
    <s v="7/1/2025 3:45:04 PM"/>
    <n v="3"/>
    <n v="2"/>
    <n v="2"/>
    <n v="3"/>
    <n v="2"/>
    <n v="3"/>
    <n v="15"/>
    <x v="1"/>
  </r>
  <r>
    <s v="7/1/2025 4:08:24 PM"/>
    <n v="3"/>
    <n v="4"/>
    <n v="4"/>
    <n v="4"/>
    <n v="4"/>
    <n v="4"/>
    <n v="23"/>
    <x v="0"/>
  </r>
  <r>
    <s v="7/1/2025 8:30:50 PM"/>
    <n v="1"/>
    <n v="4"/>
    <n v="1"/>
    <n v="4"/>
    <n v="1"/>
    <n v="1"/>
    <n v="12"/>
    <x v="2"/>
  </r>
  <r>
    <s v="7/1/2025 10:53:28 PM"/>
    <n v="1"/>
    <n v="2"/>
    <n v="3"/>
    <n v="2"/>
    <n v="2"/>
    <n v="3"/>
    <n v="13"/>
    <x v="1"/>
  </r>
  <r>
    <s v="7/1/2025 11:46:58 PM"/>
    <n v="1"/>
    <n v="1"/>
    <n v="1"/>
    <n v="1"/>
    <n v="1"/>
    <n v="1"/>
    <n v="6"/>
    <x v="2"/>
  </r>
  <r>
    <s v="7/2/2025 12:05:05 AM"/>
    <n v="2"/>
    <n v="2"/>
    <n v="3"/>
    <n v="2"/>
    <n v="1"/>
    <n v="2"/>
    <n v="12"/>
    <x v="2"/>
  </r>
  <r>
    <s v="7/2/2025 1:06:35 AM"/>
    <n v="2"/>
    <n v="2"/>
    <n v="3"/>
    <n v="3"/>
    <n v="3"/>
    <n v="3"/>
    <n v="16"/>
    <x v="1"/>
  </r>
  <r>
    <s v="7/2/2025 1:07:43 AM"/>
    <n v="1"/>
    <n v="2"/>
    <n v="1"/>
    <n v="1"/>
    <n v="2"/>
    <n v="2"/>
    <n v="9"/>
    <x v="2"/>
  </r>
  <r>
    <s v="7/2/2025 1:11:23 AM"/>
    <n v="1"/>
    <n v="2"/>
    <n v="1"/>
    <n v="1"/>
    <n v="2"/>
    <n v="1"/>
    <n v="8"/>
    <x v="2"/>
  </r>
  <r>
    <s v="7/2/2025 1:15:19 AM"/>
    <n v="4"/>
    <n v="5"/>
    <n v="3"/>
    <n v="5"/>
    <n v="3"/>
    <n v="4"/>
    <n v="24"/>
    <x v="0"/>
  </r>
  <r>
    <s v="7/2/2025 4:39:42 AM"/>
    <n v="4"/>
    <n v="4"/>
    <n v="4"/>
    <n v="4"/>
    <n v="4"/>
    <n v="4"/>
    <n v="24"/>
    <x v="0"/>
  </r>
  <r>
    <s v="7/2/2025 9:45:09 AM"/>
    <n v="4"/>
    <n v="5"/>
    <n v="5"/>
    <n v="4"/>
    <n v="4"/>
    <n v="4"/>
    <n v="26"/>
    <x v="0"/>
  </r>
  <r>
    <s v="7/2/2025 9:50:11 AM"/>
    <n v="5"/>
    <n v="3"/>
    <n v="5"/>
    <n v="5"/>
    <n v="4"/>
    <n v="4"/>
    <n v="26"/>
    <x v="0"/>
  </r>
  <r>
    <s v="7/2/2025 9:54:29 AM"/>
    <n v="5"/>
    <n v="3"/>
    <n v="4"/>
    <n v="5"/>
    <n v="4"/>
    <n v="4"/>
    <n v="25"/>
    <x v="0"/>
  </r>
  <r>
    <s v="7/2/2025 9:59:58 AM"/>
    <n v="5"/>
    <n v="3"/>
    <n v="5"/>
    <n v="4"/>
    <n v="4"/>
    <n v="4"/>
    <n v="25"/>
    <x v="0"/>
  </r>
  <r>
    <s v="7/2/2025 10:05:53 AM"/>
    <n v="4"/>
    <n v="3"/>
    <n v="5"/>
    <n v="5"/>
    <n v="4"/>
    <n v="4"/>
    <n v="25"/>
    <x v="0"/>
  </r>
  <r>
    <s v="7/2/2025 10:08:54 AM"/>
    <n v="4"/>
    <n v="3"/>
    <n v="4"/>
    <n v="5"/>
    <n v="4"/>
    <n v="4"/>
    <n v="24"/>
    <x v="0"/>
  </r>
  <r>
    <s v="7/2/2025 10:11:34 AM"/>
    <n v="5"/>
    <n v="5"/>
    <n v="5"/>
    <n v="5"/>
    <n v="4"/>
    <n v="4"/>
    <n v="28"/>
    <x v="0"/>
  </r>
  <r>
    <s v="7/2/2025 12:41:39 PM"/>
    <n v="2"/>
    <n v="2"/>
    <n v="2"/>
    <n v="2"/>
    <n v="2"/>
    <n v="2"/>
    <n v="12"/>
    <x v="2"/>
  </r>
  <r>
    <s v="7/2/2025 12:43:34 PM"/>
    <n v="3"/>
    <n v="4"/>
    <n v="3"/>
    <n v="3"/>
    <n v="4"/>
    <n v="3"/>
    <n v="20"/>
    <x v="1"/>
  </r>
  <r>
    <s v="7/2/2025 1:02:38 PM"/>
    <n v="3"/>
    <n v="4"/>
    <n v="3"/>
    <n v="4"/>
    <n v="4"/>
    <n v="4"/>
    <n v="22"/>
    <x v="0"/>
  </r>
  <r>
    <s v="7/2/2025 1:02:54 PM"/>
    <n v="4"/>
    <n v="3"/>
    <n v="3"/>
    <n v="4"/>
    <n v="2"/>
    <n v="4"/>
    <n v="20"/>
    <x v="1"/>
  </r>
  <r>
    <s v="7/2/2025 1:15:59 PM"/>
    <n v="3"/>
    <n v="4"/>
    <n v="4"/>
    <n v="5"/>
    <n v="3"/>
    <n v="3"/>
    <n v="22"/>
    <x v="0"/>
  </r>
  <r>
    <s v="7/2/2025 2:03:13 PM"/>
    <n v="3"/>
    <n v="3"/>
    <n v="3"/>
    <n v="3"/>
    <n v="3"/>
    <n v="3"/>
    <n v="18"/>
    <x v="1"/>
  </r>
  <r>
    <s v="7/2/2025 4:45:03 PM"/>
    <n v="4"/>
    <n v="4"/>
    <n v="4"/>
    <n v="5"/>
    <n v="4"/>
    <n v="4"/>
    <n v="25"/>
    <x v="0"/>
  </r>
  <r>
    <s v="7/2/2025 7:15:29 PM"/>
    <n v="3"/>
    <n v="4"/>
    <n v="4"/>
    <n v="4"/>
    <n v="4"/>
    <n v="4"/>
    <n v="23"/>
    <x v="0"/>
  </r>
  <r>
    <s v="7/2/2025 8:23:56 PM"/>
    <n v="2"/>
    <n v="1"/>
    <n v="5"/>
    <n v="5"/>
    <n v="4"/>
    <n v="4"/>
    <n v="21"/>
    <x v="0"/>
  </r>
  <r>
    <s v="7/2/2025 8:28:10 PM"/>
    <n v="3"/>
    <n v="3"/>
    <n v="3"/>
    <n v="3"/>
    <n v="3"/>
    <n v="2"/>
    <n v="17"/>
    <x v="1"/>
  </r>
  <r>
    <s v="7/2/2025 8:29:23 PM"/>
    <n v="2"/>
    <n v="1"/>
    <n v="2"/>
    <n v="2"/>
    <n v="3"/>
    <n v="4"/>
    <n v="14"/>
    <x v="1"/>
  </r>
  <r>
    <s v="7/2/2025 8:31:24 PM"/>
    <n v="3"/>
    <n v="2"/>
    <n v="3"/>
    <n v="2"/>
    <n v="3"/>
    <n v="2"/>
    <n v="15"/>
    <x v="1"/>
  </r>
  <r>
    <s v="7/2/2025 8:37:24 PM"/>
    <n v="2"/>
    <n v="3"/>
    <n v="2"/>
    <n v="3"/>
    <n v="2"/>
    <n v="3"/>
    <n v="15"/>
    <x v="1"/>
  </r>
  <r>
    <s v="7/2/2025 8:43:10 PM"/>
    <n v="5"/>
    <n v="3"/>
    <n v="3"/>
    <n v="3"/>
    <n v="5"/>
    <n v="3"/>
    <n v="22"/>
    <x v="0"/>
  </r>
  <r>
    <s v="7/2/2025 8:44:37 PM"/>
    <n v="3"/>
    <n v="3"/>
    <n v="3"/>
    <n v="3"/>
    <n v="3"/>
    <n v="2"/>
    <n v="17"/>
    <x v="1"/>
  </r>
  <r>
    <s v="7/2/2025 8:47:08 PM"/>
    <n v="3"/>
    <n v="3"/>
    <n v="3"/>
    <n v="3"/>
    <n v="3"/>
    <n v="3"/>
    <n v="18"/>
    <x v="1"/>
  </r>
  <r>
    <s v="7/2/2025 8:51:39 PM"/>
    <n v="3"/>
    <n v="4"/>
    <n v="4"/>
    <n v="4"/>
    <n v="4"/>
    <n v="3"/>
    <n v="22"/>
    <x v="0"/>
  </r>
  <r>
    <s v="7/2/2025 9:37:56 PM"/>
    <n v="4"/>
    <n v="4"/>
    <n v="4"/>
    <n v="4"/>
    <n v="4"/>
    <n v="4"/>
    <n v="24"/>
    <x v="0"/>
  </r>
  <r>
    <s v="7/2/2025 10:48:17 PM"/>
    <n v="3"/>
    <n v="5"/>
    <n v="5"/>
    <n v="5"/>
    <n v="5"/>
    <n v="5"/>
    <n v="28"/>
    <x v="0"/>
  </r>
  <r>
    <s v="7/2/2025 10:55:26 PM"/>
    <n v="5"/>
    <n v="4"/>
    <n v="2"/>
    <n v="1"/>
    <n v="4"/>
    <n v="4"/>
    <n v="20"/>
    <x v="1"/>
  </r>
  <r>
    <s v="7/2/2025 10:58:20 PM"/>
    <n v="2"/>
    <n v="2"/>
    <n v="2"/>
    <n v="2"/>
    <n v="2"/>
    <n v="2"/>
    <n v="12"/>
    <x v="2"/>
  </r>
  <r>
    <s v="7/2/2025 11:01:43 PM"/>
    <n v="3"/>
    <n v="3"/>
    <n v="3"/>
    <n v="3"/>
    <n v="3"/>
    <n v="3"/>
    <n v="18"/>
    <x v="1"/>
  </r>
  <r>
    <s v="7/2/2025 11:04:50 PM"/>
    <n v="2"/>
    <n v="3"/>
    <n v="2"/>
    <n v="2"/>
    <n v="4"/>
    <n v="3"/>
    <n v="16"/>
    <x v="1"/>
  </r>
  <r>
    <s v="7/2/2025 11:05:44 PM"/>
    <n v="1"/>
    <n v="2"/>
    <n v="1"/>
    <n v="1"/>
    <n v="4"/>
    <n v="4"/>
    <n v="13"/>
    <x v="1"/>
  </r>
  <r>
    <s v="7/2/2025 11:07:25 PM"/>
    <n v="1"/>
    <n v="3"/>
    <n v="2"/>
    <n v="3"/>
    <n v="4"/>
    <n v="4"/>
    <n v="17"/>
    <x v="1"/>
  </r>
  <r>
    <s v="7/2/2025 11:08:06 PM"/>
    <n v="2"/>
    <n v="2"/>
    <n v="1"/>
    <n v="3"/>
    <n v="3"/>
    <n v="2"/>
    <n v="13"/>
    <x v="1"/>
  </r>
  <r>
    <s v="7/2/2025 11:08:58 PM"/>
    <n v="2"/>
    <n v="3"/>
    <n v="1"/>
    <n v="3"/>
    <n v="2"/>
    <n v="1"/>
    <n v="12"/>
    <x v="2"/>
  </r>
  <r>
    <s v="7/2/2025 11:09:16 PM"/>
    <n v="2"/>
    <n v="2"/>
    <n v="3"/>
    <n v="3"/>
    <n v="3"/>
    <n v="3"/>
    <n v="16"/>
    <x v="1"/>
  </r>
  <r>
    <s v="7/2/2025 11:41:38 PM"/>
    <n v="2"/>
    <n v="3"/>
    <n v="3"/>
    <n v="2"/>
    <n v="2"/>
    <n v="3"/>
    <n v="15"/>
    <x v="1"/>
  </r>
  <r>
    <s v="7/2/2025 11:45:34 PM"/>
    <n v="1"/>
    <n v="4"/>
    <n v="4"/>
    <n v="4"/>
    <n v="4"/>
    <n v="4"/>
    <n v="21"/>
    <x v="0"/>
  </r>
  <r>
    <s v="7/2/2025 11:47:04 PM"/>
    <n v="3"/>
    <n v="1"/>
    <n v="3"/>
    <n v="3"/>
    <n v="3"/>
    <n v="3"/>
    <n v="16"/>
    <x v="1"/>
  </r>
  <r>
    <s v="7/3/2025 12:00:57 AM"/>
    <n v="4"/>
    <n v="4"/>
    <n v="4"/>
    <n v="4"/>
    <n v="4"/>
    <n v="4"/>
    <n v="24"/>
    <x v="0"/>
  </r>
  <r>
    <s v="7/3/2025 8:32:52 AM"/>
    <n v="3"/>
    <n v="3"/>
    <n v="1"/>
    <n v="2"/>
    <n v="2"/>
    <n v="1"/>
    <n v="12"/>
    <x v="2"/>
  </r>
  <r>
    <s v="7/3/2025 8:35:13 AM"/>
    <n v="4"/>
    <n v="3"/>
    <n v="4"/>
    <n v="3"/>
    <n v="5"/>
    <n v="1"/>
    <n v="20"/>
    <x v="1"/>
  </r>
  <r>
    <s v="7/3/2025 8:38:47 AM"/>
    <n v="3"/>
    <n v="2"/>
    <n v="4"/>
    <n v="3"/>
    <n v="4"/>
    <n v="3"/>
    <n v="19"/>
    <x v="1"/>
  </r>
  <r>
    <s v="7/3/2025 8:41:41 AM"/>
    <n v="2"/>
    <n v="3"/>
    <n v="2"/>
    <n v="3"/>
    <n v="5"/>
    <n v="4"/>
    <n v="19"/>
    <x v="1"/>
  </r>
  <r>
    <s v="7/3/2025 8:44:26 AM"/>
    <n v="4"/>
    <n v="4"/>
    <n v="3"/>
    <n v="4"/>
    <n v="5"/>
    <n v="3"/>
    <n v="23"/>
    <x v="0"/>
  </r>
  <r>
    <s v="7/3/2025 8:48:29 AM"/>
    <n v="4"/>
    <n v="3"/>
    <n v="4"/>
    <n v="3"/>
    <n v="4"/>
    <n v="4"/>
    <n v="22"/>
    <x v="0"/>
  </r>
  <r>
    <s v="7/3/2025 9:20:32 AM"/>
    <n v="3"/>
    <n v="3"/>
    <n v="3"/>
    <n v="3"/>
    <n v="3"/>
    <n v="3"/>
    <n v="18"/>
    <x v="1"/>
  </r>
  <r>
    <s v="7/3/2025 9:22:57 AM"/>
    <n v="3"/>
    <n v="1"/>
    <n v="2"/>
    <n v="4"/>
    <n v="2"/>
    <n v="3"/>
    <n v="15"/>
    <x v="1"/>
  </r>
  <r>
    <s v="7/3/2025 9:25:18 AM"/>
    <n v="4"/>
    <n v="4"/>
    <n v="5"/>
    <n v="2"/>
    <n v="3"/>
    <n v="1"/>
    <n v="19"/>
    <x v="1"/>
  </r>
  <r>
    <s v="7/3/2025 9:25:40 AM"/>
    <n v="2"/>
    <n v="1"/>
    <n v="5"/>
    <n v="5"/>
    <n v="4"/>
    <n v="4"/>
    <n v="21"/>
    <x v="0"/>
  </r>
  <r>
    <s v="7/3/2025 9:27:25 AM"/>
    <n v="3"/>
    <n v="3"/>
    <n v="3"/>
    <n v="3"/>
    <n v="3"/>
    <n v="3"/>
    <n v="18"/>
    <x v="1"/>
  </r>
  <r>
    <s v="7/3/2025 11:03:09 AM"/>
    <n v="2"/>
    <n v="2"/>
    <n v="2"/>
    <n v="2"/>
    <n v="2"/>
    <n v="2"/>
    <n v="12"/>
    <x v="2"/>
  </r>
  <r>
    <s v="7/3/2025 11:16:11 AM"/>
    <n v="2"/>
    <n v="1"/>
    <n v="5"/>
    <n v="5"/>
    <n v="4"/>
    <n v="4"/>
    <n v="21"/>
    <x v="0"/>
  </r>
  <r>
    <s v="7/3/2025 12:59:32 PM"/>
    <n v="2"/>
    <n v="1"/>
    <n v="5"/>
    <n v="5"/>
    <n v="4"/>
    <n v="1"/>
    <n v="18"/>
    <x v="1"/>
  </r>
  <r>
    <s v="7/3/2025 1:20:39 PM"/>
    <n v="3"/>
    <n v="3"/>
    <n v="3"/>
    <n v="3"/>
    <n v="3"/>
    <n v="3"/>
    <n v="18"/>
    <x v="1"/>
  </r>
  <r>
    <s v="7/4/2025 12:42:27 AM"/>
    <n v="1"/>
    <n v="3"/>
    <n v="2"/>
    <n v="3"/>
    <n v="3"/>
    <n v="3"/>
    <n v="15"/>
    <x v="1"/>
  </r>
  <r>
    <s v="7/4/2025 10:39:21 AM"/>
    <n v="5"/>
    <n v="5"/>
    <n v="5"/>
    <n v="5"/>
    <n v="4"/>
    <n v="3"/>
    <n v="27"/>
    <x v="0"/>
  </r>
  <r>
    <s v="7/4/2025 10:00:21 PM"/>
    <n v="3"/>
    <n v="1"/>
    <n v="3"/>
    <n v="2"/>
    <n v="3"/>
    <n v="1"/>
    <n v="13"/>
    <x v="1"/>
  </r>
  <r>
    <s v="7/4/2025 11:32:30 PM"/>
    <n v="3"/>
    <n v="2"/>
    <n v="1"/>
    <n v="3"/>
    <n v="1"/>
    <n v="3"/>
    <n v="13"/>
    <x v="1"/>
  </r>
  <r>
    <s v="7/5/2025 1:37:49 PM"/>
    <n v="4"/>
    <n v="4"/>
    <n v="4"/>
    <n v="5"/>
    <n v="4"/>
    <n v="4"/>
    <n v="25"/>
    <x v="0"/>
  </r>
  <r>
    <s v="7/5/2025 9:25:16 PM"/>
    <n v="3"/>
    <n v="4"/>
    <n v="4"/>
    <n v="4"/>
    <n v="3"/>
    <n v="3"/>
    <n v="21"/>
    <x v="0"/>
  </r>
  <r>
    <s v="7/6/2025 5:46:02 PM"/>
    <n v="4"/>
    <n v="4"/>
    <n v="5"/>
    <n v="4"/>
    <n v="4"/>
    <n v="4"/>
    <n v="25"/>
    <x v="0"/>
  </r>
  <r>
    <s v="7/8/2025 9:19:13 PM"/>
    <n v="1"/>
    <n v="1"/>
    <n v="1"/>
    <n v="1"/>
    <n v="1"/>
    <n v="1"/>
    <n v="6"/>
    <x v="2"/>
  </r>
  <r>
    <s v="7/9/2025 5:07:39 PM"/>
    <n v="3"/>
    <n v="3"/>
    <n v="4"/>
    <n v="3"/>
    <n v="4"/>
    <n v="3"/>
    <n v="20"/>
    <x v="1"/>
  </r>
  <r>
    <s v="7/9/2025 5:11:05 PM"/>
    <n v="3"/>
    <n v="4"/>
    <n v="4"/>
    <n v="4"/>
    <n v="4"/>
    <n v="3"/>
    <n v="22"/>
    <x v="0"/>
  </r>
  <r>
    <s v="7/9/2025 5:39:39 PM"/>
    <n v="2"/>
    <n v="3"/>
    <n v="4"/>
    <n v="4"/>
    <n v="3"/>
    <n v="4"/>
    <n v="20"/>
    <x v="1"/>
  </r>
  <r>
    <s v="7/9/2025 5:42:30 PM"/>
    <n v="2"/>
    <n v="3"/>
    <n v="4"/>
    <n v="3"/>
    <n v="4"/>
    <n v="4"/>
    <n v="20"/>
    <x v="1"/>
  </r>
  <r>
    <s v="7/9/2025 5:43:06 PM"/>
    <n v="2"/>
    <n v="1"/>
    <n v="5"/>
    <n v="5"/>
    <n v="4"/>
    <n v="4"/>
    <n v="21"/>
    <x v="0"/>
  </r>
  <r>
    <s v="7/9/2025 5:43:34 PM"/>
    <n v="3"/>
    <n v="3"/>
    <n v="1"/>
    <n v="1"/>
    <n v="3"/>
    <n v="1"/>
    <n v="12"/>
    <x v="2"/>
  </r>
  <r>
    <s v="7/9/2025 5:45:04 PM"/>
    <n v="1"/>
    <n v="1"/>
    <n v="1"/>
    <n v="2"/>
    <n v="2"/>
    <n v="2"/>
    <n v="9"/>
    <x v="2"/>
  </r>
  <r>
    <s v="7/9/2025 5:46:20 PM"/>
    <n v="2"/>
    <n v="3"/>
    <n v="2"/>
    <n v="3"/>
    <n v="4"/>
    <n v="3"/>
    <n v="17"/>
    <x v="1"/>
  </r>
  <r>
    <s v="7/9/2025 11:15:54 PM"/>
    <n v="2"/>
    <n v="2"/>
    <n v="2"/>
    <n v="2"/>
    <n v="2"/>
    <n v="2"/>
    <n v="12"/>
    <x v="2"/>
  </r>
  <r>
    <s v="7/10/2025 8:29:59 PM"/>
    <n v="3"/>
    <n v="3"/>
    <n v="3"/>
    <n v="3"/>
    <n v="3"/>
    <n v="3"/>
    <n v="18"/>
    <x v="1"/>
  </r>
  <r>
    <s v="7/10/2025 10:22:17 PM"/>
    <n v="1"/>
    <n v="4"/>
    <n v="5"/>
    <n v="5"/>
    <n v="1"/>
    <n v="5"/>
    <n v="21"/>
    <x v="0"/>
  </r>
  <r>
    <s v="7/10/2025 10:44:28 PM"/>
    <n v="3"/>
    <n v="3"/>
    <n v="4"/>
    <n v="3"/>
    <n v="3"/>
    <n v="4"/>
    <n v="20"/>
    <x v="1"/>
  </r>
  <r>
    <s v="7/10/2025 10:52:33 PM"/>
    <n v="2"/>
    <n v="1"/>
    <n v="5"/>
    <n v="5"/>
    <n v="4"/>
    <n v="4"/>
    <n v="21"/>
    <x v="0"/>
  </r>
  <r>
    <s v="7/10/2025 11:15:19 PM"/>
    <n v="2"/>
    <n v="4"/>
    <n v="2"/>
    <n v="5"/>
    <n v="2"/>
    <n v="4"/>
    <n v="19"/>
    <x v="1"/>
  </r>
  <r>
    <s v="7/10/2025 11:37:49 PM"/>
    <n v="1"/>
    <n v="2"/>
    <n v="3"/>
    <n v="3"/>
    <n v="2"/>
    <n v="2"/>
    <n v="13"/>
    <x v="1"/>
  </r>
  <r>
    <s v="7/11/2025 12:18:31 PM"/>
    <n v="2"/>
    <n v="3"/>
    <n v="2"/>
    <n v="2"/>
    <n v="2"/>
    <n v="2"/>
    <n v="13"/>
    <x v="1"/>
  </r>
  <r>
    <s v="7/12/2025 12:59:04 AM"/>
    <n v="4"/>
    <n v="5"/>
    <n v="5"/>
    <n v="3"/>
    <n v="5"/>
    <n v="3"/>
    <n v="25"/>
    <x v="0"/>
  </r>
  <r>
    <s v="7/12/2025 1:08:14 AM"/>
    <n v="2"/>
    <n v="3"/>
    <n v="3"/>
    <n v="3"/>
    <n v="3"/>
    <n v="3"/>
    <n v="17"/>
    <x v="1"/>
  </r>
  <r>
    <s v="7/12/2025 11:43:14 AM"/>
    <n v="4"/>
    <n v="4"/>
    <n v="5"/>
    <n v="4"/>
    <n v="5"/>
    <n v="2"/>
    <n v="24"/>
    <x v="0"/>
  </r>
  <r>
    <s v="7/12/2025 12:55:36 PM"/>
    <n v="5"/>
    <n v="3"/>
    <n v="4"/>
    <n v="5"/>
    <n v="3"/>
    <n v="2"/>
    <n v="22"/>
    <x v="0"/>
  </r>
  <r>
    <s v="7/12/2025 12:58:53 PM"/>
    <n v="3"/>
    <n v="4"/>
    <n v="5"/>
    <n v="4"/>
    <n v="3"/>
    <n v="4"/>
    <n v="23"/>
    <x v="0"/>
  </r>
  <r>
    <s v="7/12/2025 1:03:26 PM"/>
    <n v="4"/>
    <n v="4"/>
    <n v="5"/>
    <n v="4"/>
    <n v="5"/>
    <n v="2"/>
    <n v="24"/>
    <x v="0"/>
  </r>
  <r>
    <s v="7/12/2025 1:06:31 PM"/>
    <n v="3"/>
    <n v="4"/>
    <n v="5"/>
    <n v="4"/>
    <n v="3"/>
    <n v="4"/>
    <n v="23"/>
    <x v="0"/>
  </r>
  <r>
    <s v="7/12/2025 1:10:19 PM"/>
    <n v="5"/>
    <n v="3"/>
    <n v="4"/>
    <n v="5"/>
    <n v="3"/>
    <n v="2"/>
    <n v="22"/>
    <x v="0"/>
  </r>
  <r>
    <s v="7/12/2025 2:38:20 PM"/>
    <n v="4"/>
    <n v="4"/>
    <n v="5"/>
    <n v="4"/>
    <n v="5"/>
    <n v="2"/>
    <n v="24"/>
    <x v="0"/>
  </r>
  <r>
    <s v="7/12/2025 2:39:13 PM"/>
    <n v="4"/>
    <n v="4"/>
    <n v="5"/>
    <n v="4"/>
    <n v="5"/>
    <n v="2"/>
    <n v="24"/>
    <x v="0"/>
  </r>
  <r>
    <s v="7/12/2025 2:43:09 PM"/>
    <n v="3"/>
    <n v="4"/>
    <n v="5"/>
    <n v="4"/>
    <n v="3"/>
    <n v="4"/>
    <n v="23"/>
    <x v="0"/>
  </r>
  <r>
    <s v="7/12/2025 2:44:20 PM"/>
    <n v="5"/>
    <n v="3"/>
    <n v="4"/>
    <n v="5"/>
    <n v="3"/>
    <n v="2"/>
    <n v="22"/>
    <x v="0"/>
  </r>
  <r>
    <s v="7/12/2025 2:47:25 PM"/>
    <n v="3"/>
    <n v="4"/>
    <n v="5"/>
    <n v="4"/>
    <n v="3"/>
    <n v="4"/>
    <n v="23"/>
    <x v="0"/>
  </r>
  <r>
    <s v="7/12/2025 2:50:41 PM"/>
    <n v="4"/>
    <n v="4"/>
    <n v="5"/>
    <n v="4"/>
    <n v="5"/>
    <n v="2"/>
    <n v="24"/>
    <x v="0"/>
  </r>
  <r>
    <s v="7/12/2025 2:51:27 PM"/>
    <n v="5"/>
    <n v="3"/>
    <n v="4"/>
    <n v="5"/>
    <n v="3"/>
    <n v="2"/>
    <n v="22"/>
    <x v="0"/>
  </r>
  <r>
    <s v="7/12/2025 2:53:59 PM"/>
    <n v="5"/>
    <n v="2"/>
    <n v="4"/>
    <n v="4"/>
    <n v="3"/>
    <n v="2"/>
    <n v="20"/>
    <x v="1"/>
  </r>
  <r>
    <s v="7/12/2025 2:54:42 PM"/>
    <n v="4"/>
    <n v="4"/>
    <n v="5"/>
    <n v="4"/>
    <n v="5"/>
    <n v="2"/>
    <n v="24"/>
    <x v="0"/>
  </r>
  <r>
    <s v="7/12/2025 2:57:24 PM"/>
    <n v="3"/>
    <n v="4"/>
    <n v="5"/>
    <n v="5"/>
    <n v="3"/>
    <n v="5"/>
    <n v="25"/>
    <x v="0"/>
  </r>
  <r>
    <s v="7/12/2025 2:58:33 PM"/>
    <n v="3"/>
    <n v="4"/>
    <n v="5"/>
    <n v="4"/>
    <n v="3"/>
    <n v="4"/>
    <n v="23"/>
    <x v="0"/>
  </r>
  <r>
    <s v="7/12/2025 3:00:34 PM"/>
    <n v="4"/>
    <n v="4"/>
    <n v="5"/>
    <n v="4"/>
    <n v="5"/>
    <n v="2"/>
    <n v="24"/>
    <x v="0"/>
  </r>
  <r>
    <s v="7/12/2025 3:01:29 PM"/>
    <n v="4"/>
    <n v="4"/>
    <n v="5"/>
    <n v="4"/>
    <n v="5"/>
    <n v="2"/>
    <n v="24"/>
    <x v="0"/>
  </r>
  <r>
    <s v="7/12/2025 3:03:22 PM"/>
    <n v="5"/>
    <n v="3"/>
    <n v="4"/>
    <n v="5"/>
    <n v="3"/>
    <n v="2"/>
    <n v="22"/>
    <x v="0"/>
  </r>
  <r>
    <s v="7/12/2025 3:04:01 PM"/>
    <n v="3"/>
    <n v="4"/>
    <n v="5"/>
    <n v="4"/>
    <n v="3"/>
    <n v="4"/>
    <n v="23"/>
    <x v="0"/>
  </r>
  <r>
    <s v="7/12/2025 3:07:05 PM"/>
    <n v="4"/>
    <n v="4"/>
    <n v="5"/>
    <n v="4"/>
    <n v="5"/>
    <n v="2"/>
    <n v="24"/>
    <x v="0"/>
  </r>
  <r>
    <s v="7/12/2025 3:07:20 PM"/>
    <n v="3"/>
    <n v="4"/>
    <n v="5"/>
    <n v="4"/>
    <n v="3"/>
    <n v="4"/>
    <n v="23"/>
    <x v="0"/>
  </r>
  <r>
    <s v="7/12/2025 3:10:08 PM"/>
    <n v="5"/>
    <n v="3"/>
    <n v="4"/>
    <n v="5"/>
    <n v="3"/>
    <n v="2"/>
    <n v="22"/>
    <x v="0"/>
  </r>
  <r>
    <s v="7/12/2025 3:11:07 PM"/>
    <n v="5"/>
    <n v="3"/>
    <n v="4"/>
    <n v="5"/>
    <n v="3"/>
    <n v="2"/>
    <n v="22"/>
    <x v="0"/>
  </r>
  <r>
    <s v="7/12/2025 3:14:41 PM"/>
    <n v="3"/>
    <n v="4"/>
    <n v="5"/>
    <n v="4"/>
    <n v="3"/>
    <n v="5"/>
    <n v="24"/>
    <x v="0"/>
  </r>
  <r>
    <s v="7/12/2025 3:17:47 PM"/>
    <n v="3"/>
    <n v="4"/>
    <n v="5"/>
    <n v="4"/>
    <n v="3"/>
    <n v="4"/>
    <n v="23"/>
    <x v="0"/>
  </r>
  <r>
    <s v="7/12/2025 3:22:34 PM"/>
    <n v="4"/>
    <n v="4"/>
    <n v="5"/>
    <n v="3"/>
    <n v="5"/>
    <n v="2"/>
    <n v="23"/>
    <x v="0"/>
  </r>
  <r>
    <s v="7/12/2025 3:26:06 PM"/>
    <n v="3"/>
    <n v="4"/>
    <n v="5"/>
    <n v="4"/>
    <n v="3"/>
    <n v="4"/>
    <n v="23"/>
    <x v="0"/>
  </r>
  <r>
    <s v="7/12/2025 3:28:15 PM"/>
    <n v="4"/>
    <n v="4"/>
    <n v="5"/>
    <n v="4"/>
    <n v="5"/>
    <n v="2"/>
    <n v="24"/>
    <x v="0"/>
  </r>
  <r>
    <s v="7/12/2025 3:32:03 PM"/>
    <n v="5"/>
    <n v="3"/>
    <n v="4"/>
    <n v="5"/>
    <n v="3"/>
    <n v="2"/>
    <n v="22"/>
    <x v="0"/>
  </r>
  <r>
    <s v="7/12/2025 3:35:52 PM"/>
    <n v="3"/>
    <n v="4"/>
    <n v="3"/>
    <n v="4"/>
    <n v="3"/>
    <n v="5"/>
    <n v="22"/>
    <x v="0"/>
  </r>
  <r>
    <s v="7/12/2025 3:38:39 PM"/>
    <n v="3"/>
    <n v="4"/>
    <n v="5"/>
    <n v="4"/>
    <n v="3"/>
    <n v="4"/>
    <n v="23"/>
    <x v="0"/>
  </r>
  <r>
    <s v="7/12/2025 3:41:43 PM"/>
    <n v="4"/>
    <n v="4"/>
    <n v="5"/>
    <n v="4"/>
    <n v="5"/>
    <n v="2"/>
    <n v="24"/>
    <x v="0"/>
  </r>
  <r>
    <s v="7/12/2025 3:44:24 PM"/>
    <n v="5"/>
    <n v="3"/>
    <n v="4"/>
    <n v="5"/>
    <n v="3"/>
    <n v="2"/>
    <n v="22"/>
    <x v="0"/>
  </r>
  <r>
    <s v="7/12/2025 3:47:06 PM"/>
    <n v="4"/>
    <n v="4"/>
    <n v="5"/>
    <n v="4"/>
    <n v="5"/>
    <n v="2"/>
    <n v="24"/>
    <x v="0"/>
  </r>
  <r>
    <s v="7/12/2025 3:49:30 PM"/>
    <n v="5"/>
    <n v="3"/>
    <n v="4"/>
    <n v="5"/>
    <n v="3"/>
    <n v="2"/>
    <n v="22"/>
    <x v="0"/>
  </r>
  <r>
    <s v="7/12/2025 3:51:54 PM"/>
    <n v="4"/>
    <n v="4"/>
    <n v="5"/>
    <n v="4"/>
    <n v="5"/>
    <n v="2"/>
    <n v="24"/>
    <x v="0"/>
  </r>
  <r>
    <s v="7/12/2025 3:54:16 PM"/>
    <n v="4"/>
    <n v="4"/>
    <n v="5"/>
    <n v="4"/>
    <n v="5"/>
    <n v="2"/>
    <n v="24"/>
    <x v="0"/>
  </r>
  <r>
    <s v="7/12/2025 3:59:58 PM"/>
    <n v="2"/>
    <n v="1"/>
    <n v="4"/>
    <n v="4"/>
    <n v="3"/>
    <n v="4"/>
    <n v="18"/>
    <x v="1"/>
  </r>
  <r>
    <s v="7/12/2025 4:03:00 PM"/>
    <n v="4"/>
    <n v="4"/>
    <n v="5"/>
    <n v="4"/>
    <n v="5"/>
    <n v="2"/>
    <n v="24"/>
    <x v="0"/>
  </r>
  <r>
    <s v="7/12/2025 4:05:21 PM"/>
    <n v="4"/>
    <n v="4"/>
    <n v="5"/>
    <n v="4"/>
    <n v="5"/>
    <n v="2"/>
    <n v="24"/>
    <x v="0"/>
  </r>
  <r>
    <s v="7/12/2025 4:07:42 PM"/>
    <n v="3"/>
    <n v="4"/>
    <n v="5"/>
    <n v="4"/>
    <n v="3"/>
    <n v="4"/>
    <n v="23"/>
    <x v="0"/>
  </r>
  <r>
    <s v="7/12/2025 4:14:17 PM"/>
    <n v="5"/>
    <n v="3"/>
    <n v="4"/>
    <n v="5"/>
    <n v="3"/>
    <n v="2"/>
    <n v="22"/>
    <x v="0"/>
  </r>
  <r>
    <s v="7/12/2025 4:16:43 PM"/>
    <n v="3"/>
    <n v="4"/>
    <n v="5"/>
    <n v="4"/>
    <n v="3"/>
    <n v="4"/>
    <n v="23"/>
    <x v="0"/>
  </r>
  <r>
    <s v="7/12/2025 4:19:15 PM"/>
    <n v="3"/>
    <n v="4"/>
    <n v="5"/>
    <n v="4"/>
    <n v="3"/>
    <n v="4"/>
    <n v="23"/>
    <x v="0"/>
  </r>
  <r>
    <s v="7/12/2025 4:21:18 PM"/>
    <n v="4"/>
    <n v="4"/>
    <n v="5"/>
    <n v="3"/>
    <n v="5"/>
    <n v="2"/>
    <n v="23"/>
    <x v="0"/>
  </r>
  <r>
    <s v="7/12/2025 4:23:29 PM"/>
    <n v="4"/>
    <n v="4"/>
    <n v="5"/>
    <n v="4"/>
    <n v="5"/>
    <n v="2"/>
    <n v="24"/>
    <x v="0"/>
  </r>
  <r>
    <s v="7/12/2025 4:25:53 PM"/>
    <n v="3"/>
    <n v="4"/>
    <n v="5"/>
    <n v="4"/>
    <n v="3"/>
    <n v="4"/>
    <n v="23"/>
    <x v="0"/>
  </r>
  <r>
    <s v="7/12/2025 4:28:21 PM"/>
    <n v="4"/>
    <n v="4"/>
    <n v="5"/>
    <n v="4"/>
    <n v="5"/>
    <n v="2"/>
    <n v="24"/>
    <x v="0"/>
  </r>
  <r>
    <s v="7/12/2025 4:30:46 PM"/>
    <n v="3"/>
    <n v="4"/>
    <n v="5"/>
    <n v="4"/>
    <n v="3"/>
    <n v="4"/>
    <n v="23"/>
    <x v="0"/>
  </r>
  <r>
    <s v="7/12/2025 4:34:44 PM"/>
    <n v="3"/>
    <n v="4"/>
    <n v="5"/>
    <n v="4"/>
    <n v="3"/>
    <n v="4"/>
    <n v="23"/>
    <x v="0"/>
  </r>
  <r>
    <s v="7/12/2025 4:36:58 PM"/>
    <n v="3"/>
    <n v="4"/>
    <n v="5"/>
    <n v="4"/>
    <n v="3"/>
    <n v="4"/>
    <n v="23"/>
    <x v="0"/>
  </r>
  <r>
    <s v="7/12/2025 4:39:01 PM"/>
    <n v="3"/>
    <n v="4"/>
    <n v="5"/>
    <n v="4"/>
    <n v="3"/>
    <n v="4"/>
    <n v="23"/>
    <x v="0"/>
  </r>
  <r>
    <s v="7/12/2025 4:41:36 PM"/>
    <n v="5"/>
    <n v="3"/>
    <n v="4"/>
    <n v="5"/>
    <n v="3"/>
    <n v="2"/>
    <n v="22"/>
    <x v="0"/>
  </r>
  <r>
    <s v="7/12/2025 4:44:15 PM"/>
    <n v="4"/>
    <n v="4"/>
    <n v="5"/>
    <n v="4"/>
    <n v="5"/>
    <n v="2"/>
    <n v="24"/>
    <x v="0"/>
  </r>
  <r>
    <s v="7/12/2025 4:46:20 PM"/>
    <n v="3"/>
    <n v="4"/>
    <n v="5"/>
    <n v="4"/>
    <n v="3"/>
    <n v="4"/>
    <n v="23"/>
    <x v="0"/>
  </r>
  <r>
    <s v="7/12/2025 4:49:20 PM"/>
    <n v="4"/>
    <n v="4"/>
    <n v="5"/>
    <n v="4"/>
    <n v="5"/>
    <n v="2"/>
    <n v="24"/>
    <x v="0"/>
  </r>
  <r>
    <s v="7/12/2025 4:55:07 PM"/>
    <n v="3"/>
    <n v="4"/>
    <n v="5"/>
    <n v="4"/>
    <n v="3"/>
    <n v="4"/>
    <n v="23"/>
    <x v="0"/>
  </r>
  <r>
    <s v="7/12/2025 4:57:56 PM"/>
    <n v="4"/>
    <n v="4"/>
    <n v="5"/>
    <n v="4"/>
    <n v="5"/>
    <n v="2"/>
    <n v="24"/>
    <x v="0"/>
  </r>
  <r>
    <s v="7/12/2025 5:39:25 PM"/>
    <n v="4"/>
    <n v="4"/>
    <n v="5"/>
    <n v="4"/>
    <n v="5"/>
    <n v="2"/>
    <n v="24"/>
    <x v="0"/>
  </r>
  <r>
    <s v="7/12/2025 5:42:17 PM"/>
    <n v="5"/>
    <n v="3"/>
    <n v="4"/>
    <n v="5"/>
    <n v="3"/>
    <n v="2"/>
    <n v="22"/>
    <x v="0"/>
  </r>
  <r>
    <s v="7/12/2025 5:45:10 PM"/>
    <n v="3"/>
    <n v="4"/>
    <n v="5"/>
    <n v="4"/>
    <n v="3"/>
    <n v="4"/>
    <n v="23"/>
    <x v="0"/>
  </r>
  <r>
    <s v="7/12/2025 5:48:27 PM"/>
    <n v="4"/>
    <n v="4"/>
    <n v="5"/>
    <n v="4"/>
    <n v="5"/>
    <n v="2"/>
    <n v="24"/>
    <x v="0"/>
  </r>
  <r>
    <s v="7/12/2025 5:51:01 PM"/>
    <n v="4"/>
    <n v="4"/>
    <n v="5"/>
    <n v="4"/>
    <n v="5"/>
    <n v="2"/>
    <n v="24"/>
    <x v="0"/>
  </r>
  <r>
    <s v="7/12/2025 5:53:38 PM"/>
    <n v="5"/>
    <n v="3"/>
    <n v="4"/>
    <n v="5"/>
    <n v="3"/>
    <n v="2"/>
    <n v="22"/>
    <x v="0"/>
  </r>
  <r>
    <s v="7/12/2025 5:56:41 PM"/>
    <n v="3"/>
    <n v="4"/>
    <n v="5"/>
    <n v="4"/>
    <n v="3"/>
    <n v="4"/>
    <n v="23"/>
    <x v="0"/>
  </r>
  <r>
    <s v="7/12/2025 5:58:47 PM"/>
    <n v="4"/>
    <n v="4"/>
    <n v="5"/>
    <n v="4"/>
    <n v="5"/>
    <n v="2"/>
    <n v="24"/>
    <x v="0"/>
  </r>
  <r>
    <s v="7/12/2025 6:01:32 PM"/>
    <n v="4"/>
    <n v="4"/>
    <n v="5"/>
    <n v="4"/>
    <n v="5"/>
    <n v="2"/>
    <n v="24"/>
    <x v="0"/>
  </r>
  <r>
    <s v="7/12/2025 6:04:13 PM"/>
    <n v="5"/>
    <n v="3"/>
    <n v="4"/>
    <n v="5"/>
    <n v="3"/>
    <n v="2"/>
    <n v="22"/>
    <x v="0"/>
  </r>
  <r>
    <s v="7/12/2025 6:07:25 PM"/>
    <n v="3"/>
    <n v="4"/>
    <n v="5"/>
    <n v="4"/>
    <n v="3"/>
    <n v="4"/>
    <n v="23"/>
    <x v="0"/>
  </r>
  <r>
    <s v="7/12/2025 6:09:52 PM"/>
    <n v="4"/>
    <n v="4"/>
    <n v="5"/>
    <n v="4"/>
    <n v="5"/>
    <n v="2"/>
    <n v="24"/>
    <x v="0"/>
  </r>
  <r>
    <s v="7/12/2025 10:27:55 PM"/>
    <n v="4"/>
    <n v="4"/>
    <n v="5"/>
    <n v="4"/>
    <n v="5"/>
    <n v="2"/>
    <n v="24"/>
    <x v="0"/>
  </r>
  <r>
    <s v="7/12/2025 10:30:54 PM"/>
    <n v="5"/>
    <n v="3"/>
    <n v="4"/>
    <n v="5"/>
    <n v="3"/>
    <n v="2"/>
    <n v="22"/>
    <x v="0"/>
  </r>
  <r>
    <s v="7/12/2025 10:33:44 PM"/>
    <n v="3"/>
    <n v="4"/>
    <n v="5"/>
    <n v="4"/>
    <n v="3"/>
    <n v="4"/>
    <n v="23"/>
    <x v="0"/>
  </r>
  <r>
    <s v="7/12/2025 10:38:41 PM"/>
    <n v="4"/>
    <n v="4"/>
    <n v="5"/>
    <n v="4"/>
    <n v="5"/>
    <n v="2"/>
    <n v="24"/>
    <x v="0"/>
  </r>
  <r>
    <s v="7/12/2025 10:42:47 PM"/>
    <n v="3"/>
    <n v="4"/>
    <n v="5"/>
    <n v="4"/>
    <n v="3"/>
    <n v="4"/>
    <n v="23"/>
    <x v="0"/>
  </r>
  <r>
    <s v="7/12/2025 10:47:43 PM"/>
    <n v="4"/>
    <n v="4"/>
    <n v="5"/>
    <n v="4"/>
    <n v="5"/>
    <n v="2"/>
    <n v="24"/>
    <x v="0"/>
  </r>
  <r>
    <s v="7/12/2025 10:49:55 PM"/>
    <n v="5"/>
    <n v="3"/>
    <n v="4"/>
    <n v="5"/>
    <n v="3"/>
    <n v="2"/>
    <n v="22"/>
    <x v="0"/>
  </r>
  <r>
    <s v="7/12/2025 10:52:50 PM"/>
    <n v="3"/>
    <n v="4"/>
    <n v="5"/>
    <n v="4"/>
    <n v="3"/>
    <n v="4"/>
    <n v="23"/>
    <x v="0"/>
  </r>
  <r>
    <s v="7/12/2025 11:35:49 PM"/>
    <n v="4"/>
    <n v="4"/>
    <n v="5"/>
    <n v="4"/>
    <n v="5"/>
    <n v="2"/>
    <n v="24"/>
    <x v="0"/>
  </r>
  <r>
    <s v="7/12/2025 11:39:18 PM"/>
    <n v="5"/>
    <n v="3"/>
    <n v="4"/>
    <n v="5"/>
    <n v="4"/>
    <n v="2"/>
    <n v="23"/>
    <x v="0"/>
  </r>
  <r>
    <s v="7/12/2025 11:42:38 PM"/>
    <n v="3"/>
    <n v="3"/>
    <n v="4"/>
    <n v="5"/>
    <n v="3"/>
    <n v="3"/>
    <n v="21"/>
    <x v="0"/>
  </r>
  <r>
    <s v="7/12/2025 11:45:05 PM"/>
    <n v="4"/>
    <n v="4"/>
    <n v="5"/>
    <n v="4"/>
    <n v="5"/>
    <n v="2"/>
    <n v="24"/>
    <x v="0"/>
  </r>
  <r>
    <s v="7/12/2025 11:48:11 PM"/>
    <n v="3"/>
    <n v="4"/>
    <n v="5"/>
    <n v="4"/>
    <n v="3"/>
    <n v="4"/>
    <n v="23"/>
    <x v="0"/>
  </r>
  <r>
    <s v="7/12/2025 11:51:04 PM"/>
    <n v="5"/>
    <n v="3"/>
    <n v="4"/>
    <n v="5"/>
    <n v="3"/>
    <n v="2"/>
    <n v="22"/>
    <x v="0"/>
  </r>
  <r>
    <s v="7/12/2025 11:54:03 PM"/>
    <n v="4"/>
    <n v="4"/>
    <n v="5"/>
    <n v="4"/>
    <n v="5"/>
    <n v="2"/>
    <n v="24"/>
    <x v="0"/>
  </r>
  <r>
    <s v="7/12/2025 11:57:29 PM"/>
    <n v="5"/>
    <n v="3"/>
    <n v="4"/>
    <n v="5"/>
    <n v="3"/>
    <n v="2"/>
    <n v="22"/>
    <x v="0"/>
  </r>
  <r>
    <s v="7/13/2025 12:00:13 AM"/>
    <n v="3"/>
    <n v="4"/>
    <n v="5"/>
    <n v="5"/>
    <n v="4"/>
    <n v="4"/>
    <n v="25"/>
    <x v="0"/>
  </r>
  <r>
    <s v="7/13/2025 12:02:55 AM"/>
    <n v="4"/>
    <n v="4"/>
    <n v="5"/>
    <n v="4"/>
    <n v="5"/>
    <n v="2"/>
    <n v="24"/>
    <x v="0"/>
  </r>
  <r>
    <s v="7/13/2025 12:06:28 AM"/>
    <n v="5"/>
    <n v="3"/>
    <n v="4"/>
    <n v="5"/>
    <n v="3"/>
    <n v="2"/>
    <n v="22"/>
    <x v="0"/>
  </r>
  <r>
    <s v="7/13/2025 12:09:25 AM"/>
    <n v="3"/>
    <n v="4"/>
    <n v="5"/>
    <n v="4"/>
    <n v="3"/>
    <n v="4"/>
    <n v="23"/>
    <x v="0"/>
  </r>
  <r>
    <s v="7/13/2025 12:13:17 AM"/>
    <n v="4"/>
    <n v="4"/>
    <n v="5"/>
    <n v="4"/>
    <n v="5"/>
    <n v="2"/>
    <n v="24"/>
    <x v="0"/>
  </r>
  <r>
    <s v="7/13/2025 12:15:52 AM"/>
    <n v="5"/>
    <n v="3"/>
    <n v="4"/>
    <n v="5"/>
    <n v="3"/>
    <n v="2"/>
    <n v="22"/>
    <x v="0"/>
  </r>
  <r>
    <s v="7/13/2025 12:18:38 AM"/>
    <n v="4"/>
    <n v="4"/>
    <n v="5"/>
    <n v="4"/>
    <n v="5"/>
    <n v="2"/>
    <n v="24"/>
    <x v="0"/>
  </r>
  <r>
    <s v="7/13/2025 12:21:36 AM"/>
    <n v="5"/>
    <n v="3"/>
    <n v="4"/>
    <n v="5"/>
    <n v="3"/>
    <n v="2"/>
    <n v="22"/>
    <x v="0"/>
  </r>
  <r>
    <s v="7/13/2025 12:24:34 AM"/>
    <n v="2"/>
    <n v="3"/>
    <n v="4"/>
    <n v="4"/>
    <n v="3"/>
    <n v="4"/>
    <n v="20"/>
    <x v="1"/>
  </r>
  <r>
    <s v="7/13/2025 12:26:36 AM"/>
    <n v="4"/>
    <n v="4"/>
    <n v="5"/>
    <n v="4"/>
    <n v="5"/>
    <n v="2"/>
    <n v="24"/>
    <x v="0"/>
  </r>
  <r>
    <s v="7/13/2025 12:29:06 AM"/>
    <n v="5"/>
    <n v="3"/>
    <n v="4"/>
    <n v="5"/>
    <n v="5"/>
    <n v="4"/>
    <n v="26"/>
    <x v="0"/>
  </r>
  <r>
    <s v="7/13/2025 12:31:19 AM"/>
    <n v="4"/>
    <n v="4"/>
    <n v="5"/>
    <n v="4"/>
    <n v="5"/>
    <n v="2"/>
    <n v="24"/>
    <x v="0"/>
  </r>
  <r>
    <s v="7/13/2025 12:35:12 AM"/>
    <n v="4"/>
    <n v="4"/>
    <n v="5"/>
    <n v="4"/>
    <n v="5"/>
    <n v="2"/>
    <n v="24"/>
    <x v="0"/>
  </r>
  <r>
    <s v="7/13/2025 12:38:25 AM"/>
    <n v="5"/>
    <n v="3"/>
    <n v="4"/>
    <n v="5"/>
    <n v="3"/>
    <n v="2"/>
    <n v="22"/>
    <x v="0"/>
  </r>
  <r>
    <s v="7/13/2025 12:42:17 AM"/>
    <n v="2"/>
    <n v="3"/>
    <n v="4"/>
    <n v="5"/>
    <n v="4"/>
    <n v="3"/>
    <n v="21"/>
    <x v="0"/>
  </r>
  <r>
    <s v="7/13/2025 12:44:46 AM"/>
    <n v="4"/>
    <n v="4"/>
    <n v="5"/>
    <n v="4"/>
    <n v="5"/>
    <n v="2"/>
    <n v="24"/>
    <x v="0"/>
  </r>
  <r>
    <s v="7/13/2025 12:46:56 AM"/>
    <n v="5"/>
    <n v="3"/>
    <n v="4"/>
    <n v="5"/>
    <n v="2"/>
    <n v="1"/>
    <n v="20"/>
    <x v="1"/>
  </r>
  <r>
    <s v="7/13/2025 12:49:16 AM"/>
    <n v="3"/>
    <n v="4"/>
    <n v="5"/>
    <n v="4"/>
    <n v="3"/>
    <n v="4"/>
    <n v="23"/>
    <x v="0"/>
  </r>
  <r>
    <s v="7/13/2025 12:51:39 AM"/>
    <n v="3"/>
    <n v="4"/>
    <n v="5"/>
    <n v="4"/>
    <n v="3"/>
    <n v="4"/>
    <n v="23"/>
    <x v="0"/>
  </r>
  <r>
    <s v="7/13/2025 12:54:27 AM"/>
    <n v="4"/>
    <n v="4"/>
    <n v="5"/>
    <n v="4"/>
    <n v="5"/>
    <n v="2"/>
    <n v="24"/>
    <x v="0"/>
  </r>
  <r>
    <s v="7/13/2025 12:58:17 AM"/>
    <n v="4"/>
    <n v="4"/>
    <n v="5"/>
    <n v="4"/>
    <n v="5"/>
    <n v="2"/>
    <n v="24"/>
    <x v="0"/>
  </r>
  <r>
    <s v="7/13/2025 1:01:11 AM"/>
    <n v="2"/>
    <n v="3"/>
    <n v="4"/>
    <n v="5"/>
    <n v="4"/>
    <n v="3"/>
    <n v="21"/>
    <x v="0"/>
  </r>
  <r>
    <s v="7/13/2025 1:04:01 AM"/>
    <n v="4"/>
    <n v="4"/>
    <n v="5"/>
    <n v="4"/>
    <n v="5"/>
    <n v="2"/>
    <n v="24"/>
    <x v="0"/>
  </r>
  <r>
    <s v="7/13/2025 1:06:33 AM"/>
    <n v="3"/>
    <n v="4"/>
    <n v="5"/>
    <n v="4"/>
    <n v="3"/>
    <n v="4"/>
    <n v="23"/>
    <x v="0"/>
  </r>
  <r>
    <s v="7/13/2025 1:08:51 AM"/>
    <n v="3"/>
    <n v="4"/>
    <n v="5"/>
    <n v="4"/>
    <n v="3"/>
    <n v="4"/>
    <n v="23"/>
    <x v="0"/>
  </r>
  <r>
    <s v="7/13/2025 1:11:35 AM"/>
    <n v="4"/>
    <n v="4"/>
    <n v="5"/>
    <n v="4"/>
    <n v="5"/>
    <n v="5"/>
    <n v="27"/>
    <x v="0"/>
  </r>
  <r>
    <s v="7/13/2025 1:13:52 AM"/>
    <n v="4"/>
    <n v="4"/>
    <n v="5"/>
    <n v="4"/>
    <n v="5"/>
    <n v="2"/>
    <n v="24"/>
    <x v="0"/>
  </r>
  <r>
    <s v="7/13/2025 1:16:19 AM"/>
    <n v="5"/>
    <n v="3"/>
    <n v="4"/>
    <n v="5"/>
    <n v="3"/>
    <n v="1"/>
    <n v="21"/>
    <x v="0"/>
  </r>
  <r>
    <s v="7/13/2025 1:18:41 AM"/>
    <n v="4"/>
    <n v="4"/>
    <n v="5"/>
    <n v="4"/>
    <n v="5"/>
    <n v="2"/>
    <n v="24"/>
    <x v="0"/>
  </r>
  <r>
    <s v="7/13/2025 1:21:25 AM"/>
    <n v="5"/>
    <n v="3"/>
    <n v="4"/>
    <n v="5"/>
    <n v="4"/>
    <n v="3"/>
    <n v="24"/>
    <x v="0"/>
  </r>
  <r>
    <s v="7/13/2025 1:24:01 AM"/>
    <n v="5"/>
    <n v="3"/>
    <n v="4"/>
    <n v="5"/>
    <n v="3"/>
    <n v="2"/>
    <n v="22"/>
    <x v="0"/>
  </r>
  <r>
    <s v="7/13/2025 1:26:27 AM"/>
    <n v="4"/>
    <n v="4"/>
    <n v="5"/>
    <n v="4"/>
    <n v="3"/>
    <n v="4"/>
    <n v="24"/>
    <x v="0"/>
  </r>
  <r>
    <s v="7/13/2025 1:28:46 AM"/>
    <n v="4"/>
    <n v="4"/>
    <n v="5"/>
    <n v="4"/>
    <n v="5"/>
    <n v="2"/>
    <n v="24"/>
    <x v="0"/>
  </r>
  <r>
    <s v="7/13/2025 1:35:33 AM"/>
    <n v="4"/>
    <n v="4"/>
    <n v="5"/>
    <n v="4"/>
    <n v="5"/>
    <n v="3"/>
    <n v="25"/>
    <x v="0"/>
  </r>
  <r>
    <s v="7/13/2025 1:44:06 AM"/>
    <n v="4"/>
    <n v="4"/>
    <n v="5"/>
    <n v="4"/>
    <n v="5"/>
    <n v="2"/>
    <n v="24"/>
    <x v="0"/>
  </r>
  <r>
    <s v="7/13/2025 1:46:54 AM"/>
    <n v="5"/>
    <n v="3"/>
    <n v="4"/>
    <n v="5"/>
    <n v="3"/>
    <n v="2"/>
    <n v="22"/>
    <x v="0"/>
  </r>
  <r>
    <s v="7/13/2025 1:49:26 AM"/>
    <n v="4"/>
    <n v="4"/>
    <n v="4"/>
    <n v="5"/>
    <n v="3"/>
    <n v="5"/>
    <n v="25"/>
    <x v="0"/>
  </r>
  <r>
    <s v="7/13/2025 1:51:38 AM"/>
    <n v="4"/>
    <n v="4"/>
    <n v="5"/>
    <n v="4"/>
    <n v="5"/>
    <n v="3"/>
    <n v="25"/>
    <x v="0"/>
  </r>
  <r>
    <s v="7/13/2025 1:55:15 AM"/>
    <n v="3"/>
    <n v="4"/>
    <n v="5"/>
    <n v="4"/>
    <n v="3"/>
    <n v="3"/>
    <n v="22"/>
    <x v="0"/>
  </r>
  <r>
    <s v="7/13/2025 1:57:53 AM"/>
    <n v="4"/>
    <n v="4"/>
    <n v="5"/>
    <n v="4"/>
    <n v="5"/>
    <n v="2"/>
    <n v="24"/>
    <x v="0"/>
  </r>
  <r>
    <s v="7/13/2025 2:00:27 AM"/>
    <n v="3"/>
    <n v="4"/>
    <n v="5"/>
    <n v="4"/>
    <n v="3"/>
    <n v="4"/>
    <n v="23"/>
    <x v="0"/>
  </r>
  <r>
    <s v="7/13/2025 2:02:38 AM"/>
    <n v="4"/>
    <n v="4"/>
    <n v="5"/>
    <n v="4"/>
    <n v="5"/>
    <n v="2"/>
    <n v="24"/>
    <x v="0"/>
  </r>
  <r>
    <s v="7/13/2025 2:04:56 AM"/>
    <n v="4"/>
    <n v="4"/>
    <n v="5"/>
    <n v="4"/>
    <n v="3"/>
    <n v="2"/>
    <n v="22"/>
    <x v="0"/>
  </r>
  <r>
    <s v="7/13/2025 8:39:45 AM"/>
    <n v="4"/>
    <n v="4"/>
    <n v="5"/>
    <n v="4"/>
    <n v="5"/>
    <n v="2"/>
    <n v="24"/>
    <x v="0"/>
  </r>
  <r>
    <s v="7/13/2025 8:42:14 AM"/>
    <n v="5"/>
    <n v="3"/>
    <n v="4"/>
    <n v="5"/>
    <n v="3"/>
    <n v="2"/>
    <n v="22"/>
    <x v="0"/>
  </r>
  <r>
    <s v="7/13/2025 8:45:33 AM"/>
    <n v="3"/>
    <n v="4"/>
    <n v="5"/>
    <n v="4"/>
    <n v="3"/>
    <n v="4"/>
    <n v="23"/>
    <x v="0"/>
  </r>
  <r>
    <s v="7/13/2025 8:49:13 AM"/>
    <n v="5"/>
    <n v="3"/>
    <n v="4"/>
    <n v="5"/>
    <n v="3"/>
    <n v="2"/>
    <n v="22"/>
    <x v="0"/>
  </r>
  <r>
    <s v="7/13/2025 8:52:35 AM"/>
    <n v="4"/>
    <n v="4"/>
    <n v="5"/>
    <n v="4"/>
    <n v="5"/>
    <n v="2"/>
    <n v="24"/>
    <x v="0"/>
  </r>
  <r>
    <s v="7/13/2025 8:55:34 AM"/>
    <n v="3"/>
    <n v="4"/>
    <n v="5"/>
    <n v="4"/>
    <n v="3"/>
    <n v="4"/>
    <n v="23"/>
    <x v="0"/>
  </r>
  <r>
    <s v="7/13/2025 8:59:39 AM"/>
    <n v="4"/>
    <n v="4"/>
    <n v="5"/>
    <n v="4"/>
    <n v="5"/>
    <n v="2"/>
    <n v="24"/>
    <x v="0"/>
  </r>
  <r>
    <s v="7/13/2025 9:04:13 AM"/>
    <n v="4"/>
    <n v="4"/>
    <n v="5"/>
    <n v="4"/>
    <n v="5"/>
    <n v="2"/>
    <n v="24"/>
    <x v="0"/>
  </r>
  <r>
    <s v="7/13/2025 9:09:05 AM"/>
    <n v="5"/>
    <n v="3"/>
    <n v="4"/>
    <n v="5"/>
    <n v="3"/>
    <n v="2"/>
    <n v="22"/>
    <x v="0"/>
  </r>
  <r>
    <s v="7/13/2025 9:11:28 AM"/>
    <n v="3"/>
    <n v="4"/>
    <n v="5"/>
    <n v="4"/>
    <n v="3"/>
    <n v="4"/>
    <n v="23"/>
    <x v="0"/>
  </r>
  <r>
    <s v="7/13/2025 9:13:58 AM"/>
    <n v="4"/>
    <n v="4"/>
    <n v="5"/>
    <n v="4"/>
    <n v="5"/>
    <n v="2"/>
    <n v="24"/>
    <x v="0"/>
  </r>
  <r>
    <s v="7/13/2025 9:16:32 AM"/>
    <n v="5"/>
    <n v="3"/>
    <n v="4"/>
    <n v="5"/>
    <n v="3"/>
    <n v="2"/>
    <n v="22"/>
    <x v="0"/>
  </r>
  <r>
    <s v="7/13/2025 9:19:04 AM"/>
    <n v="3"/>
    <n v="4"/>
    <n v="5"/>
    <n v="4"/>
    <n v="3"/>
    <n v="4"/>
    <n v="23"/>
    <x v="0"/>
  </r>
  <r>
    <s v="7/13/2025 9:21:27 AM"/>
    <n v="5"/>
    <n v="3"/>
    <n v="4"/>
    <n v="5"/>
    <n v="3"/>
    <n v="2"/>
    <n v="22"/>
    <x v="0"/>
  </r>
  <r>
    <s v="7/13/2025 9:23:53 AM"/>
    <n v="4"/>
    <n v="4"/>
    <n v="5"/>
    <n v="4"/>
    <n v="5"/>
    <n v="2"/>
    <n v="24"/>
    <x v="0"/>
  </r>
  <r>
    <s v="7/13/2025 9:26:30 AM"/>
    <n v="5"/>
    <n v="3"/>
    <n v="4"/>
    <n v="5"/>
    <n v="3"/>
    <n v="2"/>
    <n v="22"/>
    <x v="0"/>
  </r>
  <r>
    <s v="7/13/2025 10:47:49 AM"/>
    <n v="4"/>
    <n v="4"/>
    <n v="5"/>
    <n v="4"/>
    <n v="5"/>
    <n v="2"/>
    <n v="24"/>
    <x v="0"/>
  </r>
  <r>
    <s v="7/13/2025 10:50:07 AM"/>
    <n v="5"/>
    <n v="3"/>
    <n v="4"/>
    <n v="5"/>
    <n v="3"/>
    <n v="2"/>
    <n v="22"/>
    <x v="0"/>
  </r>
  <r>
    <s v="7/13/2025 10:53:16 AM"/>
    <n v="3"/>
    <n v="4"/>
    <n v="5"/>
    <n v="4"/>
    <n v="3"/>
    <n v="4"/>
    <n v="23"/>
    <x v="0"/>
  </r>
  <r>
    <s v="7/13/2025 10:55:53 AM"/>
    <n v="5"/>
    <n v="3"/>
    <n v="4"/>
    <n v="5"/>
    <n v="3"/>
    <n v="2"/>
    <n v="22"/>
    <x v="0"/>
  </r>
  <r>
    <s v="7/13/2025 10:58:44 AM"/>
    <n v="4"/>
    <n v="5"/>
    <n v="4"/>
    <n v="5"/>
    <n v="4"/>
    <n v="2"/>
    <n v="24"/>
    <x v="0"/>
  </r>
  <r>
    <s v="7/13/2025 11:14:31 AM"/>
    <n v="3"/>
    <n v="3"/>
    <n v="3"/>
    <n v="3"/>
    <n v="3"/>
    <n v="3"/>
    <n v="18"/>
    <x v="1"/>
  </r>
  <r>
    <s v="7/13/2025 11:16:09 AM"/>
    <n v="3"/>
    <n v="3"/>
    <n v="3"/>
    <n v="3"/>
    <n v="3"/>
    <n v="3"/>
    <n v="18"/>
    <x v="1"/>
  </r>
  <r>
    <s v="7/13/2025 11:17:28 AM"/>
    <n v="3"/>
    <n v="3"/>
    <n v="3"/>
    <n v="3"/>
    <n v="3"/>
    <n v="3"/>
    <n v="18"/>
    <x v="1"/>
  </r>
  <r>
    <s v="7/13/2025 11:19:29 AM"/>
    <n v="3"/>
    <n v="3"/>
    <n v="3"/>
    <n v="3"/>
    <n v="3"/>
    <n v="3"/>
    <n v="18"/>
    <x v="1"/>
  </r>
  <r>
    <s v="7/13/2025 11:21:13 AM"/>
    <n v="3"/>
    <n v="3"/>
    <n v="3"/>
    <n v="3"/>
    <n v="3"/>
    <n v="3"/>
    <n v="18"/>
    <x v="1"/>
  </r>
  <r>
    <s v="7/13/2025 11:23:24 AM"/>
    <n v="4"/>
    <n v="4"/>
    <n v="5"/>
    <n v="4"/>
    <n v="5"/>
    <n v="2"/>
    <n v="24"/>
    <x v="0"/>
  </r>
  <r>
    <s v="7/13/2025 11:25:18 AM"/>
    <n v="5"/>
    <n v="3"/>
    <n v="4"/>
    <n v="5"/>
    <n v="3"/>
    <n v="2"/>
    <n v="22"/>
    <x v="0"/>
  </r>
  <r>
    <s v="7/13/2025 11:27:01 AM"/>
    <n v="3"/>
    <n v="3"/>
    <n v="3"/>
    <n v="3"/>
    <n v="3"/>
    <n v="3"/>
    <n v="18"/>
    <x v="1"/>
  </r>
  <r>
    <s v="7/13/2025 11:29:20 AM"/>
    <n v="3"/>
    <n v="4"/>
    <n v="5"/>
    <n v="4"/>
    <n v="3"/>
    <n v="4"/>
    <n v="23"/>
    <x v="0"/>
  </r>
  <r>
    <s v="7/13/2025 11:31:24 AM"/>
    <n v="4"/>
    <n v="4"/>
    <n v="5"/>
    <n v="4"/>
    <n v="5"/>
    <n v="2"/>
    <n v="24"/>
    <x v="0"/>
  </r>
  <r>
    <s v="7/13/2025 11:32:48 AM"/>
    <n v="3"/>
    <n v="3"/>
    <n v="3"/>
    <n v="3"/>
    <n v="3"/>
    <n v="3"/>
    <n v="18"/>
    <x v="1"/>
  </r>
  <r>
    <s v="7/13/2025 11:34:17 AM"/>
    <n v="3"/>
    <n v="3"/>
    <n v="3"/>
    <n v="3"/>
    <n v="3"/>
    <n v="3"/>
    <n v="18"/>
    <x v="1"/>
  </r>
  <r>
    <s v="7/13/2025 11:36:20 AM"/>
    <n v="3"/>
    <n v="4"/>
    <n v="5"/>
    <n v="4"/>
    <n v="3"/>
    <n v="4"/>
    <n v="23"/>
    <x v="0"/>
  </r>
  <r>
    <s v="7/13/2025 11:38:45 AM"/>
    <n v="4"/>
    <n v="4"/>
    <n v="5"/>
    <n v="4"/>
    <n v="5"/>
    <n v="2"/>
    <n v="24"/>
    <x v="0"/>
  </r>
  <r>
    <s v="7/13/2025 12:02:18 PM"/>
    <n v="3"/>
    <n v="3"/>
    <n v="3"/>
    <n v="3"/>
    <n v="3"/>
    <n v="3"/>
    <n v="18"/>
    <x v="1"/>
  </r>
  <r>
    <s v="7/13/2025 2:59:01 PM"/>
    <n v="4"/>
    <n v="4"/>
    <n v="4"/>
    <n v="5"/>
    <n v="2"/>
    <n v="2"/>
    <n v="21"/>
    <x v="0"/>
  </r>
  <r>
    <s v="7/13/2025 3:08:09 PM"/>
    <n v="1"/>
    <n v="5"/>
    <n v="3"/>
    <n v="3"/>
    <n v="5"/>
    <n v="5"/>
    <n v="22"/>
    <x v="0"/>
  </r>
  <r>
    <s v="7/13/2025 3:18:26 PM"/>
    <n v="4"/>
    <n v="3"/>
    <n v="4"/>
    <n v="4"/>
    <n v="4"/>
    <n v="4"/>
    <n v="23"/>
    <x v="0"/>
  </r>
  <r>
    <s v="7/13/2025 3:26:52 PM"/>
    <n v="3"/>
    <n v="5"/>
    <n v="3"/>
    <n v="4"/>
    <n v="5"/>
    <n v="4"/>
    <n v="24"/>
    <x v="0"/>
  </r>
  <r>
    <s v="7/13/2025 4:04:25 PM"/>
    <n v="4"/>
    <n v="5"/>
    <n v="4"/>
    <n v="5"/>
    <n v="4"/>
    <n v="5"/>
    <n v="27"/>
    <x v="0"/>
  </r>
  <r>
    <s v="7/13/2025 4:53:22 PM"/>
    <n v="3"/>
    <n v="3"/>
    <n v="3"/>
    <n v="3"/>
    <n v="3"/>
    <n v="3"/>
    <n v="18"/>
    <x v="1"/>
  </r>
  <r>
    <s v="7/14/2025 12:06:08 AM"/>
    <n v="4"/>
    <n v="4"/>
    <n v="3"/>
    <n v="3"/>
    <n v="4"/>
    <n v="4"/>
    <n v="22"/>
    <x v="0"/>
  </r>
  <r>
    <s v="7/14/2025 10:31:48 AM"/>
    <n v="4"/>
    <n v="4"/>
    <n v="5"/>
    <n v="4"/>
    <n v="5"/>
    <n v="2"/>
    <n v="24"/>
    <x v="0"/>
  </r>
  <r>
    <s v="7/14/2025 11:08:42 AM"/>
    <n v="5"/>
    <n v="5"/>
    <n v="5"/>
    <n v="5"/>
    <n v="5"/>
    <n v="4"/>
    <n v="29"/>
    <x v="0"/>
  </r>
  <r>
    <s v="7/14/2025 11:09:40 AM"/>
    <n v="2"/>
    <n v="2"/>
    <n v="2"/>
    <n v="2"/>
    <n v="2"/>
    <n v="2"/>
    <n v="12"/>
    <x v="2"/>
  </r>
  <r>
    <s v="7/14/2025 11:27:40 AM"/>
    <n v="1"/>
    <n v="2"/>
    <n v="2"/>
    <n v="1"/>
    <n v="2"/>
    <n v="2"/>
    <n v="10"/>
    <x v="2"/>
  </r>
  <r>
    <s v="7/14/2025 11:29:13 AM"/>
    <n v="2"/>
    <n v="1"/>
    <n v="5"/>
    <n v="5"/>
    <n v="4"/>
    <n v="4"/>
    <n v="21"/>
    <x v="0"/>
  </r>
  <r>
    <s v="7/14/2025 11:30:34 AM"/>
    <n v="4"/>
    <n v="4"/>
    <n v="4"/>
    <n v="4"/>
    <n v="4"/>
    <n v="3"/>
    <n v="23"/>
    <x v="0"/>
  </r>
  <r>
    <s v="7/14/2025 6:29:23 PM"/>
    <n v="3"/>
    <n v="3"/>
    <n v="3"/>
    <n v="3"/>
    <n v="3"/>
    <n v="3"/>
    <n v="18"/>
    <x v="1"/>
  </r>
  <r>
    <s v="7/14/2025 7:09:29 PM"/>
    <n v="3"/>
    <n v="3"/>
    <n v="3"/>
    <n v="3"/>
    <n v="3"/>
    <n v="3"/>
    <n v="18"/>
    <x v="1"/>
  </r>
  <r>
    <s v="7/14/2025 11:41:16 PM"/>
    <n v="3"/>
    <n v="3"/>
    <n v="2"/>
    <n v="3"/>
    <n v="2"/>
    <n v="2"/>
    <n v="15"/>
    <x v="1"/>
  </r>
  <r>
    <s v="7/14/2025 11:47:40 PM"/>
    <n v="2"/>
    <n v="3"/>
    <n v="2"/>
    <n v="2"/>
    <n v="3"/>
    <n v="3"/>
    <n v="15"/>
    <x v="1"/>
  </r>
  <r>
    <s v="7/14/2025 11:50:10 PM"/>
    <n v="2"/>
    <n v="2"/>
    <n v="2"/>
    <n v="1"/>
    <n v="2"/>
    <n v="2"/>
    <n v="11"/>
    <x v="2"/>
  </r>
  <r>
    <s v="7/14/2025 11:56:54 PM"/>
    <n v="4"/>
    <n v="4"/>
    <n v="4"/>
    <n v="4"/>
    <n v="4"/>
    <n v="4"/>
    <n v="24"/>
    <x v="0"/>
  </r>
  <r>
    <s v="7/14/2025 11:59:23 PM"/>
    <n v="1"/>
    <n v="3"/>
    <n v="2"/>
    <n v="1"/>
    <n v="3"/>
    <n v="1"/>
    <n v="11"/>
    <x v="2"/>
  </r>
  <r>
    <s v="7/15/2025 12:03:21 AM"/>
    <n v="2"/>
    <n v="2"/>
    <n v="2"/>
    <n v="2"/>
    <n v="3"/>
    <n v="2"/>
    <n v="13"/>
    <x v="1"/>
  </r>
  <r>
    <s v="7/15/2025 12:16:22 AM"/>
    <n v="4"/>
    <n v="3"/>
    <n v="4"/>
    <n v="4"/>
    <n v="4"/>
    <n v="4"/>
    <n v="23"/>
    <x v="0"/>
  </r>
  <r>
    <s v="7/15/2025 12:16:59 AM"/>
    <n v="4"/>
    <n v="2"/>
    <n v="3"/>
    <n v="3"/>
    <n v="4"/>
    <n v="2"/>
    <n v="18"/>
    <x v="1"/>
  </r>
  <r>
    <s v="7/15/2025 2:45:08 AM"/>
    <n v="1"/>
    <n v="1"/>
    <n v="1"/>
    <n v="1"/>
    <n v="1"/>
    <n v="1"/>
    <n v="6"/>
    <x v="2"/>
  </r>
  <r>
    <s v="7/15/2025 2:47:23 AM"/>
    <n v="1"/>
    <n v="1"/>
    <n v="1"/>
    <n v="1"/>
    <n v="1"/>
    <n v="1"/>
    <n v="6"/>
    <x v="2"/>
  </r>
  <r>
    <s v="7/15/2025 8:30:37 AM"/>
    <n v="3"/>
    <n v="4"/>
    <n v="5"/>
    <n v="4"/>
    <n v="3"/>
    <n v="4"/>
    <n v="23"/>
    <x v="0"/>
  </r>
  <r>
    <s v="7/15/2025 8:33:34 AM"/>
    <n v="5"/>
    <n v="3"/>
    <n v="4"/>
    <n v="5"/>
    <n v="3"/>
    <n v="2"/>
    <n v="22"/>
    <x v="0"/>
  </r>
  <r>
    <s v="7/15/2025 8:36:55 AM"/>
    <n v="4"/>
    <n v="4"/>
    <n v="5"/>
    <n v="4"/>
    <n v="5"/>
    <n v="2"/>
    <n v="24"/>
    <x v="0"/>
  </r>
  <r>
    <s v="7/15/2025 8:41:55 AM"/>
    <n v="4"/>
    <n v="4"/>
    <n v="5"/>
    <n v="4"/>
    <n v="5"/>
    <n v="2"/>
    <n v="24"/>
    <x v="0"/>
  </r>
  <r>
    <s v="7/15/2025 8:46:43 AM"/>
    <n v="4"/>
    <n v="4"/>
    <n v="5"/>
    <n v="4"/>
    <n v="5"/>
    <n v="2"/>
    <n v="24"/>
    <x v="0"/>
  </r>
  <r>
    <s v="7/15/2025 8:49:22 AM"/>
    <n v="4"/>
    <n v="4"/>
    <n v="5"/>
    <n v="4"/>
    <n v="5"/>
    <n v="2"/>
    <n v="24"/>
    <x v="0"/>
  </r>
  <r>
    <s v="7/15/2025 8:53:48 AM"/>
    <n v="4"/>
    <n v="4"/>
    <n v="5"/>
    <n v="4"/>
    <n v="5"/>
    <n v="2"/>
    <n v="24"/>
    <x v="0"/>
  </r>
  <r>
    <s v="7/15/2025 9:03:06 AM"/>
    <n v="3"/>
    <n v="4"/>
    <n v="5"/>
    <n v="4"/>
    <n v="3"/>
    <n v="4"/>
    <n v="23"/>
    <x v="0"/>
  </r>
  <r>
    <s v="7/15/2025 9:05:43 AM"/>
    <n v="5"/>
    <n v="3"/>
    <n v="4"/>
    <n v="5"/>
    <n v="3"/>
    <n v="2"/>
    <n v="22"/>
    <x v="0"/>
  </r>
  <r>
    <s v="7/15/2025 9:08:12 AM"/>
    <n v="3"/>
    <n v="4"/>
    <n v="5"/>
    <n v="4"/>
    <n v="3"/>
    <n v="4"/>
    <n v="23"/>
    <x v="0"/>
  </r>
  <r>
    <s v="7/15/2025 9:39:44 AM"/>
    <n v="4"/>
    <n v="4"/>
    <n v="5"/>
    <n v="4"/>
    <n v="5"/>
    <n v="2"/>
    <n v="24"/>
    <x v="0"/>
  </r>
  <r>
    <s v="7/15/2025 9:41:43 AM"/>
    <n v="5"/>
    <n v="3"/>
    <n v="4"/>
    <n v="5"/>
    <n v="3"/>
    <n v="2"/>
    <n v="22"/>
    <x v="0"/>
  </r>
  <r>
    <s v="7/15/2025 9:43:29 AM"/>
    <n v="3"/>
    <n v="4"/>
    <n v="5"/>
    <n v="4"/>
    <n v="3"/>
    <n v="4"/>
    <n v="23"/>
    <x v="0"/>
  </r>
  <r>
    <s v="7/15/2025 9:45:10 AM"/>
    <n v="3"/>
    <n v="4"/>
    <n v="5"/>
    <n v="4"/>
    <n v="3"/>
    <n v="4"/>
    <n v="23"/>
    <x v="0"/>
  </r>
  <r>
    <s v="7/15/2025 9:46:56 AM"/>
    <n v="5"/>
    <n v="3"/>
    <n v="4"/>
    <n v="5"/>
    <n v="3"/>
    <n v="2"/>
    <n v="22"/>
    <x v="0"/>
  </r>
  <r>
    <s v="7/15/2025 9:49:01 AM"/>
    <n v="5"/>
    <n v="3"/>
    <n v="4"/>
    <n v="5"/>
    <n v="3"/>
    <n v="2"/>
    <n v="22"/>
    <x v="0"/>
  </r>
  <r>
    <s v="7/15/2025 9:50:44 AM"/>
    <n v="3"/>
    <n v="4"/>
    <n v="5"/>
    <n v="4"/>
    <n v="3"/>
    <n v="4"/>
    <n v="23"/>
    <x v="0"/>
  </r>
  <r>
    <s v="7/15/2025 9:52:50 AM"/>
    <n v="5"/>
    <n v="3"/>
    <n v="4"/>
    <n v="5"/>
    <n v="3"/>
    <n v="2"/>
    <n v="22"/>
    <x v="0"/>
  </r>
  <r>
    <s v="7/15/2025 9:54:37 AM"/>
    <n v="4"/>
    <n v="4"/>
    <n v="5"/>
    <n v="4"/>
    <n v="5"/>
    <n v="2"/>
    <n v="24"/>
    <x v="0"/>
  </r>
  <r>
    <s v="7/15/2025 9:56:40 AM"/>
    <n v="4"/>
    <n v="4"/>
    <n v="5"/>
    <n v="4"/>
    <n v="5"/>
    <n v="2"/>
    <n v="24"/>
    <x v="0"/>
  </r>
  <r>
    <s v="7/15/2025 12:22:03 PM"/>
    <n v="2"/>
    <n v="1"/>
    <n v="5"/>
    <n v="5"/>
    <n v="4"/>
    <n v="4"/>
    <n v="21"/>
    <x v="0"/>
  </r>
  <r>
    <s v="7/15/2025 12:24:47 PM"/>
    <n v="2"/>
    <n v="2"/>
    <n v="2"/>
    <n v="2"/>
    <n v="2"/>
    <n v="2"/>
    <n v="12"/>
    <x v="2"/>
  </r>
  <r>
    <s v="7/15/2025 12:25:08 PM"/>
    <n v="3"/>
    <n v="2"/>
    <n v="3"/>
    <n v="2"/>
    <n v="1"/>
    <n v="3"/>
    <n v="14"/>
    <x v="1"/>
  </r>
  <r>
    <s v="7/15/2025 12:25:56 PM"/>
    <n v="1"/>
    <n v="1"/>
    <n v="3"/>
    <n v="3"/>
    <n v="3"/>
    <n v="2"/>
    <n v="13"/>
    <x v="1"/>
  </r>
  <r>
    <s v="7/15/2025 12:25:58 PM"/>
    <n v="2"/>
    <n v="1"/>
    <n v="5"/>
    <n v="5"/>
    <n v="4"/>
    <n v="4"/>
    <n v="21"/>
    <x v="0"/>
  </r>
  <r>
    <s v="7/15/2025 12:26:24 PM"/>
    <n v="3"/>
    <n v="2"/>
    <n v="1"/>
    <n v="3"/>
    <n v="2"/>
    <n v="2"/>
    <n v="13"/>
    <x v="1"/>
  </r>
  <r>
    <s v="7/15/2025 12:26:31 PM"/>
    <n v="1"/>
    <n v="2"/>
    <n v="3"/>
    <n v="4"/>
    <n v="2"/>
    <n v="1"/>
    <n v="13"/>
    <x v="1"/>
  </r>
  <r>
    <s v="7/15/2025 12:27:24 PM"/>
    <n v="2"/>
    <n v="2"/>
    <n v="3"/>
    <n v="2"/>
    <n v="2"/>
    <n v="2"/>
    <n v="13"/>
    <x v="1"/>
  </r>
  <r>
    <s v="7/15/2025 12:27:59 PM"/>
    <n v="2"/>
    <n v="1"/>
    <n v="5"/>
    <n v="5"/>
    <n v="4"/>
    <n v="4"/>
    <n v="21"/>
    <x v="0"/>
  </r>
  <r>
    <s v="7/15/2025 12:28:05 PM"/>
    <n v="3"/>
    <n v="2"/>
    <n v="4"/>
    <n v="4"/>
    <n v="3"/>
    <n v="2"/>
    <n v="18"/>
    <x v="1"/>
  </r>
  <r>
    <s v="7/15/2025 12:28:31 PM"/>
    <n v="3"/>
    <n v="3"/>
    <n v="3"/>
    <n v="3"/>
    <n v="3"/>
    <n v="1"/>
    <n v="16"/>
    <x v="1"/>
  </r>
  <r>
    <s v="7/15/2025 12:28:55 PM"/>
    <n v="2"/>
    <n v="1"/>
    <n v="5"/>
    <n v="5"/>
    <n v="4"/>
    <n v="4"/>
    <n v="21"/>
    <x v="0"/>
  </r>
  <r>
    <s v="7/15/2025 12:29:05 PM"/>
    <n v="2"/>
    <n v="4"/>
    <n v="4"/>
    <n v="4"/>
    <n v="4"/>
    <n v="2"/>
    <n v="20"/>
    <x v="1"/>
  </r>
  <r>
    <s v="7/15/2025 12:29:20 PM"/>
    <n v="2"/>
    <n v="1"/>
    <n v="5"/>
    <n v="5"/>
    <n v="4"/>
    <n v="4"/>
    <n v="21"/>
    <x v="0"/>
  </r>
  <r>
    <s v="7/15/2025 12:29:56 PM"/>
    <n v="2"/>
    <n v="1"/>
    <n v="5"/>
    <n v="5"/>
    <n v="4"/>
    <n v="4"/>
    <n v="21"/>
    <x v="0"/>
  </r>
  <r>
    <s v="7/15/2025 12:30:01 PM"/>
    <n v="1"/>
    <n v="3"/>
    <n v="1"/>
    <n v="2"/>
    <n v="2"/>
    <n v="1"/>
    <n v="10"/>
    <x v="2"/>
  </r>
  <r>
    <s v="7/15/2025 12:30:42 PM"/>
    <n v="3"/>
    <n v="3"/>
    <n v="3"/>
    <n v="3"/>
    <n v="3"/>
    <n v="3"/>
    <n v="18"/>
    <x v="1"/>
  </r>
  <r>
    <s v="7/15/2025 12:31:48 PM"/>
    <n v="4"/>
    <n v="4"/>
    <n v="4"/>
    <n v="4"/>
    <n v="4"/>
    <n v="4"/>
    <n v="24"/>
    <x v="0"/>
  </r>
  <r>
    <s v="7/15/2025 12:32:01 PM"/>
    <n v="3"/>
    <n v="3"/>
    <n v="3"/>
    <n v="3"/>
    <n v="3"/>
    <n v="3"/>
    <n v="18"/>
    <x v="1"/>
  </r>
  <r>
    <s v="7/15/2025 12:32:33 PM"/>
    <n v="1"/>
    <n v="5"/>
    <n v="3"/>
    <n v="5"/>
    <n v="5"/>
    <n v="5"/>
    <n v="24"/>
    <x v="0"/>
  </r>
  <r>
    <s v="7/15/2025 12:32:56 PM"/>
    <n v="1"/>
    <n v="2"/>
    <n v="2"/>
    <n v="1"/>
    <n v="3"/>
    <n v="4"/>
    <n v="13"/>
    <x v="1"/>
  </r>
  <r>
    <s v="7/15/2025 12:33:32 PM"/>
    <n v="1"/>
    <n v="3"/>
    <n v="1"/>
    <n v="3"/>
    <n v="1"/>
    <n v="2"/>
    <n v="11"/>
    <x v="2"/>
  </r>
  <r>
    <s v="7/15/2025 12:33:49 PM"/>
    <n v="3"/>
    <n v="2"/>
    <n v="2"/>
    <n v="3"/>
    <n v="3"/>
    <n v="2"/>
    <n v="15"/>
    <x v="1"/>
  </r>
  <r>
    <s v="7/15/2025 12:33:52 PM"/>
    <n v="1"/>
    <n v="1"/>
    <n v="1"/>
    <n v="1"/>
    <n v="1"/>
    <n v="1"/>
    <n v="6"/>
    <x v="2"/>
  </r>
  <r>
    <s v="7/15/2025 12:33:59 PM"/>
    <n v="2"/>
    <n v="1"/>
    <n v="2"/>
    <n v="1"/>
    <n v="2"/>
    <n v="2"/>
    <n v="10"/>
    <x v="2"/>
  </r>
  <r>
    <s v="7/15/2025 12:35:06 PM"/>
    <n v="3"/>
    <n v="4"/>
    <n v="2"/>
    <n v="2"/>
    <n v="2"/>
    <n v="2"/>
    <n v="15"/>
    <x v="1"/>
  </r>
  <r>
    <s v="7/15/2025 12:35:08 PM"/>
    <n v="3"/>
    <n v="1"/>
    <n v="3"/>
    <n v="1"/>
    <n v="3"/>
    <n v="4"/>
    <n v="15"/>
    <x v="1"/>
  </r>
  <r>
    <s v="7/15/2025 12:35:14 PM"/>
    <n v="2"/>
    <n v="2"/>
    <n v="2"/>
    <n v="2"/>
    <n v="2"/>
    <n v="2"/>
    <n v="12"/>
    <x v="2"/>
  </r>
  <r>
    <s v="7/15/2025 12:35:20 PM"/>
    <n v="3"/>
    <n v="3"/>
    <n v="3"/>
    <n v="3"/>
    <n v="3"/>
    <n v="3"/>
    <n v="18"/>
    <x v="1"/>
  </r>
  <r>
    <s v="7/15/2025 12:36:33 PM"/>
    <n v="3"/>
    <n v="4"/>
    <n v="2"/>
    <n v="5"/>
    <n v="5"/>
    <n v="4"/>
    <n v="23"/>
    <x v="0"/>
  </r>
  <r>
    <s v="7/15/2025 12:37:08 PM"/>
    <n v="5"/>
    <n v="5"/>
    <n v="5"/>
    <n v="1"/>
    <n v="5"/>
    <n v="2"/>
    <n v="23"/>
    <x v="0"/>
  </r>
  <r>
    <s v="7/15/2025 12:37:48 PM"/>
    <n v="4"/>
    <n v="4"/>
    <n v="4"/>
    <n v="2"/>
    <n v="5"/>
    <n v="4"/>
    <n v="23"/>
    <x v="0"/>
  </r>
  <r>
    <s v="7/15/2025 12:38:04 PM"/>
    <n v="4"/>
    <n v="4"/>
    <n v="4"/>
    <n v="4"/>
    <n v="4"/>
    <n v="4"/>
    <n v="24"/>
    <x v="0"/>
  </r>
  <r>
    <s v="7/15/2025 12:38:31 PM"/>
    <n v="3"/>
    <n v="3"/>
    <n v="3"/>
    <n v="3"/>
    <n v="3"/>
    <n v="3"/>
    <n v="18"/>
    <x v="1"/>
  </r>
  <r>
    <s v="7/15/2025 12:38:35 PM"/>
    <n v="3"/>
    <n v="5"/>
    <n v="3"/>
    <n v="4"/>
    <n v="5"/>
    <n v="5"/>
    <n v="25"/>
    <x v="0"/>
  </r>
  <r>
    <s v="7/15/2025 12:39:28 PM"/>
    <n v="3"/>
    <n v="3"/>
    <n v="3"/>
    <n v="3"/>
    <n v="3"/>
    <n v="3"/>
    <n v="18"/>
    <x v="1"/>
  </r>
  <r>
    <s v="7/15/2025 12:40:10 PM"/>
    <n v="2"/>
    <n v="3"/>
    <n v="2"/>
    <n v="3"/>
    <n v="2"/>
    <n v="2"/>
    <n v="14"/>
    <x v="1"/>
  </r>
  <r>
    <s v="7/15/2025 12:40:41 PM"/>
    <n v="2"/>
    <n v="2"/>
    <n v="2"/>
    <n v="2"/>
    <n v="2"/>
    <n v="2"/>
    <n v="12"/>
    <x v="2"/>
  </r>
  <r>
    <s v="7/15/2025 12:40:50 PM"/>
    <n v="3"/>
    <n v="3"/>
    <n v="3"/>
    <n v="3"/>
    <n v="3"/>
    <n v="3"/>
    <n v="18"/>
    <x v="1"/>
  </r>
  <r>
    <s v="7/15/2025 12:43:09 PM"/>
    <n v="4"/>
    <n v="4"/>
    <n v="5"/>
    <n v="4"/>
    <n v="5"/>
    <n v="2"/>
    <n v="24"/>
    <x v="0"/>
  </r>
  <r>
    <s v="7/15/2025 12:44:07 PM"/>
    <n v="1"/>
    <n v="3"/>
    <n v="2"/>
    <n v="3"/>
    <n v="2"/>
    <n v="3"/>
    <n v="14"/>
    <x v="1"/>
  </r>
  <r>
    <s v="7/15/2025 12:44:32 PM"/>
    <n v="1"/>
    <n v="2"/>
    <n v="3"/>
    <n v="4"/>
    <n v="5"/>
    <n v="4"/>
    <n v="19"/>
    <x v="1"/>
  </r>
  <r>
    <s v="7/15/2025 12:45:05 PM"/>
    <n v="1"/>
    <n v="3"/>
    <n v="3"/>
    <n v="1"/>
    <n v="2"/>
    <n v="2"/>
    <n v="12"/>
    <x v="2"/>
  </r>
  <r>
    <s v="7/15/2025 12:45:24 PM"/>
    <n v="5"/>
    <n v="3"/>
    <n v="4"/>
    <n v="5"/>
    <n v="3"/>
    <n v="2"/>
    <n v="22"/>
    <x v="0"/>
  </r>
  <r>
    <s v="7/15/2025 12:46:41 PM"/>
    <n v="2"/>
    <n v="3"/>
    <n v="2"/>
    <n v="3"/>
    <n v="2"/>
    <n v="2"/>
    <n v="14"/>
    <x v="1"/>
  </r>
  <r>
    <s v="7/15/2025 12:46:42 PM"/>
    <n v="2"/>
    <n v="3"/>
    <n v="2"/>
    <n v="3"/>
    <n v="2"/>
    <n v="3"/>
    <n v="15"/>
    <x v="1"/>
  </r>
  <r>
    <s v="7/15/2025 12:46:58 PM"/>
    <n v="2"/>
    <n v="1"/>
    <n v="5"/>
    <n v="5"/>
    <n v="4"/>
    <n v="4"/>
    <n v="21"/>
    <x v="0"/>
  </r>
  <r>
    <s v="7/15/2025 12:47:20 PM"/>
    <n v="3"/>
    <n v="4"/>
    <n v="5"/>
    <n v="4"/>
    <n v="3"/>
    <n v="4"/>
    <n v="23"/>
    <x v="0"/>
  </r>
  <r>
    <s v="7/15/2025 12:48:47 PM"/>
    <n v="3"/>
    <n v="3"/>
    <n v="3"/>
    <n v="3"/>
    <n v="3"/>
    <n v="3"/>
    <n v="18"/>
    <x v="1"/>
  </r>
  <r>
    <s v="7/15/2025 12:49:07 PM"/>
    <n v="4"/>
    <n v="4"/>
    <n v="5"/>
    <n v="4"/>
    <n v="5"/>
    <n v="2"/>
    <n v="24"/>
    <x v="0"/>
  </r>
  <r>
    <s v="7/15/2025 12:50:46 PM"/>
    <n v="2"/>
    <n v="2"/>
    <n v="2"/>
    <n v="2"/>
    <n v="2"/>
    <n v="2"/>
    <n v="12"/>
    <x v="2"/>
  </r>
  <r>
    <s v="7/15/2025 12:51:18 PM"/>
    <n v="3"/>
    <n v="5"/>
    <n v="3"/>
    <n v="3"/>
    <n v="3"/>
    <n v="4"/>
    <n v="21"/>
    <x v="0"/>
  </r>
  <r>
    <s v="7/15/2025 12:51:22 PM"/>
    <n v="3"/>
    <n v="4"/>
    <n v="3"/>
    <n v="4"/>
    <n v="4"/>
    <n v="4"/>
    <n v="22"/>
    <x v="0"/>
  </r>
  <r>
    <s v="7/15/2025 12:51:25 PM"/>
    <n v="4"/>
    <n v="4"/>
    <n v="5"/>
    <n v="4"/>
    <n v="5"/>
    <n v="2"/>
    <n v="24"/>
    <x v="0"/>
  </r>
  <r>
    <s v="7/15/2025 12:52:33 PM"/>
    <n v="3"/>
    <n v="3"/>
    <n v="3"/>
    <n v="3"/>
    <n v="3"/>
    <n v="3"/>
    <n v="18"/>
    <x v="1"/>
  </r>
  <r>
    <s v="7/15/2025 12:53:10 PM"/>
    <n v="3"/>
    <n v="3"/>
    <n v="3"/>
    <n v="3"/>
    <n v="3"/>
    <n v="3"/>
    <n v="18"/>
    <x v="1"/>
  </r>
  <r>
    <s v="7/15/2025 12:53:49 PM"/>
    <n v="4"/>
    <n v="4"/>
    <n v="5"/>
    <n v="4"/>
    <n v="5"/>
    <n v="2"/>
    <n v="24"/>
    <x v="0"/>
  </r>
  <r>
    <s v="7/15/2025 12:55:10 PM"/>
    <n v="3"/>
    <n v="3"/>
    <n v="3"/>
    <n v="3"/>
    <n v="3"/>
    <n v="3"/>
    <n v="18"/>
    <x v="1"/>
  </r>
  <r>
    <s v="7/15/2025 12:56:01 PM"/>
    <n v="2"/>
    <n v="1"/>
    <n v="5"/>
    <n v="5"/>
    <n v="4"/>
    <n v="4"/>
    <n v="21"/>
    <x v="0"/>
  </r>
  <r>
    <s v="7/15/2025 12:57:17 PM"/>
    <n v="5"/>
    <n v="3"/>
    <n v="4"/>
    <n v="5"/>
    <n v="3"/>
    <n v="2"/>
    <n v="22"/>
    <x v="0"/>
  </r>
  <r>
    <s v="7/15/2025 12:58:20 PM"/>
    <n v="3"/>
    <n v="3"/>
    <n v="3"/>
    <n v="3"/>
    <n v="3"/>
    <n v="3"/>
    <n v="18"/>
    <x v="1"/>
  </r>
  <r>
    <s v="7/15/2025 12:58:29 PM"/>
    <n v="2"/>
    <n v="2"/>
    <n v="2"/>
    <n v="2"/>
    <n v="3"/>
    <n v="2"/>
    <n v="13"/>
    <x v="1"/>
  </r>
  <r>
    <s v="7/15/2025 12:59:00 PM"/>
    <n v="3"/>
    <n v="4"/>
    <n v="5"/>
    <n v="4"/>
    <n v="3"/>
    <n v="4"/>
    <n v="23"/>
    <x v="0"/>
  </r>
  <r>
    <s v="7/15/2025 1:00:56 PM"/>
    <n v="4"/>
    <n v="4"/>
    <n v="5"/>
    <n v="4"/>
    <n v="5"/>
    <n v="2"/>
    <n v="24"/>
    <x v="0"/>
  </r>
  <r>
    <s v="7/15/2025 1:02:48 PM"/>
    <n v="3"/>
    <n v="4"/>
    <n v="5"/>
    <n v="4"/>
    <n v="3"/>
    <n v="4"/>
    <n v="23"/>
    <x v="0"/>
  </r>
  <r>
    <s v="7/15/2025 1:04:33 PM"/>
    <n v="5"/>
    <n v="4"/>
    <n v="5"/>
    <n v="4"/>
    <n v="5"/>
    <n v="4"/>
    <n v="27"/>
    <x v="0"/>
  </r>
  <r>
    <s v="7/15/2025 1:04:47 PM"/>
    <n v="5"/>
    <n v="3"/>
    <n v="4"/>
    <n v="5"/>
    <n v="3"/>
    <n v="2"/>
    <n v="22"/>
    <x v="0"/>
  </r>
  <r>
    <s v="7/15/2025 1:05:20 PM"/>
    <n v="2"/>
    <n v="1"/>
    <n v="5"/>
    <n v="5"/>
    <n v="4"/>
    <n v="4"/>
    <n v="21"/>
    <x v="0"/>
  </r>
  <r>
    <s v="7/15/2025 1:08:34 PM"/>
    <n v="3"/>
    <n v="5"/>
    <n v="5"/>
    <n v="3"/>
    <n v="5"/>
    <n v="5"/>
    <n v="26"/>
    <x v="0"/>
  </r>
  <r>
    <s v="7/15/2025 1:11:29 PM"/>
    <n v="3"/>
    <n v="4"/>
    <n v="3"/>
    <n v="4"/>
    <n v="4"/>
    <n v="3"/>
    <n v="21"/>
    <x v="0"/>
  </r>
  <r>
    <s v="7/15/2025 1:14:36 PM"/>
    <n v="5"/>
    <n v="5"/>
    <n v="3"/>
    <n v="3"/>
    <n v="4"/>
    <n v="4"/>
    <n v="24"/>
    <x v="0"/>
  </r>
  <r>
    <s v="7/15/2025 1:16:42 PM"/>
    <n v="3"/>
    <n v="3"/>
    <n v="3"/>
    <n v="4"/>
    <n v="3"/>
    <n v="4"/>
    <n v="20"/>
    <x v="1"/>
  </r>
  <r>
    <s v="7/15/2025 1:23:38 PM"/>
    <n v="3"/>
    <n v="2"/>
    <n v="2"/>
    <n v="2"/>
    <n v="3"/>
    <n v="2"/>
    <n v="14"/>
    <x v="1"/>
  </r>
  <r>
    <s v="7/15/2025 1:26:26 PM"/>
    <n v="3"/>
    <n v="3"/>
    <n v="3"/>
    <n v="3"/>
    <n v="3"/>
    <n v="3"/>
    <n v="18"/>
    <x v="1"/>
  </r>
  <r>
    <s v="7/15/2025 1:29:39 PM"/>
    <n v="2"/>
    <n v="3"/>
    <n v="4"/>
    <n v="3"/>
    <n v="2"/>
    <n v="3"/>
    <n v="17"/>
    <x v="1"/>
  </r>
  <r>
    <s v="7/15/2025 1:33:58 PM"/>
    <n v="2"/>
    <n v="3"/>
    <n v="2"/>
    <n v="2"/>
    <n v="2"/>
    <n v="2"/>
    <n v="13"/>
    <x v="1"/>
  </r>
  <r>
    <s v="7/15/2025 1:43:36 PM"/>
    <n v="1"/>
    <n v="4"/>
    <n v="4"/>
    <n v="3"/>
    <n v="3"/>
    <n v="3"/>
    <n v="18"/>
    <x v="1"/>
  </r>
  <r>
    <s v="7/15/2025 1:46:05 PM"/>
    <n v="1"/>
    <n v="2"/>
    <n v="3"/>
    <n v="4"/>
    <n v="2"/>
    <n v="2"/>
    <n v="14"/>
    <x v="1"/>
  </r>
  <r>
    <s v="7/15/2025 1:46:18 PM"/>
    <n v="5"/>
    <n v="4"/>
    <n v="4"/>
    <n v="5"/>
    <n v="3"/>
    <n v="3"/>
    <n v="24"/>
    <x v="0"/>
  </r>
  <r>
    <s v="7/15/2025 1:47:30 PM"/>
    <n v="1"/>
    <n v="2"/>
    <n v="2"/>
    <n v="2"/>
    <n v="1"/>
    <n v="1"/>
    <n v="9"/>
    <x v="2"/>
  </r>
  <r>
    <s v="7/15/2025 1:50:22 PM"/>
    <n v="2"/>
    <n v="1"/>
    <n v="5"/>
    <n v="5"/>
    <n v="4"/>
    <n v="4"/>
    <n v="21"/>
    <x v="0"/>
  </r>
  <r>
    <s v="7/15/2025 1:51:45 PM"/>
    <n v="3"/>
    <n v="3"/>
    <n v="3"/>
    <n v="3"/>
    <n v="3"/>
    <n v="3"/>
    <n v="18"/>
    <x v="1"/>
  </r>
  <r>
    <s v="7/15/2025 1:52:06 PM"/>
    <n v="1"/>
    <n v="5"/>
    <n v="4"/>
    <n v="3"/>
    <n v="3"/>
    <n v="2"/>
    <n v="18"/>
    <x v="1"/>
  </r>
  <r>
    <s v="7/15/2025 2:39:40 PM"/>
    <n v="5"/>
    <n v="2"/>
    <n v="2"/>
    <n v="1"/>
    <n v="1"/>
    <n v="2"/>
    <n v="13"/>
    <x v="1"/>
  </r>
  <r>
    <s v="7/15/2025 2:49:31 PM"/>
    <n v="2"/>
    <n v="1"/>
    <n v="2"/>
    <n v="2"/>
    <n v="1"/>
    <n v="2"/>
    <n v="10"/>
    <x v="2"/>
  </r>
  <r>
    <s v="7/15/2025 2:55:20 PM"/>
    <n v="2"/>
    <n v="1"/>
    <n v="5"/>
    <n v="5"/>
    <n v="4"/>
    <n v="4"/>
    <n v="21"/>
    <x v="0"/>
  </r>
  <r>
    <s v="7/15/2025 4:08:23 PM"/>
    <n v="3"/>
    <n v="4"/>
    <n v="3"/>
    <n v="3"/>
    <n v="3"/>
    <n v="2"/>
    <n v="18"/>
    <x v="1"/>
  </r>
  <r>
    <s v="7/15/2025 4:16:49 PM"/>
    <n v="3"/>
    <n v="5"/>
    <n v="4"/>
    <n v="5"/>
    <n v="5"/>
    <n v="5"/>
    <n v="27"/>
    <x v="0"/>
  </r>
  <r>
    <s v="7/15/2025 4:26:33 PM"/>
    <n v="2"/>
    <n v="3"/>
    <n v="4"/>
    <n v="4"/>
    <n v="4"/>
    <n v="4"/>
    <n v="21"/>
    <x v="0"/>
  </r>
  <r>
    <s v="7/15/2025 5:56:12 PM"/>
    <n v="3"/>
    <n v="2"/>
    <n v="1"/>
    <n v="2"/>
    <n v="2"/>
    <n v="2"/>
    <n v="12"/>
    <x v="2"/>
  </r>
  <r>
    <s v="7/15/2025 6:33:40 PM"/>
    <n v="1"/>
    <n v="1"/>
    <n v="1"/>
    <n v="1"/>
    <n v="1"/>
    <n v="1"/>
    <n v="6"/>
    <x v="2"/>
  </r>
  <r>
    <s v="7/15/2025 7:05:39 PM"/>
    <n v="3"/>
    <n v="5"/>
    <n v="5"/>
    <n v="5"/>
    <n v="5"/>
    <n v="5"/>
    <n v="28"/>
    <x v="0"/>
  </r>
  <r>
    <s v="7/15/2025 7:54:35 PM"/>
    <n v="1"/>
    <n v="2"/>
    <n v="3"/>
    <n v="1"/>
    <n v="2"/>
    <n v="3"/>
    <n v="12"/>
    <x v="2"/>
  </r>
  <r>
    <s v="7/15/2025 8:01:00 PM"/>
    <n v="2"/>
    <n v="3"/>
    <n v="5"/>
    <n v="4"/>
    <n v="2"/>
    <n v="1"/>
    <n v="17"/>
    <x v="1"/>
  </r>
  <r>
    <s v="7/15/2025 8:17:29 PM"/>
    <n v="3"/>
    <n v="3"/>
    <n v="3"/>
    <n v="3"/>
    <n v="3"/>
    <n v="3"/>
    <n v="18"/>
    <x v="1"/>
  </r>
  <r>
    <s v="7/15/2025 8:40:49 PM"/>
    <n v="1"/>
    <n v="5"/>
    <n v="5"/>
    <n v="5"/>
    <n v="5"/>
    <n v="5"/>
    <n v="26"/>
    <x v="0"/>
  </r>
  <r>
    <s v="7/16/2025 1:46:39 PM"/>
    <n v="1"/>
    <n v="3"/>
    <n v="4"/>
    <n v="4"/>
    <n v="4"/>
    <n v="4"/>
    <n v="20"/>
    <x v="1"/>
  </r>
  <r>
    <s v="7/16/2025 2:07:38 PM"/>
    <n v="3"/>
    <n v="1"/>
    <n v="3"/>
    <n v="1"/>
    <n v="1"/>
    <n v="3"/>
    <n v="12"/>
    <x v="2"/>
  </r>
  <r>
    <s v="7/16/2025 2:10:17 PM"/>
    <n v="2"/>
    <n v="3"/>
    <n v="3"/>
    <n v="3"/>
    <n v="4"/>
    <n v="1"/>
    <n v="16"/>
    <x v="1"/>
  </r>
  <r>
    <s v="7/16/2025 2:20:14 PM"/>
    <n v="3"/>
    <n v="3"/>
    <n v="3"/>
    <n v="4"/>
    <n v="4"/>
    <n v="3"/>
    <n v="20"/>
    <x v="1"/>
  </r>
  <r>
    <s v="7/16/2025 2:23:01 PM"/>
    <n v="2"/>
    <n v="2"/>
    <n v="2"/>
    <n v="2"/>
    <n v="2"/>
    <n v="2"/>
    <n v="12"/>
    <x v="2"/>
  </r>
  <r>
    <s v="7/16/2025 2:24:11 PM"/>
    <n v="4"/>
    <n v="2"/>
    <n v="4"/>
    <n v="4"/>
    <n v="5"/>
    <n v="5"/>
    <n v="24"/>
    <x v="0"/>
  </r>
  <r>
    <s v="7/16/2025 2:30:51 PM"/>
    <n v="1"/>
    <n v="2"/>
    <n v="4"/>
    <n v="3"/>
    <n v="2"/>
    <n v="1"/>
    <n v="13"/>
    <x v="1"/>
  </r>
  <r>
    <s v="7/16/2025 3:02:45 PM"/>
    <n v="2"/>
    <n v="2"/>
    <n v="1"/>
    <n v="3"/>
    <n v="3"/>
    <n v="4"/>
    <n v="15"/>
    <x v="1"/>
  </r>
  <r>
    <s v="7/16/2025 3:06:06 PM"/>
    <n v="2"/>
    <n v="2"/>
    <n v="2"/>
    <n v="2"/>
    <n v="2"/>
    <n v="2"/>
    <n v="12"/>
    <x v="2"/>
  </r>
  <r>
    <s v="7/16/2025 3:16:17 PM"/>
    <n v="3"/>
    <n v="5"/>
    <n v="5"/>
    <n v="5"/>
    <n v="5"/>
    <n v="3"/>
    <n v="26"/>
    <x v="0"/>
  </r>
  <r>
    <s v="7/16/2025 3:21:36 PM"/>
    <n v="4"/>
    <n v="4"/>
    <n v="4"/>
    <n v="4"/>
    <n v="5"/>
    <n v="5"/>
    <n v="26"/>
    <x v="0"/>
  </r>
  <r>
    <s v="7/16/2025 3:22:55 PM"/>
    <n v="3"/>
    <n v="1"/>
    <n v="3"/>
    <n v="2"/>
    <n v="3"/>
    <n v="2"/>
    <n v="14"/>
    <x v="1"/>
  </r>
  <r>
    <s v="7/16/2025 3:59:49 PM"/>
    <n v="4"/>
    <n v="1"/>
    <n v="2"/>
    <n v="3"/>
    <n v="1"/>
    <n v="3"/>
    <n v="14"/>
    <x v="1"/>
  </r>
  <r>
    <s v="7/16/2025 4:26:51 PM"/>
    <n v="3"/>
    <n v="3"/>
    <n v="3"/>
    <n v="3"/>
    <n v="3"/>
    <n v="3"/>
    <n v="18"/>
    <x v="1"/>
  </r>
  <r>
    <s v="7/16/2025 4:34:35 PM"/>
    <n v="1"/>
    <n v="3"/>
    <n v="1"/>
    <n v="3"/>
    <n v="3"/>
    <n v="3"/>
    <n v="14"/>
    <x v="1"/>
  </r>
  <r>
    <s v="7/16/2025 5:03:32 PM"/>
    <n v="4"/>
    <n v="4"/>
    <n v="3"/>
    <n v="4"/>
    <n v="2"/>
    <n v="4"/>
    <n v="21"/>
    <x v="0"/>
  </r>
  <r>
    <s v="7/16/2025 5:58:44 PM"/>
    <n v="3"/>
    <n v="3"/>
    <n v="3"/>
    <n v="3"/>
    <n v="3"/>
    <n v="3"/>
    <n v="18"/>
    <x v="1"/>
  </r>
  <r>
    <s v="7/17/2025 10:21:27 AM"/>
    <n v="2"/>
    <n v="1"/>
    <n v="5"/>
    <n v="5"/>
    <n v="4"/>
    <n v="4"/>
    <n v="21"/>
    <x v="0"/>
  </r>
  <r>
    <s v="7/19/2025 8:43:44 AM"/>
    <n v="4"/>
    <n v="4"/>
    <n v="5"/>
    <n v="4"/>
    <n v="5"/>
    <n v="3"/>
    <n v="25"/>
    <x v="0"/>
  </r>
  <r>
    <s v="7/19/2025 8:53:07 AM"/>
    <n v="4"/>
    <n v="5"/>
    <n v="3"/>
    <n v="5"/>
    <n v="5"/>
    <n v="3"/>
    <n v="25"/>
    <x v="0"/>
  </r>
  <r>
    <s v="7/19/2025 8:55:52 AM"/>
    <n v="3"/>
    <n v="4"/>
    <n v="4"/>
    <n v="4"/>
    <n v="4"/>
    <n v="4"/>
    <n v="23"/>
    <x v="0"/>
  </r>
  <r>
    <s v="7/19/2025 8:59:01 AM"/>
    <n v="5"/>
    <n v="5"/>
    <n v="5"/>
    <n v="3"/>
    <n v="3"/>
    <n v="4"/>
    <n v="25"/>
    <x v="0"/>
  </r>
  <r>
    <s v="7/19/2025 9:02:43 AM"/>
    <n v="4"/>
    <n v="3"/>
    <n v="4"/>
    <n v="4"/>
    <n v="4"/>
    <n v="3"/>
    <n v="22"/>
    <x v="0"/>
  </r>
  <r>
    <s v="7/19/2025 9:06:15 AM"/>
    <n v="4"/>
    <n v="1"/>
    <n v="1"/>
    <n v="4"/>
    <n v="5"/>
    <n v="1"/>
    <n v="16"/>
    <x v="1"/>
  </r>
  <r>
    <s v="7/19/2025 9:08:56 AM"/>
    <n v="3"/>
    <n v="4"/>
    <n v="4"/>
    <n v="4"/>
    <n v="4"/>
    <n v="4"/>
    <n v="23"/>
    <x v="0"/>
  </r>
  <r>
    <s v="7/19/2025 9:12:20 AM"/>
    <n v="5"/>
    <n v="3"/>
    <n v="4"/>
    <n v="5"/>
    <n v="4"/>
    <n v="3"/>
    <n v="24"/>
    <x v="0"/>
  </r>
  <r>
    <s v="7/19/2025 9:15:21 AM"/>
    <n v="2"/>
    <n v="3"/>
    <n v="3"/>
    <n v="2"/>
    <n v="2"/>
    <n v="3"/>
    <n v="15"/>
    <x v="1"/>
  </r>
  <r>
    <s v="7/19/2025 9:18:07 AM"/>
    <n v="1"/>
    <n v="1"/>
    <n v="3"/>
    <n v="3"/>
    <n v="5"/>
    <n v="1"/>
    <n v="14"/>
    <x v="1"/>
  </r>
  <r>
    <s v="7/19/2025 9:20:32 AM"/>
    <n v="3"/>
    <n v="2"/>
    <n v="4"/>
    <n v="3"/>
    <n v="4"/>
    <n v="3"/>
    <n v="19"/>
    <x v="1"/>
  </r>
  <r>
    <s v="7/19/2025 10:21:59 AM"/>
    <n v="4"/>
    <n v="4"/>
    <n v="4"/>
    <n v="4"/>
    <n v="4"/>
    <n v="3"/>
    <n v="23"/>
    <x v="0"/>
  </r>
  <r>
    <s v="7/19/2025 10:24:12 AM"/>
    <n v="2"/>
    <n v="2"/>
    <n v="2"/>
    <n v="3"/>
    <n v="3"/>
    <n v="2"/>
    <n v="14"/>
    <x v="1"/>
  </r>
  <r>
    <s v="7/19/2025 10:26:44 AM"/>
    <n v="2"/>
    <n v="2"/>
    <n v="2"/>
    <n v="3"/>
    <n v="3"/>
    <n v="1"/>
    <n v="13"/>
    <x v="1"/>
  </r>
  <r>
    <s v="7/19/2025 10:29:22 AM"/>
    <n v="3"/>
    <n v="4"/>
    <n v="4"/>
    <n v="5"/>
    <n v="4"/>
    <n v="4"/>
    <n v="24"/>
    <x v="0"/>
  </r>
  <r>
    <s v="7/19/2025 10:31:55 AM"/>
    <n v="5"/>
    <n v="3"/>
    <n v="4"/>
    <n v="5"/>
    <n v="3"/>
    <n v="2"/>
    <n v="22"/>
    <x v="0"/>
  </r>
  <r>
    <s v="7/19/2025 10:34:30 AM"/>
    <n v="4"/>
    <n v="4"/>
    <n v="5"/>
    <n v="4"/>
    <n v="5"/>
    <n v="2"/>
    <n v="24"/>
    <x v="0"/>
  </r>
  <r>
    <s v="7/19/2025 10:37:43 AM"/>
    <n v="3"/>
    <n v="4"/>
    <n v="5"/>
    <n v="4"/>
    <n v="3"/>
    <n v="4"/>
    <n v="23"/>
    <x v="0"/>
  </r>
  <r>
    <s v="7/19/2025 10:40:26 AM"/>
    <n v="3"/>
    <n v="4"/>
    <n v="5"/>
    <n v="4"/>
    <n v="3"/>
    <n v="4"/>
    <n v="23"/>
    <x v="0"/>
  </r>
  <r>
    <s v="7/19/2025 10:42:47 AM"/>
    <n v="2"/>
    <n v="1"/>
    <n v="2"/>
    <n v="3"/>
    <n v="1"/>
    <n v="2"/>
    <n v="11"/>
    <x v="2"/>
  </r>
  <r>
    <s v="7/19/2025 10:16:20 PM"/>
    <n v="4"/>
    <n v="4"/>
    <n v="3"/>
    <n v="3"/>
    <n v="4"/>
    <n v="4"/>
    <n v="22"/>
    <x v="0"/>
  </r>
  <r>
    <s v="7/19/2025 10:19:32 PM"/>
    <n v="4"/>
    <n v="4"/>
    <n v="4"/>
    <n v="3"/>
    <n v="3"/>
    <n v="3"/>
    <n v="21"/>
    <x v="0"/>
  </r>
  <r>
    <s v="7/19/2025 10:22:16 PM"/>
    <n v="4"/>
    <n v="4"/>
    <n v="4"/>
    <n v="3"/>
    <n v="4"/>
    <n v="4"/>
    <n v="23"/>
    <x v="0"/>
  </r>
  <r>
    <s v="7/19/2025 10:25:50 PM"/>
    <n v="4"/>
    <n v="4"/>
    <n v="3"/>
    <n v="4"/>
    <n v="4"/>
    <n v="4"/>
    <n v="23"/>
    <x v="0"/>
  </r>
  <r>
    <s v="7/19/2025 10:29:44 PM"/>
    <n v="4"/>
    <n v="4"/>
    <n v="5"/>
    <n v="4"/>
    <n v="5"/>
    <n v="2"/>
    <n v="24"/>
    <x v="0"/>
  </r>
  <r>
    <s v="7/19/2025 10:33:20 PM"/>
    <n v="2"/>
    <n v="2"/>
    <n v="5"/>
    <n v="2"/>
    <n v="3"/>
    <n v="4"/>
    <n v="18"/>
    <x v="1"/>
  </r>
  <r>
    <s v="7/19/2025 10:37:15 PM"/>
    <n v="3"/>
    <n v="2"/>
    <n v="5"/>
    <n v="3"/>
    <n v="4"/>
    <n v="3"/>
    <n v="20"/>
    <x v="1"/>
  </r>
  <r>
    <s v="7/19/2025 10:49:13 PM"/>
    <n v="2"/>
    <n v="2"/>
    <n v="3"/>
    <n v="2"/>
    <n v="3"/>
    <n v="3"/>
    <n v="15"/>
    <x v="1"/>
  </r>
  <r>
    <s v="7/19/2025 10:52:10 PM"/>
    <n v="1"/>
    <n v="2"/>
    <n v="3"/>
    <n v="4"/>
    <n v="1"/>
    <n v="2"/>
    <n v="13"/>
    <x v="1"/>
  </r>
  <r>
    <s v="7/19/2025 10:55:44 PM"/>
    <n v="4"/>
    <n v="4"/>
    <n v="3"/>
    <n v="4"/>
    <n v="5"/>
    <n v="4"/>
    <n v="24"/>
    <x v="0"/>
  </r>
  <r>
    <s v="7/19/2025 10:58:57 PM"/>
    <n v="5"/>
    <n v="1"/>
    <n v="5"/>
    <n v="4"/>
    <n v="3"/>
    <n v="2"/>
    <n v="20"/>
    <x v="1"/>
  </r>
  <r>
    <s v="7/20/2025 4:02:31 PM"/>
    <n v="1"/>
    <n v="4"/>
    <n v="4"/>
    <n v="1"/>
    <n v="4"/>
    <n v="4"/>
    <n v="18"/>
    <x v="1"/>
  </r>
  <r>
    <s v="7/20/2025 4:06:08 PM"/>
    <n v="2"/>
    <n v="3"/>
    <n v="3"/>
    <n v="3"/>
    <n v="2"/>
    <n v="3"/>
    <n v="16"/>
    <x v="1"/>
  </r>
  <r>
    <s v="7/20/2025 4:09:29 PM"/>
    <n v="4"/>
    <n v="4"/>
    <n v="3"/>
    <n v="5"/>
    <n v="5"/>
    <n v="5"/>
    <n v="26"/>
    <x v="0"/>
  </r>
  <r>
    <s v="7/20/2025 4:12:23 PM"/>
    <n v="3"/>
    <n v="4"/>
    <n v="4"/>
    <n v="3"/>
    <n v="4"/>
    <n v="4"/>
    <n v="22"/>
    <x v="0"/>
  </r>
  <r>
    <s v="7/20/2025 4:15:41 PM"/>
    <n v="4"/>
    <n v="2"/>
    <n v="2"/>
    <n v="3"/>
    <n v="2"/>
    <n v="3"/>
    <n v="16"/>
    <x v="1"/>
  </r>
  <r>
    <s v="7/20/2025 4:19:40 PM"/>
    <n v="3"/>
    <n v="2"/>
    <n v="3"/>
    <n v="4"/>
    <n v="3"/>
    <n v="3"/>
    <n v="18"/>
    <x v="1"/>
  </r>
  <r>
    <s v="7/20/2025 4:23:42 PM"/>
    <n v="4"/>
    <n v="2"/>
    <n v="4"/>
    <n v="3"/>
    <n v="2"/>
    <n v="3"/>
    <n v="18"/>
    <x v="1"/>
  </r>
  <r>
    <s v="7/20/2025 4:24:48 PM"/>
    <n v="4"/>
    <n v="3"/>
    <n v="4"/>
    <n v="4"/>
    <n v="4"/>
    <n v="3"/>
    <n v="22"/>
    <x v="0"/>
  </r>
  <r>
    <s v="7/20/2025 4:26:30 PM"/>
    <n v="4"/>
    <n v="4"/>
    <n v="3"/>
    <n v="4"/>
    <n v="5"/>
    <n v="3"/>
    <n v="23"/>
    <x v="0"/>
  </r>
  <r>
    <s v="7/20/2025 4:28:54 PM"/>
    <n v="4"/>
    <n v="3"/>
    <n v="4"/>
    <n v="4"/>
    <n v="5"/>
    <n v="3"/>
    <n v="23"/>
    <x v="0"/>
  </r>
  <r>
    <s v="7/20/2025 4:29:37 PM"/>
    <n v="4"/>
    <n v="2"/>
    <n v="4"/>
    <n v="3"/>
    <n v="2"/>
    <n v="3"/>
    <n v="18"/>
    <x v="1"/>
  </r>
  <r>
    <s v="7/20/2025 4:30:43 PM"/>
    <n v="4"/>
    <n v="5"/>
    <n v="4"/>
    <n v="5"/>
    <n v="4"/>
    <n v="5"/>
    <n v="27"/>
    <x v="0"/>
  </r>
  <r>
    <s v="7/20/2025 4:34:23 PM"/>
    <n v="5"/>
    <n v="4"/>
    <n v="5"/>
    <n v="2"/>
    <n v="5"/>
    <n v="4"/>
    <n v="25"/>
    <x v="0"/>
  </r>
  <r>
    <s v="7/20/2025 4:34:32 PM"/>
    <n v="3"/>
    <n v="2"/>
    <n v="3"/>
    <n v="2"/>
    <n v="3"/>
    <n v="2"/>
    <n v="15"/>
    <x v="1"/>
  </r>
  <r>
    <s v="7/20/2025 4:37:08 PM"/>
    <n v="5"/>
    <n v="4"/>
    <n v="5"/>
    <n v="2"/>
    <n v="5"/>
    <n v="4"/>
    <n v="25"/>
    <x v="0"/>
  </r>
  <r>
    <s v="7/20/2025 4:39:23 PM"/>
    <n v="4"/>
    <n v="5"/>
    <n v="4"/>
    <n v="2"/>
    <n v="5"/>
    <n v="4"/>
    <n v="24"/>
    <x v="0"/>
  </r>
  <r>
    <s v="7/20/2025 4:39:55 PM"/>
    <n v="5"/>
    <n v="5"/>
    <n v="4"/>
    <n v="5"/>
    <n v="4"/>
    <n v="4"/>
    <n v="27"/>
    <x v="0"/>
  </r>
  <r>
    <s v="7/20/2025 4:42:12 PM"/>
    <n v="4"/>
    <n v="4"/>
    <n v="4"/>
    <n v="5"/>
    <n v="4"/>
    <n v="5"/>
    <n v="26"/>
    <x v="0"/>
  </r>
  <r>
    <s v="7/20/2025 4:44:51 PM"/>
    <n v="4"/>
    <n v="4"/>
    <n v="3"/>
    <n v="4"/>
    <n v="3"/>
    <n v="5"/>
    <n v="23"/>
    <x v="0"/>
  </r>
  <r>
    <s v="7/20/2025 4:45:11 PM"/>
    <n v="5"/>
    <n v="4"/>
    <n v="5"/>
    <n v="2"/>
    <n v="5"/>
    <n v="4"/>
    <n v="25"/>
    <x v="0"/>
  </r>
  <r>
    <s v="7/20/2025 4:47:26 PM"/>
    <n v="4"/>
    <n v="4"/>
    <n v="3"/>
    <n v="4"/>
    <n v="4"/>
    <n v="4"/>
    <n v="23"/>
    <x v="0"/>
  </r>
  <r>
    <s v="7/20/2025 4:50:13 PM"/>
    <n v="5"/>
    <n v="5"/>
    <n v="4"/>
    <n v="3"/>
    <n v="3"/>
    <n v="4"/>
    <n v="24"/>
    <x v="0"/>
  </r>
  <r>
    <s v="7/20/2025 4:52:01 PM"/>
    <n v="5"/>
    <n v="4"/>
    <n v="5"/>
    <n v="4"/>
    <n v="5"/>
    <n v="4"/>
    <n v="27"/>
    <x v="0"/>
  </r>
  <r>
    <s v="7/20/2025 4:53:24 PM"/>
    <n v="3"/>
    <n v="4"/>
    <n v="3"/>
    <n v="4"/>
    <n v="3"/>
    <n v="4"/>
    <n v="21"/>
    <x v="0"/>
  </r>
  <r>
    <s v="7/20/2025 4:53:53 PM"/>
    <n v="5"/>
    <n v="4"/>
    <n v="5"/>
    <n v="4"/>
    <n v="5"/>
    <n v="5"/>
    <n v="28"/>
    <x v="0"/>
  </r>
  <r>
    <s v="7/20/2025 4:57:14 PM"/>
    <n v="1"/>
    <n v="4"/>
    <n v="4"/>
    <n v="1"/>
    <n v="4"/>
    <n v="4"/>
    <n v="18"/>
    <x v="1"/>
  </r>
  <r>
    <s v="7/20/2025 4:58:28 PM"/>
    <n v="2"/>
    <n v="3"/>
    <n v="3"/>
    <n v="3"/>
    <n v="2"/>
    <n v="3"/>
    <n v="16"/>
    <x v="1"/>
  </r>
  <r>
    <s v="7/20/2025 5:00:16 PM"/>
    <n v="5"/>
    <n v="4"/>
    <n v="5"/>
    <n v="2"/>
    <n v="5"/>
    <n v="5"/>
    <n v="26"/>
    <x v="0"/>
  </r>
  <r>
    <s v="7/20/2025 5:02:40 PM"/>
    <n v="1"/>
    <n v="4"/>
    <n v="4"/>
    <n v="1"/>
    <n v="4"/>
    <n v="4"/>
    <n v="18"/>
    <x v="1"/>
  </r>
  <r>
    <s v="7/20/2025 5:02:43 PM"/>
    <n v="5"/>
    <n v="4"/>
    <n v="5"/>
    <n v="3"/>
    <n v="5"/>
    <n v="4"/>
    <n v="26"/>
    <x v="0"/>
  </r>
  <r>
    <s v="7/20/2025 5:05:52 PM"/>
    <n v="4"/>
    <n v="4"/>
    <n v="3"/>
    <n v="4"/>
    <n v="4"/>
    <n v="4"/>
    <n v="23"/>
    <x v="0"/>
  </r>
  <r>
    <s v="7/20/2025 5:06:40 PM"/>
    <n v="2"/>
    <n v="3"/>
    <n v="2"/>
    <n v="3"/>
    <n v="2"/>
    <n v="3"/>
    <n v="15"/>
    <x v="1"/>
  </r>
  <r>
    <s v="7/20/2025 5:07:34 PM"/>
    <n v="4"/>
    <n v="5"/>
    <n v="4"/>
    <n v="5"/>
    <n v="4"/>
    <n v="3"/>
    <n v="25"/>
    <x v="0"/>
  </r>
  <r>
    <s v="7/20/2025 5:11:09 PM"/>
    <n v="5"/>
    <n v="4"/>
    <n v="5"/>
    <n v="2"/>
    <n v="5"/>
    <n v="4"/>
    <n v="25"/>
    <x v="0"/>
  </r>
  <r>
    <s v="7/20/2025 5:11:15 PM"/>
    <n v="3"/>
    <n v="3"/>
    <n v="3"/>
    <n v="3"/>
    <n v="3"/>
    <n v="3"/>
    <n v="18"/>
    <x v="1"/>
  </r>
  <r>
    <s v="7/20/2025 5:15:15 PM"/>
    <n v="4"/>
    <n v="3"/>
    <n v="4"/>
    <n v="4"/>
    <n v="3"/>
    <n v="4"/>
    <n v="22"/>
    <x v="0"/>
  </r>
  <r>
    <s v="7/20/2025 5:17:35 PM"/>
    <n v="5"/>
    <n v="1"/>
    <n v="5"/>
    <n v="5"/>
    <n v="1"/>
    <n v="5"/>
    <n v="22"/>
    <x v="0"/>
  </r>
  <r>
    <s v="7/20/2025 5:21:00 PM"/>
    <n v="3"/>
    <n v="4"/>
    <n v="4"/>
    <n v="3"/>
    <n v="4"/>
    <n v="2"/>
    <n v="20"/>
    <x v="1"/>
  </r>
  <r>
    <s v="7/20/2025 5:21:25 PM"/>
    <n v="5"/>
    <n v="4"/>
    <n v="4"/>
    <n v="4"/>
    <n v="3"/>
    <n v="4"/>
    <n v="24"/>
    <x v="0"/>
  </r>
  <r>
    <s v="7/20/2025 5:24:35 PM"/>
    <n v="5"/>
    <n v="4"/>
    <n v="3"/>
    <n v="4"/>
    <n v="4"/>
    <n v="4"/>
    <n v="24"/>
    <x v="0"/>
  </r>
  <r>
    <s v="7/20/2025 5:25:35 PM"/>
    <n v="3"/>
    <n v="3"/>
    <n v="3"/>
    <n v="2"/>
    <n v="3"/>
    <n v="3"/>
    <n v="17"/>
    <x v="1"/>
  </r>
  <r>
    <s v="7/20/2025 5:27:43 PM"/>
    <n v="5"/>
    <n v="1"/>
    <n v="5"/>
    <n v="5"/>
    <n v="1"/>
    <n v="5"/>
    <n v="22"/>
    <x v="0"/>
  </r>
  <r>
    <s v="7/20/2025 5:30:53 PM"/>
    <n v="5"/>
    <n v="4"/>
    <n v="5"/>
    <n v="4"/>
    <n v="5"/>
    <n v="4"/>
    <n v="27"/>
    <x v="0"/>
  </r>
  <r>
    <s v="7/20/2025 5:35:08 PM"/>
    <n v="5"/>
    <n v="4"/>
    <n v="3"/>
    <n v="4"/>
    <n v="4"/>
    <n v="4"/>
    <n v="24"/>
    <x v="0"/>
  </r>
  <r>
    <s v="7/20/2025 5:41:34 PM"/>
    <n v="3"/>
    <n v="3"/>
    <n v="3"/>
    <n v="3"/>
    <n v="3"/>
    <n v="2"/>
    <n v="17"/>
    <x v="1"/>
  </r>
  <r>
    <s v="7/20/2025 5:46:12 PM"/>
    <n v="5"/>
    <n v="1"/>
    <n v="5"/>
    <n v="5"/>
    <n v="1"/>
    <n v="5"/>
    <n v="22"/>
    <x v="0"/>
  </r>
  <r>
    <s v="7/20/2025 5:50:17 PM"/>
    <n v="4"/>
    <n v="2"/>
    <n v="2"/>
    <n v="3"/>
    <n v="2"/>
    <n v="4"/>
    <n v="17"/>
    <x v="1"/>
  </r>
  <r>
    <s v="7/20/2025 5:51:45 PM"/>
    <n v="4"/>
    <n v="3"/>
    <n v="4"/>
    <n v="2"/>
    <n v="4"/>
    <n v="4"/>
    <n v="21"/>
    <x v="0"/>
  </r>
  <r>
    <s v="7/20/2025 5:55:34 PM"/>
    <n v="5"/>
    <n v="5"/>
    <n v="3"/>
    <n v="4"/>
    <n v="4"/>
    <n v="5"/>
    <n v="26"/>
    <x v="0"/>
  </r>
  <r>
    <s v="7/20/2025 5:59:06 PM"/>
    <n v="5"/>
    <n v="4"/>
    <n v="3"/>
    <n v="4"/>
    <n v="4"/>
    <n v="4"/>
    <n v="24"/>
    <x v="0"/>
  </r>
  <r>
    <s v="7/20/2025 6:04:10 PM"/>
    <n v="3"/>
    <n v="4"/>
    <n v="4"/>
    <n v="3"/>
    <n v="4"/>
    <n v="2"/>
    <n v="20"/>
    <x v="1"/>
  </r>
  <r>
    <s v="7/20/2025 6:09:10 PM"/>
    <n v="4"/>
    <n v="4"/>
    <n v="4"/>
    <n v="3"/>
    <n v="3"/>
    <n v="3"/>
    <n v="21"/>
    <x v="0"/>
  </r>
  <r>
    <s v="7/20/2025 6:09:50 PM"/>
    <n v="4"/>
    <n v="4"/>
    <n v="4"/>
    <n v="5"/>
    <n v="5"/>
    <n v="4"/>
    <n v="26"/>
    <x v="0"/>
  </r>
  <r>
    <s v="7/20/2025 6:15:30 PM"/>
    <n v="2"/>
    <n v="3"/>
    <n v="3"/>
    <n v="3"/>
    <n v="3"/>
    <n v="3"/>
    <n v="17"/>
    <x v="1"/>
  </r>
  <r>
    <s v="7/20/2025 6:16:35 PM"/>
    <n v="3"/>
    <n v="3"/>
    <n v="3"/>
    <n v="3"/>
    <n v="3"/>
    <n v="3"/>
    <n v="18"/>
    <x v="1"/>
  </r>
  <r>
    <s v="7/20/2025 6:31:12 PM"/>
    <n v="3"/>
    <n v="5"/>
    <n v="4"/>
    <n v="5"/>
    <n v="5"/>
    <n v="4"/>
    <n v="26"/>
    <x v="0"/>
  </r>
  <r>
    <s v="7/20/2025 6:31:58 PM"/>
    <n v="3"/>
    <n v="3"/>
    <n v="3"/>
    <n v="3"/>
    <n v="4"/>
    <n v="3"/>
    <n v="19"/>
    <x v="1"/>
  </r>
  <r>
    <s v="7/20/2025 6:47:25 PM"/>
    <n v="4"/>
    <n v="5"/>
    <n v="4"/>
    <n v="4"/>
    <n v="3"/>
    <n v="2"/>
    <n v="22"/>
    <x v="0"/>
  </r>
  <r>
    <s v="7/20/2025 7:14:50 PM"/>
    <n v="4"/>
    <n v="4"/>
    <n v="5"/>
    <n v="5"/>
    <n v="4"/>
    <n v="3"/>
    <n v="25"/>
    <x v="0"/>
  </r>
  <r>
    <s v="7/20/2025 7:19:38 PM"/>
    <n v="4"/>
    <n v="4"/>
    <n v="4"/>
    <n v="4"/>
    <n v="4"/>
    <n v="4"/>
    <n v="24"/>
    <x v="0"/>
  </r>
  <r>
    <s v="7/20/2025 7:23:01 PM"/>
    <n v="4"/>
    <n v="4"/>
    <n v="5"/>
    <n v="5"/>
    <n v="4"/>
    <n v="3"/>
    <n v="25"/>
    <x v="0"/>
  </r>
  <r>
    <s v="7/20/2025 7:25:57 PM"/>
    <n v="3"/>
    <n v="3"/>
    <n v="3"/>
    <n v="3"/>
    <n v="3"/>
    <n v="3"/>
    <n v="18"/>
    <x v="1"/>
  </r>
  <r>
    <s v="7/20/2025 7:29:12 PM"/>
    <n v="2"/>
    <n v="3"/>
    <n v="4"/>
    <n v="5"/>
    <n v="3"/>
    <n v="4"/>
    <n v="21"/>
    <x v="0"/>
  </r>
  <r>
    <s v="7/20/2025 7:32:16 PM"/>
    <n v="4"/>
    <n v="2"/>
    <n v="1"/>
    <n v="3"/>
    <n v="5"/>
    <n v="2"/>
    <n v="17"/>
    <x v="1"/>
  </r>
  <r>
    <s v="7/20/2025 7:35:24 PM"/>
    <n v="4"/>
    <n v="4"/>
    <n v="4"/>
    <n v="4"/>
    <n v="3"/>
    <n v="4"/>
    <n v="23"/>
    <x v="0"/>
  </r>
  <r>
    <s v="7/20/2025 7:37:36 PM"/>
    <n v="4"/>
    <n v="4"/>
    <n v="4"/>
    <n v="4"/>
    <n v="4"/>
    <n v="3"/>
    <n v="23"/>
    <x v="0"/>
  </r>
  <r>
    <s v="7/20/2025 7:39:47 PM"/>
    <n v="3"/>
    <n v="3"/>
    <n v="3"/>
    <n v="5"/>
    <n v="2"/>
    <n v="4"/>
    <n v="20"/>
    <x v="1"/>
  </r>
  <r>
    <s v="7/20/2025 7:42:52 PM"/>
    <n v="2"/>
    <n v="3"/>
    <n v="3"/>
    <n v="2"/>
    <n v="4"/>
    <n v="3"/>
    <n v="17"/>
    <x v="1"/>
  </r>
  <r>
    <s v="7/20/2025 9:38:26 PM"/>
    <n v="3"/>
    <n v="3"/>
    <n v="4"/>
    <n v="3"/>
    <n v="4"/>
    <n v="3"/>
    <n v="20"/>
    <x v="1"/>
  </r>
  <r>
    <s v="7/20/2025 9:42:19 PM"/>
    <n v="3"/>
    <n v="3"/>
    <n v="4"/>
    <n v="3"/>
    <n v="3"/>
    <n v="3"/>
    <n v="19"/>
    <x v="1"/>
  </r>
  <r>
    <s v="7/20/2025 9:43:58 PM"/>
    <n v="3"/>
    <n v="3"/>
    <n v="3"/>
    <n v="3"/>
    <n v="4"/>
    <n v="3"/>
    <n v="19"/>
    <x v="1"/>
  </r>
  <r>
    <s v="7/20/2025 10:43:53 PM"/>
    <n v="3"/>
    <n v="3"/>
    <n v="3"/>
    <n v="3"/>
    <n v="4"/>
    <n v="3"/>
    <n v="19"/>
    <x v="1"/>
  </r>
  <r>
    <s v="7/20/2025 10:45:34 PM"/>
    <n v="3"/>
    <n v="3"/>
    <n v="3"/>
    <n v="3"/>
    <n v="3"/>
    <n v="3"/>
    <n v="18"/>
    <x v="1"/>
  </r>
  <r>
    <s v="7/21/2025 6:18:20 PM"/>
    <n v="4"/>
    <n v="3"/>
    <n v="3"/>
    <n v="3"/>
    <n v="4"/>
    <n v="4"/>
    <n v="21"/>
    <x v="0"/>
  </r>
  <r>
    <s v="7/21/2025 6:29:28 PM"/>
    <n v="5"/>
    <n v="3"/>
    <n v="4"/>
    <n v="4"/>
    <n v="4"/>
    <n v="5"/>
    <n v="25"/>
    <x v="0"/>
  </r>
  <r>
    <s v="7/22/2025 10:22:36 AM"/>
    <n v="1"/>
    <n v="3"/>
    <n v="3"/>
    <n v="3"/>
    <n v="3"/>
    <n v="3"/>
    <n v="16"/>
    <x v="1"/>
  </r>
  <r>
    <s v="7/22/2025 10:26:49 AM"/>
    <n v="1"/>
    <n v="1"/>
    <n v="1"/>
    <n v="1"/>
    <n v="3"/>
    <n v="3"/>
    <n v="10"/>
    <x v="2"/>
  </r>
  <r>
    <s v="7/22/2025 10:29:02 AM"/>
    <n v="4"/>
    <n v="4"/>
    <n v="4"/>
    <n v="3"/>
    <n v="3"/>
    <n v="3"/>
    <n v="21"/>
    <x v="0"/>
  </r>
  <r>
    <s v="7/22/2025 10:31:36 AM"/>
    <n v="1"/>
    <n v="5"/>
    <n v="5"/>
    <n v="5"/>
    <n v="5"/>
    <n v="5"/>
    <n v="26"/>
    <x v="0"/>
  </r>
  <r>
    <s v="7/22/2025 10:34:28 AM"/>
    <n v="2"/>
    <n v="5"/>
    <n v="3"/>
    <n v="4"/>
    <n v="4"/>
    <n v="5"/>
    <n v="23"/>
    <x v="0"/>
  </r>
  <r>
    <s v="7/22/2025 10:37:26 AM"/>
    <n v="5"/>
    <n v="4"/>
    <n v="3"/>
    <n v="5"/>
    <n v="5"/>
    <n v="5"/>
    <n v="27"/>
    <x v="0"/>
  </r>
  <r>
    <s v="7/22/2025 10:40:06 AM"/>
    <n v="2"/>
    <n v="5"/>
    <n v="3"/>
    <n v="4"/>
    <n v="4"/>
    <n v="3"/>
    <n v="21"/>
    <x v="0"/>
  </r>
  <r>
    <s v="7/22/2025 10:42:35 AM"/>
    <n v="3"/>
    <n v="3"/>
    <n v="3"/>
    <n v="3"/>
    <n v="4"/>
    <n v="4"/>
    <n v="20"/>
    <x v="1"/>
  </r>
  <r>
    <s v="7/22/2025 10:45:53 AM"/>
    <n v="4"/>
    <n v="4"/>
    <n v="3"/>
    <n v="3"/>
    <n v="3"/>
    <n v="3"/>
    <n v="20"/>
    <x v="1"/>
  </r>
  <r>
    <s v="7/22/2025 10:48:28 AM"/>
    <n v="5"/>
    <n v="4"/>
    <n v="5"/>
    <n v="4"/>
    <n v="4"/>
    <n v="3"/>
    <n v="25"/>
    <x v="0"/>
  </r>
  <r>
    <s v="7/22/2025 10:52:15 AM"/>
    <n v="4"/>
    <n v="3"/>
    <n v="4"/>
    <n v="4"/>
    <n v="4"/>
    <n v="3"/>
    <n v="22"/>
    <x v="0"/>
  </r>
  <r>
    <s v="7/22/2025 10:54:29 AM"/>
    <n v="4"/>
    <n v="3"/>
    <n v="3"/>
    <n v="3"/>
    <n v="4"/>
    <n v="4"/>
    <n v="21"/>
    <x v="0"/>
  </r>
  <r>
    <s v="7/22/2025 10:57:15 AM"/>
    <n v="4"/>
    <n v="4"/>
    <n v="3"/>
    <n v="3"/>
    <n v="3"/>
    <n v="4"/>
    <n v="21"/>
    <x v="0"/>
  </r>
  <r>
    <s v="7/22/2025 10:59:45 AM"/>
    <n v="4"/>
    <n v="5"/>
    <n v="5"/>
    <n v="3"/>
    <n v="4"/>
    <n v="4"/>
    <n v="25"/>
    <x v="0"/>
  </r>
  <r>
    <s v="7/22/2025 11:01:59 AM"/>
    <n v="3"/>
    <n v="3"/>
    <n v="4"/>
    <n v="4"/>
    <n v="3"/>
    <n v="3"/>
    <n v="20"/>
    <x v="1"/>
  </r>
  <r>
    <s v="7/22/2025 11:05:16 AM"/>
    <n v="5"/>
    <n v="4"/>
    <n v="4"/>
    <n v="4"/>
    <n v="4"/>
    <n v="4"/>
    <n v="25"/>
    <x v="0"/>
  </r>
  <r>
    <s v="7/22/2025 11:07:31 AM"/>
    <n v="4"/>
    <n v="5"/>
    <n v="4"/>
    <n v="1"/>
    <n v="1"/>
    <n v="2"/>
    <n v="17"/>
    <x v="1"/>
  </r>
  <r>
    <s v="7/22/2025 11:10:19 AM"/>
    <n v="3"/>
    <n v="5"/>
    <n v="3"/>
    <n v="5"/>
    <n v="5"/>
    <n v="5"/>
    <n v="26"/>
    <x v="0"/>
  </r>
  <r>
    <s v="7/22/2025 11:32:52 AM"/>
    <n v="2"/>
    <n v="4"/>
    <n v="1"/>
    <n v="4"/>
    <n v="2"/>
    <n v="3"/>
    <n v="16"/>
    <x v="1"/>
  </r>
  <r>
    <s v="7/22/2025 11:35:19 AM"/>
    <n v="1"/>
    <n v="5"/>
    <n v="2"/>
    <n v="5"/>
    <n v="1"/>
    <n v="2"/>
    <n v="16"/>
    <x v="1"/>
  </r>
  <r>
    <s v="7/22/2025 11:38:27 AM"/>
    <n v="5"/>
    <n v="2"/>
    <n v="3"/>
    <n v="1"/>
    <n v="2"/>
    <n v="3"/>
    <n v="16"/>
    <x v="1"/>
  </r>
  <r>
    <s v="7/22/2025 11:41:21 AM"/>
    <n v="1"/>
    <n v="3"/>
    <n v="3"/>
    <n v="3"/>
    <n v="1"/>
    <n v="5"/>
    <n v="16"/>
    <x v="1"/>
  </r>
  <r>
    <s v="7/22/2025 11:44:06 AM"/>
    <n v="5"/>
    <n v="1"/>
    <n v="3"/>
    <n v="3"/>
    <n v="4"/>
    <n v="1"/>
    <n v="17"/>
    <x v="1"/>
  </r>
  <r>
    <s v="7/22/2025 11:46:52 AM"/>
    <n v="4"/>
    <n v="4"/>
    <n v="4"/>
    <n v="5"/>
    <n v="4"/>
    <n v="4"/>
    <n v="25"/>
    <x v="0"/>
  </r>
  <r>
    <s v="7/22/2025 11:50:04 AM"/>
    <n v="2"/>
    <n v="3"/>
    <n v="2"/>
    <n v="3"/>
    <n v="2"/>
    <n v="4"/>
    <n v="16"/>
    <x v="1"/>
  </r>
  <r>
    <s v="7/22/2025 11:53:30 AM"/>
    <n v="1"/>
    <n v="3"/>
    <n v="2"/>
    <n v="3"/>
    <n v="2"/>
    <n v="3"/>
    <n v="14"/>
    <x v="1"/>
  </r>
  <r>
    <s v="7/22/2025 11:56:36 AM"/>
    <n v="3"/>
    <n v="4"/>
    <n v="5"/>
    <n v="4"/>
    <n v="3"/>
    <n v="4"/>
    <n v="23"/>
    <x v="0"/>
  </r>
  <r>
    <s v="7/22/2025 11:59:09 AM"/>
    <n v="1"/>
    <n v="2"/>
    <n v="2"/>
    <n v="4"/>
    <n v="4"/>
    <n v="4"/>
    <n v="17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n v="2"/>
    <n v="0"/>
    <n v="0"/>
    <n v="1"/>
    <n v="0"/>
    <n v="0"/>
    <n v="0"/>
    <n v="0"/>
    <n v="0"/>
    <n v="3"/>
    <x v="0"/>
    <x v="0"/>
  </r>
  <r>
    <n v="3"/>
    <n v="1"/>
    <n v="3"/>
    <n v="2"/>
    <n v="1"/>
    <n v="3"/>
    <n v="0"/>
    <n v="0"/>
    <n v="1"/>
    <n v="14"/>
    <x v="1"/>
    <x v="0"/>
  </r>
  <r>
    <n v="3"/>
    <n v="1"/>
    <n v="2"/>
    <n v="1"/>
    <n v="0"/>
    <n v="0"/>
    <n v="1"/>
    <n v="0"/>
    <n v="0"/>
    <n v="8"/>
    <x v="2"/>
    <x v="1"/>
  </r>
  <r>
    <n v="3"/>
    <n v="3"/>
    <n v="3"/>
    <n v="2"/>
    <n v="1"/>
    <n v="3"/>
    <n v="3"/>
    <n v="2"/>
    <n v="2"/>
    <n v="22"/>
    <x v="3"/>
    <x v="1"/>
  </r>
  <r>
    <n v="2"/>
    <n v="0"/>
    <n v="0"/>
    <n v="1"/>
    <n v="0"/>
    <n v="0"/>
    <n v="2"/>
    <n v="2"/>
    <n v="0"/>
    <n v="7"/>
    <x v="2"/>
    <x v="2"/>
  </r>
  <r>
    <n v="3"/>
    <n v="1"/>
    <n v="1"/>
    <n v="1"/>
    <n v="0"/>
    <n v="1"/>
    <n v="1"/>
    <n v="0"/>
    <n v="1"/>
    <n v="9"/>
    <x v="2"/>
    <x v="0"/>
  </r>
  <r>
    <n v="3"/>
    <n v="2"/>
    <n v="0"/>
    <n v="0"/>
    <n v="0"/>
    <n v="1"/>
    <n v="0"/>
    <n v="2"/>
    <n v="0"/>
    <n v="8"/>
    <x v="2"/>
    <x v="3"/>
  </r>
  <r>
    <n v="1"/>
    <n v="3"/>
    <n v="0"/>
    <n v="0"/>
    <n v="3"/>
    <n v="3"/>
    <n v="0"/>
    <n v="0"/>
    <n v="0"/>
    <n v="10"/>
    <x v="1"/>
    <x v="1"/>
  </r>
  <r>
    <n v="0"/>
    <n v="1"/>
    <n v="1"/>
    <n v="1"/>
    <n v="1"/>
    <n v="1"/>
    <n v="1"/>
    <n v="0"/>
    <n v="0"/>
    <n v="6"/>
    <x v="2"/>
    <x v="1"/>
  </r>
  <r>
    <n v="3"/>
    <n v="1"/>
    <n v="1"/>
    <n v="1"/>
    <n v="0"/>
    <n v="1"/>
    <n v="1"/>
    <n v="0"/>
    <n v="1"/>
    <n v="9"/>
    <x v="2"/>
    <x v="2"/>
  </r>
  <r>
    <n v="0"/>
    <n v="0"/>
    <n v="1"/>
    <n v="1"/>
    <n v="0"/>
    <n v="0"/>
    <n v="1"/>
    <n v="1"/>
    <n v="2"/>
    <n v="6"/>
    <x v="2"/>
    <x v="0"/>
  </r>
  <r>
    <n v="1"/>
    <n v="1"/>
    <n v="1"/>
    <n v="1"/>
    <n v="1"/>
    <n v="1"/>
    <n v="1"/>
    <n v="1"/>
    <n v="1"/>
    <n v="9"/>
    <x v="2"/>
    <x v="0"/>
  </r>
  <r>
    <n v="0"/>
    <n v="0"/>
    <n v="0"/>
    <n v="0"/>
    <n v="0"/>
    <n v="0"/>
    <n v="0"/>
    <n v="0"/>
    <n v="0"/>
    <n v="0"/>
    <x v="0"/>
    <x v="1"/>
  </r>
  <r>
    <n v="3"/>
    <n v="3"/>
    <n v="3"/>
    <n v="3"/>
    <n v="3"/>
    <n v="3"/>
    <n v="3"/>
    <n v="3"/>
    <n v="1"/>
    <n v="25"/>
    <x v="3"/>
    <x v="1"/>
  </r>
  <r>
    <n v="0"/>
    <n v="1"/>
    <n v="2"/>
    <n v="0"/>
    <n v="1"/>
    <n v="2"/>
    <n v="2"/>
    <n v="1"/>
    <n v="1"/>
    <n v="10"/>
    <x v="1"/>
    <x v="0"/>
  </r>
  <r>
    <n v="1"/>
    <n v="1"/>
    <n v="3"/>
    <n v="1"/>
    <n v="0"/>
    <n v="1"/>
    <n v="0"/>
    <n v="0"/>
    <n v="1"/>
    <n v="8"/>
    <x v="2"/>
    <x v="1"/>
  </r>
  <r>
    <n v="0"/>
    <n v="0"/>
    <n v="0"/>
    <n v="0"/>
    <n v="0"/>
    <n v="0"/>
    <n v="0"/>
    <n v="0"/>
    <n v="0"/>
    <n v="0"/>
    <x v="0"/>
    <x v="0"/>
  </r>
  <r>
    <n v="0"/>
    <n v="0"/>
    <n v="2"/>
    <n v="1"/>
    <n v="0"/>
    <n v="0"/>
    <n v="1"/>
    <n v="0"/>
    <n v="0"/>
    <n v="4"/>
    <x v="0"/>
    <x v="1"/>
  </r>
  <r>
    <n v="1"/>
    <n v="1"/>
    <n v="2"/>
    <n v="1"/>
    <n v="2"/>
    <n v="2"/>
    <n v="1"/>
    <n v="1"/>
    <n v="1"/>
    <n v="12"/>
    <x v="1"/>
    <x v="1"/>
  </r>
  <r>
    <n v="0"/>
    <n v="0"/>
    <n v="1"/>
    <n v="1"/>
    <n v="0"/>
    <n v="0"/>
    <n v="1"/>
    <n v="3"/>
    <n v="0"/>
    <n v="6"/>
    <x v="2"/>
    <x v="3"/>
  </r>
  <r>
    <n v="1"/>
    <n v="1"/>
    <n v="3"/>
    <n v="1"/>
    <n v="0"/>
    <n v="1"/>
    <n v="0"/>
    <n v="1"/>
    <n v="0"/>
    <n v="8"/>
    <x v="2"/>
    <x v="1"/>
  </r>
  <r>
    <n v="3"/>
    <n v="1"/>
    <n v="1"/>
    <n v="1"/>
    <n v="0"/>
    <n v="1"/>
    <n v="1"/>
    <n v="0"/>
    <n v="1"/>
    <n v="9"/>
    <x v="2"/>
    <x v="0"/>
  </r>
  <r>
    <n v="0"/>
    <n v="0"/>
    <n v="0"/>
    <n v="0"/>
    <n v="0"/>
    <n v="0"/>
    <n v="0"/>
    <n v="0"/>
    <n v="0"/>
    <n v="0"/>
    <x v="0"/>
    <x v="1"/>
  </r>
  <r>
    <n v="0"/>
    <n v="0"/>
    <n v="1"/>
    <n v="0"/>
    <n v="0"/>
    <n v="0"/>
    <n v="0"/>
    <n v="1"/>
    <n v="0"/>
    <n v="2"/>
    <x v="0"/>
    <x v="0"/>
  </r>
  <r>
    <n v="2"/>
    <n v="0"/>
    <n v="1"/>
    <n v="1"/>
    <n v="1"/>
    <n v="1"/>
    <n v="1"/>
    <n v="1"/>
    <n v="1"/>
    <n v="9"/>
    <x v="2"/>
    <x v="1"/>
  </r>
  <r>
    <n v="1"/>
    <n v="1"/>
    <n v="2"/>
    <n v="2"/>
    <n v="0"/>
    <n v="2"/>
    <n v="1"/>
    <n v="1"/>
    <n v="0"/>
    <n v="10"/>
    <x v="1"/>
    <x v="0"/>
  </r>
  <r>
    <n v="3"/>
    <n v="1"/>
    <n v="3"/>
    <n v="3"/>
    <n v="2"/>
    <n v="0"/>
    <n v="3"/>
    <n v="0"/>
    <n v="0"/>
    <n v="15"/>
    <x v="4"/>
    <x v="3"/>
  </r>
  <r>
    <n v="1"/>
    <n v="2"/>
    <n v="2"/>
    <n v="1"/>
    <n v="1"/>
    <n v="1"/>
    <n v="1"/>
    <n v="2"/>
    <n v="2"/>
    <n v="13"/>
    <x v="1"/>
    <x v="1"/>
  </r>
  <r>
    <n v="3"/>
    <n v="2"/>
    <n v="1"/>
    <n v="1"/>
    <n v="0"/>
    <n v="3"/>
    <n v="0"/>
    <n v="0"/>
    <n v="1"/>
    <n v="11"/>
    <x v="1"/>
    <x v="0"/>
  </r>
  <r>
    <n v="0"/>
    <n v="0"/>
    <n v="0"/>
    <n v="0"/>
    <n v="2"/>
    <n v="2"/>
    <n v="1"/>
    <n v="0"/>
    <n v="0"/>
    <n v="5"/>
    <x v="2"/>
    <x v="1"/>
  </r>
  <r>
    <n v="0"/>
    <n v="0"/>
    <n v="0"/>
    <n v="0"/>
    <n v="2"/>
    <n v="0"/>
    <n v="1"/>
    <n v="0"/>
    <n v="0"/>
    <n v="3"/>
    <x v="0"/>
    <x v="1"/>
  </r>
  <r>
    <n v="1"/>
    <n v="2"/>
    <n v="1"/>
    <n v="2"/>
    <n v="2"/>
    <n v="1"/>
    <n v="2"/>
    <n v="1"/>
    <n v="2"/>
    <n v="14"/>
    <x v="1"/>
    <x v="1"/>
  </r>
  <r>
    <n v="1"/>
    <n v="1"/>
    <n v="0"/>
    <n v="2"/>
    <n v="0"/>
    <n v="2"/>
    <n v="2"/>
    <n v="0"/>
    <n v="1"/>
    <n v="9"/>
    <x v="2"/>
    <x v="2"/>
  </r>
  <r>
    <n v="0"/>
    <n v="1"/>
    <n v="3"/>
    <n v="1"/>
    <n v="2"/>
    <n v="1"/>
    <n v="1"/>
    <n v="1"/>
    <n v="1"/>
    <n v="11"/>
    <x v="1"/>
    <x v="0"/>
  </r>
  <r>
    <n v="1"/>
    <n v="1"/>
    <n v="0"/>
    <n v="2"/>
    <n v="0"/>
    <n v="1"/>
    <n v="1"/>
    <n v="0"/>
    <n v="1"/>
    <n v="7"/>
    <x v="2"/>
    <x v="1"/>
  </r>
  <r>
    <n v="3"/>
    <n v="1"/>
    <n v="1"/>
    <n v="2"/>
    <n v="0"/>
    <n v="1"/>
    <n v="0"/>
    <n v="0"/>
    <n v="0"/>
    <n v="8"/>
    <x v="2"/>
    <x v="0"/>
  </r>
  <r>
    <n v="3"/>
    <n v="1"/>
    <n v="1"/>
    <n v="1"/>
    <n v="0"/>
    <n v="1"/>
    <n v="1"/>
    <n v="0"/>
    <n v="1"/>
    <n v="9"/>
    <x v="2"/>
    <x v="2"/>
  </r>
  <r>
    <n v="1"/>
    <n v="1"/>
    <n v="1"/>
    <n v="1"/>
    <n v="1"/>
    <n v="1"/>
    <n v="1"/>
    <n v="1"/>
    <n v="1"/>
    <n v="9"/>
    <x v="2"/>
    <x v="0"/>
  </r>
  <r>
    <n v="0"/>
    <n v="0"/>
    <n v="1"/>
    <n v="1"/>
    <n v="0"/>
    <n v="1"/>
    <n v="0"/>
    <n v="1"/>
    <n v="0"/>
    <n v="4"/>
    <x v="0"/>
    <x v="1"/>
  </r>
  <r>
    <n v="3"/>
    <n v="3"/>
    <n v="1"/>
    <n v="3"/>
    <n v="0"/>
    <n v="3"/>
    <n v="3"/>
    <n v="3"/>
    <n v="0"/>
    <n v="19"/>
    <x v="4"/>
    <x v="1"/>
  </r>
  <r>
    <n v="3"/>
    <n v="1"/>
    <n v="3"/>
    <n v="1"/>
    <n v="1"/>
    <n v="0"/>
    <n v="0"/>
    <n v="0"/>
    <n v="1"/>
    <n v="10"/>
    <x v="1"/>
    <x v="1"/>
  </r>
  <r>
    <n v="1"/>
    <n v="1"/>
    <n v="1"/>
    <n v="2"/>
    <n v="1"/>
    <n v="0"/>
    <n v="1"/>
    <n v="1"/>
    <n v="2"/>
    <n v="10"/>
    <x v="1"/>
    <x v="0"/>
  </r>
  <r>
    <n v="1"/>
    <n v="3"/>
    <n v="1"/>
    <n v="1"/>
    <n v="2"/>
    <n v="0"/>
    <n v="1"/>
    <n v="1"/>
    <n v="1"/>
    <n v="11"/>
    <x v="1"/>
    <x v="1"/>
  </r>
  <r>
    <n v="1"/>
    <n v="1"/>
    <n v="3"/>
    <n v="2"/>
    <n v="1"/>
    <n v="1"/>
    <n v="1"/>
    <n v="0"/>
    <n v="0"/>
    <n v="10"/>
    <x v="1"/>
    <x v="1"/>
  </r>
  <r>
    <n v="3"/>
    <n v="0"/>
    <n v="0"/>
    <n v="0"/>
    <n v="1"/>
    <n v="0"/>
    <n v="0"/>
    <n v="1"/>
    <n v="1"/>
    <n v="6"/>
    <x v="2"/>
    <x v="0"/>
  </r>
  <r>
    <n v="1"/>
    <n v="0"/>
    <n v="1"/>
    <n v="3"/>
    <n v="1"/>
    <n v="1"/>
    <n v="1"/>
    <n v="0"/>
    <n v="1"/>
    <n v="9"/>
    <x v="2"/>
    <x v="1"/>
  </r>
  <r>
    <n v="1"/>
    <n v="1"/>
    <n v="1"/>
    <n v="1"/>
    <n v="1"/>
    <n v="0"/>
    <n v="1"/>
    <n v="0"/>
    <n v="0"/>
    <n v="6"/>
    <x v="2"/>
    <x v="1"/>
  </r>
  <r>
    <n v="1"/>
    <n v="1"/>
    <n v="1"/>
    <n v="1"/>
    <n v="1"/>
    <n v="0"/>
    <n v="0"/>
    <n v="0"/>
    <n v="0"/>
    <n v="5"/>
    <x v="2"/>
    <x v="1"/>
  </r>
  <r>
    <n v="1"/>
    <n v="1"/>
    <n v="3"/>
    <n v="1"/>
    <n v="1"/>
    <n v="0"/>
    <n v="0"/>
    <n v="0"/>
    <n v="0"/>
    <n v="7"/>
    <x v="2"/>
    <x v="1"/>
  </r>
  <r>
    <n v="2"/>
    <n v="2"/>
    <n v="2"/>
    <n v="1"/>
    <n v="2"/>
    <n v="2"/>
    <n v="2"/>
    <n v="1"/>
    <n v="1"/>
    <n v="15"/>
    <x v="4"/>
    <x v="0"/>
  </r>
  <r>
    <n v="1"/>
    <n v="2"/>
    <n v="2"/>
    <n v="1"/>
    <n v="2"/>
    <n v="1"/>
    <n v="2"/>
    <n v="2"/>
    <n v="2"/>
    <n v="15"/>
    <x v="4"/>
    <x v="1"/>
  </r>
  <r>
    <n v="2"/>
    <n v="1"/>
    <n v="0"/>
    <n v="1"/>
    <n v="2"/>
    <n v="1"/>
    <n v="2"/>
    <n v="0"/>
    <n v="0"/>
    <n v="9"/>
    <x v="2"/>
    <x v="1"/>
  </r>
  <r>
    <n v="0"/>
    <n v="3"/>
    <n v="0"/>
    <n v="3"/>
    <n v="0"/>
    <n v="3"/>
    <n v="0"/>
    <n v="3"/>
    <n v="0"/>
    <n v="12"/>
    <x v="1"/>
    <x v="1"/>
  </r>
  <r>
    <n v="0"/>
    <n v="1"/>
    <n v="1"/>
    <n v="0"/>
    <n v="1"/>
    <n v="2"/>
    <n v="2"/>
    <n v="3"/>
    <n v="1"/>
    <n v="11"/>
    <x v="1"/>
    <x v="0"/>
  </r>
  <r>
    <n v="0"/>
    <n v="1"/>
    <n v="0"/>
    <n v="1"/>
    <n v="0"/>
    <n v="0"/>
    <n v="1"/>
    <n v="1"/>
    <n v="2"/>
    <n v="6"/>
    <x v="2"/>
    <x v="1"/>
  </r>
  <r>
    <n v="1"/>
    <n v="2"/>
    <n v="2"/>
    <n v="1"/>
    <n v="2"/>
    <n v="3"/>
    <n v="3"/>
    <n v="2"/>
    <n v="2"/>
    <n v="18"/>
    <x v="4"/>
    <x v="2"/>
  </r>
  <r>
    <n v="0"/>
    <n v="1"/>
    <n v="1"/>
    <n v="1"/>
    <n v="1"/>
    <n v="1"/>
    <n v="2"/>
    <n v="1"/>
    <n v="2"/>
    <n v="10"/>
    <x v="1"/>
    <x v="0"/>
  </r>
  <r>
    <n v="1"/>
    <n v="1"/>
    <n v="0"/>
    <n v="0"/>
    <n v="1"/>
    <n v="0"/>
    <n v="1"/>
    <n v="0"/>
    <n v="1"/>
    <n v="5"/>
    <x v="2"/>
    <x v="2"/>
  </r>
  <r>
    <n v="0"/>
    <n v="1"/>
    <n v="0"/>
    <n v="1"/>
    <n v="0"/>
    <n v="0"/>
    <n v="1"/>
    <n v="1"/>
    <n v="1"/>
    <n v="5"/>
    <x v="2"/>
    <x v="0"/>
  </r>
  <r>
    <n v="0"/>
    <n v="2"/>
    <n v="3"/>
    <n v="3"/>
    <n v="3"/>
    <n v="3"/>
    <n v="2"/>
    <n v="2"/>
    <n v="3"/>
    <n v="21"/>
    <x v="3"/>
    <x v="0"/>
  </r>
  <r>
    <n v="1"/>
    <n v="1"/>
    <n v="1"/>
    <n v="1"/>
    <n v="1"/>
    <n v="1"/>
    <n v="1"/>
    <n v="1"/>
    <n v="1"/>
    <n v="9"/>
    <x v="2"/>
    <x v="1"/>
  </r>
  <r>
    <n v="2"/>
    <n v="1"/>
    <n v="1"/>
    <n v="1"/>
    <n v="0"/>
    <n v="1"/>
    <n v="0"/>
    <n v="0"/>
    <n v="1"/>
    <n v="7"/>
    <x v="2"/>
    <x v="1"/>
  </r>
  <r>
    <n v="1"/>
    <n v="0"/>
    <n v="0"/>
    <n v="0"/>
    <n v="0"/>
    <n v="1"/>
    <n v="0"/>
    <n v="0"/>
    <n v="1"/>
    <n v="3"/>
    <x v="0"/>
    <x v="0"/>
  </r>
  <r>
    <n v="1"/>
    <n v="1"/>
    <n v="1"/>
    <n v="1"/>
    <n v="1"/>
    <n v="0"/>
    <n v="0"/>
    <n v="0"/>
    <n v="1"/>
    <n v="6"/>
    <x v="2"/>
    <x v="0"/>
  </r>
  <r>
    <n v="1"/>
    <n v="1"/>
    <n v="1"/>
    <n v="1"/>
    <n v="1"/>
    <n v="0"/>
    <n v="0"/>
    <n v="0"/>
    <n v="1"/>
    <n v="6"/>
    <x v="2"/>
    <x v="1"/>
  </r>
  <r>
    <n v="1"/>
    <n v="1"/>
    <n v="1"/>
    <n v="1"/>
    <n v="1"/>
    <n v="0"/>
    <n v="1"/>
    <n v="0"/>
    <n v="1"/>
    <n v="7"/>
    <x v="2"/>
    <x v="1"/>
  </r>
  <r>
    <n v="1"/>
    <n v="1"/>
    <n v="1"/>
    <n v="1"/>
    <n v="1"/>
    <n v="0"/>
    <n v="1"/>
    <n v="0"/>
    <n v="1"/>
    <n v="7"/>
    <x v="2"/>
    <x v="1"/>
  </r>
  <r>
    <n v="1"/>
    <n v="1"/>
    <n v="1"/>
    <n v="1"/>
    <n v="1"/>
    <n v="0"/>
    <n v="1"/>
    <n v="0"/>
    <n v="1"/>
    <n v="7"/>
    <x v="2"/>
    <x v="1"/>
  </r>
  <r>
    <n v="1"/>
    <n v="1"/>
    <n v="1"/>
    <n v="1"/>
    <n v="1"/>
    <n v="1"/>
    <n v="1"/>
    <n v="1"/>
    <n v="1"/>
    <n v="9"/>
    <x v="2"/>
    <x v="0"/>
  </r>
  <r>
    <n v="1"/>
    <n v="3"/>
    <n v="2"/>
    <n v="3"/>
    <n v="2"/>
    <n v="2"/>
    <n v="3"/>
    <n v="2"/>
    <n v="3"/>
    <n v="21"/>
    <x v="3"/>
    <x v="0"/>
  </r>
  <r>
    <n v="1"/>
    <n v="2"/>
    <n v="2"/>
    <n v="1"/>
    <n v="1"/>
    <n v="3"/>
    <n v="0"/>
    <n v="0"/>
    <n v="2"/>
    <n v="12"/>
    <x v="1"/>
    <x v="0"/>
  </r>
  <r>
    <n v="1"/>
    <n v="0"/>
    <n v="3"/>
    <n v="1"/>
    <n v="0"/>
    <n v="1"/>
    <n v="0"/>
    <n v="0"/>
    <n v="0"/>
    <n v="6"/>
    <x v="2"/>
    <x v="0"/>
  </r>
  <r>
    <n v="3"/>
    <n v="1"/>
    <n v="1"/>
    <n v="2"/>
    <n v="0"/>
    <n v="0"/>
    <n v="1"/>
    <n v="0"/>
    <n v="0"/>
    <n v="8"/>
    <x v="2"/>
    <x v="2"/>
  </r>
  <r>
    <n v="1"/>
    <n v="2"/>
    <n v="1"/>
    <n v="1"/>
    <n v="1"/>
    <n v="1"/>
    <n v="1"/>
    <n v="1"/>
    <n v="1"/>
    <n v="10"/>
    <x v="1"/>
    <x v="0"/>
  </r>
  <r>
    <n v="1"/>
    <n v="1"/>
    <n v="1"/>
    <n v="1"/>
    <n v="1"/>
    <n v="1"/>
    <n v="1"/>
    <n v="1"/>
    <n v="1"/>
    <n v="9"/>
    <x v="2"/>
    <x v="2"/>
  </r>
  <r>
    <n v="1"/>
    <n v="1"/>
    <n v="3"/>
    <n v="1"/>
    <n v="2"/>
    <n v="1"/>
    <n v="0"/>
    <n v="0"/>
    <n v="0"/>
    <n v="9"/>
    <x v="2"/>
    <x v="1"/>
  </r>
  <r>
    <n v="3"/>
    <n v="1"/>
    <n v="1"/>
    <n v="1"/>
    <n v="0"/>
    <n v="1"/>
    <n v="1"/>
    <n v="0"/>
    <n v="1"/>
    <n v="9"/>
    <x v="2"/>
    <x v="3"/>
  </r>
  <r>
    <n v="0"/>
    <n v="2"/>
    <n v="0"/>
    <n v="2"/>
    <n v="1"/>
    <n v="2"/>
    <n v="0"/>
    <n v="0"/>
    <n v="2"/>
    <n v="9"/>
    <x v="2"/>
    <x v="0"/>
  </r>
  <r>
    <n v="0"/>
    <n v="0"/>
    <n v="1"/>
    <n v="0"/>
    <n v="0"/>
    <n v="1"/>
    <n v="0"/>
    <n v="0"/>
    <n v="1"/>
    <n v="3"/>
    <x v="0"/>
    <x v="1"/>
  </r>
  <r>
    <n v="1"/>
    <n v="0"/>
    <n v="0"/>
    <n v="1"/>
    <n v="1"/>
    <n v="1"/>
    <n v="0"/>
    <n v="1"/>
    <n v="1"/>
    <n v="6"/>
    <x v="2"/>
    <x v="0"/>
  </r>
  <r>
    <n v="1"/>
    <n v="2"/>
    <n v="1"/>
    <n v="2"/>
    <n v="2"/>
    <n v="2"/>
    <n v="2"/>
    <n v="1"/>
    <n v="2"/>
    <n v="15"/>
    <x v="4"/>
    <x v="0"/>
  </r>
  <r>
    <n v="3"/>
    <n v="0"/>
    <n v="1"/>
    <n v="1"/>
    <n v="2"/>
    <n v="1"/>
    <n v="3"/>
    <n v="2"/>
    <n v="2"/>
    <n v="15"/>
    <x v="4"/>
    <x v="0"/>
  </r>
  <r>
    <n v="0"/>
    <n v="1"/>
    <n v="1"/>
    <n v="1"/>
    <n v="1"/>
    <n v="1"/>
    <n v="2"/>
    <n v="0"/>
    <n v="0"/>
    <n v="7"/>
    <x v="2"/>
    <x v="0"/>
  </r>
  <r>
    <n v="1"/>
    <n v="0"/>
    <n v="0"/>
    <n v="1"/>
    <n v="0"/>
    <n v="1"/>
    <n v="0"/>
    <n v="0"/>
    <n v="0"/>
    <n v="3"/>
    <x v="0"/>
    <x v="3"/>
  </r>
  <r>
    <n v="2"/>
    <n v="1"/>
    <n v="1"/>
    <n v="0"/>
    <n v="0"/>
    <n v="3"/>
    <n v="1"/>
    <n v="0"/>
    <n v="0"/>
    <n v="8"/>
    <x v="2"/>
    <x v="0"/>
  </r>
  <r>
    <n v="1"/>
    <n v="1"/>
    <n v="1"/>
    <n v="1"/>
    <n v="1"/>
    <n v="1"/>
    <n v="1"/>
    <n v="1"/>
    <n v="1"/>
    <n v="9"/>
    <x v="2"/>
    <x v="1"/>
  </r>
  <r>
    <n v="3"/>
    <n v="1"/>
    <n v="1"/>
    <n v="1"/>
    <n v="0"/>
    <n v="1"/>
    <n v="1"/>
    <n v="0"/>
    <n v="1"/>
    <n v="9"/>
    <x v="2"/>
    <x v="0"/>
  </r>
  <r>
    <n v="3"/>
    <n v="2"/>
    <n v="2"/>
    <n v="0"/>
    <n v="2"/>
    <n v="2"/>
    <n v="1"/>
    <n v="3"/>
    <n v="2"/>
    <n v="17"/>
    <x v="4"/>
    <x v="3"/>
  </r>
  <r>
    <n v="0"/>
    <n v="0"/>
    <n v="0"/>
    <n v="0"/>
    <n v="0"/>
    <n v="0"/>
    <n v="0"/>
    <n v="0"/>
    <n v="0"/>
    <n v="0"/>
    <x v="0"/>
    <x v="2"/>
  </r>
  <r>
    <n v="0"/>
    <n v="1"/>
    <n v="0"/>
    <n v="1"/>
    <n v="0"/>
    <n v="1"/>
    <n v="1"/>
    <n v="1"/>
    <n v="1"/>
    <n v="6"/>
    <x v="2"/>
    <x v="0"/>
  </r>
  <r>
    <n v="1"/>
    <n v="1"/>
    <n v="0"/>
    <n v="0"/>
    <n v="0"/>
    <n v="1"/>
    <n v="1"/>
    <n v="3"/>
    <n v="0"/>
    <n v="7"/>
    <x v="2"/>
    <x v="0"/>
  </r>
  <r>
    <n v="0"/>
    <n v="2"/>
    <n v="2"/>
    <n v="0"/>
    <n v="2"/>
    <n v="0"/>
    <n v="2"/>
    <n v="2"/>
    <n v="2"/>
    <n v="12"/>
    <x v="1"/>
    <x v="3"/>
  </r>
  <r>
    <n v="3"/>
    <n v="0"/>
    <n v="1"/>
    <n v="0"/>
    <n v="1"/>
    <n v="0"/>
    <n v="0"/>
    <n v="1"/>
    <n v="0"/>
    <n v="6"/>
    <x v="2"/>
    <x v="2"/>
  </r>
  <r>
    <n v="1"/>
    <n v="0"/>
    <n v="1"/>
    <n v="0"/>
    <n v="1"/>
    <n v="1"/>
    <n v="1"/>
    <n v="1"/>
    <n v="0"/>
    <n v="6"/>
    <x v="2"/>
    <x v="0"/>
  </r>
  <r>
    <n v="1"/>
    <n v="2"/>
    <n v="1"/>
    <n v="2"/>
    <n v="1"/>
    <n v="2"/>
    <n v="1"/>
    <n v="2"/>
    <n v="2"/>
    <n v="14"/>
    <x v="1"/>
    <x v="2"/>
  </r>
  <r>
    <n v="1"/>
    <n v="1"/>
    <n v="1"/>
    <n v="1"/>
    <n v="1"/>
    <n v="1"/>
    <n v="1"/>
    <n v="0"/>
    <n v="0"/>
    <n v="7"/>
    <x v="2"/>
    <x v="3"/>
  </r>
  <r>
    <n v="1"/>
    <n v="1"/>
    <n v="2"/>
    <n v="0"/>
    <n v="2"/>
    <n v="0"/>
    <n v="1"/>
    <n v="1"/>
    <n v="1"/>
    <n v="9"/>
    <x v="2"/>
    <x v="1"/>
  </r>
  <r>
    <n v="0"/>
    <n v="0"/>
    <n v="0"/>
    <n v="0"/>
    <n v="0"/>
    <n v="1"/>
    <n v="0"/>
    <n v="0"/>
    <n v="0"/>
    <n v="1"/>
    <x v="0"/>
    <x v="2"/>
  </r>
  <r>
    <n v="1"/>
    <n v="0"/>
    <n v="0"/>
    <n v="0"/>
    <n v="1"/>
    <n v="1"/>
    <n v="1"/>
    <n v="0"/>
    <n v="0"/>
    <n v="4"/>
    <x v="0"/>
    <x v="0"/>
  </r>
  <r>
    <n v="1"/>
    <n v="1"/>
    <n v="1"/>
    <n v="1"/>
    <n v="1"/>
    <n v="1"/>
    <n v="1"/>
    <n v="1"/>
    <n v="1"/>
    <n v="9"/>
    <x v="2"/>
    <x v="0"/>
  </r>
  <r>
    <n v="1"/>
    <n v="1"/>
    <n v="0"/>
    <n v="2"/>
    <n v="0"/>
    <n v="0"/>
    <n v="2"/>
    <n v="0"/>
    <n v="1"/>
    <n v="7"/>
    <x v="2"/>
    <x v="0"/>
  </r>
  <r>
    <n v="2"/>
    <n v="1"/>
    <n v="1"/>
    <n v="1"/>
    <n v="2"/>
    <n v="3"/>
    <n v="1"/>
    <n v="2"/>
    <n v="3"/>
    <n v="16"/>
    <x v="4"/>
    <x v="1"/>
  </r>
  <r>
    <n v="1"/>
    <n v="2"/>
    <n v="1"/>
    <n v="2"/>
    <n v="3"/>
    <n v="2"/>
    <n v="0"/>
    <n v="1"/>
    <n v="2"/>
    <n v="14"/>
    <x v="1"/>
    <x v="0"/>
  </r>
  <r>
    <n v="2"/>
    <n v="1"/>
    <n v="3"/>
    <n v="2"/>
    <n v="1"/>
    <n v="2"/>
    <n v="2"/>
    <n v="3"/>
    <n v="2"/>
    <n v="18"/>
    <x v="4"/>
    <x v="1"/>
  </r>
  <r>
    <n v="2"/>
    <n v="1"/>
    <n v="2"/>
    <n v="1"/>
    <n v="2"/>
    <n v="1"/>
    <n v="2"/>
    <n v="1"/>
    <n v="2"/>
    <n v="14"/>
    <x v="1"/>
    <x v="0"/>
  </r>
  <r>
    <n v="1"/>
    <n v="3"/>
    <n v="1"/>
    <n v="2"/>
    <n v="1"/>
    <n v="2"/>
    <n v="1"/>
    <n v="2"/>
    <n v="2"/>
    <n v="15"/>
    <x v="4"/>
    <x v="2"/>
  </r>
  <r>
    <n v="1"/>
    <n v="1"/>
    <n v="2"/>
    <n v="2"/>
    <n v="2"/>
    <n v="1"/>
    <n v="2"/>
    <n v="3"/>
    <n v="2"/>
    <n v="16"/>
    <x v="4"/>
    <x v="1"/>
  </r>
  <r>
    <n v="3"/>
    <n v="3"/>
    <n v="2"/>
    <n v="2"/>
    <n v="1"/>
    <n v="1"/>
    <n v="2"/>
    <n v="3"/>
    <n v="2"/>
    <n v="19"/>
    <x v="4"/>
    <x v="1"/>
  </r>
  <r>
    <n v="2"/>
    <n v="1"/>
    <n v="1"/>
    <n v="2"/>
    <n v="3"/>
    <n v="3"/>
    <n v="1"/>
    <n v="0"/>
    <n v="3"/>
    <n v="16"/>
    <x v="4"/>
    <x v="1"/>
  </r>
  <r>
    <n v="1"/>
    <n v="1"/>
    <n v="2"/>
    <n v="1"/>
    <n v="0"/>
    <n v="0"/>
    <n v="0"/>
    <n v="1"/>
    <n v="0"/>
    <n v="6"/>
    <x v="2"/>
    <x v="3"/>
  </r>
  <r>
    <n v="1"/>
    <n v="2"/>
    <n v="2"/>
    <n v="2"/>
    <n v="3"/>
    <n v="3"/>
    <n v="1"/>
    <n v="2"/>
    <n v="1"/>
    <n v="17"/>
    <x v="4"/>
    <x v="1"/>
  </r>
  <r>
    <n v="0"/>
    <n v="0"/>
    <n v="0"/>
    <n v="0"/>
    <n v="0"/>
    <n v="1"/>
    <n v="1"/>
    <n v="1"/>
    <n v="1"/>
    <n v="4"/>
    <x v="0"/>
    <x v="0"/>
  </r>
  <r>
    <n v="3"/>
    <n v="1"/>
    <n v="1"/>
    <n v="1"/>
    <n v="0"/>
    <n v="1"/>
    <n v="1"/>
    <n v="0"/>
    <n v="1"/>
    <n v="9"/>
    <x v="2"/>
    <x v="0"/>
  </r>
  <r>
    <n v="3"/>
    <n v="1"/>
    <n v="1"/>
    <n v="1"/>
    <n v="0"/>
    <n v="1"/>
    <n v="1"/>
    <n v="0"/>
    <n v="1"/>
    <n v="9"/>
    <x v="2"/>
    <x v="1"/>
  </r>
  <r>
    <n v="1"/>
    <n v="1"/>
    <n v="3"/>
    <n v="3"/>
    <n v="2"/>
    <n v="3"/>
    <n v="3"/>
    <n v="2"/>
    <n v="2"/>
    <n v="20"/>
    <x v="3"/>
    <x v="0"/>
  </r>
  <r>
    <n v="1"/>
    <n v="1"/>
    <n v="2"/>
    <n v="1"/>
    <n v="0"/>
    <n v="1"/>
    <n v="0"/>
    <n v="1"/>
    <n v="2"/>
    <n v="9"/>
    <x v="2"/>
    <x v="0"/>
  </r>
  <r>
    <n v="1"/>
    <n v="1"/>
    <n v="1"/>
    <n v="1"/>
    <n v="1"/>
    <n v="0"/>
    <n v="0"/>
    <n v="0"/>
    <n v="1"/>
    <n v="6"/>
    <x v="2"/>
    <x v="1"/>
  </r>
  <r>
    <n v="0"/>
    <n v="1"/>
    <n v="2"/>
    <n v="0"/>
    <n v="2"/>
    <n v="0"/>
    <n v="2"/>
    <n v="2"/>
    <n v="0"/>
    <n v="9"/>
    <x v="2"/>
    <x v="0"/>
  </r>
  <r>
    <n v="0"/>
    <n v="0"/>
    <n v="0"/>
    <n v="0"/>
    <n v="0"/>
    <n v="0"/>
    <n v="0"/>
    <n v="0"/>
    <n v="0"/>
    <n v="0"/>
    <x v="0"/>
    <x v="0"/>
  </r>
  <r>
    <n v="3"/>
    <n v="0"/>
    <n v="0"/>
    <n v="2"/>
    <n v="1"/>
    <n v="2"/>
    <n v="2"/>
    <n v="3"/>
    <n v="2"/>
    <n v="15"/>
    <x v="4"/>
    <x v="1"/>
  </r>
  <r>
    <n v="1"/>
    <n v="1"/>
    <n v="1"/>
    <n v="1"/>
    <n v="1"/>
    <n v="1"/>
    <n v="1"/>
    <n v="1"/>
    <n v="1"/>
    <n v="9"/>
    <x v="2"/>
    <x v="1"/>
  </r>
  <r>
    <n v="1"/>
    <n v="1"/>
    <n v="0"/>
    <n v="1"/>
    <n v="0"/>
    <n v="1"/>
    <n v="0"/>
    <n v="0"/>
    <n v="0"/>
    <n v="4"/>
    <x v="0"/>
    <x v="0"/>
  </r>
  <r>
    <n v="3"/>
    <n v="0"/>
    <n v="1"/>
    <n v="2"/>
    <n v="0"/>
    <n v="0"/>
    <n v="0"/>
    <n v="0"/>
    <n v="0"/>
    <n v="6"/>
    <x v="2"/>
    <x v="0"/>
  </r>
  <r>
    <n v="0"/>
    <n v="1"/>
    <n v="2"/>
    <n v="1"/>
    <n v="1"/>
    <n v="1"/>
    <n v="3"/>
    <n v="0"/>
    <n v="1"/>
    <n v="10"/>
    <x v="1"/>
    <x v="1"/>
  </r>
  <r>
    <n v="0"/>
    <n v="1"/>
    <n v="1"/>
    <n v="2"/>
    <n v="3"/>
    <n v="1"/>
    <n v="2"/>
    <n v="1"/>
    <n v="1"/>
    <n v="12"/>
    <x v="1"/>
    <x v="0"/>
  </r>
  <r>
    <n v="0"/>
    <n v="2"/>
    <n v="1"/>
    <n v="1"/>
    <n v="2"/>
    <n v="1"/>
    <n v="1"/>
    <n v="2"/>
    <n v="2"/>
    <n v="12"/>
    <x v="1"/>
    <x v="0"/>
  </r>
  <r>
    <n v="0"/>
    <n v="1"/>
    <n v="1"/>
    <n v="2"/>
    <n v="1"/>
    <n v="1"/>
    <n v="1"/>
    <n v="1"/>
    <n v="2"/>
    <n v="10"/>
    <x v="1"/>
    <x v="1"/>
  </r>
  <r>
    <n v="3"/>
    <n v="1"/>
    <n v="1"/>
    <n v="1"/>
    <n v="0"/>
    <n v="1"/>
    <n v="1"/>
    <n v="0"/>
    <n v="1"/>
    <n v="9"/>
    <x v="2"/>
    <x v="3"/>
  </r>
  <r>
    <n v="1"/>
    <n v="2"/>
    <n v="3"/>
    <n v="1"/>
    <n v="2"/>
    <n v="3"/>
    <n v="2"/>
    <n v="2"/>
    <n v="2"/>
    <n v="18"/>
    <x v="4"/>
    <x v="0"/>
  </r>
  <r>
    <n v="1"/>
    <n v="1"/>
    <n v="1"/>
    <n v="1"/>
    <n v="1"/>
    <n v="2"/>
    <n v="2"/>
    <n v="2"/>
    <n v="2"/>
    <n v="13"/>
    <x v="1"/>
    <x v="1"/>
  </r>
  <r>
    <n v="2"/>
    <n v="1"/>
    <n v="2"/>
    <n v="2"/>
    <n v="1"/>
    <n v="0"/>
    <n v="2"/>
    <n v="2"/>
    <n v="1"/>
    <n v="13"/>
    <x v="1"/>
    <x v="0"/>
  </r>
  <r>
    <n v="2"/>
    <n v="3"/>
    <n v="2"/>
    <n v="3"/>
    <n v="2"/>
    <n v="2"/>
    <n v="3"/>
    <n v="2"/>
    <n v="2"/>
    <n v="21"/>
    <x v="3"/>
    <x v="0"/>
  </r>
  <r>
    <n v="1"/>
    <n v="1"/>
    <n v="1"/>
    <n v="1"/>
    <n v="1"/>
    <n v="1"/>
    <n v="1"/>
    <n v="1"/>
    <n v="1"/>
    <n v="9"/>
    <x v="2"/>
    <x v="0"/>
  </r>
  <r>
    <n v="1"/>
    <n v="0"/>
    <n v="2"/>
    <n v="0"/>
    <n v="0"/>
    <n v="2"/>
    <n v="3"/>
    <n v="0"/>
    <n v="3"/>
    <n v="11"/>
    <x v="1"/>
    <x v="1"/>
  </r>
  <r>
    <n v="3"/>
    <n v="1"/>
    <n v="1"/>
    <n v="1"/>
    <n v="1"/>
    <n v="3"/>
    <n v="2"/>
    <n v="1"/>
    <n v="1"/>
    <n v="14"/>
    <x v="1"/>
    <x v="1"/>
  </r>
  <r>
    <n v="3"/>
    <n v="3"/>
    <n v="3"/>
    <n v="3"/>
    <n v="3"/>
    <n v="3"/>
    <n v="0"/>
    <n v="0"/>
    <n v="0"/>
    <n v="18"/>
    <x v="4"/>
    <x v="0"/>
  </r>
  <r>
    <n v="1"/>
    <n v="1"/>
    <n v="2"/>
    <n v="1"/>
    <n v="3"/>
    <n v="2"/>
    <n v="1"/>
    <n v="0"/>
    <n v="3"/>
    <n v="14"/>
    <x v="1"/>
    <x v="1"/>
  </r>
  <r>
    <n v="0"/>
    <n v="1"/>
    <n v="3"/>
    <n v="3"/>
    <n v="1"/>
    <n v="0"/>
    <n v="2"/>
    <n v="0"/>
    <n v="0"/>
    <n v="10"/>
    <x v="1"/>
    <x v="1"/>
  </r>
  <r>
    <n v="1"/>
    <n v="2"/>
    <n v="2"/>
    <n v="1"/>
    <n v="2"/>
    <n v="1"/>
    <n v="2"/>
    <n v="1"/>
    <n v="1"/>
    <n v="13"/>
    <x v="1"/>
    <x v="0"/>
  </r>
  <r>
    <n v="1"/>
    <n v="1"/>
    <n v="1"/>
    <n v="1"/>
    <n v="1"/>
    <n v="1"/>
    <n v="1"/>
    <n v="1"/>
    <n v="1"/>
    <n v="9"/>
    <x v="2"/>
    <x v="1"/>
  </r>
  <r>
    <n v="1"/>
    <n v="1"/>
    <n v="1"/>
    <n v="1"/>
    <n v="1"/>
    <n v="0"/>
    <n v="1"/>
    <n v="1"/>
    <n v="1"/>
    <n v="8"/>
    <x v="2"/>
    <x v="0"/>
  </r>
  <r>
    <n v="0"/>
    <n v="1"/>
    <n v="1"/>
    <n v="3"/>
    <n v="1"/>
    <n v="3"/>
    <n v="1"/>
    <n v="0"/>
    <n v="1"/>
    <n v="11"/>
    <x v="1"/>
    <x v="1"/>
  </r>
  <r>
    <n v="0"/>
    <n v="1"/>
    <n v="1"/>
    <n v="3"/>
    <n v="1"/>
    <n v="3"/>
    <n v="1"/>
    <n v="0"/>
    <n v="1"/>
    <n v="11"/>
    <x v="1"/>
    <x v="1"/>
  </r>
  <r>
    <n v="1"/>
    <n v="0"/>
    <n v="3"/>
    <n v="1"/>
    <n v="1"/>
    <n v="1"/>
    <n v="0"/>
    <n v="0"/>
    <n v="1"/>
    <n v="8"/>
    <x v="2"/>
    <x v="0"/>
  </r>
  <r>
    <n v="0"/>
    <n v="1"/>
    <n v="1"/>
    <n v="3"/>
    <n v="1"/>
    <n v="3"/>
    <n v="1"/>
    <n v="0"/>
    <n v="1"/>
    <n v="11"/>
    <x v="1"/>
    <x v="1"/>
  </r>
  <r>
    <n v="1"/>
    <n v="0"/>
    <n v="0"/>
    <n v="1"/>
    <n v="1"/>
    <n v="0"/>
    <n v="0"/>
    <n v="0"/>
    <n v="1"/>
    <n v="4"/>
    <x v="0"/>
    <x v="1"/>
  </r>
  <r>
    <n v="0"/>
    <n v="1"/>
    <n v="1"/>
    <n v="3"/>
    <n v="1"/>
    <n v="3"/>
    <n v="1"/>
    <n v="0"/>
    <n v="1"/>
    <n v="11"/>
    <x v="1"/>
    <x v="1"/>
  </r>
  <r>
    <n v="0"/>
    <n v="1"/>
    <n v="1"/>
    <n v="3"/>
    <n v="0"/>
    <n v="3"/>
    <n v="1"/>
    <n v="0"/>
    <n v="1"/>
    <n v="10"/>
    <x v="1"/>
    <x v="0"/>
  </r>
  <r>
    <n v="0"/>
    <n v="1"/>
    <n v="1"/>
    <n v="3"/>
    <n v="1"/>
    <n v="3"/>
    <n v="1"/>
    <n v="0"/>
    <n v="1"/>
    <n v="11"/>
    <x v="1"/>
    <x v="1"/>
  </r>
  <r>
    <n v="0"/>
    <n v="1"/>
    <n v="1"/>
    <n v="3"/>
    <n v="1"/>
    <n v="3"/>
    <n v="1"/>
    <n v="0"/>
    <n v="1"/>
    <n v="11"/>
    <x v="1"/>
    <x v="1"/>
  </r>
  <r>
    <n v="0"/>
    <n v="1"/>
    <n v="1"/>
    <n v="3"/>
    <n v="1"/>
    <n v="3"/>
    <n v="1"/>
    <n v="0"/>
    <n v="1"/>
    <n v="11"/>
    <x v="1"/>
    <x v="1"/>
  </r>
  <r>
    <n v="1"/>
    <n v="0"/>
    <n v="0"/>
    <n v="1"/>
    <n v="1"/>
    <n v="0"/>
    <n v="0"/>
    <n v="0"/>
    <n v="1"/>
    <n v="4"/>
    <x v="0"/>
    <x v="1"/>
  </r>
  <r>
    <n v="0"/>
    <n v="1"/>
    <n v="1"/>
    <n v="3"/>
    <n v="1"/>
    <n v="3"/>
    <n v="1"/>
    <n v="0"/>
    <n v="1"/>
    <n v="11"/>
    <x v="1"/>
    <x v="1"/>
  </r>
  <r>
    <n v="1"/>
    <n v="0"/>
    <n v="3"/>
    <n v="1"/>
    <n v="1"/>
    <n v="1"/>
    <n v="0"/>
    <n v="0"/>
    <n v="1"/>
    <n v="8"/>
    <x v="2"/>
    <x v="1"/>
  </r>
  <r>
    <n v="1"/>
    <n v="0"/>
    <n v="3"/>
    <n v="1"/>
    <n v="1"/>
    <n v="3"/>
    <n v="1"/>
    <n v="0"/>
    <n v="1"/>
    <n v="11"/>
    <x v="1"/>
    <x v="1"/>
  </r>
  <r>
    <n v="0"/>
    <n v="1"/>
    <n v="1"/>
    <n v="3"/>
    <n v="1"/>
    <n v="3"/>
    <n v="1"/>
    <n v="0"/>
    <n v="1"/>
    <n v="11"/>
    <x v="1"/>
    <x v="2"/>
  </r>
  <r>
    <n v="1"/>
    <n v="0"/>
    <n v="0"/>
    <n v="1"/>
    <n v="1"/>
    <n v="0"/>
    <n v="0"/>
    <n v="0"/>
    <n v="1"/>
    <n v="4"/>
    <x v="0"/>
    <x v="0"/>
  </r>
  <r>
    <n v="1"/>
    <n v="0"/>
    <n v="3"/>
    <n v="1"/>
    <n v="1"/>
    <n v="1"/>
    <n v="0"/>
    <n v="0"/>
    <n v="1"/>
    <n v="8"/>
    <x v="2"/>
    <x v="3"/>
  </r>
  <r>
    <n v="1"/>
    <n v="0"/>
    <n v="3"/>
    <n v="1"/>
    <n v="1"/>
    <n v="1"/>
    <n v="0"/>
    <n v="0"/>
    <n v="1"/>
    <n v="8"/>
    <x v="2"/>
    <x v="1"/>
  </r>
  <r>
    <n v="1"/>
    <n v="0"/>
    <n v="0"/>
    <n v="1"/>
    <n v="1"/>
    <n v="0"/>
    <n v="0"/>
    <n v="0"/>
    <n v="1"/>
    <n v="4"/>
    <x v="0"/>
    <x v="1"/>
  </r>
  <r>
    <n v="0"/>
    <n v="1"/>
    <n v="1"/>
    <n v="3"/>
    <n v="1"/>
    <n v="3"/>
    <n v="1"/>
    <n v="0"/>
    <n v="1"/>
    <n v="11"/>
    <x v="1"/>
    <x v="1"/>
  </r>
  <r>
    <n v="1"/>
    <n v="0"/>
    <n v="0"/>
    <n v="1"/>
    <n v="1"/>
    <n v="0"/>
    <n v="0"/>
    <n v="0"/>
    <n v="1"/>
    <n v="4"/>
    <x v="0"/>
    <x v="1"/>
  </r>
  <r>
    <n v="1"/>
    <n v="0"/>
    <n v="0"/>
    <n v="1"/>
    <n v="0"/>
    <n v="0"/>
    <n v="0"/>
    <n v="0"/>
    <n v="0"/>
    <n v="2"/>
    <x v="0"/>
    <x v="3"/>
  </r>
  <r>
    <n v="1"/>
    <n v="0"/>
    <n v="3"/>
    <n v="1"/>
    <n v="1"/>
    <n v="1"/>
    <n v="1"/>
    <n v="0"/>
    <n v="1"/>
    <n v="9"/>
    <x v="2"/>
    <x v="1"/>
  </r>
  <r>
    <n v="0"/>
    <n v="1"/>
    <n v="1"/>
    <n v="3"/>
    <n v="1"/>
    <n v="3"/>
    <n v="1"/>
    <n v="0"/>
    <n v="1"/>
    <n v="11"/>
    <x v="1"/>
    <x v="1"/>
  </r>
  <r>
    <n v="1"/>
    <n v="0"/>
    <n v="0"/>
    <n v="1"/>
    <n v="1"/>
    <n v="0"/>
    <n v="0"/>
    <n v="0"/>
    <n v="1"/>
    <n v="4"/>
    <x v="0"/>
    <x v="0"/>
  </r>
  <r>
    <n v="1"/>
    <n v="0"/>
    <n v="3"/>
    <n v="1"/>
    <n v="1"/>
    <n v="1"/>
    <n v="0"/>
    <n v="0"/>
    <n v="1"/>
    <n v="8"/>
    <x v="2"/>
    <x v="3"/>
  </r>
  <r>
    <n v="1"/>
    <n v="0"/>
    <n v="3"/>
    <n v="1"/>
    <n v="1"/>
    <n v="1"/>
    <n v="0"/>
    <n v="1"/>
    <n v="1"/>
    <n v="9"/>
    <x v="2"/>
    <x v="1"/>
  </r>
  <r>
    <n v="0"/>
    <n v="1"/>
    <n v="1"/>
    <n v="3"/>
    <n v="1"/>
    <n v="3"/>
    <n v="1"/>
    <n v="0"/>
    <n v="1"/>
    <n v="11"/>
    <x v="1"/>
    <x v="1"/>
  </r>
  <r>
    <n v="1"/>
    <n v="0"/>
    <n v="0"/>
    <n v="1"/>
    <n v="1"/>
    <n v="0"/>
    <n v="0"/>
    <n v="0"/>
    <n v="1"/>
    <n v="4"/>
    <x v="0"/>
    <x v="1"/>
  </r>
  <r>
    <n v="1"/>
    <n v="0"/>
    <n v="3"/>
    <n v="1"/>
    <n v="1"/>
    <n v="1"/>
    <n v="0"/>
    <n v="0"/>
    <n v="1"/>
    <n v="8"/>
    <x v="2"/>
    <x v="1"/>
  </r>
  <r>
    <n v="1"/>
    <n v="0"/>
    <n v="3"/>
    <n v="1"/>
    <n v="1"/>
    <n v="1"/>
    <n v="0"/>
    <n v="0"/>
    <n v="1"/>
    <n v="8"/>
    <x v="2"/>
    <x v="1"/>
  </r>
  <r>
    <n v="1"/>
    <n v="0"/>
    <n v="3"/>
    <n v="1"/>
    <n v="1"/>
    <n v="1"/>
    <n v="0"/>
    <n v="0"/>
    <n v="1"/>
    <n v="8"/>
    <x v="2"/>
    <x v="1"/>
  </r>
  <r>
    <n v="0"/>
    <n v="1"/>
    <n v="1"/>
    <n v="3"/>
    <n v="1"/>
    <n v="3"/>
    <n v="1"/>
    <n v="0"/>
    <n v="1"/>
    <n v="11"/>
    <x v="1"/>
    <x v="2"/>
  </r>
  <r>
    <n v="1"/>
    <n v="0"/>
    <n v="2"/>
    <n v="1"/>
    <n v="1"/>
    <n v="1"/>
    <n v="1"/>
    <n v="0"/>
    <n v="0"/>
    <n v="7"/>
    <x v="2"/>
    <x v="1"/>
  </r>
  <r>
    <n v="1"/>
    <n v="0"/>
    <n v="2"/>
    <n v="1"/>
    <n v="1"/>
    <n v="1"/>
    <n v="0"/>
    <n v="0"/>
    <n v="1"/>
    <n v="7"/>
    <x v="2"/>
    <x v="2"/>
  </r>
  <r>
    <n v="0"/>
    <n v="1"/>
    <n v="1"/>
    <n v="3"/>
    <n v="1"/>
    <n v="3"/>
    <n v="1"/>
    <n v="0"/>
    <n v="1"/>
    <n v="11"/>
    <x v="1"/>
    <x v="0"/>
  </r>
  <r>
    <n v="0"/>
    <n v="1"/>
    <n v="1"/>
    <n v="3"/>
    <n v="1"/>
    <n v="3"/>
    <n v="1"/>
    <n v="0"/>
    <n v="1"/>
    <n v="11"/>
    <x v="1"/>
    <x v="1"/>
  </r>
  <r>
    <n v="1"/>
    <n v="0"/>
    <n v="3"/>
    <n v="1"/>
    <n v="1"/>
    <n v="1"/>
    <n v="0"/>
    <n v="0"/>
    <n v="1"/>
    <n v="8"/>
    <x v="2"/>
    <x v="1"/>
  </r>
  <r>
    <n v="1"/>
    <n v="0"/>
    <n v="0"/>
    <n v="1"/>
    <n v="1"/>
    <n v="0"/>
    <n v="0"/>
    <n v="0"/>
    <n v="1"/>
    <n v="4"/>
    <x v="0"/>
    <x v="1"/>
  </r>
  <r>
    <n v="1"/>
    <n v="0"/>
    <n v="2"/>
    <n v="1"/>
    <n v="1"/>
    <n v="1"/>
    <n v="0"/>
    <n v="0"/>
    <n v="1"/>
    <n v="7"/>
    <x v="2"/>
    <x v="0"/>
  </r>
  <r>
    <n v="0"/>
    <n v="1"/>
    <n v="1"/>
    <n v="3"/>
    <n v="1"/>
    <n v="3"/>
    <n v="1"/>
    <n v="0"/>
    <n v="1"/>
    <n v="11"/>
    <x v="1"/>
    <x v="3"/>
  </r>
  <r>
    <n v="1"/>
    <n v="0"/>
    <n v="0"/>
    <n v="1"/>
    <n v="1"/>
    <n v="0"/>
    <n v="0"/>
    <n v="0"/>
    <n v="1"/>
    <n v="4"/>
    <x v="0"/>
    <x v="1"/>
  </r>
  <r>
    <n v="1"/>
    <n v="0"/>
    <n v="3"/>
    <n v="1"/>
    <n v="1"/>
    <n v="1"/>
    <n v="0"/>
    <n v="0"/>
    <n v="1"/>
    <n v="8"/>
    <x v="2"/>
    <x v="2"/>
  </r>
  <r>
    <n v="1"/>
    <n v="0"/>
    <n v="3"/>
    <n v="1"/>
    <n v="1"/>
    <n v="1"/>
    <n v="0"/>
    <n v="0"/>
    <n v="1"/>
    <n v="8"/>
    <x v="2"/>
    <x v="2"/>
  </r>
  <r>
    <n v="1"/>
    <n v="0"/>
    <n v="0"/>
    <n v="1"/>
    <n v="1"/>
    <n v="0"/>
    <n v="0"/>
    <n v="0"/>
    <n v="1"/>
    <n v="4"/>
    <x v="0"/>
    <x v="1"/>
  </r>
  <r>
    <n v="1"/>
    <n v="0"/>
    <n v="3"/>
    <n v="1"/>
    <n v="1"/>
    <n v="1"/>
    <n v="0"/>
    <n v="0"/>
    <n v="1"/>
    <n v="8"/>
    <x v="2"/>
    <x v="3"/>
  </r>
  <r>
    <n v="1"/>
    <n v="0"/>
    <n v="0"/>
    <n v="1"/>
    <n v="1"/>
    <n v="0"/>
    <n v="0"/>
    <n v="0"/>
    <n v="1"/>
    <n v="4"/>
    <x v="0"/>
    <x v="1"/>
  </r>
  <r>
    <n v="1"/>
    <n v="0"/>
    <n v="3"/>
    <n v="1"/>
    <n v="1"/>
    <n v="1"/>
    <n v="0"/>
    <n v="0"/>
    <n v="1"/>
    <n v="8"/>
    <x v="2"/>
    <x v="1"/>
  </r>
  <r>
    <n v="0"/>
    <n v="1"/>
    <n v="1"/>
    <n v="3"/>
    <n v="1"/>
    <n v="3"/>
    <n v="1"/>
    <n v="0"/>
    <n v="1"/>
    <n v="11"/>
    <x v="1"/>
    <x v="1"/>
  </r>
  <r>
    <n v="1"/>
    <n v="0"/>
    <n v="3"/>
    <n v="1"/>
    <n v="1"/>
    <n v="1"/>
    <n v="0"/>
    <n v="0"/>
    <n v="1"/>
    <n v="8"/>
    <x v="2"/>
    <x v="1"/>
  </r>
  <r>
    <n v="1"/>
    <n v="0"/>
    <n v="0"/>
    <n v="1"/>
    <n v="1"/>
    <n v="0"/>
    <n v="0"/>
    <n v="0"/>
    <n v="1"/>
    <n v="4"/>
    <x v="0"/>
    <x v="2"/>
  </r>
  <r>
    <n v="1"/>
    <n v="0"/>
    <n v="3"/>
    <n v="1"/>
    <n v="1"/>
    <n v="1"/>
    <n v="0"/>
    <n v="0"/>
    <n v="1"/>
    <n v="8"/>
    <x v="2"/>
    <x v="0"/>
  </r>
  <r>
    <n v="1"/>
    <n v="0"/>
    <n v="0"/>
    <n v="1"/>
    <n v="1"/>
    <n v="0"/>
    <n v="0"/>
    <n v="0"/>
    <n v="1"/>
    <n v="4"/>
    <x v="0"/>
    <x v="1"/>
  </r>
  <r>
    <n v="0"/>
    <n v="1"/>
    <n v="1"/>
    <n v="3"/>
    <n v="1"/>
    <n v="3"/>
    <n v="1"/>
    <n v="0"/>
    <n v="1"/>
    <n v="11"/>
    <x v="1"/>
    <x v="1"/>
  </r>
  <r>
    <n v="1"/>
    <n v="0"/>
    <n v="1"/>
    <n v="1"/>
    <n v="1"/>
    <n v="1"/>
    <n v="0"/>
    <n v="0"/>
    <n v="1"/>
    <n v="6"/>
    <x v="2"/>
    <x v="1"/>
  </r>
  <r>
    <n v="1"/>
    <n v="0"/>
    <n v="0"/>
    <n v="1"/>
    <n v="1"/>
    <n v="0"/>
    <n v="0"/>
    <n v="0"/>
    <n v="1"/>
    <n v="4"/>
    <x v="0"/>
    <x v="1"/>
  </r>
  <r>
    <n v="1"/>
    <n v="0"/>
    <n v="0"/>
    <n v="1"/>
    <n v="1"/>
    <n v="0"/>
    <n v="0"/>
    <n v="0"/>
    <n v="1"/>
    <n v="4"/>
    <x v="0"/>
    <x v="1"/>
  </r>
  <r>
    <n v="1"/>
    <n v="0"/>
    <n v="3"/>
    <n v="1"/>
    <n v="1"/>
    <n v="1"/>
    <n v="0"/>
    <n v="0"/>
    <n v="1"/>
    <n v="8"/>
    <x v="2"/>
    <x v="1"/>
  </r>
  <r>
    <n v="1"/>
    <n v="0"/>
    <n v="3"/>
    <n v="1"/>
    <n v="3"/>
    <n v="1"/>
    <n v="0"/>
    <n v="1"/>
    <n v="0"/>
    <n v="10"/>
    <x v="1"/>
    <x v="1"/>
  </r>
  <r>
    <n v="0"/>
    <n v="1"/>
    <n v="1"/>
    <n v="3"/>
    <n v="1"/>
    <n v="3"/>
    <n v="1"/>
    <n v="0"/>
    <n v="1"/>
    <n v="11"/>
    <x v="1"/>
    <x v="1"/>
  </r>
  <r>
    <n v="0"/>
    <n v="1"/>
    <n v="1"/>
    <n v="3"/>
    <n v="1"/>
    <n v="1"/>
    <n v="1"/>
    <n v="0"/>
    <n v="1"/>
    <n v="9"/>
    <x v="2"/>
    <x v="3"/>
  </r>
  <r>
    <n v="1"/>
    <n v="0"/>
    <n v="0"/>
    <n v="1"/>
    <n v="1"/>
    <n v="0"/>
    <n v="0"/>
    <n v="0"/>
    <n v="1"/>
    <n v="4"/>
    <x v="0"/>
    <x v="1"/>
  </r>
  <r>
    <n v="0"/>
    <n v="1"/>
    <n v="3"/>
    <n v="1"/>
    <n v="1"/>
    <n v="1"/>
    <n v="0"/>
    <n v="0"/>
    <n v="1"/>
    <n v="8"/>
    <x v="2"/>
    <x v="1"/>
  </r>
  <r>
    <n v="1"/>
    <n v="0"/>
    <n v="3"/>
    <n v="1"/>
    <n v="1"/>
    <n v="1"/>
    <n v="0"/>
    <n v="0"/>
    <n v="1"/>
    <n v="8"/>
    <x v="2"/>
    <x v="1"/>
  </r>
  <r>
    <n v="0"/>
    <n v="1"/>
    <n v="1"/>
    <n v="3"/>
    <n v="1"/>
    <n v="3"/>
    <n v="1"/>
    <n v="0"/>
    <n v="1"/>
    <n v="11"/>
    <x v="1"/>
    <x v="0"/>
  </r>
  <r>
    <n v="1"/>
    <n v="0"/>
    <n v="0"/>
    <n v="1"/>
    <n v="1"/>
    <n v="0"/>
    <n v="0"/>
    <n v="0"/>
    <n v="1"/>
    <n v="4"/>
    <x v="0"/>
    <x v="3"/>
  </r>
  <r>
    <n v="0"/>
    <n v="1"/>
    <n v="1"/>
    <n v="3"/>
    <n v="1"/>
    <n v="3"/>
    <n v="1"/>
    <n v="0"/>
    <n v="1"/>
    <n v="11"/>
    <x v="1"/>
    <x v="1"/>
  </r>
  <r>
    <n v="0"/>
    <n v="1"/>
    <n v="1"/>
    <n v="3"/>
    <n v="1"/>
    <n v="3"/>
    <n v="1"/>
    <n v="0"/>
    <n v="1"/>
    <n v="11"/>
    <x v="1"/>
    <x v="1"/>
  </r>
  <r>
    <n v="0"/>
    <n v="1"/>
    <n v="1"/>
    <n v="3"/>
    <n v="1"/>
    <n v="3"/>
    <n v="1"/>
    <n v="0"/>
    <n v="1"/>
    <n v="11"/>
    <x v="1"/>
    <x v="1"/>
  </r>
  <r>
    <n v="1"/>
    <n v="0"/>
    <n v="3"/>
    <n v="1"/>
    <n v="1"/>
    <n v="1"/>
    <n v="0"/>
    <n v="0"/>
    <n v="1"/>
    <n v="8"/>
    <x v="2"/>
    <x v="0"/>
  </r>
  <r>
    <n v="1"/>
    <n v="0"/>
    <n v="3"/>
    <n v="1"/>
    <n v="1"/>
    <n v="1"/>
    <n v="0"/>
    <n v="0"/>
    <n v="1"/>
    <n v="8"/>
    <x v="2"/>
    <x v="1"/>
  </r>
  <r>
    <n v="1"/>
    <n v="0"/>
    <n v="0"/>
    <n v="1"/>
    <n v="1"/>
    <n v="0"/>
    <n v="0"/>
    <n v="0"/>
    <n v="1"/>
    <n v="4"/>
    <x v="0"/>
    <x v="1"/>
  </r>
  <r>
    <n v="0"/>
    <n v="1"/>
    <n v="1"/>
    <n v="3"/>
    <n v="1"/>
    <n v="3"/>
    <n v="1"/>
    <n v="0"/>
    <n v="1"/>
    <n v="11"/>
    <x v="1"/>
    <x v="1"/>
  </r>
  <r>
    <n v="1"/>
    <n v="0"/>
    <n v="3"/>
    <n v="1"/>
    <n v="1"/>
    <n v="1"/>
    <n v="0"/>
    <n v="0"/>
    <n v="1"/>
    <n v="8"/>
    <x v="2"/>
    <x v="1"/>
  </r>
  <r>
    <n v="1"/>
    <n v="0"/>
    <n v="0"/>
    <n v="1"/>
    <n v="1"/>
    <n v="0"/>
    <n v="0"/>
    <n v="0"/>
    <n v="1"/>
    <n v="4"/>
    <x v="0"/>
    <x v="2"/>
  </r>
  <r>
    <n v="1"/>
    <n v="0"/>
    <n v="0"/>
    <n v="1"/>
    <n v="1"/>
    <n v="0"/>
    <n v="0"/>
    <n v="0"/>
    <n v="1"/>
    <n v="4"/>
    <x v="0"/>
    <x v="1"/>
  </r>
  <r>
    <n v="1"/>
    <n v="0"/>
    <n v="3"/>
    <n v="1"/>
    <n v="1"/>
    <n v="1"/>
    <n v="0"/>
    <n v="0"/>
    <n v="1"/>
    <n v="8"/>
    <x v="2"/>
    <x v="1"/>
  </r>
  <r>
    <n v="1"/>
    <n v="0"/>
    <n v="0"/>
    <n v="1"/>
    <n v="1"/>
    <n v="0"/>
    <n v="0"/>
    <n v="0"/>
    <n v="1"/>
    <n v="4"/>
    <x v="0"/>
    <x v="1"/>
  </r>
  <r>
    <n v="1"/>
    <n v="0"/>
    <n v="0"/>
    <n v="1"/>
    <n v="1"/>
    <n v="0"/>
    <n v="0"/>
    <n v="0"/>
    <n v="1"/>
    <n v="4"/>
    <x v="0"/>
    <x v="1"/>
  </r>
  <r>
    <n v="0"/>
    <n v="1"/>
    <n v="1"/>
    <n v="3"/>
    <n v="1"/>
    <n v="3"/>
    <n v="1"/>
    <n v="0"/>
    <n v="1"/>
    <n v="11"/>
    <x v="1"/>
    <x v="1"/>
  </r>
  <r>
    <n v="0"/>
    <n v="1"/>
    <n v="1"/>
    <n v="3"/>
    <n v="1"/>
    <n v="3"/>
    <n v="1"/>
    <n v="0"/>
    <n v="1"/>
    <n v="11"/>
    <x v="1"/>
    <x v="1"/>
  </r>
  <r>
    <n v="1"/>
    <n v="0"/>
    <n v="3"/>
    <n v="1"/>
    <n v="1"/>
    <n v="1"/>
    <n v="1"/>
    <n v="1"/>
    <n v="0"/>
    <n v="9"/>
    <x v="2"/>
    <x v="1"/>
  </r>
  <r>
    <n v="1"/>
    <n v="0"/>
    <n v="0"/>
    <n v="1"/>
    <n v="1"/>
    <n v="0"/>
    <n v="0"/>
    <n v="1"/>
    <n v="2"/>
    <n v="6"/>
    <x v="2"/>
    <x v="1"/>
  </r>
  <r>
    <n v="0"/>
    <n v="1"/>
    <n v="1"/>
    <n v="3"/>
    <n v="1"/>
    <n v="3"/>
    <n v="1"/>
    <n v="0"/>
    <n v="1"/>
    <n v="11"/>
    <x v="1"/>
    <x v="0"/>
  </r>
  <r>
    <n v="1"/>
    <n v="0"/>
    <n v="3"/>
    <n v="1"/>
    <n v="1"/>
    <n v="1"/>
    <n v="0"/>
    <n v="0"/>
    <n v="1"/>
    <n v="8"/>
    <x v="2"/>
    <x v="3"/>
  </r>
  <r>
    <n v="1"/>
    <n v="0"/>
    <n v="0"/>
    <n v="1"/>
    <n v="1"/>
    <n v="0"/>
    <n v="0"/>
    <n v="1"/>
    <n v="2"/>
    <n v="6"/>
    <x v="2"/>
    <x v="1"/>
  </r>
  <r>
    <n v="0"/>
    <n v="1"/>
    <n v="1"/>
    <n v="3"/>
    <n v="1"/>
    <n v="3"/>
    <n v="1"/>
    <n v="0"/>
    <n v="1"/>
    <n v="11"/>
    <x v="1"/>
    <x v="3"/>
  </r>
  <r>
    <n v="1"/>
    <n v="0"/>
    <n v="3"/>
    <n v="1"/>
    <n v="1"/>
    <n v="1"/>
    <n v="0"/>
    <n v="0"/>
    <n v="1"/>
    <n v="8"/>
    <x v="2"/>
    <x v="1"/>
  </r>
  <r>
    <n v="1"/>
    <n v="0"/>
    <n v="0"/>
    <n v="1"/>
    <n v="1"/>
    <n v="0"/>
    <n v="0"/>
    <n v="1"/>
    <n v="2"/>
    <n v="6"/>
    <x v="2"/>
    <x v="1"/>
  </r>
  <r>
    <n v="0"/>
    <n v="1"/>
    <n v="1"/>
    <n v="3"/>
    <n v="1"/>
    <n v="3"/>
    <n v="1"/>
    <n v="0"/>
    <n v="1"/>
    <n v="11"/>
    <x v="1"/>
    <x v="3"/>
  </r>
  <r>
    <n v="1"/>
    <n v="1"/>
    <n v="3"/>
    <n v="1"/>
    <n v="1"/>
    <n v="1"/>
    <n v="0"/>
    <n v="0"/>
    <n v="1"/>
    <n v="9"/>
    <x v="2"/>
    <x v="1"/>
  </r>
  <r>
    <n v="1"/>
    <n v="0"/>
    <n v="0"/>
    <n v="1"/>
    <n v="1"/>
    <n v="0"/>
    <n v="0"/>
    <n v="1"/>
    <n v="2"/>
    <n v="6"/>
    <x v="2"/>
    <x v="1"/>
  </r>
  <r>
    <n v="0"/>
    <n v="1"/>
    <n v="1"/>
    <n v="3"/>
    <n v="1"/>
    <n v="3"/>
    <n v="1"/>
    <n v="0"/>
    <n v="1"/>
    <n v="11"/>
    <x v="1"/>
    <x v="1"/>
  </r>
  <r>
    <n v="1"/>
    <n v="0"/>
    <n v="3"/>
    <n v="1"/>
    <n v="1"/>
    <n v="1"/>
    <n v="0"/>
    <n v="0"/>
    <n v="1"/>
    <n v="8"/>
    <x v="2"/>
    <x v="3"/>
  </r>
  <r>
    <n v="0"/>
    <n v="1"/>
    <n v="1"/>
    <n v="3"/>
    <n v="1"/>
    <n v="3"/>
    <n v="1"/>
    <n v="0"/>
    <n v="1"/>
    <n v="11"/>
    <x v="1"/>
    <x v="1"/>
  </r>
  <r>
    <n v="1"/>
    <n v="0"/>
    <n v="3"/>
    <n v="1"/>
    <n v="0"/>
    <n v="1"/>
    <n v="0"/>
    <n v="2"/>
    <n v="1"/>
    <n v="9"/>
    <x v="2"/>
    <x v="1"/>
  </r>
  <r>
    <n v="1"/>
    <n v="0"/>
    <n v="0"/>
    <n v="1"/>
    <n v="1"/>
    <n v="0"/>
    <n v="0"/>
    <n v="2"/>
    <n v="1"/>
    <n v="6"/>
    <x v="2"/>
    <x v="1"/>
  </r>
  <r>
    <n v="0"/>
    <n v="1"/>
    <n v="1"/>
    <n v="3"/>
    <n v="1"/>
    <n v="3"/>
    <n v="1"/>
    <n v="0"/>
    <n v="1"/>
    <n v="11"/>
    <x v="1"/>
    <x v="1"/>
  </r>
  <r>
    <n v="1"/>
    <n v="0"/>
    <n v="3"/>
    <n v="1"/>
    <n v="1"/>
    <n v="1"/>
    <n v="0"/>
    <n v="0"/>
    <n v="1"/>
    <n v="8"/>
    <x v="2"/>
    <x v="1"/>
  </r>
  <r>
    <n v="0"/>
    <n v="1"/>
    <n v="2"/>
    <n v="3"/>
    <n v="1"/>
    <n v="3"/>
    <n v="1"/>
    <n v="1"/>
    <n v="2"/>
    <n v="14"/>
    <x v="1"/>
    <x v="1"/>
  </r>
  <r>
    <n v="0"/>
    <n v="1"/>
    <n v="1"/>
    <n v="3"/>
    <n v="1"/>
    <n v="3"/>
    <n v="1"/>
    <n v="2"/>
    <n v="1"/>
    <n v="13"/>
    <x v="1"/>
    <x v="1"/>
  </r>
  <r>
    <n v="1"/>
    <n v="0"/>
    <n v="3"/>
    <n v="1"/>
    <n v="1"/>
    <n v="1"/>
    <n v="0"/>
    <n v="0"/>
    <n v="1"/>
    <n v="8"/>
    <x v="2"/>
    <x v="1"/>
  </r>
  <r>
    <n v="1"/>
    <n v="0"/>
    <n v="0"/>
    <n v="1"/>
    <n v="1"/>
    <n v="0"/>
    <n v="0"/>
    <n v="1"/>
    <n v="2"/>
    <n v="6"/>
    <x v="2"/>
    <x v="0"/>
  </r>
  <r>
    <n v="0"/>
    <n v="1"/>
    <n v="1"/>
    <n v="3"/>
    <n v="1"/>
    <n v="3"/>
    <n v="1"/>
    <n v="0"/>
    <n v="1"/>
    <n v="11"/>
    <x v="1"/>
    <x v="0"/>
  </r>
  <r>
    <n v="1"/>
    <n v="0"/>
    <n v="3"/>
    <n v="1"/>
    <n v="1"/>
    <n v="1"/>
    <n v="0"/>
    <n v="0"/>
    <n v="1"/>
    <n v="8"/>
    <x v="2"/>
    <x v="1"/>
  </r>
  <r>
    <n v="0"/>
    <n v="1"/>
    <n v="1"/>
    <n v="3"/>
    <n v="1"/>
    <n v="1"/>
    <n v="0"/>
    <n v="1"/>
    <n v="1"/>
    <n v="9"/>
    <x v="2"/>
    <x v="1"/>
  </r>
  <r>
    <n v="1"/>
    <n v="0"/>
    <n v="0"/>
    <n v="1"/>
    <n v="1"/>
    <n v="0"/>
    <n v="0"/>
    <n v="0"/>
    <n v="1"/>
    <n v="4"/>
    <x v="0"/>
    <x v="1"/>
  </r>
  <r>
    <n v="0"/>
    <n v="1"/>
    <n v="1"/>
    <n v="3"/>
    <n v="1"/>
    <n v="3"/>
    <n v="1"/>
    <n v="0"/>
    <n v="1"/>
    <n v="11"/>
    <x v="1"/>
    <x v="1"/>
  </r>
  <r>
    <n v="0"/>
    <n v="1"/>
    <n v="1"/>
    <n v="3"/>
    <n v="1"/>
    <n v="1"/>
    <n v="0"/>
    <n v="1"/>
    <n v="1"/>
    <n v="9"/>
    <x v="2"/>
    <x v="1"/>
  </r>
  <r>
    <n v="1"/>
    <n v="0"/>
    <n v="0"/>
    <n v="2"/>
    <n v="2"/>
    <n v="0"/>
    <n v="0"/>
    <n v="1"/>
    <n v="0"/>
    <n v="6"/>
    <x v="2"/>
    <x v="1"/>
  </r>
  <r>
    <n v="0"/>
    <n v="1"/>
    <n v="1"/>
    <n v="3"/>
    <n v="1"/>
    <n v="0"/>
    <n v="1"/>
    <n v="0"/>
    <n v="1"/>
    <n v="8"/>
    <x v="2"/>
    <x v="1"/>
  </r>
  <r>
    <n v="1"/>
    <n v="0"/>
    <n v="3"/>
    <n v="1"/>
    <n v="1"/>
    <n v="1"/>
    <n v="0"/>
    <n v="0"/>
    <n v="1"/>
    <n v="8"/>
    <x v="2"/>
    <x v="1"/>
  </r>
  <r>
    <n v="1"/>
    <n v="0"/>
    <n v="0"/>
    <n v="1"/>
    <n v="1"/>
    <n v="0"/>
    <n v="0"/>
    <n v="0"/>
    <n v="1"/>
    <n v="4"/>
    <x v="0"/>
    <x v="1"/>
  </r>
  <r>
    <n v="0"/>
    <n v="1"/>
    <n v="1"/>
    <n v="3"/>
    <n v="1"/>
    <n v="3"/>
    <n v="1"/>
    <n v="0"/>
    <n v="1"/>
    <n v="11"/>
    <x v="1"/>
    <x v="1"/>
  </r>
  <r>
    <n v="0"/>
    <n v="1"/>
    <n v="1"/>
    <n v="3"/>
    <n v="1"/>
    <n v="3"/>
    <n v="1"/>
    <n v="0"/>
    <n v="1"/>
    <n v="11"/>
    <x v="1"/>
    <x v="1"/>
  </r>
  <r>
    <n v="1"/>
    <n v="0"/>
    <n v="3"/>
    <n v="1"/>
    <n v="1"/>
    <n v="1"/>
    <n v="0"/>
    <n v="0"/>
    <n v="1"/>
    <n v="8"/>
    <x v="2"/>
    <x v="1"/>
  </r>
  <r>
    <n v="0"/>
    <n v="1"/>
    <n v="1"/>
    <n v="3"/>
    <n v="1"/>
    <n v="3"/>
    <n v="1"/>
    <n v="0"/>
    <n v="1"/>
    <n v="11"/>
    <x v="1"/>
    <x v="0"/>
  </r>
  <r>
    <n v="3"/>
    <n v="0"/>
    <n v="3"/>
    <n v="1"/>
    <n v="1"/>
    <n v="1"/>
    <n v="0"/>
    <n v="0"/>
    <n v="3"/>
    <n v="12"/>
    <x v="1"/>
    <x v="1"/>
  </r>
  <r>
    <n v="1"/>
    <n v="0"/>
    <n v="0"/>
    <n v="1"/>
    <n v="1"/>
    <n v="0"/>
    <n v="0"/>
    <n v="1"/>
    <n v="2"/>
    <n v="6"/>
    <x v="2"/>
    <x v="1"/>
  </r>
  <r>
    <n v="1"/>
    <n v="0"/>
    <n v="0"/>
    <n v="2"/>
    <n v="1"/>
    <n v="1"/>
    <n v="2"/>
    <n v="0"/>
    <n v="1"/>
    <n v="8"/>
    <x v="2"/>
    <x v="3"/>
  </r>
  <r>
    <n v="0"/>
    <n v="1"/>
    <n v="1"/>
    <n v="3"/>
    <n v="1"/>
    <n v="3"/>
    <n v="1"/>
    <n v="0"/>
    <n v="1"/>
    <n v="11"/>
    <x v="1"/>
    <x v="1"/>
  </r>
  <r>
    <n v="0"/>
    <n v="1"/>
    <n v="1"/>
    <n v="3"/>
    <n v="1"/>
    <n v="3"/>
    <n v="1"/>
    <n v="0"/>
    <n v="1"/>
    <n v="11"/>
    <x v="1"/>
    <x v="0"/>
  </r>
  <r>
    <n v="0"/>
    <n v="1"/>
    <n v="1"/>
    <n v="3"/>
    <n v="1"/>
    <n v="3"/>
    <n v="1"/>
    <n v="0"/>
    <n v="1"/>
    <n v="11"/>
    <x v="1"/>
    <x v="1"/>
  </r>
  <r>
    <n v="1"/>
    <n v="0"/>
    <n v="3"/>
    <n v="1"/>
    <n v="1"/>
    <n v="1"/>
    <n v="0"/>
    <n v="0"/>
    <n v="1"/>
    <n v="8"/>
    <x v="2"/>
    <x v="1"/>
  </r>
  <r>
    <n v="0"/>
    <n v="1"/>
    <n v="1"/>
    <n v="3"/>
    <n v="1"/>
    <n v="3"/>
    <n v="1"/>
    <n v="0"/>
    <n v="1"/>
    <n v="11"/>
    <x v="1"/>
    <x v="1"/>
  </r>
  <r>
    <n v="0"/>
    <n v="1"/>
    <n v="1"/>
    <n v="3"/>
    <n v="1"/>
    <n v="3"/>
    <n v="1"/>
    <n v="0"/>
    <n v="1"/>
    <n v="11"/>
    <x v="1"/>
    <x v="0"/>
  </r>
  <r>
    <n v="1"/>
    <n v="0"/>
    <n v="0"/>
    <n v="1"/>
    <n v="0"/>
    <n v="1"/>
    <n v="0"/>
    <n v="1"/>
    <n v="0"/>
    <n v="4"/>
    <x v="0"/>
    <x v="0"/>
  </r>
  <r>
    <n v="0"/>
    <n v="1"/>
    <n v="1"/>
    <n v="3"/>
    <n v="1"/>
    <n v="3"/>
    <n v="1"/>
    <n v="0"/>
    <n v="1"/>
    <n v="11"/>
    <x v="1"/>
    <x v="1"/>
  </r>
  <r>
    <n v="0"/>
    <n v="1"/>
    <n v="1"/>
    <n v="3"/>
    <n v="1"/>
    <n v="3"/>
    <n v="1"/>
    <n v="0"/>
    <n v="1"/>
    <n v="11"/>
    <x v="1"/>
    <x v="1"/>
  </r>
  <r>
    <n v="0"/>
    <n v="1"/>
    <n v="1"/>
    <n v="3"/>
    <n v="1"/>
    <n v="3"/>
    <n v="1"/>
    <n v="2"/>
    <n v="1"/>
    <n v="13"/>
    <x v="1"/>
    <x v="1"/>
  </r>
  <r>
    <n v="1"/>
    <n v="0"/>
    <n v="0"/>
    <n v="1"/>
    <n v="1"/>
    <n v="0"/>
    <n v="0"/>
    <n v="1"/>
    <n v="1"/>
    <n v="5"/>
    <x v="2"/>
    <x v="2"/>
  </r>
  <r>
    <n v="0"/>
    <n v="1"/>
    <n v="1"/>
    <n v="3"/>
    <n v="1"/>
    <n v="3"/>
    <n v="1"/>
    <n v="0"/>
    <n v="1"/>
    <n v="11"/>
    <x v="1"/>
    <x v="1"/>
  </r>
  <r>
    <n v="1"/>
    <n v="0"/>
    <n v="0"/>
    <n v="1"/>
    <n v="1"/>
    <n v="0"/>
    <n v="0"/>
    <n v="0"/>
    <n v="1"/>
    <n v="4"/>
    <x v="0"/>
    <x v="1"/>
  </r>
  <r>
    <n v="1"/>
    <n v="0"/>
    <n v="0"/>
    <n v="1"/>
    <n v="1"/>
    <n v="0"/>
    <n v="0"/>
    <n v="0"/>
    <n v="1"/>
    <n v="4"/>
    <x v="0"/>
    <x v="1"/>
  </r>
  <r>
    <n v="0"/>
    <n v="1"/>
    <n v="1"/>
    <n v="3"/>
    <n v="1"/>
    <n v="3"/>
    <n v="1"/>
    <n v="0"/>
    <n v="1"/>
    <n v="11"/>
    <x v="1"/>
    <x v="1"/>
  </r>
  <r>
    <n v="1"/>
    <n v="0"/>
    <n v="0"/>
    <n v="1"/>
    <n v="1"/>
    <n v="0"/>
    <n v="0"/>
    <n v="0"/>
    <n v="1"/>
    <n v="4"/>
    <x v="0"/>
    <x v="3"/>
  </r>
  <r>
    <n v="1"/>
    <n v="0"/>
    <n v="0"/>
    <n v="1"/>
    <n v="1"/>
    <n v="0"/>
    <n v="0"/>
    <n v="0"/>
    <n v="1"/>
    <n v="4"/>
    <x v="0"/>
    <x v="1"/>
  </r>
  <r>
    <n v="0"/>
    <n v="1"/>
    <n v="1"/>
    <n v="3"/>
    <n v="1"/>
    <n v="3"/>
    <n v="1"/>
    <n v="0"/>
    <n v="1"/>
    <n v="11"/>
    <x v="1"/>
    <x v="1"/>
  </r>
  <r>
    <n v="0"/>
    <n v="1"/>
    <n v="1"/>
    <n v="3"/>
    <n v="1"/>
    <n v="3"/>
    <n v="1"/>
    <n v="0"/>
    <n v="1"/>
    <n v="11"/>
    <x v="1"/>
    <x v="1"/>
  </r>
  <r>
    <n v="0"/>
    <n v="1"/>
    <n v="1"/>
    <n v="3"/>
    <n v="1"/>
    <n v="3"/>
    <n v="1"/>
    <n v="0"/>
    <n v="1"/>
    <n v="11"/>
    <x v="1"/>
    <x v="3"/>
  </r>
  <r>
    <n v="1"/>
    <n v="0"/>
    <n v="0"/>
    <n v="1"/>
    <n v="1"/>
    <n v="0"/>
    <n v="0"/>
    <n v="0"/>
    <n v="1"/>
    <n v="4"/>
    <x v="0"/>
    <x v="1"/>
  </r>
  <r>
    <n v="1"/>
    <n v="0"/>
    <n v="0"/>
    <n v="1"/>
    <n v="1"/>
    <n v="0"/>
    <n v="0"/>
    <n v="0"/>
    <n v="1"/>
    <n v="4"/>
    <x v="0"/>
    <x v="0"/>
  </r>
  <r>
    <n v="0"/>
    <n v="1"/>
    <n v="1"/>
    <n v="3"/>
    <n v="1"/>
    <n v="3"/>
    <n v="1"/>
    <n v="0"/>
    <n v="1"/>
    <n v="11"/>
    <x v="1"/>
    <x v="3"/>
  </r>
  <r>
    <n v="1"/>
    <n v="0"/>
    <n v="0"/>
    <n v="1"/>
    <n v="1"/>
    <n v="0"/>
    <n v="0"/>
    <n v="0"/>
    <n v="1"/>
    <n v="4"/>
    <x v="0"/>
    <x v="0"/>
  </r>
  <r>
    <n v="1"/>
    <n v="0"/>
    <n v="3"/>
    <n v="1"/>
    <n v="1"/>
    <n v="1"/>
    <n v="0"/>
    <n v="0"/>
    <n v="1"/>
    <n v="8"/>
    <x v="2"/>
    <x v="1"/>
  </r>
  <r>
    <n v="0"/>
    <n v="1"/>
    <n v="1"/>
    <n v="3"/>
    <n v="1"/>
    <n v="3"/>
    <n v="1"/>
    <n v="0"/>
    <n v="1"/>
    <n v="11"/>
    <x v="1"/>
    <x v="1"/>
  </r>
  <r>
    <n v="1"/>
    <n v="0"/>
    <n v="0"/>
    <n v="1"/>
    <n v="1"/>
    <n v="0"/>
    <n v="0"/>
    <n v="0"/>
    <n v="1"/>
    <n v="4"/>
    <x v="0"/>
    <x v="1"/>
  </r>
  <r>
    <n v="0"/>
    <n v="1"/>
    <n v="1"/>
    <n v="3"/>
    <n v="1"/>
    <n v="3"/>
    <n v="1"/>
    <n v="0"/>
    <n v="1"/>
    <n v="11"/>
    <x v="1"/>
    <x v="1"/>
  </r>
  <r>
    <n v="1"/>
    <n v="0"/>
    <n v="0"/>
    <n v="1"/>
    <n v="1"/>
    <n v="0"/>
    <n v="0"/>
    <n v="0"/>
    <n v="1"/>
    <n v="4"/>
    <x v="0"/>
    <x v="3"/>
  </r>
  <r>
    <n v="1"/>
    <n v="0"/>
    <n v="3"/>
    <n v="1"/>
    <n v="1"/>
    <n v="1"/>
    <n v="0"/>
    <n v="0"/>
    <n v="1"/>
    <n v="8"/>
    <x v="2"/>
    <x v="1"/>
  </r>
  <r>
    <n v="1"/>
    <n v="0"/>
    <n v="0"/>
    <n v="1"/>
    <n v="1"/>
    <n v="0"/>
    <n v="0"/>
    <n v="0"/>
    <n v="1"/>
    <n v="4"/>
    <x v="0"/>
    <x v="1"/>
  </r>
  <r>
    <n v="0"/>
    <n v="1"/>
    <n v="1"/>
    <n v="3"/>
    <n v="1"/>
    <n v="3"/>
    <n v="1"/>
    <n v="0"/>
    <n v="1"/>
    <n v="11"/>
    <x v="1"/>
    <x v="0"/>
  </r>
  <r>
    <n v="0"/>
    <n v="0"/>
    <n v="1"/>
    <n v="0"/>
    <n v="0"/>
    <n v="0"/>
    <n v="0"/>
    <n v="0"/>
    <n v="0"/>
    <n v="1"/>
    <x v="0"/>
    <x v="3"/>
  </r>
  <r>
    <n v="0"/>
    <n v="0"/>
    <n v="1"/>
    <n v="0"/>
    <n v="0"/>
    <n v="0"/>
    <n v="0"/>
    <n v="0"/>
    <n v="0"/>
    <n v="1"/>
    <x v="0"/>
    <x v="3"/>
  </r>
  <r>
    <n v="0"/>
    <n v="0"/>
    <n v="1"/>
    <n v="0"/>
    <n v="0"/>
    <n v="0"/>
    <n v="0"/>
    <n v="0"/>
    <n v="0"/>
    <n v="1"/>
    <x v="0"/>
    <x v="3"/>
  </r>
  <r>
    <n v="0"/>
    <n v="0"/>
    <n v="0"/>
    <n v="0"/>
    <n v="0"/>
    <n v="0"/>
    <n v="0"/>
    <n v="0"/>
    <n v="0"/>
    <n v="0"/>
    <x v="0"/>
    <x v="3"/>
  </r>
  <r>
    <n v="0"/>
    <n v="0"/>
    <n v="1"/>
    <n v="0"/>
    <n v="0"/>
    <n v="0"/>
    <n v="0"/>
    <n v="0"/>
    <n v="0"/>
    <n v="1"/>
    <x v="0"/>
    <x v="3"/>
  </r>
  <r>
    <n v="1"/>
    <n v="0"/>
    <n v="0"/>
    <n v="1"/>
    <n v="1"/>
    <n v="0"/>
    <n v="0"/>
    <n v="0"/>
    <n v="1"/>
    <n v="4"/>
    <x v="0"/>
    <x v="1"/>
  </r>
  <r>
    <n v="1"/>
    <n v="0"/>
    <n v="0"/>
    <n v="1"/>
    <n v="1"/>
    <n v="0"/>
    <n v="0"/>
    <n v="0"/>
    <n v="1"/>
    <n v="4"/>
    <x v="0"/>
    <x v="1"/>
  </r>
  <r>
    <n v="0"/>
    <n v="0"/>
    <n v="1"/>
    <n v="0"/>
    <n v="0"/>
    <n v="0"/>
    <n v="0"/>
    <n v="0"/>
    <n v="0"/>
    <n v="1"/>
    <x v="0"/>
    <x v="0"/>
  </r>
  <r>
    <n v="1"/>
    <n v="0"/>
    <n v="3"/>
    <n v="1"/>
    <n v="1"/>
    <n v="1"/>
    <n v="0"/>
    <n v="0"/>
    <n v="1"/>
    <n v="8"/>
    <x v="2"/>
    <x v="1"/>
  </r>
  <r>
    <n v="1"/>
    <n v="0"/>
    <n v="0"/>
    <n v="1"/>
    <n v="1"/>
    <n v="0"/>
    <n v="0"/>
    <n v="0"/>
    <n v="1"/>
    <n v="4"/>
    <x v="0"/>
    <x v="1"/>
  </r>
  <r>
    <n v="0"/>
    <n v="0"/>
    <n v="1"/>
    <n v="0"/>
    <n v="0"/>
    <n v="0"/>
    <n v="0"/>
    <n v="0"/>
    <n v="0"/>
    <n v="1"/>
    <x v="0"/>
    <x v="3"/>
  </r>
  <r>
    <n v="0"/>
    <n v="0"/>
    <n v="1"/>
    <n v="0"/>
    <n v="0"/>
    <n v="0"/>
    <n v="0"/>
    <n v="0"/>
    <n v="0"/>
    <n v="1"/>
    <x v="0"/>
    <x v="3"/>
  </r>
  <r>
    <n v="1"/>
    <n v="0"/>
    <n v="3"/>
    <n v="1"/>
    <n v="1"/>
    <n v="1"/>
    <n v="0"/>
    <n v="0"/>
    <n v="1"/>
    <n v="8"/>
    <x v="2"/>
    <x v="0"/>
  </r>
  <r>
    <n v="0"/>
    <n v="1"/>
    <n v="1"/>
    <n v="1"/>
    <n v="3"/>
    <n v="1"/>
    <n v="3"/>
    <n v="1"/>
    <n v="0"/>
    <n v="11"/>
    <x v="1"/>
    <x v="1"/>
  </r>
  <r>
    <n v="1"/>
    <n v="1"/>
    <n v="1"/>
    <n v="1"/>
    <n v="1"/>
    <n v="1"/>
    <n v="1"/>
    <n v="1"/>
    <n v="1"/>
    <n v="9"/>
    <x v="2"/>
    <x v="1"/>
  </r>
  <r>
    <n v="1"/>
    <n v="2"/>
    <n v="3"/>
    <n v="3"/>
    <n v="2"/>
    <n v="2"/>
    <n v="0"/>
    <n v="0"/>
    <n v="3"/>
    <n v="16"/>
    <x v="4"/>
    <x v="1"/>
  </r>
  <r>
    <n v="1"/>
    <n v="3"/>
    <n v="1"/>
    <n v="1"/>
    <n v="2"/>
    <n v="3"/>
    <n v="2"/>
    <n v="2"/>
    <n v="2"/>
    <n v="17"/>
    <x v="4"/>
    <x v="0"/>
  </r>
  <r>
    <n v="0"/>
    <n v="0"/>
    <n v="0"/>
    <n v="0"/>
    <n v="0"/>
    <n v="0"/>
    <n v="0"/>
    <n v="0"/>
    <n v="0"/>
    <n v="0"/>
    <x v="0"/>
    <x v="1"/>
  </r>
  <r>
    <n v="0"/>
    <n v="1"/>
    <n v="2"/>
    <n v="2"/>
    <n v="1"/>
    <n v="2"/>
    <n v="1"/>
    <n v="1"/>
    <n v="1"/>
    <n v="11"/>
    <x v="1"/>
    <x v="1"/>
  </r>
  <r>
    <n v="1"/>
    <n v="1"/>
    <n v="1"/>
    <n v="2"/>
    <n v="1"/>
    <n v="0"/>
    <n v="0"/>
    <n v="3"/>
    <n v="0"/>
    <n v="9"/>
    <x v="2"/>
    <x v="0"/>
  </r>
  <r>
    <n v="0"/>
    <n v="0"/>
    <n v="0"/>
    <n v="0"/>
    <n v="0"/>
    <n v="0"/>
    <n v="0"/>
    <n v="0"/>
    <n v="0"/>
    <n v="0"/>
    <x v="0"/>
    <x v="2"/>
  </r>
  <r>
    <n v="0"/>
    <n v="0"/>
    <n v="0"/>
    <n v="0"/>
    <n v="0"/>
    <n v="0"/>
    <n v="0"/>
    <n v="0"/>
    <n v="0"/>
    <n v="0"/>
    <x v="0"/>
    <x v="1"/>
  </r>
  <r>
    <n v="0"/>
    <n v="0"/>
    <n v="1"/>
    <n v="0"/>
    <n v="0"/>
    <n v="0"/>
    <n v="0"/>
    <n v="0"/>
    <n v="0"/>
    <n v="1"/>
    <x v="0"/>
    <x v="3"/>
  </r>
  <r>
    <n v="2"/>
    <n v="1"/>
    <n v="0"/>
    <n v="3"/>
    <n v="0"/>
    <n v="3"/>
    <n v="3"/>
    <n v="1"/>
    <n v="0"/>
    <n v="13"/>
    <x v="1"/>
    <x v="0"/>
  </r>
  <r>
    <n v="3"/>
    <n v="1"/>
    <n v="3"/>
    <n v="2"/>
    <n v="3"/>
    <n v="0"/>
    <n v="0"/>
    <n v="0"/>
    <n v="1"/>
    <n v="13"/>
    <x v="1"/>
    <x v="1"/>
  </r>
  <r>
    <n v="0"/>
    <n v="0"/>
    <n v="0"/>
    <n v="1"/>
    <n v="1"/>
    <n v="1"/>
    <n v="1"/>
    <n v="0"/>
    <n v="0"/>
    <n v="4"/>
    <x v="0"/>
    <x v="1"/>
  </r>
  <r>
    <n v="3"/>
    <n v="3"/>
    <n v="3"/>
    <n v="3"/>
    <n v="3"/>
    <n v="3"/>
    <n v="3"/>
    <n v="1"/>
    <n v="3"/>
    <n v="25"/>
    <x v="3"/>
    <x v="0"/>
  </r>
  <r>
    <n v="1"/>
    <n v="2"/>
    <n v="1"/>
    <n v="1"/>
    <n v="2"/>
    <n v="0"/>
    <n v="0"/>
    <n v="0"/>
    <n v="0"/>
    <n v="7"/>
    <x v="2"/>
    <x v="1"/>
  </r>
  <r>
    <n v="0"/>
    <n v="1"/>
    <n v="1"/>
    <n v="1"/>
    <n v="1"/>
    <n v="1"/>
    <n v="1"/>
    <n v="1"/>
    <n v="1"/>
    <n v="8"/>
    <x v="2"/>
    <x v="1"/>
  </r>
  <r>
    <n v="2"/>
    <n v="2"/>
    <n v="2"/>
    <n v="2"/>
    <n v="2"/>
    <n v="2"/>
    <n v="2"/>
    <n v="2"/>
    <n v="2"/>
    <n v="18"/>
    <x v="4"/>
    <x v="2"/>
  </r>
  <r>
    <n v="1"/>
    <n v="2"/>
    <n v="1"/>
    <n v="2"/>
    <n v="1"/>
    <n v="2"/>
    <n v="1"/>
    <n v="2"/>
    <n v="2"/>
    <n v="14"/>
    <x v="1"/>
    <x v="1"/>
  </r>
  <r>
    <n v="1"/>
    <n v="1"/>
    <n v="1"/>
    <n v="1"/>
    <n v="1"/>
    <n v="1"/>
    <n v="1"/>
    <n v="1"/>
    <n v="1"/>
    <n v="9"/>
    <x v="2"/>
    <x v="0"/>
  </r>
  <r>
    <n v="2"/>
    <n v="3"/>
    <n v="2"/>
    <n v="1"/>
    <n v="3"/>
    <n v="2"/>
    <n v="2"/>
    <n v="1"/>
    <n v="3"/>
    <n v="19"/>
    <x v="4"/>
    <x v="2"/>
  </r>
  <r>
    <n v="2"/>
    <n v="2"/>
    <n v="2"/>
    <n v="2"/>
    <n v="2"/>
    <n v="2"/>
    <n v="2"/>
    <n v="2"/>
    <n v="2"/>
    <n v="18"/>
    <x v="4"/>
    <x v="1"/>
  </r>
  <r>
    <n v="0"/>
    <n v="1"/>
    <n v="1"/>
    <n v="1"/>
    <n v="0"/>
    <n v="1"/>
    <n v="0"/>
    <n v="1"/>
    <n v="0"/>
    <n v="5"/>
    <x v="2"/>
    <x v="2"/>
  </r>
  <r>
    <n v="1"/>
    <n v="1"/>
    <n v="1"/>
    <n v="1"/>
    <n v="1"/>
    <n v="0"/>
    <n v="2"/>
    <n v="2"/>
    <n v="1"/>
    <n v="10"/>
    <x v="1"/>
    <x v="1"/>
  </r>
  <r>
    <n v="2"/>
    <n v="2"/>
    <n v="1"/>
    <n v="1"/>
    <n v="3"/>
    <n v="2"/>
    <n v="2"/>
    <n v="1"/>
    <n v="2"/>
    <n v="16"/>
    <x v="4"/>
    <x v="1"/>
  </r>
  <r>
    <n v="2"/>
    <n v="2"/>
    <n v="2"/>
    <n v="2"/>
    <n v="2"/>
    <n v="2"/>
    <n v="2"/>
    <n v="2"/>
    <n v="2"/>
    <n v="18"/>
    <x v="4"/>
    <x v="1"/>
  </r>
  <r>
    <n v="0"/>
    <n v="0"/>
    <n v="0"/>
    <n v="0"/>
    <n v="0"/>
    <n v="0"/>
    <n v="0"/>
    <n v="0"/>
    <n v="0"/>
    <n v="0"/>
    <x v="0"/>
    <x v="0"/>
  </r>
  <r>
    <n v="0"/>
    <n v="0"/>
    <n v="0"/>
    <n v="0"/>
    <n v="0"/>
    <n v="0"/>
    <n v="0"/>
    <n v="0"/>
    <n v="0"/>
    <n v="0"/>
    <x v="0"/>
    <x v="1"/>
  </r>
  <r>
    <n v="1"/>
    <n v="0"/>
    <n v="0"/>
    <n v="1"/>
    <n v="1"/>
    <n v="0"/>
    <n v="0"/>
    <n v="0"/>
    <n v="1"/>
    <n v="4"/>
    <x v="0"/>
    <x v="1"/>
  </r>
  <r>
    <n v="0"/>
    <n v="1"/>
    <n v="1"/>
    <n v="3"/>
    <n v="1"/>
    <n v="3"/>
    <n v="1"/>
    <n v="0"/>
    <n v="1"/>
    <n v="11"/>
    <x v="1"/>
    <x v="3"/>
  </r>
  <r>
    <n v="0"/>
    <n v="1"/>
    <n v="1"/>
    <n v="3"/>
    <n v="1"/>
    <n v="3"/>
    <n v="1"/>
    <n v="0"/>
    <n v="1"/>
    <n v="11"/>
    <x v="1"/>
    <x v="1"/>
  </r>
  <r>
    <n v="0"/>
    <n v="1"/>
    <n v="1"/>
    <n v="3"/>
    <n v="1"/>
    <n v="3"/>
    <n v="1"/>
    <n v="0"/>
    <n v="1"/>
    <n v="11"/>
    <x v="1"/>
    <x v="1"/>
  </r>
  <r>
    <n v="1"/>
    <n v="0"/>
    <n v="3"/>
    <n v="1"/>
    <n v="1"/>
    <n v="1"/>
    <n v="0"/>
    <n v="0"/>
    <n v="1"/>
    <n v="8"/>
    <x v="2"/>
    <x v="1"/>
  </r>
  <r>
    <n v="1"/>
    <n v="0"/>
    <n v="0"/>
    <n v="1"/>
    <n v="1"/>
    <n v="0"/>
    <n v="0"/>
    <n v="0"/>
    <n v="1"/>
    <n v="4"/>
    <x v="0"/>
    <x v="3"/>
  </r>
  <r>
    <n v="0"/>
    <n v="1"/>
    <n v="1"/>
    <n v="3"/>
    <n v="1"/>
    <n v="3"/>
    <n v="1"/>
    <n v="0"/>
    <n v="1"/>
    <n v="11"/>
    <x v="1"/>
    <x v="1"/>
  </r>
  <r>
    <n v="1"/>
    <n v="0"/>
    <n v="0"/>
    <n v="1"/>
    <n v="1"/>
    <n v="0"/>
    <n v="0"/>
    <n v="0"/>
    <n v="1"/>
    <n v="4"/>
    <x v="0"/>
    <x v="1"/>
  </r>
  <r>
    <n v="0"/>
    <n v="1"/>
    <n v="1"/>
    <n v="3"/>
    <n v="1"/>
    <n v="3"/>
    <n v="1"/>
    <n v="0"/>
    <n v="1"/>
    <n v="11"/>
    <x v="1"/>
    <x v="3"/>
  </r>
  <r>
    <n v="1"/>
    <n v="0"/>
    <n v="0"/>
    <n v="1"/>
    <n v="1"/>
    <n v="0"/>
    <n v="0"/>
    <n v="0"/>
    <n v="1"/>
    <n v="4"/>
    <x v="0"/>
    <x v="1"/>
  </r>
  <r>
    <n v="1"/>
    <n v="0"/>
    <n v="0"/>
    <n v="1"/>
    <n v="1"/>
    <n v="0"/>
    <n v="0"/>
    <n v="0"/>
    <n v="1"/>
    <n v="4"/>
    <x v="0"/>
    <x v="1"/>
  </r>
  <r>
    <n v="0"/>
    <n v="1"/>
    <n v="1"/>
    <n v="3"/>
    <n v="1"/>
    <n v="3"/>
    <n v="1"/>
    <n v="0"/>
    <n v="1"/>
    <n v="11"/>
    <x v="1"/>
    <x v="1"/>
  </r>
  <r>
    <n v="1"/>
    <n v="0"/>
    <n v="3"/>
    <n v="1"/>
    <n v="1"/>
    <n v="1"/>
    <n v="0"/>
    <n v="0"/>
    <n v="1"/>
    <n v="8"/>
    <x v="2"/>
    <x v="3"/>
  </r>
  <r>
    <n v="0"/>
    <n v="1"/>
    <n v="1"/>
    <n v="3"/>
    <n v="1"/>
    <n v="3"/>
    <n v="1"/>
    <n v="0"/>
    <n v="1"/>
    <n v="11"/>
    <x v="1"/>
    <x v="3"/>
  </r>
  <r>
    <n v="1"/>
    <n v="0"/>
    <n v="0"/>
    <n v="1"/>
    <n v="1"/>
    <n v="0"/>
    <n v="0"/>
    <n v="0"/>
    <n v="1"/>
    <n v="4"/>
    <x v="0"/>
    <x v="3"/>
  </r>
  <r>
    <n v="1"/>
    <n v="0"/>
    <n v="0"/>
    <n v="1"/>
    <n v="1"/>
    <n v="0"/>
    <n v="0"/>
    <n v="0"/>
    <n v="1"/>
    <n v="4"/>
    <x v="0"/>
    <x v="3"/>
  </r>
  <r>
    <n v="0"/>
    <n v="1"/>
    <n v="1"/>
    <n v="3"/>
    <n v="1"/>
    <n v="3"/>
    <n v="1"/>
    <n v="0"/>
    <n v="1"/>
    <n v="11"/>
    <x v="1"/>
    <x v="1"/>
  </r>
  <r>
    <n v="1"/>
    <n v="0"/>
    <n v="0"/>
    <n v="1"/>
    <n v="1"/>
    <n v="0"/>
    <n v="0"/>
    <n v="0"/>
    <n v="1"/>
    <n v="4"/>
    <x v="0"/>
    <x v="0"/>
  </r>
  <r>
    <n v="0"/>
    <n v="1"/>
    <n v="1"/>
    <n v="3"/>
    <n v="1"/>
    <n v="3"/>
    <n v="1"/>
    <n v="0"/>
    <n v="1"/>
    <n v="11"/>
    <x v="1"/>
    <x v="1"/>
  </r>
  <r>
    <n v="1"/>
    <n v="0"/>
    <n v="0"/>
    <n v="1"/>
    <n v="1"/>
    <n v="0"/>
    <n v="0"/>
    <n v="0"/>
    <n v="1"/>
    <n v="4"/>
    <x v="0"/>
    <x v="0"/>
  </r>
  <r>
    <n v="3"/>
    <n v="1"/>
    <n v="1"/>
    <n v="1"/>
    <n v="0"/>
    <n v="1"/>
    <n v="1"/>
    <n v="0"/>
    <n v="1"/>
    <n v="9"/>
    <x v="2"/>
    <x v="3"/>
  </r>
  <r>
    <n v="1"/>
    <n v="2"/>
    <n v="1"/>
    <n v="2"/>
    <n v="1"/>
    <n v="1"/>
    <n v="1"/>
    <n v="1"/>
    <n v="1"/>
    <n v="11"/>
    <x v="1"/>
    <x v="1"/>
  </r>
  <r>
    <n v="2"/>
    <n v="3"/>
    <n v="2"/>
    <n v="3"/>
    <n v="1"/>
    <n v="1"/>
    <n v="3"/>
    <n v="1"/>
    <n v="2"/>
    <n v="18"/>
    <x v="4"/>
    <x v="0"/>
  </r>
  <r>
    <n v="3"/>
    <n v="0"/>
    <n v="1"/>
    <n v="0"/>
    <n v="0"/>
    <n v="1"/>
    <n v="1"/>
    <n v="2"/>
    <n v="0"/>
    <n v="8"/>
    <x v="2"/>
    <x v="1"/>
  </r>
  <r>
    <n v="3"/>
    <n v="1"/>
    <n v="1"/>
    <n v="1"/>
    <n v="0"/>
    <n v="1"/>
    <n v="1"/>
    <n v="0"/>
    <n v="1"/>
    <n v="9"/>
    <x v="2"/>
    <x v="3"/>
  </r>
  <r>
    <n v="1"/>
    <n v="3"/>
    <n v="1"/>
    <n v="3"/>
    <n v="3"/>
    <n v="3"/>
    <n v="3"/>
    <n v="3"/>
    <n v="3"/>
    <n v="23"/>
    <x v="3"/>
    <x v="2"/>
  </r>
  <r>
    <n v="1"/>
    <n v="0"/>
    <n v="2"/>
    <n v="1"/>
    <n v="2"/>
    <n v="2"/>
    <n v="1"/>
    <n v="1"/>
    <n v="1"/>
    <n v="11"/>
    <x v="1"/>
    <x v="3"/>
  </r>
  <r>
    <n v="3"/>
    <n v="3"/>
    <n v="3"/>
    <n v="3"/>
    <n v="2"/>
    <n v="3"/>
    <n v="3"/>
    <n v="1"/>
    <n v="3"/>
    <n v="24"/>
    <x v="3"/>
    <x v="3"/>
  </r>
  <r>
    <n v="3"/>
    <n v="1"/>
    <n v="1"/>
    <n v="1"/>
    <n v="0"/>
    <n v="1"/>
    <n v="1"/>
    <n v="0"/>
    <n v="1"/>
    <n v="9"/>
    <x v="2"/>
    <x v="2"/>
  </r>
  <r>
    <n v="2"/>
    <n v="1"/>
    <n v="2"/>
    <n v="1"/>
    <n v="2"/>
    <n v="1"/>
    <n v="3"/>
    <n v="3"/>
    <n v="2"/>
    <n v="17"/>
    <x v="4"/>
    <x v="1"/>
  </r>
  <r>
    <n v="3"/>
    <n v="1"/>
    <n v="1"/>
    <n v="1"/>
    <n v="1"/>
    <n v="1"/>
    <n v="0"/>
    <n v="3"/>
    <n v="0"/>
    <n v="11"/>
    <x v="1"/>
    <x v="1"/>
  </r>
  <r>
    <n v="3"/>
    <n v="1"/>
    <n v="1"/>
    <n v="1"/>
    <n v="0"/>
    <n v="1"/>
    <n v="1"/>
    <n v="0"/>
    <n v="1"/>
    <n v="9"/>
    <x v="2"/>
    <x v="0"/>
  </r>
  <r>
    <n v="1"/>
    <n v="1"/>
    <n v="1"/>
    <n v="1"/>
    <n v="0"/>
    <n v="1"/>
    <n v="1"/>
    <n v="0"/>
    <n v="1"/>
    <n v="7"/>
    <x v="2"/>
    <x v="2"/>
  </r>
  <r>
    <n v="1"/>
    <n v="1"/>
    <n v="0"/>
    <n v="1"/>
    <n v="1"/>
    <n v="1"/>
    <n v="1"/>
    <n v="1"/>
    <n v="1"/>
    <n v="8"/>
    <x v="2"/>
    <x v="1"/>
  </r>
  <r>
    <n v="3"/>
    <n v="1"/>
    <n v="1"/>
    <n v="1"/>
    <n v="0"/>
    <n v="1"/>
    <n v="1"/>
    <n v="0"/>
    <n v="1"/>
    <n v="9"/>
    <x v="2"/>
    <x v="0"/>
  </r>
  <r>
    <n v="1"/>
    <n v="0"/>
    <n v="0"/>
    <n v="1"/>
    <n v="0"/>
    <n v="1"/>
    <n v="1"/>
    <n v="0"/>
    <n v="0"/>
    <n v="4"/>
    <x v="0"/>
    <x v="1"/>
  </r>
  <r>
    <n v="2"/>
    <n v="1"/>
    <n v="1"/>
    <n v="1"/>
    <n v="1"/>
    <n v="1"/>
    <n v="1"/>
    <n v="1"/>
    <n v="1"/>
    <n v="10"/>
    <x v="1"/>
    <x v="1"/>
  </r>
  <r>
    <n v="3"/>
    <n v="3"/>
    <n v="3"/>
    <n v="3"/>
    <n v="3"/>
    <n v="3"/>
    <n v="3"/>
    <n v="3"/>
    <n v="3"/>
    <n v="27"/>
    <x v="3"/>
    <x v="1"/>
  </r>
  <r>
    <n v="0"/>
    <n v="0"/>
    <n v="0"/>
    <n v="0"/>
    <n v="0"/>
    <n v="0"/>
    <n v="0"/>
    <n v="0"/>
    <n v="0"/>
    <n v="0"/>
    <x v="0"/>
    <x v="1"/>
  </r>
  <r>
    <n v="1"/>
    <n v="2"/>
    <n v="0"/>
    <n v="1"/>
    <n v="0"/>
    <n v="1"/>
    <n v="1"/>
    <n v="3"/>
    <n v="1"/>
    <n v="10"/>
    <x v="1"/>
    <x v="2"/>
  </r>
  <r>
    <n v="0"/>
    <n v="2"/>
    <n v="1"/>
    <n v="0"/>
    <n v="2"/>
    <n v="1"/>
    <n v="1"/>
    <n v="0"/>
    <n v="2"/>
    <n v="9"/>
    <x v="2"/>
    <x v="1"/>
  </r>
  <r>
    <n v="3"/>
    <n v="3"/>
    <n v="3"/>
    <n v="1"/>
    <n v="1"/>
    <n v="1"/>
    <n v="1"/>
    <n v="1"/>
    <n v="1"/>
    <n v="15"/>
    <x v="4"/>
    <x v="1"/>
  </r>
  <r>
    <n v="0"/>
    <n v="3"/>
    <n v="3"/>
    <n v="3"/>
    <n v="0"/>
    <n v="0"/>
    <n v="0"/>
    <n v="0"/>
    <n v="1"/>
    <n v="10"/>
    <x v="1"/>
    <x v="2"/>
  </r>
  <r>
    <n v="2"/>
    <n v="1"/>
    <n v="1"/>
    <n v="0"/>
    <n v="0"/>
    <n v="0"/>
    <n v="0"/>
    <n v="0"/>
    <n v="0"/>
    <n v="4"/>
    <x v="0"/>
    <x v="1"/>
  </r>
  <r>
    <n v="0"/>
    <n v="1"/>
    <n v="1"/>
    <n v="0"/>
    <n v="1"/>
    <n v="1"/>
    <n v="0"/>
    <n v="1"/>
    <n v="0"/>
    <n v="5"/>
    <x v="2"/>
    <x v="0"/>
  </r>
  <r>
    <n v="1"/>
    <n v="1"/>
    <n v="1"/>
    <n v="1"/>
    <n v="1"/>
    <n v="1"/>
    <n v="1"/>
    <n v="1"/>
    <n v="1"/>
    <n v="9"/>
    <x v="2"/>
    <x v="1"/>
  </r>
  <r>
    <n v="0"/>
    <n v="1"/>
    <n v="0"/>
    <n v="3"/>
    <n v="2"/>
    <n v="0"/>
    <n v="1"/>
    <n v="2"/>
    <n v="1"/>
    <n v="10"/>
    <x v="1"/>
    <x v="1"/>
  </r>
  <r>
    <n v="1"/>
    <n v="1"/>
    <n v="1"/>
    <n v="2"/>
    <n v="1"/>
    <n v="2"/>
    <n v="2"/>
    <n v="0"/>
    <n v="0"/>
    <n v="10"/>
    <x v="1"/>
    <x v="0"/>
  </r>
  <r>
    <n v="2"/>
    <n v="3"/>
    <n v="3"/>
    <n v="3"/>
    <n v="3"/>
    <n v="3"/>
    <n v="0"/>
    <n v="1"/>
    <n v="3"/>
    <n v="21"/>
    <x v="3"/>
    <x v="1"/>
  </r>
  <r>
    <n v="3"/>
    <n v="3"/>
    <n v="3"/>
    <n v="3"/>
    <n v="3"/>
    <n v="3"/>
    <n v="3"/>
    <n v="3"/>
    <n v="3"/>
    <n v="27"/>
    <x v="3"/>
    <x v="2"/>
  </r>
  <r>
    <n v="0"/>
    <n v="0"/>
    <n v="1"/>
    <n v="3"/>
    <n v="3"/>
    <n v="3"/>
    <n v="3"/>
    <n v="0"/>
    <n v="0"/>
    <n v="13"/>
    <x v="1"/>
    <x v="1"/>
  </r>
  <r>
    <n v="1"/>
    <n v="1"/>
    <n v="1"/>
    <n v="1"/>
    <n v="1"/>
    <n v="2"/>
    <n v="1"/>
    <n v="1"/>
    <n v="1"/>
    <n v="10"/>
    <x v="1"/>
    <x v="1"/>
  </r>
  <r>
    <n v="1"/>
    <n v="2"/>
    <n v="1"/>
    <n v="2"/>
    <n v="1"/>
    <n v="2"/>
    <n v="2"/>
    <n v="2"/>
    <n v="2"/>
    <n v="15"/>
    <x v="4"/>
    <x v="1"/>
  </r>
  <r>
    <n v="2"/>
    <n v="2"/>
    <n v="2"/>
    <n v="2"/>
    <n v="0"/>
    <n v="2"/>
    <n v="2"/>
    <n v="2"/>
    <n v="0"/>
    <n v="14"/>
    <x v="1"/>
    <x v="1"/>
  </r>
  <r>
    <n v="2"/>
    <n v="3"/>
    <n v="3"/>
    <n v="3"/>
    <n v="3"/>
    <n v="3"/>
    <n v="3"/>
    <n v="2"/>
    <n v="2"/>
    <n v="24"/>
    <x v="3"/>
    <x v="2"/>
  </r>
  <r>
    <n v="3"/>
    <n v="0"/>
    <n v="0"/>
    <n v="1"/>
    <n v="0"/>
    <n v="0"/>
    <n v="0"/>
    <n v="0"/>
    <n v="0"/>
    <n v="4"/>
    <x v="0"/>
    <x v="3"/>
  </r>
  <r>
    <n v="0"/>
    <n v="1"/>
    <n v="1"/>
    <n v="1"/>
    <n v="1"/>
    <n v="0"/>
    <n v="1"/>
    <n v="1"/>
    <n v="1"/>
    <n v="7"/>
    <x v="2"/>
    <x v="0"/>
  </r>
  <r>
    <n v="0"/>
    <n v="1"/>
    <n v="2"/>
    <n v="2"/>
    <n v="1"/>
    <n v="1"/>
    <n v="1"/>
    <n v="2"/>
    <n v="2"/>
    <n v="12"/>
    <x v="1"/>
    <x v="1"/>
  </r>
  <r>
    <n v="0"/>
    <n v="0"/>
    <n v="1"/>
    <n v="0"/>
    <n v="0"/>
    <n v="0"/>
    <n v="0"/>
    <n v="0"/>
    <n v="0"/>
    <n v="1"/>
    <x v="0"/>
    <x v="3"/>
  </r>
  <r>
    <n v="0"/>
    <n v="1"/>
    <n v="1"/>
    <n v="3"/>
    <n v="1"/>
    <n v="1"/>
    <n v="3"/>
    <n v="1"/>
    <n v="0"/>
    <n v="11"/>
    <x v="1"/>
    <x v="1"/>
  </r>
  <r>
    <n v="1"/>
    <n v="1"/>
    <n v="0"/>
    <n v="1"/>
    <n v="2"/>
    <n v="1"/>
    <n v="2"/>
    <n v="1"/>
    <n v="2"/>
    <n v="11"/>
    <x v="1"/>
    <x v="0"/>
  </r>
  <r>
    <n v="0"/>
    <n v="2"/>
    <n v="3"/>
    <n v="2"/>
    <n v="1"/>
    <n v="0"/>
    <n v="2"/>
    <n v="3"/>
    <n v="2"/>
    <n v="15"/>
    <x v="4"/>
    <x v="2"/>
  </r>
  <r>
    <n v="1"/>
    <n v="0"/>
    <n v="1"/>
    <n v="0"/>
    <n v="1"/>
    <n v="1"/>
    <n v="1"/>
    <n v="1"/>
    <n v="0"/>
    <n v="6"/>
    <x v="2"/>
    <x v="0"/>
  </r>
  <r>
    <n v="1"/>
    <n v="0"/>
    <n v="0"/>
    <n v="1"/>
    <n v="1"/>
    <n v="0"/>
    <n v="0"/>
    <n v="0"/>
    <n v="1"/>
    <n v="4"/>
    <x v="0"/>
    <x v="0"/>
  </r>
  <r>
    <n v="0"/>
    <n v="0"/>
    <n v="1"/>
    <n v="1"/>
    <n v="0"/>
    <n v="1"/>
    <n v="0"/>
    <n v="0"/>
    <n v="1"/>
    <n v="4"/>
    <x v="0"/>
    <x v="0"/>
  </r>
  <r>
    <n v="1"/>
    <n v="2"/>
    <n v="1"/>
    <n v="2"/>
    <n v="0"/>
    <n v="1"/>
    <n v="2"/>
    <n v="2"/>
    <n v="1"/>
    <n v="12"/>
    <x v="1"/>
    <x v="0"/>
  </r>
  <r>
    <n v="3"/>
    <n v="1"/>
    <n v="1"/>
    <n v="1"/>
    <n v="0"/>
    <n v="1"/>
    <n v="1"/>
    <n v="0"/>
    <n v="1"/>
    <n v="9"/>
    <x v="2"/>
    <x v="3"/>
  </r>
  <r>
    <n v="1"/>
    <n v="0"/>
    <n v="3"/>
    <n v="1"/>
    <n v="1"/>
    <n v="1"/>
    <n v="0"/>
    <n v="0"/>
    <n v="1"/>
    <n v="8"/>
    <x v="2"/>
    <x v="1"/>
  </r>
  <r>
    <n v="1"/>
    <n v="0"/>
    <n v="0"/>
    <n v="1"/>
    <n v="0"/>
    <n v="1"/>
    <n v="1"/>
    <n v="0"/>
    <n v="1"/>
    <n v="5"/>
    <x v="2"/>
    <x v="2"/>
  </r>
  <r>
    <n v="1"/>
    <n v="0"/>
    <n v="0"/>
    <n v="1"/>
    <n v="1"/>
    <n v="0"/>
    <n v="0"/>
    <n v="0"/>
    <n v="1"/>
    <n v="4"/>
    <x v="0"/>
    <x v="0"/>
  </r>
  <r>
    <n v="1"/>
    <n v="2"/>
    <n v="2"/>
    <n v="2"/>
    <n v="2"/>
    <n v="1"/>
    <n v="1"/>
    <n v="0"/>
    <n v="0"/>
    <n v="11"/>
    <x v="1"/>
    <x v="0"/>
  </r>
  <r>
    <n v="2"/>
    <n v="3"/>
    <n v="3"/>
    <n v="3"/>
    <n v="3"/>
    <n v="3"/>
    <n v="3"/>
    <n v="2"/>
    <n v="3"/>
    <n v="25"/>
    <x v="3"/>
    <x v="0"/>
  </r>
  <r>
    <n v="2"/>
    <n v="2"/>
    <n v="2"/>
    <n v="2"/>
    <n v="1"/>
    <n v="1"/>
    <n v="0"/>
    <n v="0"/>
    <n v="0"/>
    <n v="10"/>
    <x v="1"/>
    <x v="1"/>
  </r>
  <r>
    <n v="1"/>
    <n v="0"/>
    <n v="3"/>
    <n v="2"/>
    <n v="2"/>
    <n v="2"/>
    <n v="0"/>
    <n v="0"/>
    <n v="1"/>
    <n v="11"/>
    <x v="1"/>
    <x v="1"/>
  </r>
  <r>
    <n v="3"/>
    <n v="1"/>
    <n v="1"/>
    <n v="0"/>
    <n v="0"/>
    <n v="1"/>
    <n v="1"/>
    <n v="0"/>
    <n v="1"/>
    <n v="8"/>
    <x v="2"/>
    <x v="2"/>
  </r>
  <r>
    <n v="3"/>
    <n v="3"/>
    <n v="3"/>
    <n v="3"/>
    <n v="0"/>
    <n v="3"/>
    <n v="2"/>
    <n v="2"/>
    <n v="1"/>
    <n v="20"/>
    <x v="3"/>
    <x v="1"/>
  </r>
  <r>
    <n v="0"/>
    <n v="1"/>
    <n v="1"/>
    <n v="3"/>
    <n v="1"/>
    <n v="3"/>
    <n v="1"/>
    <n v="0"/>
    <n v="1"/>
    <n v="11"/>
    <x v="1"/>
    <x v="1"/>
  </r>
  <r>
    <n v="0"/>
    <n v="0"/>
    <n v="1"/>
    <n v="0"/>
    <n v="0"/>
    <n v="0"/>
    <n v="0"/>
    <n v="0"/>
    <n v="0"/>
    <n v="1"/>
    <x v="0"/>
    <x v="3"/>
  </r>
  <r>
    <n v="3"/>
    <n v="1"/>
    <n v="1"/>
    <n v="1"/>
    <n v="0"/>
    <n v="1"/>
    <n v="1"/>
    <n v="0"/>
    <n v="1"/>
    <n v="9"/>
    <x v="2"/>
    <x v="0"/>
  </r>
  <r>
    <n v="1"/>
    <n v="0"/>
    <n v="0"/>
    <n v="1"/>
    <n v="1"/>
    <n v="0"/>
    <n v="0"/>
    <n v="0"/>
    <n v="1"/>
    <n v="4"/>
    <x v="0"/>
    <x v="1"/>
  </r>
  <r>
    <n v="2"/>
    <n v="2"/>
    <n v="1"/>
    <n v="2"/>
    <n v="0"/>
    <n v="1"/>
    <n v="1"/>
    <n v="0"/>
    <n v="1"/>
    <n v="10"/>
    <x v="1"/>
    <x v="1"/>
  </r>
  <r>
    <n v="1"/>
    <n v="1"/>
    <n v="1"/>
    <n v="1"/>
    <n v="1"/>
    <n v="1"/>
    <n v="1"/>
    <n v="1"/>
    <n v="1"/>
    <n v="9"/>
    <x v="2"/>
    <x v="1"/>
  </r>
  <r>
    <n v="1"/>
    <n v="0"/>
    <n v="3"/>
    <n v="1"/>
    <n v="1"/>
    <n v="1"/>
    <n v="0"/>
    <n v="0"/>
    <n v="1"/>
    <n v="8"/>
    <x v="2"/>
    <x v="1"/>
  </r>
  <r>
    <n v="1"/>
    <n v="0"/>
    <n v="1"/>
    <n v="1"/>
    <n v="1"/>
    <n v="1"/>
    <n v="0"/>
    <n v="0"/>
    <n v="1"/>
    <n v="6"/>
    <x v="2"/>
    <x v="0"/>
  </r>
  <r>
    <n v="0"/>
    <n v="1"/>
    <n v="1"/>
    <n v="3"/>
    <n v="1"/>
    <n v="3"/>
    <n v="1"/>
    <n v="0"/>
    <n v="1"/>
    <n v="11"/>
    <x v="1"/>
    <x v="0"/>
  </r>
  <r>
    <n v="1"/>
    <n v="1"/>
    <n v="2"/>
    <n v="3"/>
    <n v="1"/>
    <n v="1"/>
    <n v="2"/>
    <n v="1"/>
    <n v="3"/>
    <n v="15"/>
    <x v="4"/>
    <x v="0"/>
  </r>
  <r>
    <n v="1"/>
    <n v="0"/>
    <n v="0"/>
    <n v="1"/>
    <n v="1"/>
    <n v="0"/>
    <n v="0"/>
    <n v="0"/>
    <n v="1"/>
    <n v="4"/>
    <x v="0"/>
    <x v="1"/>
  </r>
  <r>
    <n v="1"/>
    <n v="2"/>
    <n v="2"/>
    <n v="1"/>
    <n v="2"/>
    <n v="1"/>
    <n v="2"/>
    <n v="0"/>
    <n v="1"/>
    <n v="12"/>
    <x v="1"/>
    <x v="1"/>
  </r>
  <r>
    <n v="2"/>
    <n v="2"/>
    <n v="3"/>
    <n v="1"/>
    <n v="2"/>
    <n v="2"/>
    <n v="1"/>
    <n v="2"/>
    <n v="2"/>
    <n v="17"/>
    <x v="4"/>
    <x v="1"/>
  </r>
  <r>
    <n v="1"/>
    <n v="1"/>
    <n v="1"/>
    <n v="2"/>
    <n v="2"/>
    <n v="1"/>
    <n v="1"/>
    <n v="0"/>
    <n v="1"/>
    <n v="10"/>
    <x v="1"/>
    <x v="1"/>
  </r>
  <r>
    <n v="3"/>
    <n v="1"/>
    <n v="1"/>
    <n v="3"/>
    <n v="3"/>
    <n v="3"/>
    <n v="1"/>
    <n v="1"/>
    <n v="3"/>
    <n v="19"/>
    <x v="4"/>
    <x v="1"/>
  </r>
  <r>
    <n v="1"/>
    <n v="1"/>
    <n v="1"/>
    <n v="1"/>
    <n v="1"/>
    <n v="1"/>
    <n v="1"/>
    <n v="1"/>
    <n v="1"/>
    <n v="9"/>
    <x v="2"/>
    <x v="0"/>
  </r>
  <r>
    <n v="2"/>
    <n v="2"/>
    <n v="2"/>
    <n v="0"/>
    <n v="0"/>
    <n v="2"/>
    <n v="2"/>
    <n v="2"/>
    <n v="1"/>
    <n v="13"/>
    <x v="1"/>
    <x v="1"/>
  </r>
  <r>
    <n v="0"/>
    <n v="1"/>
    <n v="0"/>
    <n v="0"/>
    <n v="0"/>
    <n v="0"/>
    <n v="1"/>
    <n v="0"/>
    <n v="1"/>
    <n v="3"/>
    <x v="0"/>
    <x v="3"/>
  </r>
  <r>
    <n v="1"/>
    <n v="1"/>
    <n v="1"/>
    <n v="1"/>
    <n v="1"/>
    <n v="1"/>
    <n v="1"/>
    <n v="1"/>
    <n v="1"/>
    <n v="9"/>
    <x v="2"/>
    <x v="2"/>
  </r>
  <r>
    <n v="1"/>
    <n v="3"/>
    <n v="3"/>
    <n v="3"/>
    <n v="3"/>
    <n v="3"/>
    <n v="3"/>
    <n v="3"/>
    <n v="3"/>
    <n v="25"/>
    <x v="3"/>
    <x v="0"/>
  </r>
  <r>
    <n v="1"/>
    <n v="1"/>
    <n v="1"/>
    <n v="1"/>
    <n v="1"/>
    <n v="1"/>
    <n v="1"/>
    <n v="1"/>
    <n v="1"/>
    <n v="9"/>
    <x v="2"/>
    <x v="0"/>
  </r>
  <r>
    <n v="1"/>
    <n v="1"/>
    <n v="0"/>
    <n v="0"/>
    <n v="1"/>
    <n v="2"/>
    <n v="1"/>
    <n v="1"/>
    <n v="1"/>
    <n v="8"/>
    <x v="2"/>
    <x v="3"/>
  </r>
  <r>
    <n v="3"/>
    <n v="3"/>
    <n v="3"/>
    <n v="3"/>
    <n v="3"/>
    <n v="3"/>
    <n v="3"/>
    <n v="3"/>
    <n v="3"/>
    <n v="27"/>
    <x v="3"/>
    <x v="1"/>
  </r>
  <r>
    <n v="1"/>
    <n v="1"/>
    <n v="0"/>
    <n v="0"/>
    <n v="0"/>
    <n v="1"/>
    <n v="1"/>
    <n v="2"/>
    <n v="2"/>
    <n v="8"/>
    <x v="2"/>
    <x v="2"/>
  </r>
  <r>
    <n v="2"/>
    <n v="3"/>
    <n v="1"/>
    <n v="2"/>
    <n v="3"/>
    <n v="1"/>
    <n v="1"/>
    <n v="3"/>
    <n v="1"/>
    <n v="17"/>
    <x v="4"/>
    <x v="1"/>
  </r>
  <r>
    <n v="1"/>
    <n v="1"/>
    <n v="1"/>
    <n v="1"/>
    <n v="1"/>
    <n v="1"/>
    <n v="1"/>
    <n v="1"/>
    <n v="1"/>
    <n v="9"/>
    <x v="2"/>
    <x v="0"/>
  </r>
  <r>
    <n v="0"/>
    <n v="1"/>
    <n v="0"/>
    <n v="1"/>
    <n v="0"/>
    <n v="1"/>
    <n v="1"/>
    <n v="0"/>
    <n v="1"/>
    <n v="5"/>
    <x v="2"/>
    <x v="3"/>
  </r>
  <r>
    <n v="2"/>
    <n v="0"/>
    <n v="0"/>
    <n v="1"/>
    <n v="2"/>
    <n v="3"/>
    <n v="1"/>
    <n v="0"/>
    <n v="1"/>
    <n v="10"/>
    <x v="1"/>
    <x v="0"/>
  </r>
  <r>
    <n v="1"/>
    <n v="0"/>
    <n v="1"/>
    <n v="2"/>
    <n v="1"/>
    <n v="1"/>
    <n v="1"/>
    <n v="2"/>
    <n v="1"/>
    <n v="10"/>
    <x v="1"/>
    <x v="0"/>
  </r>
  <r>
    <n v="3"/>
    <n v="1"/>
    <n v="1"/>
    <n v="1"/>
    <n v="0"/>
    <n v="1"/>
    <n v="1"/>
    <n v="0"/>
    <n v="1"/>
    <n v="9"/>
    <x v="2"/>
    <x v="0"/>
  </r>
  <r>
    <n v="3"/>
    <n v="1"/>
    <n v="1"/>
    <n v="3"/>
    <n v="0"/>
    <n v="1"/>
    <n v="3"/>
    <n v="0"/>
    <n v="1"/>
    <n v="13"/>
    <x v="1"/>
    <x v="0"/>
  </r>
  <r>
    <n v="3"/>
    <n v="2"/>
    <n v="1"/>
    <n v="2"/>
    <n v="1"/>
    <n v="0"/>
    <n v="3"/>
    <n v="3"/>
    <n v="0"/>
    <n v="15"/>
    <x v="4"/>
    <x v="1"/>
  </r>
  <r>
    <n v="1"/>
    <n v="3"/>
    <n v="3"/>
    <n v="3"/>
    <n v="2"/>
    <n v="3"/>
    <n v="3"/>
    <n v="2"/>
    <n v="3"/>
    <n v="23"/>
    <x v="3"/>
    <x v="1"/>
  </r>
  <r>
    <n v="3"/>
    <n v="1"/>
    <n v="1"/>
    <n v="1"/>
    <n v="0"/>
    <n v="1"/>
    <n v="1"/>
    <n v="0"/>
    <n v="1"/>
    <n v="9"/>
    <x v="2"/>
    <x v="1"/>
  </r>
  <r>
    <n v="0"/>
    <n v="0"/>
    <n v="0"/>
    <n v="0"/>
    <n v="0"/>
    <n v="0"/>
    <n v="0"/>
    <n v="0"/>
    <n v="0"/>
    <n v="0"/>
    <x v="0"/>
    <x v="0"/>
  </r>
  <r>
    <n v="2"/>
    <n v="2"/>
    <n v="2"/>
    <n v="2"/>
    <n v="2"/>
    <n v="2"/>
    <n v="2"/>
    <n v="2"/>
    <n v="2"/>
    <n v="18"/>
    <x v="4"/>
    <x v="0"/>
  </r>
  <r>
    <n v="0"/>
    <n v="1"/>
    <n v="2"/>
    <n v="0"/>
    <n v="1"/>
    <n v="2"/>
    <n v="0"/>
    <n v="1"/>
    <n v="2"/>
    <n v="9"/>
    <x v="2"/>
    <x v="2"/>
  </r>
  <r>
    <n v="1"/>
    <n v="2"/>
    <n v="0"/>
    <n v="2"/>
    <n v="2"/>
    <n v="0"/>
    <n v="0"/>
    <n v="2"/>
    <n v="1"/>
    <n v="10"/>
    <x v="1"/>
    <x v="1"/>
  </r>
  <r>
    <n v="3"/>
    <n v="1"/>
    <n v="1"/>
    <n v="1"/>
    <n v="0"/>
    <n v="1"/>
    <n v="0"/>
    <n v="0"/>
    <n v="0"/>
    <n v="7"/>
    <x v="2"/>
    <x v="2"/>
  </r>
  <r>
    <n v="0"/>
    <n v="0"/>
    <n v="1"/>
    <n v="0"/>
    <n v="0"/>
    <n v="0"/>
    <n v="0"/>
    <n v="0"/>
    <n v="0"/>
    <n v="1"/>
    <x v="0"/>
    <x v="3"/>
  </r>
  <r>
    <n v="0"/>
    <n v="0"/>
    <n v="0"/>
    <n v="0"/>
    <n v="0"/>
    <n v="0"/>
    <n v="0"/>
    <n v="0"/>
    <n v="0"/>
    <n v="0"/>
    <x v="0"/>
    <x v="0"/>
  </r>
  <r>
    <n v="0"/>
    <n v="0"/>
    <n v="0"/>
    <n v="0"/>
    <n v="0"/>
    <n v="0"/>
    <n v="0"/>
    <n v="0"/>
    <n v="0"/>
    <n v="0"/>
    <x v="0"/>
    <x v="2"/>
  </r>
  <r>
    <n v="1"/>
    <n v="1"/>
    <n v="0"/>
    <n v="1"/>
    <n v="0"/>
    <n v="2"/>
    <n v="2"/>
    <n v="2"/>
    <n v="0"/>
    <n v="9"/>
    <x v="2"/>
    <x v="2"/>
  </r>
  <r>
    <n v="3"/>
    <n v="1"/>
    <n v="1"/>
    <n v="1"/>
    <n v="0"/>
    <n v="0"/>
    <n v="0"/>
    <n v="1"/>
    <n v="0"/>
    <n v="7"/>
    <x v="2"/>
    <x v="1"/>
  </r>
  <r>
    <n v="0"/>
    <n v="0"/>
    <n v="0"/>
    <n v="1"/>
    <n v="0"/>
    <n v="1"/>
    <n v="0"/>
    <n v="0"/>
    <n v="0"/>
    <n v="2"/>
    <x v="0"/>
    <x v="0"/>
  </r>
  <r>
    <n v="3"/>
    <n v="1"/>
    <n v="3"/>
    <n v="0"/>
    <n v="0"/>
    <n v="1"/>
    <n v="0"/>
    <n v="0"/>
    <n v="1"/>
    <n v="9"/>
    <x v="2"/>
    <x v="0"/>
  </r>
  <r>
    <n v="3"/>
    <n v="1"/>
    <n v="1"/>
    <n v="1"/>
    <n v="0"/>
    <n v="1"/>
    <n v="1"/>
    <n v="0"/>
    <n v="1"/>
    <n v="9"/>
    <x v="2"/>
    <x v="1"/>
  </r>
  <r>
    <n v="1"/>
    <n v="2"/>
    <n v="2"/>
    <n v="2"/>
    <n v="1"/>
    <n v="3"/>
    <n v="0"/>
    <n v="1"/>
    <n v="3"/>
    <n v="15"/>
    <x v="4"/>
    <x v="1"/>
  </r>
  <r>
    <n v="1"/>
    <n v="1"/>
    <n v="1"/>
    <n v="1"/>
    <n v="1"/>
    <n v="1"/>
    <n v="1"/>
    <n v="1"/>
    <n v="1"/>
    <n v="9"/>
    <x v="2"/>
    <x v="0"/>
  </r>
  <r>
    <n v="3"/>
    <n v="1"/>
    <n v="2"/>
    <n v="3"/>
    <n v="1"/>
    <n v="1"/>
    <n v="0"/>
    <n v="0"/>
    <n v="1"/>
    <n v="12"/>
    <x v="1"/>
    <x v="0"/>
  </r>
  <r>
    <n v="1"/>
    <n v="2"/>
    <n v="3"/>
    <n v="3"/>
    <n v="2"/>
    <n v="2"/>
    <n v="1"/>
    <n v="2"/>
    <n v="2"/>
    <n v="18"/>
    <x v="4"/>
    <x v="2"/>
  </r>
  <r>
    <n v="3"/>
    <n v="2"/>
    <n v="3"/>
    <n v="2"/>
    <n v="2"/>
    <n v="1"/>
    <n v="3"/>
    <n v="3"/>
    <n v="2"/>
    <n v="21"/>
    <x v="3"/>
    <x v="0"/>
  </r>
  <r>
    <n v="0"/>
    <n v="0"/>
    <n v="0"/>
    <n v="0"/>
    <n v="0"/>
    <n v="0"/>
    <n v="0"/>
    <n v="0"/>
    <n v="0"/>
    <n v="0"/>
    <x v="0"/>
    <x v="0"/>
  </r>
  <r>
    <n v="0"/>
    <n v="0"/>
    <n v="0"/>
    <n v="0"/>
    <n v="0"/>
    <n v="0"/>
    <n v="0"/>
    <n v="0"/>
    <n v="0"/>
    <n v="0"/>
    <x v="0"/>
    <x v="2"/>
  </r>
  <r>
    <n v="3"/>
    <n v="1"/>
    <n v="1"/>
    <n v="1"/>
    <n v="0"/>
    <n v="1"/>
    <n v="1"/>
    <n v="0"/>
    <n v="1"/>
    <n v="9"/>
    <x v="2"/>
    <x v="0"/>
  </r>
  <r>
    <n v="3"/>
    <n v="3"/>
    <n v="3"/>
    <n v="3"/>
    <n v="3"/>
    <n v="3"/>
    <n v="3"/>
    <n v="3"/>
    <n v="3"/>
    <n v="27"/>
    <x v="3"/>
    <x v="1"/>
  </r>
  <r>
    <n v="0"/>
    <n v="0"/>
    <n v="1"/>
    <n v="0"/>
    <n v="1"/>
    <n v="1"/>
    <n v="0"/>
    <n v="1"/>
    <n v="1"/>
    <n v="5"/>
    <x v="2"/>
    <x v="3"/>
  </r>
  <r>
    <n v="3"/>
    <n v="1"/>
    <n v="1"/>
    <n v="1"/>
    <n v="0"/>
    <n v="1"/>
    <n v="1"/>
    <n v="0"/>
    <n v="1"/>
    <n v="9"/>
    <x v="2"/>
    <x v="2"/>
  </r>
  <r>
    <n v="0"/>
    <n v="1"/>
    <n v="1"/>
    <n v="3"/>
    <n v="1"/>
    <n v="3"/>
    <n v="1"/>
    <n v="0"/>
    <n v="1"/>
    <n v="11"/>
    <x v="1"/>
    <x v="2"/>
  </r>
  <r>
    <n v="1"/>
    <n v="2"/>
    <n v="3"/>
    <n v="3"/>
    <n v="2"/>
    <n v="1"/>
    <n v="0"/>
    <n v="0"/>
    <n v="1"/>
    <n v="13"/>
    <x v="1"/>
    <x v="0"/>
  </r>
  <r>
    <n v="3"/>
    <n v="1"/>
    <n v="0"/>
    <n v="0"/>
    <n v="0"/>
    <n v="1"/>
    <n v="0"/>
    <n v="0"/>
    <n v="0"/>
    <n v="5"/>
    <x v="2"/>
    <x v="1"/>
  </r>
  <r>
    <n v="2"/>
    <n v="1"/>
    <n v="0"/>
    <n v="1"/>
    <n v="1"/>
    <n v="0"/>
    <n v="0"/>
    <n v="1"/>
    <n v="0"/>
    <n v="6"/>
    <x v="2"/>
    <x v="0"/>
  </r>
  <r>
    <n v="0"/>
    <n v="0"/>
    <n v="0"/>
    <n v="0"/>
    <n v="1"/>
    <n v="0"/>
    <n v="1"/>
    <n v="0"/>
    <n v="0"/>
    <n v="2"/>
    <x v="0"/>
    <x v="0"/>
  </r>
  <r>
    <n v="0"/>
    <n v="0"/>
    <n v="3"/>
    <n v="3"/>
    <n v="0"/>
    <n v="0"/>
    <n v="0"/>
    <n v="3"/>
    <n v="0"/>
    <n v="9"/>
    <x v="2"/>
    <x v="2"/>
  </r>
  <r>
    <n v="1"/>
    <n v="2"/>
    <n v="2"/>
    <n v="2"/>
    <n v="1"/>
    <n v="2"/>
    <n v="1"/>
    <n v="0"/>
    <n v="0"/>
    <n v="11"/>
    <x v="1"/>
    <x v="0"/>
  </r>
  <r>
    <n v="0"/>
    <n v="1"/>
    <n v="2"/>
    <n v="0"/>
    <n v="0"/>
    <n v="0"/>
    <n v="0"/>
    <n v="0"/>
    <n v="1"/>
    <n v="4"/>
    <x v="0"/>
    <x v="0"/>
  </r>
  <r>
    <n v="1"/>
    <n v="1"/>
    <n v="2"/>
    <n v="2"/>
    <n v="2"/>
    <n v="2"/>
    <n v="0"/>
    <n v="1"/>
    <n v="1"/>
    <n v="12"/>
    <x v="1"/>
    <x v="2"/>
  </r>
  <r>
    <n v="1"/>
    <n v="2"/>
    <n v="1"/>
    <n v="0"/>
    <n v="3"/>
    <n v="1"/>
    <n v="0"/>
    <n v="2"/>
    <n v="1"/>
    <n v="11"/>
    <x v="1"/>
    <x v="1"/>
  </r>
  <r>
    <n v="1"/>
    <n v="2"/>
    <n v="0"/>
    <n v="0"/>
    <n v="1"/>
    <n v="2"/>
    <n v="3"/>
    <n v="0"/>
    <n v="1"/>
    <n v="10"/>
    <x v="1"/>
    <x v="0"/>
  </r>
  <r>
    <n v="1"/>
    <n v="1"/>
    <n v="1"/>
    <n v="1"/>
    <n v="2"/>
    <n v="2"/>
    <n v="1"/>
    <n v="1"/>
    <n v="0"/>
    <n v="10"/>
    <x v="1"/>
    <x v="0"/>
  </r>
  <r>
    <n v="1"/>
    <n v="0"/>
    <n v="1"/>
    <n v="2"/>
    <n v="0"/>
    <n v="3"/>
    <n v="0"/>
    <n v="0"/>
    <n v="0"/>
    <n v="7"/>
    <x v="2"/>
    <x v="0"/>
  </r>
  <r>
    <n v="1"/>
    <n v="0"/>
    <n v="1"/>
    <n v="1"/>
    <n v="0"/>
    <n v="2"/>
    <n v="0"/>
    <n v="0"/>
    <n v="0"/>
    <n v="5"/>
    <x v="2"/>
    <x v="1"/>
  </r>
  <r>
    <n v="2"/>
    <n v="3"/>
    <n v="1"/>
    <n v="2"/>
    <n v="2"/>
    <n v="3"/>
    <n v="2"/>
    <n v="2"/>
    <n v="3"/>
    <n v="20"/>
    <x v="3"/>
    <x v="2"/>
  </r>
  <r>
    <n v="1"/>
    <n v="2"/>
    <n v="1"/>
    <n v="1"/>
    <n v="2"/>
    <n v="1"/>
    <n v="1"/>
    <n v="1"/>
    <n v="0"/>
    <n v="10"/>
    <x v="1"/>
    <x v="0"/>
  </r>
  <r>
    <n v="1"/>
    <n v="1"/>
    <n v="1"/>
    <n v="1"/>
    <n v="0"/>
    <n v="0"/>
    <n v="0"/>
    <n v="1"/>
    <n v="0"/>
    <n v="5"/>
    <x v="2"/>
    <x v="1"/>
  </r>
  <r>
    <n v="1"/>
    <n v="1"/>
    <n v="1"/>
    <n v="1"/>
    <n v="2"/>
    <n v="3"/>
    <n v="2"/>
    <n v="1"/>
    <n v="0"/>
    <n v="12"/>
    <x v="1"/>
    <x v="0"/>
  </r>
  <r>
    <n v="0"/>
    <n v="1"/>
    <n v="2"/>
    <n v="3"/>
    <n v="2"/>
    <n v="2"/>
    <n v="2"/>
    <n v="2"/>
    <n v="2"/>
    <n v="16"/>
    <x v="4"/>
    <x v="1"/>
  </r>
  <r>
    <n v="1"/>
    <n v="0"/>
    <n v="1"/>
    <n v="0"/>
    <n v="0"/>
    <n v="0"/>
    <n v="0"/>
    <n v="1"/>
    <n v="0"/>
    <n v="3"/>
    <x v="0"/>
    <x v="1"/>
  </r>
  <r>
    <n v="0"/>
    <n v="1"/>
    <n v="0"/>
    <n v="2"/>
    <n v="3"/>
    <n v="1"/>
    <n v="3"/>
    <n v="0"/>
    <n v="3"/>
    <n v="13"/>
    <x v="1"/>
    <x v="1"/>
  </r>
  <r>
    <n v="2"/>
    <n v="2"/>
    <n v="2"/>
    <n v="2"/>
    <n v="1"/>
    <n v="2"/>
    <n v="0"/>
    <n v="1"/>
    <n v="1"/>
    <n v="13"/>
    <x v="1"/>
    <x v="1"/>
  </r>
  <r>
    <n v="1"/>
    <n v="1"/>
    <n v="1"/>
    <n v="0"/>
    <n v="0"/>
    <n v="1"/>
    <n v="1"/>
    <n v="0"/>
    <n v="1"/>
    <n v="6"/>
    <x v="2"/>
    <x v="0"/>
  </r>
  <r>
    <n v="2"/>
    <n v="1"/>
    <n v="1"/>
    <n v="2"/>
    <n v="1"/>
    <n v="2"/>
    <n v="0"/>
    <n v="1"/>
    <n v="2"/>
    <n v="12"/>
    <x v="1"/>
    <x v="1"/>
  </r>
  <r>
    <n v="0"/>
    <n v="1"/>
    <n v="1"/>
    <n v="3"/>
    <n v="1"/>
    <n v="3"/>
    <n v="1"/>
    <n v="0"/>
    <n v="1"/>
    <n v="11"/>
    <x v="1"/>
    <x v="1"/>
  </r>
  <r>
    <n v="0"/>
    <n v="1"/>
    <n v="0"/>
    <n v="1"/>
    <n v="1"/>
    <n v="1"/>
    <n v="2"/>
    <n v="1"/>
    <n v="1"/>
    <n v="8"/>
    <x v="2"/>
    <x v="0"/>
  </r>
  <r>
    <n v="1"/>
    <n v="0"/>
    <n v="2"/>
    <n v="2"/>
    <n v="1"/>
    <n v="0"/>
    <n v="2"/>
    <n v="0"/>
    <n v="0"/>
    <n v="8"/>
    <x v="2"/>
    <x v="1"/>
  </r>
  <r>
    <n v="0"/>
    <n v="0"/>
    <n v="1"/>
    <n v="0"/>
    <n v="0"/>
    <n v="0"/>
    <n v="2"/>
    <n v="0"/>
    <n v="0"/>
    <n v="3"/>
    <x v="0"/>
    <x v="0"/>
  </r>
  <r>
    <n v="0"/>
    <n v="1"/>
    <n v="0"/>
    <n v="1"/>
    <n v="0"/>
    <n v="2"/>
    <n v="0"/>
    <n v="1"/>
    <n v="0"/>
    <n v="5"/>
    <x v="2"/>
    <x v="0"/>
  </r>
  <r>
    <n v="2"/>
    <n v="1"/>
    <n v="2"/>
    <n v="3"/>
    <n v="2"/>
    <n v="1"/>
    <n v="2"/>
    <n v="1"/>
    <n v="2"/>
    <n v="16"/>
    <x v="4"/>
    <x v="0"/>
  </r>
  <r>
    <n v="0"/>
    <n v="1"/>
    <n v="0"/>
    <n v="2"/>
    <n v="0"/>
    <n v="0"/>
    <n v="1"/>
    <n v="0"/>
    <n v="0"/>
    <n v="4"/>
    <x v="0"/>
    <x v="0"/>
  </r>
  <r>
    <n v="0"/>
    <n v="1"/>
    <n v="1"/>
    <n v="1"/>
    <n v="0"/>
    <n v="1"/>
    <n v="0"/>
    <n v="1"/>
    <n v="0"/>
    <n v="5"/>
    <x v="2"/>
    <x v="1"/>
  </r>
  <r>
    <n v="0"/>
    <n v="0"/>
    <n v="1"/>
    <n v="2"/>
    <n v="1"/>
    <n v="3"/>
    <n v="3"/>
    <n v="0"/>
    <n v="0"/>
    <n v="10"/>
    <x v="1"/>
    <x v="1"/>
  </r>
  <r>
    <n v="0"/>
    <n v="0"/>
    <n v="1"/>
    <n v="2"/>
    <n v="0"/>
    <n v="0"/>
    <n v="0"/>
    <n v="0"/>
    <n v="0"/>
    <n v="3"/>
    <x v="0"/>
    <x v="1"/>
  </r>
  <r>
    <n v="0"/>
    <n v="0"/>
    <n v="0"/>
    <n v="1"/>
    <n v="0"/>
    <n v="1"/>
    <n v="1"/>
    <n v="0"/>
    <n v="2"/>
    <n v="5"/>
    <x v="2"/>
    <x v="0"/>
  </r>
  <r>
    <n v="3"/>
    <n v="1"/>
    <n v="2"/>
    <n v="1"/>
    <n v="2"/>
    <n v="0"/>
    <n v="2"/>
    <n v="0"/>
    <n v="0"/>
    <n v="11"/>
    <x v="1"/>
    <x v="0"/>
  </r>
  <r>
    <n v="0"/>
    <n v="2"/>
    <n v="2"/>
    <n v="1"/>
    <n v="2"/>
    <n v="3"/>
    <n v="1"/>
    <n v="2"/>
    <n v="1"/>
    <n v="14"/>
    <x v="1"/>
    <x v="0"/>
  </r>
  <r>
    <n v="1"/>
    <n v="2"/>
    <n v="0"/>
    <n v="2"/>
    <n v="3"/>
    <n v="0"/>
    <n v="0"/>
    <n v="2"/>
    <n v="1"/>
    <n v="11"/>
    <x v="1"/>
    <x v="1"/>
  </r>
  <r>
    <n v="0"/>
    <n v="0"/>
    <n v="1"/>
    <n v="1"/>
    <n v="1"/>
    <n v="0"/>
    <n v="0"/>
    <n v="0"/>
    <n v="0"/>
    <n v="3"/>
    <x v="0"/>
    <x v="0"/>
  </r>
  <r>
    <n v="1"/>
    <n v="0"/>
    <n v="1"/>
    <n v="1"/>
    <n v="1"/>
    <n v="0"/>
    <n v="1"/>
    <n v="1"/>
    <n v="0"/>
    <n v="6"/>
    <x v="2"/>
    <x v="1"/>
  </r>
  <r>
    <n v="0"/>
    <n v="0"/>
    <n v="1"/>
    <n v="1"/>
    <n v="1"/>
    <n v="0"/>
    <n v="0"/>
    <n v="0"/>
    <n v="0"/>
    <n v="3"/>
    <x v="0"/>
    <x v="0"/>
  </r>
  <r>
    <n v="1"/>
    <n v="3"/>
    <n v="0"/>
    <n v="2"/>
    <n v="3"/>
    <n v="0"/>
    <n v="0"/>
    <n v="2"/>
    <n v="1"/>
    <n v="12"/>
    <x v="1"/>
    <x v="1"/>
  </r>
  <r>
    <n v="0"/>
    <n v="0"/>
    <n v="1"/>
    <n v="1"/>
    <n v="0"/>
    <n v="0"/>
    <n v="1"/>
    <n v="0"/>
    <n v="0"/>
    <n v="3"/>
    <x v="0"/>
    <x v="1"/>
  </r>
  <r>
    <n v="1"/>
    <n v="0"/>
    <n v="3"/>
    <n v="2"/>
    <n v="1"/>
    <n v="2"/>
    <n v="0"/>
    <n v="2"/>
    <n v="3"/>
    <n v="14"/>
    <x v="1"/>
    <x v="1"/>
  </r>
  <r>
    <n v="1"/>
    <n v="0"/>
    <n v="1"/>
    <n v="1"/>
    <n v="1"/>
    <n v="0"/>
    <n v="1"/>
    <n v="1"/>
    <n v="0"/>
    <n v="6"/>
    <x v="2"/>
    <x v="0"/>
  </r>
  <r>
    <n v="1"/>
    <n v="0"/>
    <n v="3"/>
    <n v="2"/>
    <n v="1"/>
    <n v="2"/>
    <n v="0"/>
    <n v="2"/>
    <n v="3"/>
    <n v="14"/>
    <x v="1"/>
    <x v="1"/>
  </r>
  <r>
    <n v="0"/>
    <n v="2"/>
    <n v="1"/>
    <n v="0"/>
    <n v="2"/>
    <n v="1"/>
    <n v="2"/>
    <n v="0"/>
    <n v="3"/>
    <n v="11"/>
    <x v="1"/>
    <x v="1"/>
  </r>
  <r>
    <n v="1"/>
    <n v="0"/>
    <n v="3"/>
    <n v="2"/>
    <n v="1"/>
    <n v="2"/>
    <n v="0"/>
    <n v="2"/>
    <n v="3"/>
    <n v="14"/>
    <x v="1"/>
    <x v="0"/>
  </r>
  <r>
    <n v="0"/>
    <n v="2"/>
    <n v="1"/>
    <n v="0"/>
    <n v="1"/>
    <n v="2"/>
    <n v="2"/>
    <n v="3"/>
    <n v="3"/>
    <n v="14"/>
    <x v="1"/>
    <x v="1"/>
  </r>
  <r>
    <n v="1"/>
    <n v="0"/>
    <n v="1"/>
    <n v="1"/>
    <n v="1"/>
    <n v="0"/>
    <n v="1"/>
    <n v="1"/>
    <n v="0"/>
    <n v="6"/>
    <x v="2"/>
    <x v="0"/>
  </r>
  <r>
    <n v="1"/>
    <n v="0"/>
    <n v="3"/>
    <n v="2"/>
    <n v="1"/>
    <n v="2"/>
    <n v="0"/>
    <n v="2"/>
    <n v="3"/>
    <n v="14"/>
    <x v="1"/>
    <x v="1"/>
  </r>
  <r>
    <n v="0"/>
    <n v="1"/>
    <n v="0"/>
    <n v="1"/>
    <n v="0"/>
    <n v="3"/>
    <n v="0"/>
    <n v="0"/>
    <n v="0"/>
    <n v="5"/>
    <x v="2"/>
    <x v="2"/>
  </r>
  <r>
    <n v="0"/>
    <n v="1"/>
    <n v="1"/>
    <n v="1"/>
    <n v="0"/>
    <n v="0"/>
    <n v="1"/>
    <n v="0"/>
    <n v="1"/>
    <n v="5"/>
    <x v="2"/>
    <x v="0"/>
  </r>
  <r>
    <n v="2"/>
    <n v="1"/>
    <n v="2"/>
    <n v="1"/>
    <n v="2"/>
    <n v="1"/>
    <n v="2"/>
    <n v="3"/>
    <n v="3"/>
    <n v="17"/>
    <x v="4"/>
    <x v="1"/>
  </r>
  <r>
    <n v="1"/>
    <n v="0"/>
    <n v="2"/>
    <n v="1"/>
    <n v="2"/>
    <n v="0"/>
    <n v="2"/>
    <n v="0"/>
    <n v="2"/>
    <n v="10"/>
    <x v="1"/>
    <x v="1"/>
  </r>
  <r>
    <n v="2"/>
    <n v="2"/>
    <n v="1"/>
    <n v="1"/>
    <n v="2"/>
    <n v="1"/>
    <n v="1"/>
    <n v="2"/>
    <n v="1"/>
    <n v="13"/>
    <x v="1"/>
    <x v="0"/>
  </r>
  <r>
    <n v="0"/>
    <n v="1"/>
    <n v="3"/>
    <n v="1"/>
    <n v="1"/>
    <n v="0"/>
    <n v="1"/>
    <n v="3"/>
    <n v="3"/>
    <n v="13"/>
    <x v="1"/>
    <x v="1"/>
  </r>
  <r>
    <n v="1"/>
    <n v="2"/>
    <n v="1"/>
    <n v="2"/>
    <n v="2"/>
    <n v="1"/>
    <n v="3"/>
    <n v="2"/>
    <n v="2"/>
    <n v="16"/>
    <x v="4"/>
    <x v="1"/>
  </r>
  <r>
    <n v="1"/>
    <n v="0"/>
    <n v="3"/>
    <n v="2"/>
    <n v="1"/>
    <n v="2"/>
    <n v="0"/>
    <n v="2"/>
    <n v="3"/>
    <n v="14"/>
    <x v="1"/>
    <x v="1"/>
  </r>
  <r>
    <n v="0"/>
    <n v="1"/>
    <n v="3"/>
    <n v="1"/>
    <n v="1"/>
    <n v="0"/>
    <n v="1"/>
    <n v="3"/>
    <n v="0"/>
    <n v="10"/>
    <x v="1"/>
    <x v="1"/>
  </r>
  <r>
    <n v="1"/>
    <n v="0"/>
    <n v="3"/>
    <n v="2"/>
    <n v="1"/>
    <n v="2"/>
    <n v="0"/>
    <n v="2"/>
    <n v="3"/>
    <n v="14"/>
    <x v="1"/>
    <x v="1"/>
  </r>
  <r>
    <n v="0"/>
    <n v="1"/>
    <n v="0"/>
    <n v="1"/>
    <n v="0"/>
    <n v="3"/>
    <n v="0"/>
    <n v="0"/>
    <n v="0"/>
    <n v="5"/>
    <x v="2"/>
    <x v="1"/>
  </r>
  <r>
    <n v="0"/>
    <n v="3"/>
    <n v="2"/>
    <n v="1"/>
    <n v="2"/>
    <n v="2"/>
    <n v="2"/>
    <n v="2"/>
    <n v="0"/>
    <n v="14"/>
    <x v="1"/>
    <x v="1"/>
  </r>
  <r>
    <n v="2"/>
    <n v="1"/>
    <n v="2"/>
    <n v="2"/>
    <n v="3"/>
    <n v="2"/>
    <n v="3"/>
    <n v="2"/>
    <n v="2"/>
    <n v="19"/>
    <x v="4"/>
    <x v="1"/>
  </r>
  <r>
    <n v="1"/>
    <n v="0"/>
    <n v="3"/>
    <n v="2"/>
    <n v="1"/>
    <n v="2"/>
    <n v="0"/>
    <n v="2"/>
    <n v="3"/>
    <n v="14"/>
    <x v="1"/>
    <x v="1"/>
  </r>
  <r>
    <n v="0"/>
    <n v="1"/>
    <n v="0"/>
    <n v="0"/>
    <n v="1"/>
    <n v="0"/>
    <n v="3"/>
    <n v="0"/>
    <n v="1"/>
    <n v="6"/>
    <x v="2"/>
    <x v="0"/>
  </r>
  <r>
    <n v="1"/>
    <n v="1"/>
    <n v="2"/>
    <n v="3"/>
    <n v="1"/>
    <n v="2"/>
    <n v="0"/>
    <n v="1"/>
    <n v="0"/>
    <n v="11"/>
    <x v="1"/>
    <x v="0"/>
  </r>
  <r>
    <n v="1"/>
    <n v="1"/>
    <n v="0"/>
    <n v="1"/>
    <n v="1"/>
    <n v="3"/>
    <n v="0"/>
    <n v="1"/>
    <n v="0"/>
    <n v="8"/>
    <x v="2"/>
    <x v="1"/>
  </r>
  <r>
    <n v="1"/>
    <n v="1"/>
    <n v="1"/>
    <n v="1"/>
    <n v="1"/>
    <n v="1"/>
    <n v="1"/>
    <n v="0"/>
    <n v="1"/>
    <n v="8"/>
    <x v="2"/>
    <x v="0"/>
  </r>
  <r>
    <n v="0"/>
    <n v="1"/>
    <n v="0"/>
    <n v="1"/>
    <n v="0"/>
    <n v="1"/>
    <n v="0"/>
    <n v="0"/>
    <n v="0"/>
    <n v="3"/>
    <x v="0"/>
    <x v="1"/>
  </r>
  <r>
    <n v="0"/>
    <n v="1"/>
    <n v="2"/>
    <n v="3"/>
    <n v="0"/>
    <n v="0"/>
    <n v="1"/>
    <n v="2"/>
    <n v="3"/>
    <n v="12"/>
    <x v="1"/>
    <x v="2"/>
  </r>
  <r>
    <n v="1"/>
    <n v="1"/>
    <n v="2"/>
    <n v="3"/>
    <n v="1"/>
    <n v="2"/>
    <n v="0"/>
    <n v="1"/>
    <n v="0"/>
    <n v="11"/>
    <x v="1"/>
    <x v="1"/>
  </r>
  <r>
    <n v="1"/>
    <n v="1"/>
    <n v="0"/>
    <n v="1"/>
    <n v="1"/>
    <n v="3"/>
    <n v="0"/>
    <n v="0"/>
    <n v="1"/>
    <n v="8"/>
    <x v="2"/>
    <x v="0"/>
  </r>
  <r>
    <n v="0"/>
    <n v="1"/>
    <n v="3"/>
    <n v="3"/>
    <n v="2"/>
    <n v="2"/>
    <n v="3"/>
    <n v="2"/>
    <n v="2"/>
    <n v="18"/>
    <x v="4"/>
    <x v="2"/>
  </r>
  <r>
    <n v="0"/>
    <n v="1"/>
    <n v="2"/>
    <n v="3"/>
    <n v="0"/>
    <n v="1"/>
    <n v="2"/>
    <n v="2"/>
    <n v="2"/>
    <n v="13"/>
    <x v="1"/>
    <x v="0"/>
  </r>
  <r>
    <n v="2"/>
    <n v="1"/>
    <n v="2"/>
    <n v="1"/>
    <n v="3"/>
    <n v="1"/>
    <n v="2"/>
    <n v="1"/>
    <n v="1"/>
    <n v="14"/>
    <x v="1"/>
    <x v="0"/>
  </r>
  <r>
    <n v="1"/>
    <n v="1"/>
    <n v="0"/>
    <n v="1"/>
    <n v="1"/>
    <n v="3"/>
    <n v="0"/>
    <n v="1"/>
    <n v="0"/>
    <n v="8"/>
    <x v="2"/>
    <x v="1"/>
  </r>
  <r>
    <n v="3"/>
    <n v="2"/>
    <n v="3"/>
    <n v="1"/>
    <n v="2"/>
    <n v="0"/>
    <n v="2"/>
    <n v="0"/>
    <n v="0"/>
    <n v="13"/>
    <x v="1"/>
    <x v="1"/>
  </r>
  <r>
    <n v="1"/>
    <n v="1"/>
    <n v="2"/>
    <n v="3"/>
    <n v="1"/>
    <n v="2"/>
    <n v="0"/>
    <n v="1"/>
    <n v="0"/>
    <n v="11"/>
    <x v="1"/>
    <x v="1"/>
  </r>
  <r>
    <n v="0"/>
    <n v="1"/>
    <n v="0"/>
    <n v="1"/>
    <n v="0"/>
    <n v="0"/>
    <n v="0"/>
    <n v="0"/>
    <n v="0"/>
    <n v="2"/>
    <x v="0"/>
    <x v="2"/>
  </r>
  <r>
    <n v="0"/>
    <n v="1"/>
    <n v="2"/>
    <n v="3"/>
    <n v="0"/>
    <n v="1"/>
    <n v="2"/>
    <n v="2"/>
    <n v="1"/>
    <n v="12"/>
    <x v="1"/>
    <x v="1"/>
  </r>
  <r>
    <n v="1"/>
    <n v="1"/>
    <n v="1"/>
    <n v="1"/>
    <n v="1"/>
    <n v="1"/>
    <n v="0"/>
    <n v="1"/>
    <n v="0"/>
    <n v="7"/>
    <x v="2"/>
    <x v="2"/>
  </r>
  <r>
    <n v="0"/>
    <n v="1"/>
    <n v="0"/>
    <n v="1"/>
    <n v="0"/>
    <n v="1"/>
    <n v="0"/>
    <n v="0"/>
    <n v="0"/>
    <n v="3"/>
    <x v="0"/>
    <x v="1"/>
  </r>
  <r>
    <n v="1"/>
    <n v="0"/>
    <n v="1"/>
    <n v="1"/>
    <n v="1"/>
    <n v="0"/>
    <n v="1"/>
    <n v="1"/>
    <n v="0"/>
    <n v="6"/>
    <x v="2"/>
    <x v="0"/>
  </r>
  <r>
    <n v="0"/>
    <n v="0"/>
    <n v="0"/>
    <n v="0"/>
    <n v="0"/>
    <n v="0"/>
    <n v="0"/>
    <n v="1"/>
    <n v="1"/>
    <n v="2"/>
    <x v="0"/>
    <x v="2"/>
  </r>
  <r>
    <n v="1"/>
    <n v="2"/>
    <n v="3"/>
    <n v="1"/>
    <n v="3"/>
    <n v="1"/>
    <n v="3"/>
    <n v="1"/>
    <n v="3"/>
    <n v="18"/>
    <x v="4"/>
    <x v="0"/>
  </r>
  <r>
    <n v="1"/>
    <n v="1"/>
    <n v="3"/>
    <n v="2"/>
    <n v="1"/>
    <n v="1"/>
    <n v="0"/>
    <n v="0"/>
    <n v="0"/>
    <n v="9"/>
    <x v="2"/>
    <x v="1"/>
  </r>
  <r>
    <n v="2"/>
    <n v="1"/>
    <n v="2"/>
    <n v="2"/>
    <n v="3"/>
    <n v="1"/>
    <n v="3"/>
    <n v="1"/>
    <n v="3"/>
    <n v="18"/>
    <x v="4"/>
    <x v="0"/>
  </r>
  <r>
    <n v="0"/>
    <n v="0"/>
    <n v="2"/>
    <n v="1"/>
    <n v="1"/>
    <n v="1"/>
    <n v="3"/>
    <n v="1"/>
    <n v="0"/>
    <n v="9"/>
    <x v="2"/>
    <x v="2"/>
  </r>
  <r>
    <n v="1"/>
    <n v="3"/>
    <n v="3"/>
    <n v="1"/>
    <n v="2"/>
    <n v="3"/>
    <n v="3"/>
    <n v="3"/>
    <n v="3"/>
    <n v="22"/>
    <x v="3"/>
    <x v="0"/>
  </r>
  <r>
    <n v="0"/>
    <n v="1"/>
    <n v="1"/>
    <n v="1"/>
    <n v="0"/>
    <n v="1"/>
    <n v="1"/>
    <n v="0"/>
    <n v="0"/>
    <n v="5"/>
    <x v="2"/>
    <x v="1"/>
  </r>
  <r>
    <n v="1"/>
    <n v="3"/>
    <n v="3"/>
    <n v="1"/>
    <n v="2"/>
    <n v="3"/>
    <n v="3"/>
    <n v="3"/>
    <n v="3"/>
    <n v="22"/>
    <x v="3"/>
    <x v="1"/>
  </r>
  <r>
    <n v="0"/>
    <n v="0"/>
    <n v="1"/>
    <n v="2"/>
    <n v="0"/>
    <n v="0"/>
    <n v="2"/>
    <n v="0"/>
    <n v="2"/>
    <n v="7"/>
    <x v="2"/>
    <x v="1"/>
  </r>
  <r>
    <n v="0"/>
    <n v="1"/>
    <n v="2"/>
    <n v="2"/>
    <n v="3"/>
    <n v="3"/>
    <n v="2"/>
    <n v="2"/>
    <n v="1"/>
    <n v="16"/>
    <x v="4"/>
    <x v="1"/>
  </r>
  <r>
    <n v="1"/>
    <n v="0"/>
    <n v="1"/>
    <n v="1"/>
    <n v="2"/>
    <n v="1"/>
    <n v="1"/>
    <n v="2"/>
    <n v="1"/>
    <n v="10"/>
    <x v="1"/>
    <x v="1"/>
  </r>
  <r>
    <n v="2"/>
    <n v="2"/>
    <n v="2"/>
    <n v="1"/>
    <n v="1"/>
    <n v="3"/>
    <n v="0"/>
    <n v="1"/>
    <n v="3"/>
    <n v="15"/>
    <x v="4"/>
    <x v="0"/>
  </r>
  <r>
    <n v="1"/>
    <n v="1"/>
    <n v="1"/>
    <n v="2"/>
    <n v="2"/>
    <n v="3"/>
    <n v="1"/>
    <n v="0"/>
    <n v="2"/>
    <n v="13"/>
    <x v="1"/>
    <x v="0"/>
  </r>
  <r>
    <n v="1"/>
    <n v="3"/>
    <n v="3"/>
    <n v="3"/>
    <n v="1"/>
    <n v="2"/>
    <n v="3"/>
    <n v="1"/>
    <n v="2"/>
    <n v="19"/>
    <x v="4"/>
    <x v="1"/>
  </r>
  <r>
    <n v="1"/>
    <n v="1"/>
    <n v="2"/>
    <n v="1"/>
    <n v="1"/>
    <n v="1"/>
    <n v="2"/>
    <n v="1"/>
    <n v="1"/>
    <n v="11"/>
    <x v="1"/>
    <x v="1"/>
  </r>
  <r>
    <n v="2"/>
    <n v="3"/>
    <n v="3"/>
    <n v="2"/>
    <n v="1"/>
    <n v="2"/>
    <n v="1"/>
    <n v="1"/>
    <n v="2"/>
    <n v="17"/>
    <x v="4"/>
    <x v="1"/>
  </r>
  <r>
    <n v="2"/>
    <n v="2"/>
    <n v="3"/>
    <n v="2"/>
    <n v="3"/>
    <n v="2"/>
    <n v="2"/>
    <n v="3"/>
    <n v="2"/>
    <n v="21"/>
    <x v="3"/>
    <x v="0"/>
  </r>
  <r>
    <n v="2"/>
    <n v="2"/>
    <n v="3"/>
    <n v="2"/>
    <n v="1"/>
    <n v="2"/>
    <n v="2"/>
    <n v="2"/>
    <n v="2"/>
    <n v="18"/>
    <x v="4"/>
    <x v="0"/>
  </r>
  <r>
    <n v="3"/>
    <n v="2"/>
    <n v="2"/>
    <n v="1"/>
    <n v="2"/>
    <n v="2"/>
    <n v="2"/>
    <n v="1"/>
    <n v="2"/>
    <n v="17"/>
    <x v="4"/>
    <x v="1"/>
  </r>
  <r>
    <n v="2"/>
    <n v="1"/>
    <n v="2"/>
    <n v="2"/>
    <n v="2"/>
    <n v="1"/>
    <n v="2"/>
    <n v="2"/>
    <n v="1"/>
    <n v="15"/>
    <x v="4"/>
    <x v="1"/>
  </r>
  <r>
    <n v="0"/>
    <n v="1"/>
    <n v="1"/>
    <n v="2"/>
    <n v="2"/>
    <n v="1"/>
    <n v="2"/>
    <n v="1"/>
    <n v="2"/>
    <n v="12"/>
    <x v="1"/>
    <x v="1"/>
  </r>
  <r>
    <n v="3"/>
    <n v="0"/>
    <n v="2"/>
    <n v="1"/>
    <n v="1"/>
    <n v="0"/>
    <n v="3"/>
    <n v="2"/>
    <n v="0"/>
    <n v="12"/>
    <x v="1"/>
    <x v="1"/>
  </r>
  <r>
    <n v="1"/>
    <n v="1"/>
    <n v="0"/>
    <n v="2"/>
    <n v="1"/>
    <n v="0"/>
    <n v="0"/>
    <n v="0"/>
    <n v="0"/>
    <n v="5"/>
    <x v="2"/>
    <x v="3"/>
  </r>
  <r>
    <n v="0"/>
    <n v="1"/>
    <n v="3"/>
    <n v="2"/>
    <n v="1"/>
    <n v="1"/>
    <n v="2"/>
    <n v="0"/>
    <n v="2"/>
    <n v="12"/>
    <x v="1"/>
    <x v="0"/>
  </r>
  <r>
    <n v="1"/>
    <n v="2"/>
    <n v="2"/>
    <n v="1"/>
    <n v="1"/>
    <n v="1"/>
    <n v="2"/>
    <n v="2"/>
    <n v="2"/>
    <n v="14"/>
    <x v="1"/>
    <x v="0"/>
  </r>
  <r>
    <n v="0"/>
    <n v="1"/>
    <n v="3"/>
    <n v="3"/>
    <n v="0"/>
    <n v="2"/>
    <n v="2"/>
    <n v="1"/>
    <n v="2"/>
    <n v="14"/>
    <x v="1"/>
    <x v="2"/>
  </r>
  <r>
    <n v="0"/>
    <n v="1"/>
    <n v="0"/>
    <n v="1"/>
    <n v="1"/>
    <n v="0"/>
    <n v="1"/>
    <n v="0"/>
    <n v="1"/>
    <n v="5"/>
    <x v="2"/>
    <x v="2"/>
  </r>
  <r>
    <n v="1"/>
    <n v="1"/>
    <n v="0"/>
    <n v="1"/>
    <n v="1"/>
    <n v="2"/>
    <n v="0"/>
    <n v="0"/>
    <n v="0"/>
    <n v="6"/>
    <x v="2"/>
    <x v="1"/>
  </r>
  <r>
    <n v="0"/>
    <n v="1"/>
    <n v="0"/>
    <n v="1"/>
    <n v="1"/>
    <n v="0"/>
    <n v="1"/>
    <n v="0"/>
    <n v="1"/>
    <n v="5"/>
    <x v="2"/>
    <x v="3"/>
  </r>
  <r>
    <n v="0"/>
    <n v="1"/>
    <n v="0"/>
    <n v="0"/>
    <n v="0"/>
    <n v="0"/>
    <n v="0"/>
    <n v="1"/>
    <n v="0"/>
    <n v="2"/>
    <x v="0"/>
    <x v="1"/>
  </r>
  <r>
    <n v="1"/>
    <n v="1"/>
    <n v="2"/>
    <n v="2"/>
    <n v="1"/>
    <n v="0"/>
    <n v="0"/>
    <n v="1"/>
    <n v="1"/>
    <n v="9"/>
    <x v="2"/>
    <x v="1"/>
  </r>
  <r>
    <n v="0"/>
    <n v="1"/>
    <n v="1"/>
    <n v="3"/>
    <n v="1"/>
    <n v="0"/>
    <n v="1"/>
    <n v="0"/>
    <n v="0"/>
    <n v="7"/>
    <x v="2"/>
    <x v="1"/>
  </r>
  <r>
    <n v="1"/>
    <n v="1"/>
    <n v="2"/>
    <n v="0"/>
    <n v="0"/>
    <n v="1"/>
    <n v="1"/>
    <n v="0"/>
    <n v="2"/>
    <n v="8"/>
    <x v="2"/>
    <x v="1"/>
  </r>
  <r>
    <n v="1"/>
    <n v="0"/>
    <n v="1"/>
    <n v="1"/>
    <n v="2"/>
    <n v="1"/>
    <n v="1"/>
    <n v="0"/>
    <n v="1"/>
    <n v="8"/>
    <x v="2"/>
    <x v="2"/>
  </r>
  <r>
    <n v="1"/>
    <n v="0"/>
    <n v="2"/>
    <n v="2"/>
    <n v="1"/>
    <n v="0"/>
    <n v="0"/>
    <n v="0"/>
    <n v="1"/>
    <n v="7"/>
    <x v="2"/>
    <x v="1"/>
  </r>
  <r>
    <n v="2"/>
    <n v="1"/>
    <n v="1"/>
    <n v="1"/>
    <n v="0"/>
    <n v="1"/>
    <n v="0"/>
    <n v="0"/>
    <n v="1"/>
    <n v="7"/>
    <x v="2"/>
    <x v="1"/>
  </r>
  <r>
    <n v="1"/>
    <n v="1"/>
    <n v="1"/>
    <n v="1"/>
    <n v="1"/>
    <n v="1"/>
    <n v="1"/>
    <n v="1"/>
    <n v="1"/>
    <n v="9"/>
    <x v="2"/>
    <x v="1"/>
  </r>
  <r>
    <n v="1"/>
    <n v="3"/>
    <n v="1"/>
    <n v="2"/>
    <n v="1"/>
    <n v="0"/>
    <n v="1"/>
    <n v="0"/>
    <n v="3"/>
    <n v="12"/>
    <x v="1"/>
    <x v="1"/>
  </r>
  <r>
    <n v="0"/>
    <n v="1"/>
    <n v="2"/>
    <n v="0"/>
    <n v="0"/>
    <n v="0"/>
    <n v="1"/>
    <n v="0"/>
    <n v="1"/>
    <n v="5"/>
    <x v="2"/>
    <x v="0"/>
  </r>
  <r>
    <n v="3"/>
    <n v="1"/>
    <n v="3"/>
    <n v="3"/>
    <n v="3"/>
    <n v="3"/>
    <n v="1"/>
    <n v="0"/>
    <n v="0"/>
    <n v="17"/>
    <x v="4"/>
    <x v="0"/>
  </r>
  <r>
    <n v="0"/>
    <n v="1"/>
    <n v="2"/>
    <n v="0"/>
    <n v="3"/>
    <n v="2"/>
    <n v="0"/>
    <n v="2"/>
    <n v="1"/>
    <n v="11"/>
    <x v="1"/>
    <x v="1"/>
  </r>
  <r>
    <n v="0"/>
    <n v="1"/>
    <n v="0"/>
    <n v="0"/>
    <n v="1"/>
    <n v="2"/>
    <n v="0"/>
    <n v="0"/>
    <n v="1"/>
    <n v="5"/>
    <x v="2"/>
    <x v="3"/>
  </r>
  <r>
    <n v="0"/>
    <n v="1"/>
    <n v="0"/>
    <n v="0"/>
    <n v="0"/>
    <n v="0"/>
    <n v="1"/>
    <n v="0"/>
    <n v="0"/>
    <n v="2"/>
    <x v="0"/>
    <x v="1"/>
  </r>
  <r>
    <n v="0"/>
    <n v="1"/>
    <n v="0"/>
    <n v="0"/>
    <n v="1"/>
    <n v="0"/>
    <n v="0"/>
    <n v="1"/>
    <n v="0"/>
    <n v="3"/>
    <x v="0"/>
    <x v="3"/>
  </r>
  <r>
    <n v="0"/>
    <n v="1"/>
    <n v="0"/>
    <n v="0"/>
    <n v="1"/>
    <n v="0"/>
    <n v="1"/>
    <n v="2"/>
    <n v="3"/>
    <n v="8"/>
    <x v="2"/>
    <x v="0"/>
  </r>
  <r>
    <n v="1"/>
    <n v="0"/>
    <n v="2"/>
    <n v="2"/>
    <n v="0"/>
    <n v="0"/>
    <n v="1"/>
    <n v="0"/>
    <n v="0"/>
    <n v="6"/>
    <x v="2"/>
    <x v="1"/>
  </r>
  <r>
    <n v="0"/>
    <n v="1"/>
    <n v="0"/>
    <n v="1"/>
    <n v="0"/>
    <n v="2"/>
    <n v="3"/>
    <n v="1"/>
    <n v="1"/>
    <n v="9"/>
    <x v="2"/>
    <x v="2"/>
  </r>
  <r>
    <n v="0"/>
    <n v="1"/>
    <n v="2"/>
    <n v="2"/>
    <n v="1"/>
    <n v="1"/>
    <n v="0"/>
    <n v="1"/>
    <n v="2"/>
    <n v="10"/>
    <x v="1"/>
    <x v="1"/>
  </r>
  <r>
    <n v="1"/>
    <n v="0"/>
    <n v="3"/>
    <n v="1"/>
    <n v="1"/>
    <n v="1"/>
    <n v="0"/>
    <n v="0"/>
    <n v="1"/>
    <n v="8"/>
    <x v="2"/>
    <x v="1"/>
  </r>
  <r>
    <n v="0"/>
    <n v="0"/>
    <n v="1"/>
    <n v="1"/>
    <n v="0"/>
    <n v="1"/>
    <n v="0"/>
    <n v="0"/>
    <n v="0"/>
    <n v="3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s v="6/24/2025 12:14:56 AM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"/>
    <n v="4"/>
    <n v="3"/>
    <n v="3"/>
    <n v="3"/>
    <n v="2"/>
    <n v="4"/>
    <n v="3"/>
    <n v="3"/>
    <n v="4"/>
    <n v="3"/>
    <n v="4"/>
    <n v="4"/>
    <n v="4"/>
    <n v="3"/>
    <n v="4"/>
    <s v="Gopalgonj Science  and Technology University"/>
    <x v="0"/>
  </r>
  <r>
    <s v="6/25/2025 12:19:53 AM"/>
    <x v="1"/>
    <x v="0"/>
    <x v="1"/>
    <x v="0"/>
    <x v="0"/>
    <x v="1"/>
    <x v="0"/>
    <x v="1"/>
    <x v="0"/>
    <x v="1"/>
    <x v="0"/>
    <x v="0"/>
    <x v="1"/>
    <x v="0"/>
    <x v="0"/>
    <x v="1"/>
    <x v="0"/>
    <x v="1"/>
    <x v="0"/>
    <x v="1"/>
    <x v="1"/>
    <x v="1"/>
    <x v="1"/>
    <x v="1"/>
    <x v="1"/>
    <x v="1"/>
    <x v="1"/>
    <x v="1"/>
    <x v="1"/>
    <x v="1"/>
    <x v="1"/>
    <x v="1"/>
    <x v="0"/>
    <x v="0"/>
    <x v="1"/>
    <x v="1"/>
    <x v="1"/>
    <x v="0"/>
    <n v="4"/>
    <n v="4"/>
    <n v="5"/>
    <n v="4"/>
    <n v="5"/>
    <n v="2"/>
    <n v="4"/>
    <n v="3"/>
    <n v="4"/>
    <n v="5"/>
    <n v="4"/>
    <n v="4"/>
    <n v="5"/>
    <n v="5"/>
    <n v="5"/>
    <n v="5"/>
    <s v="Dinajpur Medical College"/>
    <x v="0"/>
  </r>
  <r>
    <s v="6/25/2025 12:54:51 PM"/>
    <x v="2"/>
    <x v="0"/>
    <x v="0"/>
    <x v="0"/>
    <x v="0"/>
    <x v="2"/>
    <x v="1"/>
    <x v="1"/>
    <x v="0"/>
    <x v="2"/>
    <x v="0"/>
    <x v="0"/>
    <x v="0"/>
    <x v="1"/>
    <x v="1"/>
    <x v="2"/>
    <x v="1"/>
    <x v="0"/>
    <x v="0"/>
    <x v="1"/>
    <x v="2"/>
    <x v="2"/>
    <x v="2"/>
    <x v="1"/>
    <x v="0"/>
    <x v="2"/>
    <x v="1"/>
    <x v="1"/>
    <x v="2"/>
    <x v="0"/>
    <x v="0"/>
    <x v="0"/>
    <x v="1"/>
    <x v="0"/>
    <x v="0"/>
    <x v="1"/>
    <x v="1"/>
    <x v="0"/>
    <n v="3"/>
    <n v="3"/>
    <n v="3"/>
    <n v="3"/>
    <n v="2"/>
    <n v="3"/>
    <n v="2"/>
    <n v="2"/>
    <n v="3"/>
    <n v="4"/>
    <n v="3"/>
    <n v="2"/>
    <n v="4"/>
    <n v="2"/>
    <n v="5"/>
    <n v="4"/>
    <s v="German University Bangladesh"/>
    <x v="1"/>
  </r>
  <r>
    <s v="6/25/2025 1:01:53 PM"/>
    <x v="0"/>
    <x v="0"/>
    <x v="2"/>
    <x v="0"/>
    <x v="0"/>
    <x v="2"/>
    <x v="1"/>
    <x v="0"/>
    <x v="1"/>
    <x v="1"/>
    <x v="0"/>
    <x v="0"/>
    <x v="0"/>
    <x v="1"/>
    <x v="1"/>
    <x v="3"/>
    <x v="0"/>
    <x v="2"/>
    <x v="0"/>
    <x v="2"/>
    <x v="3"/>
    <x v="1"/>
    <x v="1"/>
    <x v="2"/>
    <x v="0"/>
    <x v="3"/>
    <x v="1"/>
    <x v="2"/>
    <x v="1"/>
    <x v="1"/>
    <x v="1"/>
    <x v="1"/>
    <x v="2"/>
    <x v="1"/>
    <x v="2"/>
    <x v="2"/>
    <x v="2"/>
    <x v="1"/>
    <n v="5"/>
    <n v="5"/>
    <n v="4"/>
    <n v="4"/>
    <n v="5"/>
    <n v="5"/>
    <n v="4"/>
    <n v="2"/>
    <n v="4"/>
    <n v="4"/>
    <n v="3"/>
    <n v="5"/>
    <n v="5"/>
    <n v="5"/>
    <n v="5"/>
    <n v="4"/>
    <s v="German University Bangladesh"/>
    <x v="2"/>
  </r>
  <r>
    <s v="6/25/2025 1:04:49 PM"/>
    <x v="2"/>
    <x v="0"/>
    <x v="1"/>
    <x v="1"/>
    <x v="0"/>
    <x v="2"/>
    <x v="1"/>
    <x v="0"/>
    <x v="2"/>
    <x v="3"/>
    <x v="0"/>
    <x v="1"/>
    <x v="1"/>
    <x v="2"/>
    <x v="0"/>
    <x v="3"/>
    <x v="2"/>
    <x v="0"/>
    <x v="1"/>
    <x v="3"/>
    <x v="2"/>
    <x v="3"/>
    <x v="1"/>
    <x v="0"/>
    <x v="2"/>
    <x v="3"/>
    <x v="0"/>
    <x v="0"/>
    <x v="0"/>
    <x v="0"/>
    <x v="0"/>
    <x v="0"/>
    <x v="3"/>
    <x v="1"/>
    <x v="0"/>
    <x v="3"/>
    <x v="3"/>
    <x v="2"/>
    <n v="2"/>
    <n v="1"/>
    <n v="2"/>
    <n v="2"/>
    <n v="2"/>
    <n v="2"/>
    <n v="2"/>
    <n v="2"/>
    <n v="2"/>
    <n v="2"/>
    <n v="2"/>
    <n v="2"/>
    <n v="2"/>
    <n v="2"/>
    <n v="2"/>
    <n v="2"/>
    <s v="German University Bangladesh"/>
    <x v="2"/>
  </r>
  <r>
    <s v="6/25/2025 4:33:39 PM"/>
    <x v="2"/>
    <x v="0"/>
    <x v="0"/>
    <x v="0"/>
    <x v="0"/>
    <x v="2"/>
    <x v="1"/>
    <x v="1"/>
    <x v="2"/>
    <x v="3"/>
    <x v="0"/>
    <x v="0"/>
    <x v="2"/>
    <x v="0"/>
    <x v="0"/>
    <x v="0"/>
    <x v="3"/>
    <x v="3"/>
    <x v="2"/>
    <x v="1"/>
    <x v="1"/>
    <x v="2"/>
    <x v="2"/>
    <x v="1"/>
    <x v="3"/>
    <x v="1"/>
    <x v="1"/>
    <x v="1"/>
    <x v="3"/>
    <x v="0"/>
    <x v="0"/>
    <x v="2"/>
    <x v="1"/>
    <x v="0"/>
    <x v="1"/>
    <x v="2"/>
    <x v="1"/>
    <x v="0"/>
    <n v="3"/>
    <n v="3"/>
    <n v="4"/>
    <n v="4"/>
    <n v="3"/>
    <n v="3"/>
    <n v="4"/>
    <n v="4"/>
    <n v="4"/>
    <n v="4"/>
    <n v="2"/>
    <n v="1"/>
    <n v="5"/>
    <n v="5"/>
    <n v="4"/>
    <n v="4"/>
    <s v="German University Bangladesh"/>
    <x v="2"/>
  </r>
  <r>
    <s v="6/25/2025 4:41:02 PM"/>
    <x v="2"/>
    <x v="0"/>
    <x v="0"/>
    <x v="0"/>
    <x v="0"/>
    <x v="2"/>
    <x v="1"/>
    <x v="1"/>
    <x v="2"/>
    <x v="2"/>
    <x v="0"/>
    <x v="0"/>
    <x v="2"/>
    <x v="3"/>
    <x v="2"/>
    <x v="0"/>
    <x v="2"/>
    <x v="3"/>
    <x v="2"/>
    <x v="1"/>
    <x v="1"/>
    <x v="2"/>
    <x v="2"/>
    <x v="3"/>
    <x v="1"/>
    <x v="2"/>
    <x v="1"/>
    <x v="3"/>
    <x v="0"/>
    <x v="2"/>
    <x v="0"/>
    <x v="2"/>
    <x v="0"/>
    <x v="1"/>
    <x v="0"/>
    <x v="1"/>
    <x v="1"/>
    <x v="2"/>
    <n v="4"/>
    <n v="1"/>
    <n v="2"/>
    <n v="2"/>
    <n v="2"/>
    <n v="1"/>
    <n v="2"/>
    <n v="2"/>
    <n v="2"/>
    <n v="1"/>
    <n v="1"/>
    <n v="4"/>
    <n v="3"/>
    <n v="4"/>
    <n v="4"/>
    <n v="2"/>
    <s v="German University Bangladesh"/>
    <x v="2"/>
  </r>
  <r>
    <s v="6/25/2025 9:29:13 PM"/>
    <x v="2"/>
    <x v="0"/>
    <x v="0"/>
    <x v="0"/>
    <x v="0"/>
    <x v="2"/>
    <x v="1"/>
    <x v="1"/>
    <x v="2"/>
    <x v="4"/>
    <x v="0"/>
    <x v="2"/>
    <x v="2"/>
    <x v="1"/>
    <x v="0"/>
    <x v="0"/>
    <x v="1"/>
    <x v="1"/>
    <x v="0"/>
    <x v="1"/>
    <x v="2"/>
    <x v="0"/>
    <x v="2"/>
    <x v="3"/>
    <x v="3"/>
    <x v="0"/>
    <x v="2"/>
    <x v="2"/>
    <x v="0"/>
    <x v="2"/>
    <x v="2"/>
    <x v="1"/>
    <x v="0"/>
    <x v="0"/>
    <x v="0"/>
    <x v="1"/>
    <x v="1"/>
    <x v="0"/>
    <n v="3"/>
    <n v="3"/>
    <n v="3"/>
    <n v="4"/>
    <n v="2"/>
    <n v="2"/>
    <n v="4"/>
    <n v="3"/>
    <n v="4"/>
    <n v="5"/>
    <n v="4"/>
    <n v="2"/>
    <n v="4"/>
    <n v="5"/>
    <n v="4"/>
    <n v="4"/>
    <s v="Rajshahi University"/>
    <x v="1"/>
  </r>
  <r>
    <s v="6/25/2025 11:16:58 PM"/>
    <x v="2"/>
    <x v="0"/>
    <x v="0"/>
    <x v="0"/>
    <x v="0"/>
    <x v="2"/>
    <x v="1"/>
    <x v="2"/>
    <x v="2"/>
    <x v="2"/>
    <x v="0"/>
    <x v="0"/>
    <x v="2"/>
    <x v="1"/>
    <x v="1"/>
    <x v="1"/>
    <x v="0"/>
    <x v="1"/>
    <x v="2"/>
    <x v="2"/>
    <x v="1"/>
    <x v="3"/>
    <x v="2"/>
    <x v="3"/>
    <x v="1"/>
    <x v="2"/>
    <x v="3"/>
    <x v="1"/>
    <x v="3"/>
    <x v="0"/>
    <x v="1"/>
    <x v="2"/>
    <x v="1"/>
    <x v="0"/>
    <x v="0"/>
    <x v="1"/>
    <x v="1"/>
    <x v="1"/>
    <n v="4"/>
    <n v="3"/>
    <n v="2"/>
    <n v="1"/>
    <n v="3"/>
    <n v="2"/>
    <n v="3"/>
    <n v="2"/>
    <n v="1"/>
    <n v="4"/>
    <n v="4"/>
    <n v="4"/>
    <n v="4"/>
    <n v="3"/>
    <n v="4"/>
    <n v="4"/>
    <s v="German University Bangladesh"/>
    <x v="2"/>
  </r>
  <r>
    <s v="6/26/2025 12:29:23 PM"/>
    <x v="2"/>
    <x v="0"/>
    <x v="0"/>
    <x v="1"/>
    <x v="0"/>
    <x v="0"/>
    <x v="1"/>
    <x v="1"/>
    <x v="2"/>
    <x v="2"/>
    <x v="1"/>
    <x v="3"/>
    <x v="0"/>
    <x v="2"/>
    <x v="0"/>
    <x v="0"/>
    <x v="4"/>
    <x v="3"/>
    <x v="3"/>
    <x v="1"/>
    <x v="1"/>
    <x v="2"/>
    <x v="2"/>
    <x v="1"/>
    <x v="3"/>
    <x v="1"/>
    <x v="1"/>
    <x v="1"/>
    <x v="3"/>
    <x v="0"/>
    <x v="0"/>
    <x v="2"/>
    <x v="1"/>
    <x v="0"/>
    <x v="1"/>
    <x v="2"/>
    <x v="1"/>
    <x v="0"/>
    <n v="3"/>
    <n v="3"/>
    <n v="4"/>
    <n v="4"/>
    <n v="3"/>
    <n v="3"/>
    <n v="4"/>
    <n v="4"/>
    <n v="4"/>
    <n v="4"/>
    <n v="2"/>
    <n v="1"/>
    <n v="5"/>
    <n v="5"/>
    <n v="4"/>
    <n v="4"/>
    <s v="German University Bangladesh"/>
    <x v="3"/>
  </r>
  <r>
    <s v="6/27/2025 10:42:29 PM"/>
    <x v="2"/>
    <x v="0"/>
    <x v="0"/>
    <x v="0"/>
    <x v="1"/>
    <x v="2"/>
    <x v="0"/>
    <x v="0"/>
    <x v="1"/>
    <x v="1"/>
    <x v="0"/>
    <x v="0"/>
    <x v="1"/>
    <x v="0"/>
    <x v="0"/>
    <x v="2"/>
    <x v="0"/>
    <x v="1"/>
    <x v="0"/>
    <x v="1"/>
    <x v="2"/>
    <x v="2"/>
    <x v="2"/>
    <x v="1"/>
    <x v="1"/>
    <x v="2"/>
    <x v="3"/>
    <x v="0"/>
    <x v="3"/>
    <x v="0"/>
    <x v="0"/>
    <x v="0"/>
    <x v="1"/>
    <x v="2"/>
    <x v="2"/>
    <x v="2"/>
    <x v="2"/>
    <x v="1"/>
    <n v="3"/>
    <n v="2"/>
    <n v="2"/>
    <n v="3"/>
    <n v="1"/>
    <n v="2"/>
    <n v="2"/>
    <n v="1"/>
    <n v="3"/>
    <n v="2"/>
    <n v="2"/>
    <n v="2"/>
    <n v="3"/>
    <n v="2"/>
    <n v="3"/>
    <n v="2"/>
    <s v="Gopalgonj Science  and Technology University"/>
    <x v="0"/>
  </r>
  <r>
    <s v="6/27/2025 11:26:58 PM"/>
    <x v="1"/>
    <x v="1"/>
    <x v="1"/>
    <x v="0"/>
    <x v="0"/>
    <x v="0"/>
    <x v="0"/>
    <x v="1"/>
    <x v="0"/>
    <x v="0"/>
    <x v="2"/>
    <x v="3"/>
    <x v="2"/>
    <x v="0"/>
    <x v="0"/>
    <x v="2"/>
    <x v="3"/>
    <x v="2"/>
    <x v="3"/>
    <x v="1"/>
    <x v="1"/>
    <x v="2"/>
    <x v="3"/>
    <x v="1"/>
    <x v="1"/>
    <x v="2"/>
    <x v="2"/>
    <x v="1"/>
    <x v="3"/>
    <x v="0"/>
    <x v="1"/>
    <x v="2"/>
    <x v="1"/>
    <x v="2"/>
    <x v="1"/>
    <x v="3"/>
    <x v="3"/>
    <x v="2"/>
    <n v="2"/>
    <n v="2"/>
    <n v="2"/>
    <n v="2"/>
    <n v="2"/>
    <n v="2"/>
    <n v="2"/>
    <n v="2"/>
    <n v="2"/>
    <n v="2"/>
    <n v="2"/>
    <n v="2"/>
    <n v="2"/>
    <n v="2"/>
    <n v="2"/>
    <n v="2"/>
    <s v="Gopalgonj Science  and Technology University"/>
    <x v="1"/>
  </r>
  <r>
    <s v="6/28/2025 12:23:02 AM"/>
    <x v="2"/>
    <x v="0"/>
    <x v="0"/>
    <x v="1"/>
    <x v="0"/>
    <x v="2"/>
    <x v="0"/>
    <x v="2"/>
    <x v="0"/>
    <x v="0"/>
    <x v="0"/>
    <x v="1"/>
    <x v="0"/>
    <x v="1"/>
    <x v="1"/>
    <x v="0"/>
    <x v="3"/>
    <x v="4"/>
    <x v="2"/>
    <x v="0"/>
    <x v="2"/>
    <x v="0"/>
    <x v="3"/>
    <x v="1"/>
    <x v="3"/>
    <x v="2"/>
    <x v="3"/>
    <x v="0"/>
    <x v="0"/>
    <x v="2"/>
    <x v="0"/>
    <x v="0"/>
    <x v="0"/>
    <x v="0"/>
    <x v="0"/>
    <x v="2"/>
    <x v="2"/>
    <x v="0"/>
    <n v="4"/>
    <n v="4"/>
    <n v="2"/>
    <n v="2"/>
    <n v="5"/>
    <n v="3"/>
    <n v="3"/>
    <n v="3"/>
    <n v="4"/>
    <n v="4"/>
    <n v="4"/>
    <n v="4"/>
    <n v="2"/>
    <n v="4"/>
    <n v="4"/>
    <n v="4"/>
    <s v="RUET"/>
    <x v="1"/>
  </r>
  <r>
    <s v="6/28/2025 12:25:11 AM"/>
    <x v="0"/>
    <x v="0"/>
    <x v="3"/>
    <x v="0"/>
    <x v="0"/>
    <x v="2"/>
    <x v="0"/>
    <x v="0"/>
    <x v="0"/>
    <x v="2"/>
    <x v="2"/>
    <x v="0"/>
    <x v="2"/>
    <x v="1"/>
    <x v="0"/>
    <x v="3"/>
    <x v="0"/>
    <x v="1"/>
    <x v="2"/>
    <x v="2"/>
    <x v="3"/>
    <x v="1"/>
    <x v="1"/>
    <x v="2"/>
    <x v="2"/>
    <x v="1"/>
    <x v="1"/>
    <x v="2"/>
    <x v="1"/>
    <x v="3"/>
    <x v="2"/>
    <x v="1"/>
    <x v="2"/>
    <x v="3"/>
    <x v="1"/>
    <x v="2"/>
    <x v="2"/>
    <x v="1"/>
    <n v="3"/>
    <n v="3"/>
    <n v="3"/>
    <n v="3"/>
    <n v="3"/>
    <n v="3"/>
    <n v="3"/>
    <n v="3"/>
    <n v="3"/>
    <n v="3"/>
    <n v="3"/>
    <n v="3"/>
    <n v="3"/>
    <n v="3"/>
    <n v="3"/>
    <n v="3"/>
    <s v="HSTU"/>
    <x v="1"/>
  </r>
  <r>
    <s v="6/28/2025 9:04:39 AM"/>
    <x v="2"/>
    <x v="0"/>
    <x v="0"/>
    <x v="1"/>
    <x v="0"/>
    <x v="2"/>
    <x v="0"/>
    <x v="0"/>
    <x v="0"/>
    <x v="3"/>
    <x v="3"/>
    <x v="3"/>
    <x v="0"/>
    <x v="0"/>
    <x v="0"/>
    <x v="0"/>
    <x v="3"/>
    <x v="3"/>
    <x v="2"/>
    <x v="0"/>
    <x v="1"/>
    <x v="2"/>
    <x v="2"/>
    <x v="1"/>
    <x v="0"/>
    <x v="2"/>
    <x v="3"/>
    <x v="1"/>
    <x v="2"/>
    <x v="2"/>
    <x v="1"/>
    <x v="3"/>
    <x v="3"/>
    <x v="2"/>
    <x v="1"/>
    <x v="3"/>
    <x v="2"/>
    <x v="1"/>
    <n v="3"/>
    <n v="2"/>
    <n v="3"/>
    <n v="3"/>
    <n v="2"/>
    <n v="2"/>
    <n v="3"/>
    <n v="2"/>
    <n v="3"/>
    <n v="3"/>
    <n v="3"/>
    <n v="3"/>
    <n v="3"/>
    <n v="3"/>
    <n v="2"/>
    <n v="3"/>
    <s v="Gopalgonj Science  and Technology University"/>
    <x v="1"/>
  </r>
  <r>
    <s v="6/28/2025 11:46:27 AM"/>
    <x v="0"/>
    <x v="0"/>
    <x v="4"/>
    <x v="0"/>
    <x v="0"/>
    <x v="2"/>
    <x v="0"/>
    <x v="2"/>
    <x v="1"/>
    <x v="2"/>
    <x v="0"/>
    <x v="0"/>
    <x v="0"/>
    <x v="1"/>
    <x v="0"/>
    <x v="2"/>
    <x v="3"/>
    <x v="0"/>
    <x v="2"/>
    <x v="1"/>
    <x v="2"/>
    <x v="0"/>
    <x v="2"/>
    <x v="3"/>
    <x v="3"/>
    <x v="0"/>
    <x v="2"/>
    <x v="1"/>
    <x v="1"/>
    <x v="0"/>
    <x v="0"/>
    <x v="2"/>
    <x v="0"/>
    <x v="0"/>
    <x v="1"/>
    <x v="1"/>
    <x v="1"/>
    <x v="0"/>
    <n v="4"/>
    <n v="2"/>
    <n v="2"/>
    <n v="3"/>
    <n v="2"/>
    <n v="1"/>
    <n v="4"/>
    <n v="4"/>
    <n v="2"/>
    <n v="4"/>
    <n v="4"/>
    <n v="4"/>
    <n v="4"/>
    <n v="4"/>
    <n v="2"/>
    <n v="4"/>
    <s v="KUET"/>
    <x v="0"/>
  </r>
  <r>
    <s v="6/28/2025 11:50:53 AM"/>
    <x v="2"/>
    <x v="0"/>
    <x v="3"/>
    <x v="1"/>
    <x v="1"/>
    <x v="2"/>
    <x v="0"/>
    <x v="0"/>
    <x v="1"/>
    <x v="4"/>
    <x v="0"/>
    <x v="0"/>
    <x v="1"/>
    <x v="0"/>
    <x v="0"/>
    <x v="0"/>
    <x v="1"/>
    <x v="3"/>
    <x v="2"/>
    <x v="1"/>
    <x v="2"/>
    <x v="0"/>
    <x v="3"/>
    <x v="3"/>
    <x v="3"/>
    <x v="2"/>
    <x v="3"/>
    <x v="0"/>
    <x v="0"/>
    <x v="2"/>
    <x v="0"/>
    <x v="0"/>
    <x v="0"/>
    <x v="0"/>
    <x v="0"/>
    <x v="1"/>
    <x v="1"/>
    <x v="0"/>
    <n v="5"/>
    <n v="4"/>
    <n v="1"/>
    <n v="3"/>
    <n v="3"/>
    <n v="1"/>
    <n v="4"/>
    <n v="2"/>
    <n v="3"/>
    <n v="2"/>
    <n v="3"/>
    <n v="4"/>
    <n v="4"/>
    <n v="5"/>
    <n v="5"/>
    <n v="5"/>
    <s v="Islamic University, Kushtia"/>
    <x v="1"/>
  </r>
  <r>
    <s v="6/28/2025 12:12:47 PM"/>
    <x v="0"/>
    <x v="0"/>
    <x v="4"/>
    <x v="1"/>
    <x v="0"/>
    <x v="0"/>
    <x v="0"/>
    <x v="0"/>
    <x v="1"/>
    <x v="4"/>
    <x v="0"/>
    <x v="3"/>
    <x v="2"/>
    <x v="1"/>
    <x v="0"/>
    <x v="0"/>
    <x v="0"/>
    <x v="1"/>
    <x v="0"/>
    <x v="1"/>
    <x v="1"/>
    <x v="2"/>
    <x v="2"/>
    <x v="3"/>
    <x v="3"/>
    <x v="1"/>
    <x v="3"/>
    <x v="0"/>
    <x v="2"/>
    <x v="0"/>
    <x v="0"/>
    <x v="0"/>
    <x v="1"/>
    <x v="0"/>
    <x v="0"/>
    <x v="1"/>
    <x v="1"/>
    <x v="0"/>
    <n v="4"/>
    <n v="4"/>
    <n v="2"/>
    <n v="3"/>
    <n v="3"/>
    <n v="2"/>
    <n v="4"/>
    <n v="2"/>
    <n v="3"/>
    <n v="4"/>
    <n v="4"/>
    <n v="3"/>
    <n v="4"/>
    <n v="5"/>
    <n v="5"/>
    <n v="4"/>
    <s v="Khulna University"/>
    <x v="3"/>
  </r>
  <r>
    <s v="6/28/2025 12:40:35 PM"/>
    <x v="2"/>
    <x v="0"/>
    <x v="0"/>
    <x v="0"/>
    <x v="0"/>
    <x v="0"/>
    <x v="0"/>
    <x v="1"/>
    <x v="0"/>
    <x v="3"/>
    <x v="0"/>
    <x v="0"/>
    <x v="2"/>
    <x v="1"/>
    <x v="0"/>
    <x v="1"/>
    <x v="3"/>
    <x v="2"/>
    <x v="3"/>
    <x v="3"/>
    <x v="1"/>
    <x v="3"/>
    <x v="3"/>
    <x v="1"/>
    <x v="0"/>
    <x v="1"/>
    <x v="2"/>
    <x v="1"/>
    <x v="2"/>
    <x v="0"/>
    <x v="3"/>
    <x v="3"/>
    <x v="1"/>
    <x v="2"/>
    <x v="1"/>
    <x v="2"/>
    <x v="2"/>
    <x v="2"/>
    <n v="4"/>
    <n v="2"/>
    <n v="3"/>
    <n v="5"/>
    <n v="5"/>
    <n v="2"/>
    <n v="4"/>
    <n v="3"/>
    <n v="5"/>
    <n v="2"/>
    <n v="3"/>
    <n v="2"/>
    <n v="2"/>
    <n v="4"/>
    <n v="2"/>
    <n v="4"/>
    <s v="Gopalgonj Science  and Technology University"/>
    <x v="1"/>
  </r>
  <r>
    <s v="6/28/2025 1:50:42 PM"/>
    <x v="1"/>
    <x v="0"/>
    <x v="2"/>
    <x v="1"/>
    <x v="0"/>
    <x v="2"/>
    <x v="0"/>
    <x v="0"/>
    <x v="0"/>
    <x v="1"/>
    <x v="2"/>
    <x v="0"/>
    <x v="1"/>
    <x v="3"/>
    <x v="2"/>
    <x v="0"/>
    <x v="2"/>
    <x v="3"/>
    <x v="1"/>
    <x v="1"/>
    <x v="1"/>
    <x v="1"/>
    <x v="3"/>
    <x v="0"/>
    <x v="3"/>
    <x v="0"/>
    <x v="3"/>
    <x v="0"/>
    <x v="3"/>
    <x v="0"/>
    <x v="0"/>
    <x v="0"/>
    <x v="1"/>
    <x v="3"/>
    <x v="0"/>
    <x v="2"/>
    <x v="2"/>
    <x v="1"/>
    <n v="3"/>
    <n v="3"/>
    <n v="3"/>
    <n v="2"/>
    <n v="3"/>
    <n v="3"/>
    <n v="1"/>
    <n v="1"/>
    <n v="1"/>
    <n v="3"/>
    <n v="1"/>
    <n v="3"/>
    <n v="3"/>
    <n v="3"/>
    <n v="3"/>
    <n v="3"/>
    <s v="RUET"/>
    <x v="1"/>
  </r>
  <r>
    <s v="6/28/2025 2:20:31 PM"/>
    <x v="0"/>
    <x v="0"/>
    <x v="2"/>
    <x v="0"/>
    <x v="0"/>
    <x v="0"/>
    <x v="0"/>
    <x v="1"/>
    <x v="0"/>
    <x v="2"/>
    <x v="3"/>
    <x v="2"/>
    <x v="2"/>
    <x v="1"/>
    <x v="0"/>
    <x v="0"/>
    <x v="1"/>
    <x v="1"/>
    <x v="2"/>
    <x v="1"/>
    <x v="1"/>
    <x v="0"/>
    <x v="1"/>
    <x v="3"/>
    <x v="3"/>
    <x v="0"/>
    <x v="2"/>
    <x v="1"/>
    <x v="1"/>
    <x v="0"/>
    <x v="0"/>
    <x v="2"/>
    <x v="0"/>
    <x v="2"/>
    <x v="0"/>
    <x v="2"/>
    <x v="3"/>
    <x v="3"/>
    <n v="1"/>
    <n v="1"/>
    <n v="1"/>
    <n v="2"/>
    <n v="1"/>
    <n v="1"/>
    <n v="1"/>
    <n v="1"/>
    <n v="1"/>
    <n v="1"/>
    <n v="2"/>
    <n v="3"/>
    <n v="2"/>
    <n v="3"/>
    <n v="4"/>
    <n v="1"/>
    <s v="HSTU"/>
    <x v="1"/>
  </r>
  <r>
    <s v="6/28/2025 2:38:47 PM"/>
    <x v="0"/>
    <x v="1"/>
    <x v="2"/>
    <x v="0"/>
    <x v="0"/>
    <x v="0"/>
    <x v="0"/>
    <x v="0"/>
    <x v="0"/>
    <x v="4"/>
    <x v="1"/>
    <x v="0"/>
    <x v="2"/>
    <x v="0"/>
    <x v="0"/>
    <x v="0"/>
    <x v="4"/>
    <x v="4"/>
    <x v="2"/>
    <x v="1"/>
    <x v="3"/>
    <x v="2"/>
    <x v="3"/>
    <x v="1"/>
    <x v="3"/>
    <x v="1"/>
    <x v="1"/>
    <x v="1"/>
    <x v="3"/>
    <x v="0"/>
    <x v="0"/>
    <x v="2"/>
    <x v="1"/>
    <x v="0"/>
    <x v="1"/>
    <x v="2"/>
    <x v="1"/>
    <x v="0"/>
    <n v="3"/>
    <n v="3"/>
    <n v="4"/>
    <n v="4"/>
    <n v="3"/>
    <n v="3"/>
    <n v="4"/>
    <n v="4"/>
    <n v="4"/>
    <n v="4"/>
    <n v="2"/>
    <n v="1"/>
    <n v="5"/>
    <n v="5"/>
    <n v="4"/>
    <n v="4"/>
    <s v="HSTU"/>
    <x v="3"/>
  </r>
  <r>
    <s v="6/28/2025 3:19:23 PM"/>
    <x v="0"/>
    <x v="0"/>
    <x v="2"/>
    <x v="1"/>
    <x v="0"/>
    <x v="0"/>
    <x v="0"/>
    <x v="1"/>
    <x v="0"/>
    <x v="4"/>
    <x v="0"/>
    <x v="0"/>
    <x v="0"/>
    <x v="1"/>
    <x v="1"/>
    <x v="2"/>
    <x v="3"/>
    <x v="4"/>
    <x v="2"/>
    <x v="0"/>
    <x v="2"/>
    <x v="0"/>
    <x v="2"/>
    <x v="3"/>
    <x v="3"/>
    <x v="0"/>
    <x v="3"/>
    <x v="0"/>
    <x v="0"/>
    <x v="2"/>
    <x v="0"/>
    <x v="0"/>
    <x v="0"/>
    <x v="0"/>
    <x v="0"/>
    <x v="4"/>
    <x v="4"/>
    <x v="3"/>
    <n v="1"/>
    <n v="1"/>
    <n v="1"/>
    <n v="1"/>
    <n v="1"/>
    <n v="1"/>
    <n v="1"/>
    <n v="1"/>
    <n v="1"/>
    <n v="1"/>
    <n v="1"/>
    <n v="1"/>
    <n v="1"/>
    <n v="1"/>
    <n v="4"/>
    <n v="1"/>
    <s v="HSTU"/>
    <x v="0"/>
  </r>
  <r>
    <s v="6/28/2025 5:07:19 PM"/>
    <x v="2"/>
    <x v="0"/>
    <x v="0"/>
    <x v="1"/>
    <x v="0"/>
    <x v="1"/>
    <x v="0"/>
    <x v="0"/>
    <x v="0"/>
    <x v="0"/>
    <x v="1"/>
    <x v="3"/>
    <x v="0"/>
    <x v="0"/>
    <x v="0"/>
    <x v="0"/>
    <x v="3"/>
    <x v="0"/>
    <x v="2"/>
    <x v="0"/>
    <x v="2"/>
    <x v="2"/>
    <x v="3"/>
    <x v="3"/>
    <x v="1"/>
    <x v="0"/>
    <x v="3"/>
    <x v="0"/>
    <x v="3"/>
    <x v="2"/>
    <x v="0"/>
    <x v="0"/>
    <x v="0"/>
    <x v="2"/>
    <x v="0"/>
    <x v="2"/>
    <x v="3"/>
    <x v="2"/>
    <n v="2"/>
    <n v="1"/>
    <n v="2"/>
    <n v="2"/>
    <n v="2"/>
    <n v="1"/>
    <n v="1"/>
    <n v="1"/>
    <n v="1"/>
    <n v="1"/>
    <n v="1"/>
    <n v="3"/>
    <n v="1"/>
    <n v="3"/>
    <n v="3"/>
    <n v="3"/>
    <s v="Dinajpur Medical College"/>
    <x v="1"/>
  </r>
  <r>
    <s v="6/28/2025 7:59:44 PM"/>
    <x v="2"/>
    <x v="0"/>
    <x v="0"/>
    <x v="0"/>
    <x v="1"/>
    <x v="3"/>
    <x v="0"/>
    <x v="0"/>
    <x v="1"/>
    <x v="2"/>
    <x v="0"/>
    <x v="0"/>
    <x v="1"/>
    <x v="1"/>
    <x v="1"/>
    <x v="1"/>
    <x v="1"/>
    <x v="1"/>
    <x v="0"/>
    <x v="1"/>
    <x v="1"/>
    <x v="3"/>
    <x v="0"/>
    <x v="1"/>
    <x v="2"/>
    <x v="2"/>
    <x v="0"/>
    <x v="0"/>
    <x v="3"/>
    <x v="0"/>
    <x v="1"/>
    <x v="2"/>
    <x v="1"/>
    <x v="2"/>
    <x v="1"/>
    <x v="2"/>
    <x v="2"/>
    <x v="1"/>
    <n v="3"/>
    <n v="3"/>
    <n v="2"/>
    <n v="2"/>
    <n v="1"/>
    <n v="1"/>
    <n v="2"/>
    <n v="2"/>
    <n v="2"/>
    <n v="2"/>
    <n v="3"/>
    <n v="3"/>
    <n v="5"/>
    <n v="5"/>
    <n v="4"/>
    <n v="4"/>
    <s v="Rajshahi University"/>
    <x v="0"/>
  </r>
  <r>
    <s v="6/28/2025 9:05:16 PM"/>
    <x v="0"/>
    <x v="1"/>
    <x v="4"/>
    <x v="1"/>
    <x v="0"/>
    <x v="3"/>
    <x v="0"/>
    <x v="0"/>
    <x v="0"/>
    <x v="2"/>
    <x v="0"/>
    <x v="1"/>
    <x v="1"/>
    <x v="0"/>
    <x v="0"/>
    <x v="2"/>
    <x v="0"/>
    <x v="2"/>
    <x v="2"/>
    <x v="1"/>
    <x v="1"/>
    <x v="3"/>
    <x v="2"/>
    <x v="1"/>
    <x v="3"/>
    <x v="2"/>
    <x v="2"/>
    <x v="1"/>
    <x v="2"/>
    <x v="1"/>
    <x v="0"/>
    <x v="3"/>
    <x v="1"/>
    <x v="2"/>
    <x v="0"/>
    <x v="2"/>
    <x v="2"/>
    <x v="1"/>
    <n v="1"/>
    <n v="1"/>
    <n v="1"/>
    <n v="3"/>
    <n v="1"/>
    <n v="1"/>
    <n v="3"/>
    <n v="3"/>
    <n v="3"/>
    <n v="3"/>
    <n v="3"/>
    <n v="3"/>
    <n v="3"/>
    <n v="3"/>
    <n v="3"/>
    <n v="3"/>
    <s v="Rajshahi University"/>
    <x v="1"/>
  </r>
  <r>
    <s v="6/28/2025 9:08:41 PM"/>
    <x v="0"/>
    <x v="0"/>
    <x v="2"/>
    <x v="1"/>
    <x v="0"/>
    <x v="3"/>
    <x v="0"/>
    <x v="0"/>
    <x v="0"/>
    <x v="3"/>
    <x v="1"/>
    <x v="0"/>
    <x v="2"/>
    <x v="3"/>
    <x v="2"/>
    <x v="0"/>
    <x v="2"/>
    <x v="0"/>
    <x v="1"/>
    <x v="0"/>
    <x v="2"/>
    <x v="2"/>
    <x v="2"/>
    <x v="1"/>
    <x v="3"/>
    <x v="0"/>
    <x v="1"/>
    <x v="1"/>
    <x v="1"/>
    <x v="3"/>
    <x v="3"/>
    <x v="0"/>
    <x v="2"/>
    <x v="0"/>
    <x v="0"/>
    <x v="4"/>
    <x v="4"/>
    <x v="3"/>
    <n v="1"/>
    <n v="5"/>
    <n v="1"/>
    <n v="1"/>
    <n v="5"/>
    <n v="1"/>
    <n v="1"/>
    <n v="1"/>
    <n v="1"/>
    <n v="1"/>
    <n v="1"/>
    <n v="5"/>
    <n v="3"/>
    <n v="3"/>
    <n v="3"/>
    <n v="3"/>
    <s v="SAU"/>
    <x v="3"/>
  </r>
  <r>
    <s v="6/28/2025 9:12:28 PM"/>
    <x v="0"/>
    <x v="0"/>
    <x v="4"/>
    <x v="1"/>
    <x v="0"/>
    <x v="3"/>
    <x v="0"/>
    <x v="0"/>
    <x v="0"/>
    <x v="0"/>
    <x v="2"/>
    <x v="3"/>
    <x v="1"/>
    <x v="1"/>
    <x v="1"/>
    <x v="2"/>
    <x v="1"/>
    <x v="4"/>
    <x v="0"/>
    <x v="0"/>
    <x v="1"/>
    <x v="0"/>
    <x v="2"/>
    <x v="1"/>
    <x v="1"/>
    <x v="3"/>
    <x v="2"/>
    <x v="3"/>
    <x v="2"/>
    <x v="0"/>
    <x v="1"/>
    <x v="2"/>
    <x v="1"/>
    <x v="1"/>
    <x v="2"/>
    <x v="2"/>
    <x v="2"/>
    <x v="2"/>
    <n v="2"/>
    <n v="2"/>
    <n v="3"/>
    <n v="3"/>
    <n v="3"/>
    <n v="3"/>
    <n v="3"/>
    <n v="3"/>
    <n v="2"/>
    <n v="2"/>
    <n v="2"/>
    <n v="2"/>
    <n v="3"/>
    <n v="4"/>
    <n v="4"/>
    <n v="3"/>
    <s v="Barishal University"/>
    <x v="1"/>
  </r>
  <r>
    <s v="6/28/2025 9:17:24 PM"/>
    <x v="0"/>
    <x v="0"/>
    <x v="2"/>
    <x v="0"/>
    <x v="0"/>
    <x v="3"/>
    <x v="0"/>
    <x v="2"/>
    <x v="0"/>
    <x v="4"/>
    <x v="2"/>
    <x v="3"/>
    <x v="0"/>
    <x v="0"/>
    <x v="0"/>
    <x v="0"/>
    <x v="3"/>
    <x v="4"/>
    <x v="0"/>
    <x v="0"/>
    <x v="1"/>
    <x v="1"/>
    <x v="2"/>
    <x v="1"/>
    <x v="1"/>
    <x v="0"/>
    <x v="1"/>
    <x v="3"/>
    <x v="3"/>
    <x v="0"/>
    <x v="0"/>
    <x v="1"/>
    <x v="0"/>
    <x v="0"/>
    <x v="1"/>
    <x v="3"/>
    <x v="2"/>
    <x v="0"/>
    <n v="2"/>
    <n v="1"/>
    <n v="1"/>
    <n v="2"/>
    <n v="1"/>
    <n v="2"/>
    <n v="3"/>
    <n v="1"/>
    <n v="2"/>
    <n v="2"/>
    <n v="1"/>
    <n v="2"/>
    <n v="4"/>
    <n v="4"/>
    <n v="2"/>
    <n v="3"/>
    <s v="Sylhet agricultural University"/>
    <x v="1"/>
  </r>
  <r>
    <s v="6/28/2025 9:17:43 PM"/>
    <x v="0"/>
    <x v="0"/>
    <x v="4"/>
    <x v="0"/>
    <x v="0"/>
    <x v="3"/>
    <x v="0"/>
    <x v="0"/>
    <x v="1"/>
    <x v="3"/>
    <x v="0"/>
    <x v="0"/>
    <x v="0"/>
    <x v="1"/>
    <x v="1"/>
    <x v="0"/>
    <x v="3"/>
    <x v="3"/>
    <x v="3"/>
    <x v="0"/>
    <x v="2"/>
    <x v="1"/>
    <x v="0"/>
    <x v="2"/>
    <x v="3"/>
    <x v="0"/>
    <x v="3"/>
    <x v="0"/>
    <x v="0"/>
    <x v="2"/>
    <x v="3"/>
    <x v="3"/>
    <x v="1"/>
    <x v="0"/>
    <x v="0"/>
    <x v="2"/>
    <x v="2"/>
    <x v="0"/>
    <n v="4"/>
    <n v="5"/>
    <n v="3"/>
    <n v="1"/>
    <n v="1"/>
    <n v="1"/>
    <n v="4"/>
    <n v="4"/>
    <n v="4"/>
    <n v="3"/>
    <n v="4"/>
    <n v="3"/>
    <n v="4"/>
    <n v="3"/>
    <n v="5"/>
    <n v="5"/>
    <s v="Sylhet agricultural University"/>
    <x v="1"/>
  </r>
  <r>
    <s v="6/28/2025 9:17:45 PM"/>
    <x v="0"/>
    <x v="0"/>
    <x v="2"/>
    <x v="1"/>
    <x v="0"/>
    <x v="3"/>
    <x v="0"/>
    <x v="0"/>
    <x v="1"/>
    <x v="3"/>
    <x v="2"/>
    <x v="0"/>
    <x v="0"/>
    <x v="1"/>
    <x v="0"/>
    <x v="0"/>
    <x v="3"/>
    <x v="3"/>
    <x v="3"/>
    <x v="0"/>
    <x v="3"/>
    <x v="1"/>
    <x v="0"/>
    <x v="3"/>
    <x v="3"/>
    <x v="0"/>
    <x v="3"/>
    <x v="0"/>
    <x v="0"/>
    <x v="2"/>
    <x v="3"/>
    <x v="0"/>
    <x v="1"/>
    <x v="0"/>
    <x v="0"/>
    <x v="2"/>
    <x v="2"/>
    <x v="1"/>
    <n v="1"/>
    <n v="5"/>
    <n v="3"/>
    <n v="1"/>
    <n v="1"/>
    <n v="1"/>
    <n v="5"/>
    <n v="5"/>
    <n v="3"/>
    <n v="4"/>
    <n v="4"/>
    <n v="2"/>
    <n v="3"/>
    <n v="3"/>
    <n v="5"/>
    <n v="3"/>
    <s v="Gopalgonj Science  and Technology University"/>
    <x v="3"/>
  </r>
  <r>
    <s v="6/28/2025 9:28:31 PM"/>
    <x v="0"/>
    <x v="0"/>
    <x v="0"/>
    <x v="0"/>
    <x v="0"/>
    <x v="1"/>
    <x v="0"/>
    <x v="0"/>
    <x v="0"/>
    <x v="0"/>
    <x v="0"/>
    <x v="0"/>
    <x v="1"/>
    <x v="1"/>
    <x v="1"/>
    <x v="2"/>
    <x v="1"/>
    <x v="0"/>
    <x v="3"/>
    <x v="3"/>
    <x v="0"/>
    <x v="3"/>
    <x v="3"/>
    <x v="0"/>
    <x v="1"/>
    <x v="3"/>
    <x v="2"/>
    <x v="3"/>
    <x v="3"/>
    <x v="1"/>
    <x v="3"/>
    <x v="2"/>
    <x v="3"/>
    <x v="2"/>
    <x v="2"/>
    <x v="2"/>
    <x v="3"/>
    <x v="2"/>
    <n v="3"/>
    <n v="2"/>
    <n v="3"/>
    <n v="2"/>
    <n v="3"/>
    <n v="3"/>
    <n v="2"/>
    <n v="3"/>
    <n v="2"/>
    <n v="3"/>
    <n v="3"/>
    <n v="3"/>
    <n v="3"/>
    <n v="3"/>
    <n v="3"/>
    <n v="2"/>
    <s v="Jahangirnagar University"/>
    <x v="0"/>
  </r>
  <r>
    <s v="6/28/2025 9:39:31 PM"/>
    <x v="0"/>
    <x v="1"/>
    <x v="4"/>
    <x v="1"/>
    <x v="0"/>
    <x v="3"/>
    <x v="0"/>
    <x v="0"/>
    <x v="1"/>
    <x v="3"/>
    <x v="0"/>
    <x v="3"/>
    <x v="0"/>
    <x v="2"/>
    <x v="0"/>
    <x v="2"/>
    <x v="0"/>
    <x v="2"/>
    <x v="2"/>
    <x v="0"/>
    <x v="3"/>
    <x v="1"/>
    <x v="2"/>
    <x v="1"/>
    <x v="1"/>
    <x v="2"/>
    <x v="2"/>
    <x v="1"/>
    <x v="0"/>
    <x v="1"/>
    <x v="0"/>
    <x v="3"/>
    <x v="3"/>
    <x v="0"/>
    <x v="1"/>
    <x v="3"/>
    <x v="1"/>
    <x v="2"/>
    <n v="2"/>
    <n v="3"/>
    <n v="3"/>
    <n v="2"/>
    <n v="3"/>
    <n v="2"/>
    <n v="4"/>
    <n v="2"/>
    <n v="3"/>
    <n v="3"/>
    <n v="2"/>
    <n v="1"/>
    <n v="2"/>
    <n v="2"/>
    <n v="1"/>
    <n v="3"/>
    <s v="Sylhet agricultural University"/>
    <x v="1"/>
  </r>
  <r>
    <s v="6/28/2025 10:17:49 PM"/>
    <x v="0"/>
    <x v="0"/>
    <x v="4"/>
    <x v="0"/>
    <x v="0"/>
    <x v="3"/>
    <x v="0"/>
    <x v="2"/>
    <x v="1"/>
    <x v="2"/>
    <x v="0"/>
    <x v="0"/>
    <x v="1"/>
    <x v="0"/>
    <x v="0"/>
    <x v="0"/>
    <x v="0"/>
    <x v="1"/>
    <x v="0"/>
    <x v="1"/>
    <x v="0"/>
    <x v="2"/>
    <x v="0"/>
    <x v="1"/>
    <x v="0"/>
    <x v="2"/>
    <x v="3"/>
    <x v="1"/>
    <x v="1"/>
    <x v="0"/>
    <x v="3"/>
    <x v="2"/>
    <x v="1"/>
    <x v="2"/>
    <x v="1"/>
    <x v="3"/>
    <x v="3"/>
    <x v="1"/>
    <n v="3"/>
    <n v="2"/>
    <n v="2"/>
    <n v="2"/>
    <n v="2"/>
    <n v="2"/>
    <n v="2"/>
    <n v="2"/>
    <n v="2"/>
    <n v="3"/>
    <n v="3"/>
    <n v="3"/>
    <n v="4"/>
    <n v="3"/>
    <n v="2"/>
    <n v="3"/>
    <s v="Sylhet agricultural University"/>
    <x v="1"/>
  </r>
  <r>
    <s v="6/28/2025 10:21:27 PM"/>
    <x v="0"/>
    <x v="1"/>
    <x v="2"/>
    <x v="0"/>
    <x v="0"/>
    <x v="3"/>
    <x v="0"/>
    <x v="0"/>
    <x v="1"/>
    <x v="1"/>
    <x v="0"/>
    <x v="3"/>
    <x v="0"/>
    <x v="1"/>
    <x v="1"/>
    <x v="2"/>
    <x v="0"/>
    <x v="0"/>
    <x v="2"/>
    <x v="1"/>
    <x v="1"/>
    <x v="2"/>
    <x v="0"/>
    <x v="2"/>
    <x v="2"/>
    <x v="2"/>
    <x v="2"/>
    <x v="1"/>
    <x v="0"/>
    <x v="1"/>
    <x v="0"/>
    <x v="2"/>
    <x v="1"/>
    <x v="0"/>
    <x v="1"/>
    <x v="1"/>
    <x v="0"/>
    <x v="0"/>
    <n v="5"/>
    <n v="5"/>
    <n v="2"/>
    <n v="3"/>
    <n v="4"/>
    <n v="2"/>
    <n v="4"/>
    <n v="5"/>
    <n v="1"/>
    <n v="3"/>
    <n v="4"/>
    <n v="5"/>
    <n v="5"/>
    <n v="5"/>
    <n v="4"/>
    <n v="4"/>
    <s v="Sylhet agricultural University"/>
    <x v="0"/>
  </r>
  <r>
    <s v="6/28/2025 10:34:42 PM"/>
    <x v="0"/>
    <x v="0"/>
    <x v="4"/>
    <x v="0"/>
    <x v="0"/>
    <x v="3"/>
    <x v="0"/>
    <x v="0"/>
    <x v="1"/>
    <x v="3"/>
    <x v="2"/>
    <x v="0"/>
    <x v="2"/>
    <x v="0"/>
    <x v="0"/>
    <x v="0"/>
    <x v="1"/>
    <x v="3"/>
    <x v="2"/>
    <x v="0"/>
    <x v="2"/>
    <x v="0"/>
    <x v="2"/>
    <x v="3"/>
    <x v="3"/>
    <x v="0"/>
    <x v="1"/>
    <x v="1"/>
    <x v="3"/>
    <x v="1"/>
    <x v="0"/>
    <x v="2"/>
    <x v="0"/>
    <x v="0"/>
    <x v="0"/>
    <x v="1"/>
    <x v="2"/>
    <x v="0"/>
    <n v="4"/>
    <n v="3"/>
    <n v="3"/>
    <n v="2"/>
    <n v="3"/>
    <n v="2"/>
    <n v="3"/>
    <n v="2"/>
    <n v="3"/>
    <n v="3"/>
    <n v="4"/>
    <n v="3"/>
    <n v="4"/>
    <n v="3"/>
    <n v="4"/>
    <n v="4"/>
    <s v="Sylhet agricultural University"/>
    <x v="0"/>
  </r>
  <r>
    <s v="6/28/2025 11:49:53 PM"/>
    <x v="0"/>
    <x v="1"/>
    <x v="4"/>
    <x v="0"/>
    <x v="0"/>
    <x v="3"/>
    <x v="0"/>
    <x v="1"/>
    <x v="0"/>
    <x v="0"/>
    <x v="2"/>
    <x v="3"/>
    <x v="0"/>
    <x v="2"/>
    <x v="0"/>
    <x v="0"/>
    <x v="1"/>
    <x v="2"/>
    <x v="0"/>
    <x v="1"/>
    <x v="1"/>
    <x v="2"/>
    <x v="2"/>
    <x v="1"/>
    <x v="3"/>
    <x v="1"/>
    <x v="1"/>
    <x v="1"/>
    <x v="3"/>
    <x v="0"/>
    <x v="0"/>
    <x v="2"/>
    <x v="1"/>
    <x v="0"/>
    <x v="1"/>
    <x v="2"/>
    <x v="1"/>
    <x v="0"/>
    <n v="3"/>
    <n v="3"/>
    <n v="4"/>
    <n v="4"/>
    <n v="3"/>
    <n v="3"/>
    <n v="4"/>
    <n v="4"/>
    <n v="4"/>
    <n v="4"/>
    <n v="2"/>
    <n v="1"/>
    <n v="5"/>
    <n v="5"/>
    <n v="4"/>
    <n v="4"/>
    <s v="Sylhet agricultural University"/>
    <x v="1"/>
  </r>
  <r>
    <s v="6/28/2025 11:59:13 PM"/>
    <x v="0"/>
    <x v="0"/>
    <x v="2"/>
    <x v="0"/>
    <x v="0"/>
    <x v="3"/>
    <x v="0"/>
    <x v="1"/>
    <x v="1"/>
    <x v="0"/>
    <x v="0"/>
    <x v="3"/>
    <x v="2"/>
    <x v="0"/>
    <x v="0"/>
    <x v="3"/>
    <x v="1"/>
    <x v="3"/>
    <x v="3"/>
    <x v="1"/>
    <x v="1"/>
    <x v="2"/>
    <x v="2"/>
    <x v="1"/>
    <x v="1"/>
    <x v="2"/>
    <x v="2"/>
    <x v="1"/>
    <x v="3"/>
    <x v="0"/>
    <x v="1"/>
    <x v="2"/>
    <x v="1"/>
    <x v="2"/>
    <x v="1"/>
    <x v="3"/>
    <x v="2"/>
    <x v="1"/>
    <n v="2"/>
    <n v="2"/>
    <n v="2"/>
    <n v="2"/>
    <n v="3"/>
    <n v="2"/>
    <n v="2"/>
    <n v="2"/>
    <n v="2"/>
    <n v="2"/>
    <n v="2"/>
    <n v="3"/>
    <n v="3"/>
    <n v="2"/>
    <n v="3"/>
    <n v="3"/>
    <s v="Sylhet agricultural University"/>
    <x v="1"/>
  </r>
  <r>
    <s v="6/29/2025 12:48:31 AM"/>
    <x v="0"/>
    <x v="1"/>
    <x v="4"/>
    <x v="1"/>
    <x v="0"/>
    <x v="3"/>
    <x v="0"/>
    <x v="2"/>
    <x v="1"/>
    <x v="1"/>
    <x v="0"/>
    <x v="0"/>
    <x v="2"/>
    <x v="1"/>
    <x v="0"/>
    <x v="0"/>
    <x v="0"/>
    <x v="2"/>
    <x v="0"/>
    <x v="1"/>
    <x v="1"/>
    <x v="0"/>
    <x v="2"/>
    <x v="0"/>
    <x v="3"/>
    <x v="0"/>
    <x v="3"/>
    <x v="0"/>
    <x v="3"/>
    <x v="0"/>
    <x v="0"/>
    <x v="2"/>
    <x v="0"/>
    <x v="2"/>
    <x v="0"/>
    <x v="4"/>
    <x v="1"/>
    <x v="0"/>
    <n v="2"/>
    <n v="3"/>
    <n v="2"/>
    <n v="2"/>
    <n v="3"/>
    <n v="2"/>
    <n v="3"/>
    <n v="2"/>
    <n v="2"/>
    <n v="3"/>
    <n v="1"/>
    <n v="3"/>
    <n v="2"/>
    <n v="3"/>
    <n v="2"/>
    <n v="3"/>
    <s v="Sylhet agricultural University"/>
    <x v="0"/>
  </r>
  <r>
    <s v="6/30/2025 1:24:19 AM"/>
    <x v="2"/>
    <x v="0"/>
    <x v="3"/>
    <x v="0"/>
    <x v="0"/>
    <x v="0"/>
    <x v="0"/>
    <x v="0"/>
    <x v="1"/>
    <x v="4"/>
    <x v="2"/>
    <x v="3"/>
    <x v="0"/>
    <x v="1"/>
    <x v="1"/>
    <x v="1"/>
    <x v="0"/>
    <x v="0"/>
    <x v="0"/>
    <x v="3"/>
    <x v="2"/>
    <x v="3"/>
    <x v="3"/>
    <x v="0"/>
    <x v="3"/>
    <x v="3"/>
    <x v="1"/>
    <x v="2"/>
    <x v="3"/>
    <x v="3"/>
    <x v="0"/>
    <x v="1"/>
    <x v="2"/>
    <x v="3"/>
    <x v="0"/>
    <x v="1"/>
    <x v="1"/>
    <x v="0"/>
    <n v="5"/>
    <n v="4"/>
    <n v="1"/>
    <n v="3"/>
    <n v="3"/>
    <n v="1"/>
    <n v="5"/>
    <n v="5"/>
    <n v="2"/>
    <n v="5"/>
    <n v="5"/>
    <n v="2"/>
    <n v="4"/>
    <n v="4"/>
    <n v="5"/>
    <n v="5"/>
    <s v="Khulna University"/>
    <x v="3"/>
  </r>
  <r>
    <s v="7/1/2025 9:04:41 AM"/>
    <x v="0"/>
    <x v="0"/>
    <x v="4"/>
    <x v="0"/>
    <x v="0"/>
    <x v="2"/>
    <x v="0"/>
    <x v="1"/>
    <x v="1"/>
    <x v="0"/>
    <x v="2"/>
    <x v="0"/>
    <x v="0"/>
    <x v="1"/>
    <x v="1"/>
    <x v="0"/>
    <x v="0"/>
    <x v="0"/>
    <x v="2"/>
    <x v="1"/>
    <x v="0"/>
    <x v="2"/>
    <x v="3"/>
    <x v="3"/>
    <x v="2"/>
    <x v="2"/>
    <x v="1"/>
    <x v="1"/>
    <x v="1"/>
    <x v="0"/>
    <x v="1"/>
    <x v="0"/>
    <x v="0"/>
    <x v="0"/>
    <x v="1"/>
    <x v="1"/>
    <x v="0"/>
    <x v="0"/>
    <n v="5"/>
    <n v="3"/>
    <n v="3"/>
    <n v="1"/>
    <n v="3"/>
    <n v="1"/>
    <n v="4"/>
    <n v="3"/>
    <n v="3"/>
    <n v="4"/>
    <n v="3"/>
    <n v="5"/>
    <n v="5"/>
    <n v="4"/>
    <n v="5"/>
    <n v="4"/>
    <s v="CUET"/>
    <x v="3"/>
  </r>
  <r>
    <s v="7/1/2025 9:15:30 AM"/>
    <x v="2"/>
    <x v="1"/>
    <x v="0"/>
    <x v="0"/>
    <x v="0"/>
    <x v="2"/>
    <x v="0"/>
    <x v="0"/>
    <x v="1"/>
    <x v="4"/>
    <x v="2"/>
    <x v="0"/>
    <x v="1"/>
    <x v="0"/>
    <x v="0"/>
    <x v="2"/>
    <x v="0"/>
    <x v="1"/>
    <x v="2"/>
    <x v="1"/>
    <x v="0"/>
    <x v="2"/>
    <x v="0"/>
    <x v="1"/>
    <x v="1"/>
    <x v="2"/>
    <x v="2"/>
    <x v="1"/>
    <x v="3"/>
    <x v="1"/>
    <x v="1"/>
    <x v="0"/>
    <x v="1"/>
    <x v="2"/>
    <x v="2"/>
    <x v="1"/>
    <x v="1"/>
    <x v="1"/>
    <n v="4"/>
    <n v="3"/>
    <n v="2"/>
    <n v="3"/>
    <n v="3"/>
    <n v="2"/>
    <n v="3"/>
    <n v="3"/>
    <n v="4"/>
    <n v="3"/>
    <n v="4"/>
    <n v="2"/>
    <n v="5"/>
    <n v="5"/>
    <n v="4"/>
    <n v="4"/>
    <s v="CUET"/>
    <x v="0"/>
  </r>
  <r>
    <s v="7/1/2025 9:20:56 AM"/>
    <x v="0"/>
    <x v="0"/>
    <x v="4"/>
    <x v="0"/>
    <x v="0"/>
    <x v="2"/>
    <x v="0"/>
    <x v="2"/>
    <x v="1"/>
    <x v="4"/>
    <x v="0"/>
    <x v="1"/>
    <x v="0"/>
    <x v="1"/>
    <x v="1"/>
    <x v="0"/>
    <x v="1"/>
    <x v="0"/>
    <x v="2"/>
    <x v="0"/>
    <x v="1"/>
    <x v="2"/>
    <x v="3"/>
    <x v="3"/>
    <x v="1"/>
    <x v="0"/>
    <x v="2"/>
    <x v="2"/>
    <x v="3"/>
    <x v="0"/>
    <x v="3"/>
    <x v="0"/>
    <x v="1"/>
    <x v="2"/>
    <x v="1"/>
    <x v="1"/>
    <x v="1"/>
    <x v="0"/>
    <n v="4"/>
    <n v="5"/>
    <n v="3"/>
    <n v="2"/>
    <n v="3"/>
    <n v="2"/>
    <n v="4"/>
    <n v="4"/>
    <n v="3"/>
    <n v="4"/>
    <n v="4"/>
    <n v="2"/>
    <n v="5"/>
    <n v="5"/>
    <n v="3"/>
    <n v="4"/>
    <s v="CUET"/>
    <x v="3"/>
  </r>
  <r>
    <s v="7/1/2025 9:26:49 AM"/>
    <x v="2"/>
    <x v="0"/>
    <x v="3"/>
    <x v="0"/>
    <x v="1"/>
    <x v="2"/>
    <x v="0"/>
    <x v="1"/>
    <x v="1"/>
    <x v="0"/>
    <x v="0"/>
    <x v="3"/>
    <x v="0"/>
    <x v="1"/>
    <x v="1"/>
    <x v="0"/>
    <x v="1"/>
    <x v="0"/>
    <x v="3"/>
    <x v="1"/>
    <x v="1"/>
    <x v="3"/>
    <x v="1"/>
    <x v="3"/>
    <x v="1"/>
    <x v="0"/>
    <x v="2"/>
    <x v="1"/>
    <x v="1"/>
    <x v="1"/>
    <x v="1"/>
    <x v="2"/>
    <x v="1"/>
    <x v="0"/>
    <x v="0"/>
    <x v="1"/>
    <x v="1"/>
    <x v="0"/>
    <n v="4"/>
    <n v="4"/>
    <n v="2"/>
    <n v="3"/>
    <n v="4"/>
    <n v="3"/>
    <n v="4"/>
    <n v="3"/>
    <n v="2"/>
    <n v="4"/>
    <n v="5"/>
    <n v="4"/>
    <n v="5"/>
    <n v="4"/>
    <n v="4"/>
    <n v="4"/>
    <s v="CUET"/>
    <x v="2"/>
  </r>
  <r>
    <s v="7/1/2025 9:35:26 AM"/>
    <x v="2"/>
    <x v="0"/>
    <x v="4"/>
    <x v="0"/>
    <x v="1"/>
    <x v="2"/>
    <x v="0"/>
    <x v="0"/>
    <x v="1"/>
    <x v="1"/>
    <x v="2"/>
    <x v="0"/>
    <x v="0"/>
    <x v="0"/>
    <x v="1"/>
    <x v="0"/>
    <x v="1"/>
    <x v="1"/>
    <x v="3"/>
    <x v="0"/>
    <x v="2"/>
    <x v="2"/>
    <x v="1"/>
    <x v="3"/>
    <x v="3"/>
    <x v="0"/>
    <x v="1"/>
    <x v="0"/>
    <x v="0"/>
    <x v="2"/>
    <x v="1"/>
    <x v="0"/>
    <x v="0"/>
    <x v="2"/>
    <x v="1"/>
    <x v="0"/>
    <x v="0"/>
    <x v="1"/>
    <n v="3"/>
    <n v="3"/>
    <n v="3"/>
    <n v="4"/>
    <n v="4"/>
    <n v="3"/>
    <n v="3"/>
    <n v="4"/>
    <n v="4"/>
    <n v="3"/>
    <n v="4"/>
    <n v="4"/>
    <n v="5"/>
    <n v="4"/>
    <n v="5"/>
    <n v="5"/>
    <s v="CUET"/>
    <x v="0"/>
  </r>
  <r>
    <s v="7/1/2025 9:39:33 AM"/>
    <x v="2"/>
    <x v="0"/>
    <x v="3"/>
    <x v="0"/>
    <x v="0"/>
    <x v="2"/>
    <x v="0"/>
    <x v="0"/>
    <x v="1"/>
    <x v="1"/>
    <x v="2"/>
    <x v="0"/>
    <x v="1"/>
    <x v="1"/>
    <x v="1"/>
    <x v="0"/>
    <x v="0"/>
    <x v="1"/>
    <x v="2"/>
    <x v="0"/>
    <x v="1"/>
    <x v="2"/>
    <x v="2"/>
    <x v="3"/>
    <x v="2"/>
    <x v="0"/>
    <x v="2"/>
    <x v="0"/>
    <x v="3"/>
    <x v="3"/>
    <x v="1"/>
    <x v="2"/>
    <x v="1"/>
    <x v="0"/>
    <x v="1"/>
    <x v="1"/>
    <x v="1"/>
    <x v="0"/>
    <n v="5"/>
    <n v="3"/>
    <n v="3"/>
    <n v="4"/>
    <n v="4"/>
    <n v="4"/>
    <n v="3"/>
    <n v="4"/>
    <n v="3"/>
    <n v="4"/>
    <n v="4"/>
    <n v="4"/>
    <n v="5"/>
    <n v="4"/>
    <n v="4"/>
    <n v="4"/>
    <s v="CUET"/>
    <x v="2"/>
  </r>
  <r>
    <s v="7/1/2025 9:43:44 AM"/>
    <x v="0"/>
    <x v="1"/>
    <x v="0"/>
    <x v="0"/>
    <x v="1"/>
    <x v="2"/>
    <x v="0"/>
    <x v="1"/>
    <x v="1"/>
    <x v="0"/>
    <x v="0"/>
    <x v="3"/>
    <x v="0"/>
    <x v="1"/>
    <x v="0"/>
    <x v="2"/>
    <x v="1"/>
    <x v="1"/>
    <x v="3"/>
    <x v="0"/>
    <x v="2"/>
    <x v="2"/>
    <x v="2"/>
    <x v="3"/>
    <x v="1"/>
    <x v="0"/>
    <x v="2"/>
    <x v="1"/>
    <x v="3"/>
    <x v="0"/>
    <x v="1"/>
    <x v="0"/>
    <x v="1"/>
    <x v="0"/>
    <x v="0"/>
    <x v="1"/>
    <x v="1"/>
    <x v="1"/>
    <n v="5"/>
    <n v="5"/>
    <n v="4"/>
    <n v="3"/>
    <n v="3"/>
    <n v="2"/>
    <n v="3"/>
    <n v="3"/>
    <n v="4"/>
    <n v="4"/>
    <n v="5"/>
    <n v="5"/>
    <n v="5"/>
    <n v="4"/>
    <n v="4"/>
    <n v="4"/>
    <s v="CUET"/>
    <x v="0"/>
  </r>
  <r>
    <s v="7/1/2025 9:53:41 AM"/>
    <x v="2"/>
    <x v="0"/>
    <x v="0"/>
    <x v="0"/>
    <x v="1"/>
    <x v="2"/>
    <x v="0"/>
    <x v="0"/>
    <x v="1"/>
    <x v="0"/>
    <x v="2"/>
    <x v="3"/>
    <x v="1"/>
    <x v="1"/>
    <x v="1"/>
    <x v="0"/>
    <x v="1"/>
    <x v="0"/>
    <x v="3"/>
    <x v="1"/>
    <x v="2"/>
    <x v="2"/>
    <x v="2"/>
    <x v="3"/>
    <x v="1"/>
    <x v="0"/>
    <x v="2"/>
    <x v="1"/>
    <x v="3"/>
    <x v="0"/>
    <x v="1"/>
    <x v="0"/>
    <x v="0"/>
    <x v="0"/>
    <x v="0"/>
    <x v="0"/>
    <x v="0"/>
    <x v="0"/>
    <n v="4"/>
    <n v="4"/>
    <n v="3"/>
    <n v="3"/>
    <n v="4"/>
    <n v="3"/>
    <n v="4"/>
    <n v="4"/>
    <n v="2"/>
    <n v="3"/>
    <n v="4"/>
    <n v="4"/>
    <n v="4"/>
    <n v="4"/>
    <n v="5"/>
    <n v="4"/>
    <s v="CUET"/>
    <x v="2"/>
  </r>
  <r>
    <s v="7/1/2025 10:00:36 AM"/>
    <x v="2"/>
    <x v="0"/>
    <x v="0"/>
    <x v="0"/>
    <x v="1"/>
    <x v="2"/>
    <x v="0"/>
    <x v="1"/>
    <x v="1"/>
    <x v="4"/>
    <x v="0"/>
    <x v="3"/>
    <x v="0"/>
    <x v="1"/>
    <x v="1"/>
    <x v="0"/>
    <x v="3"/>
    <x v="0"/>
    <x v="3"/>
    <x v="0"/>
    <x v="2"/>
    <x v="2"/>
    <x v="2"/>
    <x v="3"/>
    <x v="1"/>
    <x v="0"/>
    <x v="2"/>
    <x v="1"/>
    <x v="1"/>
    <x v="0"/>
    <x v="1"/>
    <x v="0"/>
    <x v="0"/>
    <x v="0"/>
    <x v="0"/>
    <x v="0"/>
    <x v="0"/>
    <x v="4"/>
    <n v="4"/>
    <n v="4"/>
    <n v="3"/>
    <n v="5"/>
    <n v="4"/>
    <n v="2"/>
    <n v="4"/>
    <n v="4"/>
    <n v="3"/>
    <n v="4"/>
    <n v="5"/>
    <n v="4"/>
    <n v="4"/>
    <n v="4"/>
    <n v="5"/>
    <n v="4"/>
    <s v="CUET"/>
    <x v="3"/>
  </r>
  <r>
    <s v="7/1/2025 3:03:27 PM"/>
    <x v="2"/>
    <x v="0"/>
    <x v="0"/>
    <x v="1"/>
    <x v="0"/>
    <x v="0"/>
    <x v="0"/>
    <x v="1"/>
    <x v="0"/>
    <x v="4"/>
    <x v="3"/>
    <x v="2"/>
    <x v="0"/>
    <x v="0"/>
    <x v="1"/>
    <x v="1"/>
    <x v="1"/>
    <x v="4"/>
    <x v="3"/>
    <x v="1"/>
    <x v="0"/>
    <x v="3"/>
    <x v="0"/>
    <x v="1"/>
    <x v="1"/>
    <x v="3"/>
    <x v="0"/>
    <x v="3"/>
    <x v="2"/>
    <x v="0"/>
    <x v="3"/>
    <x v="3"/>
    <x v="3"/>
    <x v="2"/>
    <x v="1"/>
    <x v="3"/>
    <x v="2"/>
    <x v="1"/>
    <n v="3"/>
    <n v="3"/>
    <n v="3"/>
    <n v="3"/>
    <n v="3"/>
    <n v="3"/>
    <n v="3"/>
    <n v="3"/>
    <n v="3"/>
    <n v="3"/>
    <n v="2"/>
    <n v="3"/>
    <n v="3"/>
    <n v="2"/>
    <n v="2"/>
    <n v="2"/>
    <s v="Jahangirnagar University"/>
    <x v="1"/>
  </r>
  <r>
    <s v="7/1/2025 3:45:04 PM"/>
    <x v="2"/>
    <x v="0"/>
    <x v="0"/>
    <x v="0"/>
    <x v="0"/>
    <x v="0"/>
    <x v="0"/>
    <x v="1"/>
    <x v="0"/>
    <x v="0"/>
    <x v="1"/>
    <x v="0"/>
    <x v="2"/>
    <x v="1"/>
    <x v="1"/>
    <x v="0"/>
    <x v="1"/>
    <x v="4"/>
    <x v="2"/>
    <x v="1"/>
    <x v="1"/>
    <x v="0"/>
    <x v="0"/>
    <x v="2"/>
    <x v="0"/>
    <x v="2"/>
    <x v="2"/>
    <x v="3"/>
    <x v="2"/>
    <x v="0"/>
    <x v="3"/>
    <x v="2"/>
    <x v="3"/>
    <x v="1"/>
    <x v="2"/>
    <x v="1"/>
    <x v="2"/>
    <x v="2"/>
    <n v="3"/>
    <n v="4"/>
    <n v="3"/>
    <n v="3"/>
    <n v="2"/>
    <n v="3"/>
    <n v="4"/>
    <n v="4"/>
    <n v="5"/>
    <n v="2"/>
    <n v="3"/>
    <n v="2"/>
    <n v="2"/>
    <n v="3"/>
    <n v="2"/>
    <n v="3"/>
    <s v="Jahangirnagar University"/>
    <x v="0"/>
  </r>
  <r>
    <s v="7/1/2025 4:08:24 PM"/>
    <x v="0"/>
    <x v="1"/>
    <x v="4"/>
    <x v="0"/>
    <x v="0"/>
    <x v="0"/>
    <x v="0"/>
    <x v="0"/>
    <x v="0"/>
    <x v="1"/>
    <x v="2"/>
    <x v="3"/>
    <x v="1"/>
    <x v="1"/>
    <x v="1"/>
    <x v="3"/>
    <x v="0"/>
    <x v="1"/>
    <x v="2"/>
    <x v="1"/>
    <x v="2"/>
    <x v="1"/>
    <x v="0"/>
    <x v="3"/>
    <x v="1"/>
    <x v="2"/>
    <x v="0"/>
    <x v="1"/>
    <x v="0"/>
    <x v="0"/>
    <x v="3"/>
    <x v="2"/>
    <x v="3"/>
    <x v="0"/>
    <x v="0"/>
    <x v="1"/>
    <x v="1"/>
    <x v="1"/>
    <n v="4"/>
    <n v="3"/>
    <n v="2"/>
    <n v="2"/>
    <n v="2"/>
    <n v="2"/>
    <n v="3"/>
    <n v="2"/>
    <n v="4"/>
    <n v="4"/>
    <n v="3"/>
    <n v="4"/>
    <n v="4"/>
    <n v="4"/>
    <n v="4"/>
    <n v="4"/>
    <s v="Jahangirnagar University"/>
    <x v="1"/>
  </r>
  <r>
    <s v="7/1/2025 8:30:50 PM"/>
    <x v="2"/>
    <x v="0"/>
    <x v="0"/>
    <x v="0"/>
    <x v="0"/>
    <x v="1"/>
    <x v="0"/>
    <x v="0"/>
    <x v="1"/>
    <x v="0"/>
    <x v="0"/>
    <x v="3"/>
    <x v="2"/>
    <x v="1"/>
    <x v="1"/>
    <x v="3"/>
    <x v="3"/>
    <x v="0"/>
    <x v="0"/>
    <x v="0"/>
    <x v="3"/>
    <x v="0"/>
    <x v="2"/>
    <x v="2"/>
    <x v="3"/>
    <x v="1"/>
    <x v="3"/>
    <x v="2"/>
    <x v="0"/>
    <x v="3"/>
    <x v="0"/>
    <x v="1"/>
    <x v="0"/>
    <x v="3"/>
    <x v="0"/>
    <x v="4"/>
    <x v="1"/>
    <x v="3"/>
    <n v="4"/>
    <n v="1"/>
    <n v="4"/>
    <n v="1"/>
    <n v="4"/>
    <n v="1"/>
    <n v="4"/>
    <n v="1"/>
    <n v="4"/>
    <n v="1"/>
    <n v="1"/>
    <n v="4"/>
    <n v="1"/>
    <n v="4"/>
    <n v="1"/>
    <n v="1"/>
    <s v="Jahangirnagar University"/>
    <x v="1"/>
  </r>
  <r>
    <s v="7/1/2025 10:53:28 PM"/>
    <x v="0"/>
    <x v="0"/>
    <x v="4"/>
    <x v="1"/>
    <x v="0"/>
    <x v="0"/>
    <x v="0"/>
    <x v="1"/>
    <x v="0"/>
    <x v="4"/>
    <x v="0"/>
    <x v="0"/>
    <x v="0"/>
    <x v="0"/>
    <x v="3"/>
    <x v="2"/>
    <x v="0"/>
    <x v="1"/>
    <x v="0"/>
    <x v="0"/>
    <x v="1"/>
    <x v="2"/>
    <x v="2"/>
    <x v="0"/>
    <x v="1"/>
    <x v="3"/>
    <x v="3"/>
    <x v="1"/>
    <x v="3"/>
    <x v="2"/>
    <x v="1"/>
    <x v="3"/>
    <x v="3"/>
    <x v="3"/>
    <x v="1"/>
    <x v="4"/>
    <x v="3"/>
    <x v="2"/>
    <n v="4"/>
    <n v="1"/>
    <n v="3"/>
    <n v="2"/>
    <n v="2"/>
    <n v="3"/>
    <n v="4"/>
    <n v="1"/>
    <n v="3"/>
    <n v="3"/>
    <n v="1"/>
    <n v="2"/>
    <n v="3"/>
    <n v="2"/>
    <n v="2"/>
    <n v="3"/>
    <s v="Rajshahi University"/>
    <x v="0"/>
  </r>
  <r>
    <s v="7/1/2025 11:46:58 PM"/>
    <x v="0"/>
    <x v="0"/>
    <x v="4"/>
    <x v="0"/>
    <x v="0"/>
    <x v="4"/>
    <x v="2"/>
    <x v="0"/>
    <x v="2"/>
    <x v="2"/>
    <x v="2"/>
    <x v="1"/>
    <x v="2"/>
    <x v="1"/>
    <x v="1"/>
    <x v="2"/>
    <x v="3"/>
    <x v="0"/>
    <x v="2"/>
    <x v="1"/>
    <x v="2"/>
    <x v="1"/>
    <x v="1"/>
    <x v="0"/>
    <x v="2"/>
    <x v="0"/>
    <x v="3"/>
    <x v="1"/>
    <x v="0"/>
    <x v="0"/>
    <x v="0"/>
    <x v="0"/>
    <x v="1"/>
    <x v="2"/>
    <x v="2"/>
    <x v="3"/>
    <x v="2"/>
    <x v="3"/>
    <n v="2"/>
    <n v="2"/>
    <n v="1"/>
    <n v="3"/>
    <n v="2"/>
    <n v="1"/>
    <n v="2"/>
    <n v="3"/>
    <n v="3"/>
    <n v="3"/>
    <n v="1"/>
    <n v="1"/>
    <n v="1"/>
    <n v="1"/>
    <n v="1"/>
    <n v="1"/>
    <s v="Dhamrai Govt College Dhaka"/>
    <x v="2"/>
  </r>
  <r>
    <s v="7/2/2025 12:05:05 AM"/>
    <x v="0"/>
    <x v="0"/>
    <x v="0"/>
    <x v="1"/>
    <x v="0"/>
    <x v="0"/>
    <x v="0"/>
    <x v="2"/>
    <x v="0"/>
    <x v="1"/>
    <x v="0"/>
    <x v="1"/>
    <x v="3"/>
    <x v="2"/>
    <x v="0"/>
    <x v="0"/>
    <x v="3"/>
    <x v="2"/>
    <x v="2"/>
    <x v="1"/>
    <x v="1"/>
    <x v="3"/>
    <x v="3"/>
    <x v="3"/>
    <x v="1"/>
    <x v="3"/>
    <x v="2"/>
    <x v="3"/>
    <x v="2"/>
    <x v="0"/>
    <x v="3"/>
    <x v="1"/>
    <x v="2"/>
    <x v="1"/>
    <x v="2"/>
    <x v="3"/>
    <x v="3"/>
    <x v="1"/>
    <n v="5"/>
    <n v="3"/>
    <n v="5"/>
    <n v="3"/>
    <n v="1"/>
    <n v="1"/>
    <n v="2"/>
    <n v="2"/>
    <n v="3"/>
    <n v="2"/>
    <n v="2"/>
    <n v="2"/>
    <n v="3"/>
    <n v="2"/>
    <n v="1"/>
    <n v="2"/>
    <s v="Jahangirnagar University"/>
    <x v="0"/>
  </r>
  <r>
    <s v="7/2/2025 1:06:35 AM"/>
    <x v="2"/>
    <x v="0"/>
    <x v="0"/>
    <x v="0"/>
    <x v="0"/>
    <x v="1"/>
    <x v="0"/>
    <x v="0"/>
    <x v="2"/>
    <x v="0"/>
    <x v="0"/>
    <x v="1"/>
    <x v="1"/>
    <x v="0"/>
    <x v="0"/>
    <x v="1"/>
    <x v="3"/>
    <x v="0"/>
    <x v="3"/>
    <x v="1"/>
    <x v="0"/>
    <x v="3"/>
    <x v="3"/>
    <x v="0"/>
    <x v="0"/>
    <x v="2"/>
    <x v="3"/>
    <x v="1"/>
    <x v="3"/>
    <x v="0"/>
    <x v="1"/>
    <x v="2"/>
    <x v="3"/>
    <x v="2"/>
    <x v="2"/>
    <x v="3"/>
    <x v="2"/>
    <x v="1"/>
    <n v="2"/>
    <n v="2"/>
    <n v="2"/>
    <n v="3"/>
    <n v="3"/>
    <n v="3"/>
    <n v="3"/>
    <n v="2"/>
    <n v="3"/>
    <n v="2"/>
    <n v="2"/>
    <n v="2"/>
    <n v="3"/>
    <n v="3"/>
    <n v="3"/>
    <n v="3"/>
    <s v="Gopalgonj Science  and Technology University"/>
    <x v="1"/>
  </r>
  <r>
    <s v="7/2/2025 1:07:43 AM"/>
    <x v="1"/>
    <x v="2"/>
    <x v="0"/>
    <x v="0"/>
    <x v="0"/>
    <x v="4"/>
    <x v="3"/>
    <x v="1"/>
    <x v="1"/>
    <x v="1"/>
    <x v="2"/>
    <x v="0"/>
    <x v="2"/>
    <x v="2"/>
    <x v="0"/>
    <x v="1"/>
    <x v="2"/>
    <x v="1"/>
    <x v="0"/>
    <x v="0"/>
    <x v="0"/>
    <x v="3"/>
    <x v="3"/>
    <x v="1"/>
    <x v="1"/>
    <x v="2"/>
    <x v="2"/>
    <x v="1"/>
    <x v="0"/>
    <x v="2"/>
    <x v="1"/>
    <x v="0"/>
    <x v="1"/>
    <x v="0"/>
    <x v="1"/>
    <x v="3"/>
    <x v="4"/>
    <x v="2"/>
    <n v="2"/>
    <n v="1"/>
    <n v="2"/>
    <n v="3"/>
    <n v="3"/>
    <n v="3"/>
    <n v="2"/>
    <n v="1"/>
    <n v="3"/>
    <n v="3"/>
    <n v="1"/>
    <n v="2"/>
    <n v="1"/>
    <n v="1"/>
    <n v="2"/>
    <n v="2"/>
    <s v="Jahangirnagar University"/>
    <x v="3"/>
  </r>
  <r>
    <s v="7/2/2025 1:11:23 AM"/>
    <x v="0"/>
    <x v="1"/>
    <x v="0"/>
    <x v="0"/>
    <x v="0"/>
    <x v="0"/>
    <x v="0"/>
    <x v="1"/>
    <x v="0"/>
    <x v="0"/>
    <x v="1"/>
    <x v="3"/>
    <x v="0"/>
    <x v="0"/>
    <x v="1"/>
    <x v="0"/>
    <x v="0"/>
    <x v="0"/>
    <x v="2"/>
    <x v="1"/>
    <x v="2"/>
    <x v="2"/>
    <x v="2"/>
    <x v="3"/>
    <x v="1"/>
    <x v="0"/>
    <x v="3"/>
    <x v="1"/>
    <x v="0"/>
    <x v="0"/>
    <x v="0"/>
    <x v="0"/>
    <x v="1"/>
    <x v="2"/>
    <x v="1"/>
    <x v="4"/>
    <x v="4"/>
    <x v="3"/>
    <n v="2"/>
    <n v="2"/>
    <n v="2"/>
    <n v="2"/>
    <n v="2"/>
    <n v="1"/>
    <n v="1"/>
    <n v="2"/>
    <n v="1"/>
    <n v="1"/>
    <n v="1"/>
    <n v="2"/>
    <n v="1"/>
    <n v="1"/>
    <n v="2"/>
    <n v="1"/>
    <s v="Jahangirnagar University"/>
    <x v="3"/>
  </r>
  <r>
    <s v="7/2/2025 1:15:19 AM"/>
    <x v="2"/>
    <x v="1"/>
    <x v="0"/>
    <x v="1"/>
    <x v="1"/>
    <x v="0"/>
    <x v="0"/>
    <x v="0"/>
    <x v="1"/>
    <x v="0"/>
    <x v="1"/>
    <x v="3"/>
    <x v="0"/>
    <x v="0"/>
    <x v="0"/>
    <x v="0"/>
    <x v="1"/>
    <x v="1"/>
    <x v="2"/>
    <x v="3"/>
    <x v="3"/>
    <x v="1"/>
    <x v="0"/>
    <x v="2"/>
    <x v="2"/>
    <x v="1"/>
    <x v="3"/>
    <x v="3"/>
    <x v="1"/>
    <x v="3"/>
    <x v="2"/>
    <x v="1"/>
    <x v="3"/>
    <x v="1"/>
    <x v="3"/>
    <x v="2"/>
    <x v="1"/>
    <x v="2"/>
    <n v="3"/>
    <n v="3"/>
    <n v="4"/>
    <n v="3"/>
    <n v="3"/>
    <n v="4"/>
    <n v="4"/>
    <n v="4"/>
    <n v="3"/>
    <n v="2"/>
    <n v="4"/>
    <n v="5"/>
    <n v="3"/>
    <n v="5"/>
    <n v="3"/>
    <n v="4"/>
    <s v="Jahangirnagar University"/>
    <x v="3"/>
  </r>
  <r>
    <s v="7/2/2025 4:39:42 AM"/>
    <x v="0"/>
    <x v="0"/>
    <x v="4"/>
    <x v="0"/>
    <x v="0"/>
    <x v="0"/>
    <x v="0"/>
    <x v="1"/>
    <x v="1"/>
    <x v="1"/>
    <x v="0"/>
    <x v="3"/>
    <x v="0"/>
    <x v="1"/>
    <x v="1"/>
    <x v="2"/>
    <x v="1"/>
    <x v="2"/>
    <x v="2"/>
    <x v="1"/>
    <x v="1"/>
    <x v="2"/>
    <x v="3"/>
    <x v="1"/>
    <x v="1"/>
    <x v="0"/>
    <x v="2"/>
    <x v="1"/>
    <x v="3"/>
    <x v="0"/>
    <x v="1"/>
    <x v="2"/>
    <x v="1"/>
    <x v="2"/>
    <x v="1"/>
    <x v="1"/>
    <x v="1"/>
    <x v="0"/>
    <n v="4"/>
    <n v="4"/>
    <n v="2"/>
    <n v="3"/>
    <n v="2"/>
    <n v="2"/>
    <n v="4"/>
    <n v="4"/>
    <n v="4"/>
    <n v="3"/>
    <n v="4"/>
    <n v="4"/>
    <n v="4"/>
    <n v="4"/>
    <n v="4"/>
    <n v="4"/>
    <s v="Jahangirnagar University"/>
    <x v="3"/>
  </r>
  <r>
    <s v="7/2/2025 9:45:09 AM"/>
    <x v="2"/>
    <x v="1"/>
    <x v="0"/>
    <x v="0"/>
    <x v="0"/>
    <x v="2"/>
    <x v="0"/>
    <x v="1"/>
    <x v="1"/>
    <x v="4"/>
    <x v="2"/>
    <x v="3"/>
    <x v="0"/>
    <x v="1"/>
    <x v="1"/>
    <x v="1"/>
    <x v="1"/>
    <x v="0"/>
    <x v="2"/>
    <x v="1"/>
    <x v="1"/>
    <x v="2"/>
    <x v="2"/>
    <x v="1"/>
    <x v="1"/>
    <x v="2"/>
    <x v="0"/>
    <x v="1"/>
    <x v="3"/>
    <x v="0"/>
    <x v="0"/>
    <x v="2"/>
    <x v="0"/>
    <x v="0"/>
    <x v="1"/>
    <x v="0"/>
    <x v="1"/>
    <x v="4"/>
    <n v="4"/>
    <n v="4"/>
    <n v="5"/>
    <n v="4"/>
    <n v="5"/>
    <n v="5"/>
    <n v="4"/>
    <n v="4"/>
    <n v="4"/>
    <n v="5"/>
    <n v="4"/>
    <n v="5"/>
    <n v="5"/>
    <n v="4"/>
    <n v="4"/>
    <n v="4"/>
    <s v="CUET"/>
    <x v="3"/>
  </r>
  <r>
    <s v="7/2/2025 9:50:11 AM"/>
    <x v="2"/>
    <x v="0"/>
    <x v="0"/>
    <x v="0"/>
    <x v="0"/>
    <x v="2"/>
    <x v="0"/>
    <x v="0"/>
    <x v="1"/>
    <x v="4"/>
    <x v="0"/>
    <x v="0"/>
    <x v="1"/>
    <x v="0"/>
    <x v="0"/>
    <x v="0"/>
    <x v="0"/>
    <x v="1"/>
    <x v="3"/>
    <x v="0"/>
    <x v="1"/>
    <x v="0"/>
    <x v="3"/>
    <x v="3"/>
    <x v="1"/>
    <x v="0"/>
    <x v="2"/>
    <x v="0"/>
    <x v="0"/>
    <x v="2"/>
    <x v="0"/>
    <x v="2"/>
    <x v="0"/>
    <x v="0"/>
    <x v="1"/>
    <x v="1"/>
    <x v="1"/>
    <x v="0"/>
    <n v="5"/>
    <n v="4"/>
    <n v="3"/>
    <n v="4"/>
    <n v="3"/>
    <n v="2"/>
    <n v="4"/>
    <n v="4"/>
    <n v="3"/>
    <n v="3"/>
    <n v="5"/>
    <n v="3"/>
    <n v="5"/>
    <n v="5"/>
    <n v="4"/>
    <n v="4"/>
    <s v="CUET"/>
    <x v="2"/>
  </r>
  <r>
    <s v="7/2/2025 9:54:29 AM"/>
    <x v="2"/>
    <x v="1"/>
    <x v="0"/>
    <x v="0"/>
    <x v="0"/>
    <x v="2"/>
    <x v="0"/>
    <x v="0"/>
    <x v="1"/>
    <x v="4"/>
    <x v="0"/>
    <x v="0"/>
    <x v="0"/>
    <x v="0"/>
    <x v="1"/>
    <x v="0"/>
    <x v="0"/>
    <x v="1"/>
    <x v="3"/>
    <x v="1"/>
    <x v="1"/>
    <x v="2"/>
    <x v="2"/>
    <x v="3"/>
    <x v="2"/>
    <x v="0"/>
    <x v="2"/>
    <x v="1"/>
    <x v="3"/>
    <x v="0"/>
    <x v="1"/>
    <x v="0"/>
    <x v="0"/>
    <x v="0"/>
    <x v="1"/>
    <x v="0"/>
    <x v="1"/>
    <x v="0"/>
    <n v="4"/>
    <n v="4"/>
    <n v="3"/>
    <n v="3"/>
    <n v="3"/>
    <n v="2"/>
    <n v="4"/>
    <n v="3"/>
    <n v="3"/>
    <n v="3"/>
    <n v="5"/>
    <n v="3"/>
    <n v="4"/>
    <n v="5"/>
    <n v="4"/>
    <n v="4"/>
    <s v="CUET"/>
    <x v="3"/>
  </r>
  <r>
    <s v="7/2/2025 9:59:58 AM"/>
    <x v="2"/>
    <x v="0"/>
    <x v="0"/>
    <x v="0"/>
    <x v="1"/>
    <x v="2"/>
    <x v="0"/>
    <x v="0"/>
    <x v="1"/>
    <x v="4"/>
    <x v="0"/>
    <x v="3"/>
    <x v="0"/>
    <x v="1"/>
    <x v="1"/>
    <x v="0"/>
    <x v="0"/>
    <x v="0"/>
    <x v="3"/>
    <x v="1"/>
    <x v="1"/>
    <x v="2"/>
    <x v="3"/>
    <x v="3"/>
    <x v="1"/>
    <x v="0"/>
    <x v="2"/>
    <x v="1"/>
    <x v="3"/>
    <x v="0"/>
    <x v="1"/>
    <x v="0"/>
    <x v="0"/>
    <x v="0"/>
    <x v="1"/>
    <x v="1"/>
    <x v="0"/>
    <x v="0"/>
    <n v="4"/>
    <n v="4"/>
    <n v="3"/>
    <n v="4"/>
    <n v="3"/>
    <n v="2"/>
    <n v="4"/>
    <n v="4"/>
    <n v="3"/>
    <n v="2"/>
    <n v="5"/>
    <n v="3"/>
    <n v="5"/>
    <n v="4"/>
    <n v="4"/>
    <n v="4"/>
    <s v="CUET"/>
    <x v="1"/>
  </r>
  <r>
    <s v="7/2/2025 10:05:53 AM"/>
    <x v="2"/>
    <x v="1"/>
    <x v="0"/>
    <x v="0"/>
    <x v="0"/>
    <x v="2"/>
    <x v="0"/>
    <x v="0"/>
    <x v="0"/>
    <x v="4"/>
    <x v="2"/>
    <x v="3"/>
    <x v="0"/>
    <x v="1"/>
    <x v="1"/>
    <x v="2"/>
    <x v="0"/>
    <x v="3"/>
    <x v="3"/>
    <x v="1"/>
    <x v="1"/>
    <x v="2"/>
    <x v="3"/>
    <x v="3"/>
    <x v="1"/>
    <x v="0"/>
    <x v="2"/>
    <x v="1"/>
    <x v="3"/>
    <x v="0"/>
    <x v="1"/>
    <x v="0"/>
    <x v="1"/>
    <x v="0"/>
    <x v="1"/>
    <x v="0"/>
    <x v="0"/>
    <x v="4"/>
    <n v="5"/>
    <n v="3"/>
    <n v="2"/>
    <n v="4"/>
    <n v="3"/>
    <n v="2"/>
    <n v="4"/>
    <n v="4"/>
    <n v="4"/>
    <n v="3"/>
    <n v="4"/>
    <n v="3"/>
    <n v="5"/>
    <n v="5"/>
    <n v="4"/>
    <n v="4"/>
    <s v="CUET"/>
    <x v="3"/>
  </r>
  <r>
    <s v="7/2/2025 10:08:54 AM"/>
    <x v="2"/>
    <x v="0"/>
    <x v="0"/>
    <x v="0"/>
    <x v="1"/>
    <x v="2"/>
    <x v="0"/>
    <x v="0"/>
    <x v="1"/>
    <x v="4"/>
    <x v="0"/>
    <x v="3"/>
    <x v="0"/>
    <x v="1"/>
    <x v="1"/>
    <x v="0"/>
    <x v="1"/>
    <x v="0"/>
    <x v="3"/>
    <x v="1"/>
    <x v="1"/>
    <x v="2"/>
    <x v="3"/>
    <x v="3"/>
    <x v="1"/>
    <x v="0"/>
    <x v="2"/>
    <x v="1"/>
    <x v="3"/>
    <x v="0"/>
    <x v="1"/>
    <x v="0"/>
    <x v="1"/>
    <x v="0"/>
    <x v="1"/>
    <x v="0"/>
    <x v="0"/>
    <x v="4"/>
    <n v="4"/>
    <n v="4"/>
    <n v="3"/>
    <n v="4"/>
    <n v="3"/>
    <n v="2"/>
    <n v="4"/>
    <n v="4"/>
    <n v="3"/>
    <n v="3"/>
    <n v="4"/>
    <n v="3"/>
    <n v="4"/>
    <n v="5"/>
    <n v="4"/>
    <n v="4"/>
    <s v="CUET"/>
    <x v="2"/>
  </r>
  <r>
    <s v="7/2/2025 10:11:34 AM"/>
    <x v="2"/>
    <x v="0"/>
    <x v="0"/>
    <x v="0"/>
    <x v="0"/>
    <x v="2"/>
    <x v="0"/>
    <x v="2"/>
    <x v="1"/>
    <x v="1"/>
    <x v="0"/>
    <x v="0"/>
    <x v="0"/>
    <x v="1"/>
    <x v="1"/>
    <x v="0"/>
    <x v="1"/>
    <x v="0"/>
    <x v="3"/>
    <x v="1"/>
    <x v="1"/>
    <x v="2"/>
    <x v="3"/>
    <x v="3"/>
    <x v="1"/>
    <x v="0"/>
    <x v="2"/>
    <x v="1"/>
    <x v="3"/>
    <x v="0"/>
    <x v="1"/>
    <x v="0"/>
    <x v="1"/>
    <x v="0"/>
    <x v="1"/>
    <x v="1"/>
    <x v="0"/>
    <x v="0"/>
    <n v="5"/>
    <n v="4"/>
    <n v="3"/>
    <n v="4"/>
    <n v="3"/>
    <n v="2"/>
    <n v="4"/>
    <n v="4"/>
    <n v="4"/>
    <n v="4"/>
    <n v="5"/>
    <n v="5"/>
    <n v="5"/>
    <n v="5"/>
    <n v="4"/>
    <n v="4"/>
    <s v="CUET"/>
    <x v="2"/>
  </r>
  <r>
    <s v="7/2/2025 12:41:39 PM"/>
    <x v="0"/>
    <x v="1"/>
    <x v="0"/>
    <x v="1"/>
    <x v="0"/>
    <x v="1"/>
    <x v="0"/>
    <x v="0"/>
    <x v="0"/>
    <x v="2"/>
    <x v="0"/>
    <x v="3"/>
    <x v="0"/>
    <x v="0"/>
    <x v="1"/>
    <x v="2"/>
    <x v="1"/>
    <x v="0"/>
    <x v="3"/>
    <x v="1"/>
    <x v="1"/>
    <x v="2"/>
    <x v="3"/>
    <x v="1"/>
    <x v="1"/>
    <x v="2"/>
    <x v="2"/>
    <x v="1"/>
    <x v="3"/>
    <x v="0"/>
    <x v="1"/>
    <x v="2"/>
    <x v="1"/>
    <x v="2"/>
    <x v="1"/>
    <x v="1"/>
    <x v="0"/>
    <x v="4"/>
    <n v="5"/>
    <n v="5"/>
    <n v="5"/>
    <n v="5"/>
    <n v="5"/>
    <n v="5"/>
    <n v="5"/>
    <n v="5"/>
    <n v="5"/>
    <n v="5"/>
    <n v="2"/>
    <n v="2"/>
    <n v="2"/>
    <n v="2"/>
    <n v="2"/>
    <n v="2"/>
    <s v="Jahangirnagar University"/>
    <x v="3"/>
  </r>
  <r>
    <s v="7/2/2025 12:43:34 PM"/>
    <x v="1"/>
    <x v="0"/>
    <x v="4"/>
    <x v="1"/>
    <x v="0"/>
    <x v="2"/>
    <x v="0"/>
    <x v="0"/>
    <x v="0"/>
    <x v="4"/>
    <x v="2"/>
    <x v="1"/>
    <x v="2"/>
    <x v="0"/>
    <x v="0"/>
    <x v="2"/>
    <x v="3"/>
    <x v="1"/>
    <x v="2"/>
    <x v="1"/>
    <x v="0"/>
    <x v="3"/>
    <x v="3"/>
    <x v="0"/>
    <x v="0"/>
    <x v="2"/>
    <x v="2"/>
    <x v="2"/>
    <x v="2"/>
    <x v="3"/>
    <x v="3"/>
    <x v="3"/>
    <x v="2"/>
    <x v="1"/>
    <x v="3"/>
    <x v="2"/>
    <x v="2"/>
    <x v="1"/>
    <n v="3"/>
    <n v="3"/>
    <n v="3"/>
    <n v="2"/>
    <n v="4"/>
    <n v="2"/>
    <n v="3"/>
    <n v="4"/>
    <n v="3"/>
    <n v="4"/>
    <n v="3"/>
    <n v="4"/>
    <n v="3"/>
    <n v="3"/>
    <n v="4"/>
    <n v="3"/>
    <s v="Dhaka University"/>
    <x v="0"/>
  </r>
  <r>
    <s v="7/2/2025 1:02:38 PM"/>
    <x v="0"/>
    <x v="0"/>
    <x v="2"/>
    <x v="1"/>
    <x v="0"/>
    <x v="2"/>
    <x v="0"/>
    <x v="0"/>
    <x v="0"/>
    <x v="2"/>
    <x v="0"/>
    <x v="3"/>
    <x v="0"/>
    <x v="0"/>
    <x v="0"/>
    <x v="3"/>
    <x v="0"/>
    <x v="1"/>
    <x v="2"/>
    <x v="1"/>
    <x v="2"/>
    <x v="0"/>
    <x v="0"/>
    <x v="3"/>
    <x v="1"/>
    <x v="0"/>
    <x v="2"/>
    <x v="3"/>
    <x v="2"/>
    <x v="0"/>
    <x v="1"/>
    <x v="1"/>
    <x v="0"/>
    <x v="0"/>
    <x v="2"/>
    <x v="2"/>
    <x v="2"/>
    <x v="1"/>
    <n v="3"/>
    <n v="4"/>
    <n v="2"/>
    <n v="2"/>
    <n v="3"/>
    <n v="1"/>
    <n v="4"/>
    <n v="2"/>
    <n v="2"/>
    <n v="4"/>
    <n v="3"/>
    <n v="4"/>
    <n v="3"/>
    <n v="4"/>
    <n v="4"/>
    <n v="4"/>
    <s v="Gopalgonj Science  and Technology University"/>
    <x v="0"/>
  </r>
  <r>
    <s v="7/2/2025 1:02:54 PM"/>
    <x v="0"/>
    <x v="0"/>
    <x v="1"/>
    <x v="1"/>
    <x v="0"/>
    <x v="2"/>
    <x v="0"/>
    <x v="2"/>
    <x v="0"/>
    <x v="4"/>
    <x v="0"/>
    <x v="0"/>
    <x v="0"/>
    <x v="0"/>
    <x v="0"/>
    <x v="0"/>
    <x v="3"/>
    <x v="3"/>
    <x v="3"/>
    <x v="0"/>
    <x v="2"/>
    <x v="0"/>
    <x v="3"/>
    <x v="1"/>
    <x v="3"/>
    <x v="0"/>
    <x v="2"/>
    <x v="0"/>
    <x v="1"/>
    <x v="0"/>
    <x v="0"/>
    <x v="2"/>
    <x v="0"/>
    <x v="0"/>
    <x v="0"/>
    <x v="2"/>
    <x v="3"/>
    <x v="0"/>
    <n v="3"/>
    <n v="4"/>
    <n v="3"/>
    <n v="3"/>
    <n v="4"/>
    <n v="2"/>
    <n v="3"/>
    <n v="2"/>
    <n v="3"/>
    <n v="4"/>
    <n v="4"/>
    <n v="3"/>
    <n v="3"/>
    <n v="4"/>
    <n v="2"/>
    <n v="4"/>
    <s v="Gopalgonj Science  and Technology University"/>
    <x v="1"/>
  </r>
  <r>
    <s v="7/2/2025 1:15:59 PM"/>
    <x v="0"/>
    <x v="0"/>
    <x v="1"/>
    <x v="1"/>
    <x v="0"/>
    <x v="2"/>
    <x v="0"/>
    <x v="1"/>
    <x v="0"/>
    <x v="0"/>
    <x v="1"/>
    <x v="2"/>
    <x v="2"/>
    <x v="2"/>
    <x v="0"/>
    <x v="0"/>
    <x v="2"/>
    <x v="3"/>
    <x v="1"/>
    <x v="1"/>
    <x v="1"/>
    <x v="1"/>
    <x v="3"/>
    <x v="1"/>
    <x v="0"/>
    <x v="3"/>
    <x v="1"/>
    <x v="1"/>
    <x v="3"/>
    <x v="1"/>
    <x v="0"/>
    <x v="0"/>
    <x v="1"/>
    <x v="0"/>
    <x v="0"/>
    <x v="4"/>
    <x v="4"/>
    <x v="3"/>
    <n v="3"/>
    <n v="4"/>
    <n v="3"/>
    <n v="1"/>
    <n v="3"/>
    <n v="3"/>
    <n v="3"/>
    <n v="3"/>
    <n v="3"/>
    <n v="3"/>
    <n v="3"/>
    <n v="4"/>
    <n v="4"/>
    <n v="5"/>
    <n v="3"/>
    <n v="3"/>
    <s v="Chattogram University"/>
    <x v="1"/>
  </r>
  <r>
    <s v="7/2/2025 2:03:13 PM"/>
    <x v="1"/>
    <x v="0"/>
    <x v="2"/>
    <x v="0"/>
    <x v="0"/>
    <x v="2"/>
    <x v="0"/>
    <x v="1"/>
    <x v="1"/>
    <x v="4"/>
    <x v="0"/>
    <x v="0"/>
    <x v="1"/>
    <x v="0"/>
    <x v="1"/>
    <x v="0"/>
    <x v="4"/>
    <x v="2"/>
    <x v="0"/>
    <x v="1"/>
    <x v="1"/>
    <x v="2"/>
    <x v="0"/>
    <x v="3"/>
    <x v="0"/>
    <x v="2"/>
    <x v="2"/>
    <x v="3"/>
    <x v="3"/>
    <x v="0"/>
    <x v="1"/>
    <x v="2"/>
    <x v="1"/>
    <x v="2"/>
    <x v="1"/>
    <x v="2"/>
    <x v="2"/>
    <x v="2"/>
    <n v="1"/>
    <n v="1"/>
    <n v="2"/>
    <n v="1"/>
    <n v="3"/>
    <n v="1"/>
    <n v="2"/>
    <n v="1"/>
    <n v="1"/>
    <n v="2"/>
    <n v="3"/>
    <n v="3"/>
    <n v="3"/>
    <n v="3"/>
    <n v="3"/>
    <n v="3"/>
    <s v="Dhaka University"/>
    <x v="0"/>
  </r>
  <r>
    <s v="7/2/2025 4:45:03 PM"/>
    <x v="0"/>
    <x v="2"/>
    <x v="2"/>
    <x v="1"/>
    <x v="1"/>
    <x v="2"/>
    <x v="0"/>
    <x v="1"/>
    <x v="0"/>
    <x v="0"/>
    <x v="1"/>
    <x v="3"/>
    <x v="0"/>
    <x v="2"/>
    <x v="0"/>
    <x v="0"/>
    <x v="4"/>
    <x v="3"/>
    <x v="1"/>
    <x v="1"/>
    <x v="1"/>
    <x v="2"/>
    <x v="3"/>
    <x v="0"/>
    <x v="1"/>
    <x v="2"/>
    <x v="2"/>
    <x v="1"/>
    <x v="3"/>
    <x v="0"/>
    <x v="1"/>
    <x v="2"/>
    <x v="1"/>
    <x v="2"/>
    <x v="1"/>
    <x v="2"/>
    <x v="2"/>
    <x v="2"/>
    <n v="3"/>
    <n v="4"/>
    <n v="3"/>
    <n v="1"/>
    <n v="5"/>
    <n v="4"/>
    <n v="3"/>
    <n v="2"/>
    <n v="2"/>
    <n v="5"/>
    <n v="4"/>
    <n v="4"/>
    <n v="4"/>
    <n v="5"/>
    <n v="4"/>
    <n v="4"/>
    <s v="Dhaka University"/>
    <x v="0"/>
  </r>
  <r>
    <s v="7/2/2025 7:15:29 PM"/>
    <x v="0"/>
    <x v="0"/>
    <x v="2"/>
    <x v="1"/>
    <x v="0"/>
    <x v="2"/>
    <x v="0"/>
    <x v="2"/>
    <x v="0"/>
    <x v="0"/>
    <x v="0"/>
    <x v="3"/>
    <x v="0"/>
    <x v="1"/>
    <x v="0"/>
    <x v="0"/>
    <x v="3"/>
    <x v="0"/>
    <x v="2"/>
    <x v="0"/>
    <x v="2"/>
    <x v="2"/>
    <x v="3"/>
    <x v="3"/>
    <x v="3"/>
    <x v="2"/>
    <x v="2"/>
    <x v="1"/>
    <x v="1"/>
    <x v="0"/>
    <x v="3"/>
    <x v="2"/>
    <x v="0"/>
    <x v="0"/>
    <x v="0"/>
    <x v="2"/>
    <x v="1"/>
    <x v="0"/>
    <n v="3"/>
    <n v="4"/>
    <n v="2"/>
    <n v="3"/>
    <n v="3"/>
    <n v="2"/>
    <n v="3"/>
    <n v="4"/>
    <n v="3"/>
    <n v="3"/>
    <n v="3"/>
    <n v="4"/>
    <n v="4"/>
    <n v="4"/>
    <n v="4"/>
    <n v="4"/>
    <s v="Gopalgonj Science  and Technology University"/>
    <x v="1"/>
  </r>
  <r>
    <s v="7/2/2025 8:23:56 PM"/>
    <x v="0"/>
    <x v="0"/>
    <x v="1"/>
    <x v="1"/>
    <x v="0"/>
    <x v="0"/>
    <x v="0"/>
    <x v="2"/>
    <x v="0"/>
    <x v="2"/>
    <x v="2"/>
    <x v="1"/>
    <x v="2"/>
    <x v="3"/>
    <x v="2"/>
    <x v="0"/>
    <x v="2"/>
    <x v="0"/>
    <x v="0"/>
    <x v="1"/>
    <x v="1"/>
    <x v="2"/>
    <x v="2"/>
    <x v="1"/>
    <x v="3"/>
    <x v="1"/>
    <x v="1"/>
    <x v="1"/>
    <x v="3"/>
    <x v="0"/>
    <x v="0"/>
    <x v="2"/>
    <x v="1"/>
    <x v="0"/>
    <x v="1"/>
    <x v="2"/>
    <x v="1"/>
    <x v="0"/>
    <n v="3"/>
    <n v="3"/>
    <n v="4"/>
    <n v="4"/>
    <n v="3"/>
    <n v="3"/>
    <n v="4"/>
    <n v="4"/>
    <n v="4"/>
    <n v="4"/>
    <n v="2"/>
    <n v="1"/>
    <n v="5"/>
    <n v="5"/>
    <n v="4"/>
    <n v="4"/>
    <s v="Chattogram University"/>
    <x v="1"/>
  </r>
  <r>
    <s v="7/2/2025 8:28:10 PM"/>
    <x v="0"/>
    <x v="1"/>
    <x v="1"/>
    <x v="1"/>
    <x v="0"/>
    <x v="2"/>
    <x v="0"/>
    <x v="0"/>
    <x v="0"/>
    <x v="0"/>
    <x v="0"/>
    <x v="3"/>
    <x v="0"/>
    <x v="0"/>
    <x v="0"/>
    <x v="0"/>
    <x v="1"/>
    <x v="0"/>
    <x v="3"/>
    <x v="2"/>
    <x v="3"/>
    <x v="1"/>
    <x v="0"/>
    <x v="3"/>
    <x v="3"/>
    <x v="2"/>
    <x v="3"/>
    <x v="3"/>
    <x v="0"/>
    <x v="1"/>
    <x v="1"/>
    <x v="3"/>
    <x v="0"/>
    <x v="0"/>
    <x v="2"/>
    <x v="2"/>
    <x v="2"/>
    <x v="1"/>
    <n v="3"/>
    <n v="3"/>
    <n v="1"/>
    <n v="3"/>
    <n v="3"/>
    <n v="1"/>
    <n v="2"/>
    <n v="3"/>
    <n v="3"/>
    <n v="3"/>
    <n v="3"/>
    <n v="3"/>
    <n v="3"/>
    <n v="3"/>
    <n v="3"/>
    <n v="2"/>
    <s v="Chattogram University"/>
    <x v="1"/>
  </r>
  <r>
    <s v="7/2/2025 8:29:23 PM"/>
    <x v="0"/>
    <x v="0"/>
    <x v="1"/>
    <x v="1"/>
    <x v="0"/>
    <x v="2"/>
    <x v="0"/>
    <x v="2"/>
    <x v="0"/>
    <x v="1"/>
    <x v="0"/>
    <x v="0"/>
    <x v="0"/>
    <x v="1"/>
    <x v="0"/>
    <x v="0"/>
    <x v="0"/>
    <x v="1"/>
    <x v="3"/>
    <x v="1"/>
    <x v="1"/>
    <x v="2"/>
    <x v="2"/>
    <x v="1"/>
    <x v="3"/>
    <x v="1"/>
    <x v="3"/>
    <x v="0"/>
    <x v="3"/>
    <x v="2"/>
    <x v="0"/>
    <x v="2"/>
    <x v="0"/>
    <x v="0"/>
    <x v="1"/>
    <x v="3"/>
    <x v="2"/>
    <x v="3"/>
    <n v="2"/>
    <n v="2"/>
    <n v="2"/>
    <n v="2"/>
    <n v="2"/>
    <n v="2"/>
    <n v="2"/>
    <n v="3"/>
    <n v="2"/>
    <n v="2"/>
    <n v="2"/>
    <n v="1"/>
    <n v="2"/>
    <n v="2"/>
    <n v="3"/>
    <n v="4"/>
    <s v="Gopalgonj Science  and Technology University"/>
    <x v="1"/>
  </r>
  <r>
    <s v="7/2/2025 8:31:24 PM"/>
    <x v="1"/>
    <x v="1"/>
    <x v="1"/>
    <x v="1"/>
    <x v="0"/>
    <x v="0"/>
    <x v="0"/>
    <x v="0"/>
    <x v="0"/>
    <x v="4"/>
    <x v="2"/>
    <x v="0"/>
    <x v="1"/>
    <x v="0"/>
    <x v="0"/>
    <x v="0"/>
    <x v="3"/>
    <x v="4"/>
    <x v="0"/>
    <x v="1"/>
    <x v="1"/>
    <x v="2"/>
    <x v="2"/>
    <x v="1"/>
    <x v="3"/>
    <x v="1"/>
    <x v="2"/>
    <x v="0"/>
    <x v="0"/>
    <x v="0"/>
    <x v="1"/>
    <x v="2"/>
    <x v="0"/>
    <x v="2"/>
    <x v="1"/>
    <x v="2"/>
    <x v="2"/>
    <x v="1"/>
    <n v="2"/>
    <n v="2"/>
    <n v="3"/>
    <n v="2"/>
    <n v="3"/>
    <n v="2"/>
    <n v="3"/>
    <n v="2"/>
    <n v="3"/>
    <n v="1"/>
    <n v="3"/>
    <n v="2"/>
    <n v="3"/>
    <n v="2"/>
    <n v="3"/>
    <n v="2"/>
    <s v="Chattogram University"/>
    <x v="0"/>
  </r>
  <r>
    <s v="7/2/2025 8:37:24 PM"/>
    <x v="0"/>
    <x v="1"/>
    <x v="1"/>
    <x v="1"/>
    <x v="0"/>
    <x v="2"/>
    <x v="0"/>
    <x v="2"/>
    <x v="0"/>
    <x v="2"/>
    <x v="1"/>
    <x v="3"/>
    <x v="0"/>
    <x v="0"/>
    <x v="0"/>
    <x v="0"/>
    <x v="3"/>
    <x v="3"/>
    <x v="1"/>
    <x v="1"/>
    <x v="0"/>
    <x v="2"/>
    <x v="0"/>
    <x v="1"/>
    <x v="0"/>
    <x v="2"/>
    <x v="2"/>
    <x v="3"/>
    <x v="3"/>
    <x v="1"/>
    <x v="3"/>
    <x v="3"/>
    <x v="3"/>
    <x v="2"/>
    <x v="2"/>
    <x v="3"/>
    <x v="2"/>
    <x v="2"/>
    <n v="3"/>
    <n v="3"/>
    <n v="3"/>
    <n v="3"/>
    <n v="2"/>
    <n v="2"/>
    <n v="3"/>
    <n v="4"/>
    <n v="3"/>
    <n v="2"/>
    <n v="2"/>
    <n v="3"/>
    <n v="2"/>
    <n v="3"/>
    <n v="2"/>
    <n v="3"/>
    <s v="Chattogram University"/>
    <x v="1"/>
  </r>
  <r>
    <s v="7/2/2025 8:43:10 PM"/>
    <x v="0"/>
    <x v="0"/>
    <x v="1"/>
    <x v="0"/>
    <x v="0"/>
    <x v="0"/>
    <x v="0"/>
    <x v="2"/>
    <x v="1"/>
    <x v="4"/>
    <x v="2"/>
    <x v="3"/>
    <x v="1"/>
    <x v="0"/>
    <x v="0"/>
    <x v="3"/>
    <x v="0"/>
    <x v="1"/>
    <x v="3"/>
    <x v="3"/>
    <x v="0"/>
    <x v="3"/>
    <x v="2"/>
    <x v="1"/>
    <x v="0"/>
    <x v="3"/>
    <x v="1"/>
    <x v="0"/>
    <x v="3"/>
    <x v="0"/>
    <x v="3"/>
    <x v="2"/>
    <x v="2"/>
    <x v="1"/>
    <x v="2"/>
    <x v="3"/>
    <x v="2"/>
    <x v="0"/>
    <n v="1"/>
    <n v="1"/>
    <n v="3"/>
    <n v="1"/>
    <n v="3"/>
    <n v="1"/>
    <n v="1"/>
    <n v="3"/>
    <n v="1"/>
    <n v="1"/>
    <n v="5"/>
    <n v="3"/>
    <n v="3"/>
    <n v="3"/>
    <n v="5"/>
    <n v="3"/>
    <s v="Chattogram University"/>
    <x v="0"/>
  </r>
  <r>
    <s v="7/2/2025 8:44:37 PM"/>
    <x v="1"/>
    <x v="1"/>
    <x v="1"/>
    <x v="0"/>
    <x v="0"/>
    <x v="2"/>
    <x v="0"/>
    <x v="2"/>
    <x v="0"/>
    <x v="4"/>
    <x v="0"/>
    <x v="3"/>
    <x v="0"/>
    <x v="0"/>
    <x v="1"/>
    <x v="0"/>
    <x v="1"/>
    <x v="1"/>
    <x v="0"/>
    <x v="1"/>
    <x v="1"/>
    <x v="2"/>
    <x v="0"/>
    <x v="3"/>
    <x v="3"/>
    <x v="0"/>
    <x v="3"/>
    <x v="1"/>
    <x v="3"/>
    <x v="0"/>
    <x v="1"/>
    <x v="2"/>
    <x v="3"/>
    <x v="0"/>
    <x v="0"/>
    <x v="2"/>
    <x v="2"/>
    <x v="1"/>
    <n v="3"/>
    <n v="3"/>
    <n v="1"/>
    <n v="1"/>
    <n v="3"/>
    <n v="1"/>
    <n v="3"/>
    <n v="3"/>
    <n v="3"/>
    <n v="3"/>
    <n v="3"/>
    <n v="3"/>
    <n v="3"/>
    <n v="3"/>
    <n v="3"/>
    <n v="2"/>
    <s v="Chattogram University"/>
    <x v="0"/>
  </r>
  <r>
    <s v="7/2/2025 8:47:08 PM"/>
    <x v="0"/>
    <x v="1"/>
    <x v="1"/>
    <x v="1"/>
    <x v="0"/>
    <x v="0"/>
    <x v="0"/>
    <x v="0"/>
    <x v="0"/>
    <x v="4"/>
    <x v="2"/>
    <x v="0"/>
    <x v="0"/>
    <x v="3"/>
    <x v="2"/>
    <x v="0"/>
    <x v="2"/>
    <x v="3"/>
    <x v="2"/>
    <x v="1"/>
    <x v="1"/>
    <x v="2"/>
    <x v="2"/>
    <x v="1"/>
    <x v="3"/>
    <x v="1"/>
    <x v="2"/>
    <x v="0"/>
    <x v="0"/>
    <x v="0"/>
    <x v="0"/>
    <x v="2"/>
    <x v="0"/>
    <x v="0"/>
    <x v="0"/>
    <x v="4"/>
    <x v="3"/>
    <x v="3"/>
    <n v="3"/>
    <n v="1"/>
    <n v="1"/>
    <n v="3"/>
    <n v="3"/>
    <n v="3"/>
    <n v="1"/>
    <n v="3"/>
    <n v="2"/>
    <n v="1"/>
    <n v="3"/>
    <n v="3"/>
    <n v="3"/>
    <n v="3"/>
    <n v="3"/>
    <n v="3"/>
    <s v="Chattogram University"/>
    <x v="1"/>
  </r>
  <r>
    <s v="7/2/2025 8:51:39 PM"/>
    <x v="0"/>
    <x v="0"/>
    <x v="1"/>
    <x v="1"/>
    <x v="0"/>
    <x v="2"/>
    <x v="0"/>
    <x v="2"/>
    <x v="0"/>
    <x v="0"/>
    <x v="0"/>
    <x v="3"/>
    <x v="0"/>
    <x v="0"/>
    <x v="0"/>
    <x v="3"/>
    <x v="4"/>
    <x v="3"/>
    <x v="2"/>
    <x v="0"/>
    <x v="2"/>
    <x v="0"/>
    <x v="2"/>
    <x v="3"/>
    <x v="3"/>
    <x v="2"/>
    <x v="0"/>
    <x v="1"/>
    <x v="3"/>
    <x v="2"/>
    <x v="0"/>
    <x v="1"/>
    <x v="1"/>
    <x v="0"/>
    <x v="0"/>
    <x v="3"/>
    <x v="2"/>
    <x v="3"/>
    <n v="3"/>
    <n v="4"/>
    <n v="3"/>
    <n v="2"/>
    <n v="4"/>
    <n v="2"/>
    <n v="2"/>
    <n v="2"/>
    <n v="2"/>
    <n v="3"/>
    <n v="3"/>
    <n v="4"/>
    <n v="4"/>
    <n v="4"/>
    <n v="4"/>
    <n v="3"/>
    <s v="Chattogram University"/>
    <x v="1"/>
  </r>
  <r>
    <s v="7/2/2025 9:37:56 PM"/>
    <x v="1"/>
    <x v="1"/>
    <x v="1"/>
    <x v="0"/>
    <x v="0"/>
    <x v="2"/>
    <x v="0"/>
    <x v="2"/>
    <x v="0"/>
    <x v="2"/>
    <x v="0"/>
    <x v="1"/>
    <x v="0"/>
    <x v="1"/>
    <x v="0"/>
    <x v="0"/>
    <x v="0"/>
    <x v="0"/>
    <x v="2"/>
    <x v="1"/>
    <x v="1"/>
    <x v="2"/>
    <x v="3"/>
    <x v="1"/>
    <x v="1"/>
    <x v="2"/>
    <x v="2"/>
    <x v="1"/>
    <x v="3"/>
    <x v="0"/>
    <x v="1"/>
    <x v="2"/>
    <x v="1"/>
    <x v="2"/>
    <x v="1"/>
    <x v="1"/>
    <x v="1"/>
    <x v="0"/>
    <n v="4"/>
    <n v="4"/>
    <n v="4"/>
    <n v="4"/>
    <n v="4"/>
    <n v="4"/>
    <n v="4"/>
    <n v="4"/>
    <n v="4"/>
    <n v="4"/>
    <n v="4"/>
    <n v="4"/>
    <n v="4"/>
    <n v="4"/>
    <n v="4"/>
    <n v="4"/>
    <s v="Chattogram University"/>
    <x v="1"/>
  </r>
  <r>
    <s v="7/2/2025 10:48:17 PM"/>
    <x v="1"/>
    <x v="0"/>
    <x v="1"/>
    <x v="1"/>
    <x v="0"/>
    <x v="2"/>
    <x v="0"/>
    <x v="2"/>
    <x v="0"/>
    <x v="1"/>
    <x v="2"/>
    <x v="0"/>
    <x v="1"/>
    <x v="0"/>
    <x v="0"/>
    <x v="3"/>
    <x v="0"/>
    <x v="1"/>
    <x v="0"/>
    <x v="1"/>
    <x v="0"/>
    <x v="1"/>
    <x v="0"/>
    <x v="1"/>
    <x v="3"/>
    <x v="1"/>
    <x v="1"/>
    <x v="1"/>
    <x v="3"/>
    <x v="0"/>
    <x v="0"/>
    <x v="2"/>
    <x v="1"/>
    <x v="0"/>
    <x v="1"/>
    <x v="0"/>
    <x v="0"/>
    <x v="4"/>
    <n v="5"/>
    <n v="5"/>
    <n v="3"/>
    <n v="3"/>
    <n v="5"/>
    <n v="2"/>
    <n v="5"/>
    <n v="3"/>
    <n v="4"/>
    <n v="5"/>
    <n v="3"/>
    <n v="5"/>
    <n v="5"/>
    <n v="5"/>
    <n v="5"/>
    <n v="5"/>
    <s v="Chattogram University"/>
    <x v="1"/>
  </r>
  <r>
    <s v="7/2/2025 10:55:26 PM"/>
    <x v="0"/>
    <x v="0"/>
    <x v="1"/>
    <x v="1"/>
    <x v="0"/>
    <x v="0"/>
    <x v="0"/>
    <x v="0"/>
    <x v="0"/>
    <x v="0"/>
    <x v="0"/>
    <x v="1"/>
    <x v="0"/>
    <x v="3"/>
    <x v="2"/>
    <x v="0"/>
    <x v="2"/>
    <x v="2"/>
    <x v="3"/>
    <x v="2"/>
    <x v="0"/>
    <x v="0"/>
    <x v="0"/>
    <x v="1"/>
    <x v="3"/>
    <x v="1"/>
    <x v="1"/>
    <x v="3"/>
    <x v="2"/>
    <x v="2"/>
    <x v="3"/>
    <x v="3"/>
    <x v="1"/>
    <x v="3"/>
    <x v="2"/>
    <x v="0"/>
    <x v="2"/>
    <x v="2"/>
    <n v="1"/>
    <n v="4"/>
    <n v="1"/>
    <n v="3"/>
    <n v="2"/>
    <n v="5"/>
    <n v="1"/>
    <n v="3"/>
    <n v="3"/>
    <n v="1"/>
    <n v="5"/>
    <n v="4"/>
    <n v="2"/>
    <n v="1"/>
    <n v="4"/>
    <n v="4"/>
    <s v="Jahangirnagar University"/>
    <x v="0"/>
  </r>
  <r>
    <s v="7/2/2025 10:58:20 PM"/>
    <x v="0"/>
    <x v="0"/>
    <x v="1"/>
    <x v="1"/>
    <x v="0"/>
    <x v="0"/>
    <x v="0"/>
    <x v="1"/>
    <x v="1"/>
    <x v="0"/>
    <x v="1"/>
    <x v="3"/>
    <x v="2"/>
    <x v="2"/>
    <x v="0"/>
    <x v="0"/>
    <x v="2"/>
    <x v="3"/>
    <x v="1"/>
    <x v="0"/>
    <x v="2"/>
    <x v="0"/>
    <x v="2"/>
    <x v="3"/>
    <x v="3"/>
    <x v="0"/>
    <x v="3"/>
    <x v="0"/>
    <x v="0"/>
    <x v="2"/>
    <x v="0"/>
    <x v="0"/>
    <x v="0"/>
    <x v="0"/>
    <x v="0"/>
    <x v="3"/>
    <x v="3"/>
    <x v="2"/>
    <n v="2"/>
    <n v="2"/>
    <n v="2"/>
    <n v="2"/>
    <n v="2"/>
    <n v="2"/>
    <n v="2"/>
    <n v="2"/>
    <n v="2"/>
    <n v="2"/>
    <n v="2"/>
    <n v="2"/>
    <n v="2"/>
    <n v="2"/>
    <n v="2"/>
    <n v="2"/>
    <s v="Jahangirnagar University"/>
    <x v="0"/>
  </r>
  <r>
    <s v="7/2/2025 11:01:43 PM"/>
    <x v="0"/>
    <x v="0"/>
    <x v="1"/>
    <x v="1"/>
    <x v="0"/>
    <x v="1"/>
    <x v="0"/>
    <x v="0"/>
    <x v="1"/>
    <x v="0"/>
    <x v="0"/>
    <x v="0"/>
    <x v="1"/>
    <x v="0"/>
    <x v="1"/>
    <x v="0"/>
    <x v="0"/>
    <x v="2"/>
    <x v="0"/>
    <x v="0"/>
    <x v="2"/>
    <x v="0"/>
    <x v="2"/>
    <x v="3"/>
    <x v="3"/>
    <x v="0"/>
    <x v="3"/>
    <x v="1"/>
    <x v="0"/>
    <x v="0"/>
    <x v="0"/>
    <x v="2"/>
    <x v="1"/>
    <x v="2"/>
    <x v="1"/>
    <x v="4"/>
    <x v="3"/>
    <x v="1"/>
    <n v="1"/>
    <n v="2"/>
    <n v="3"/>
    <n v="1"/>
    <n v="2"/>
    <n v="3"/>
    <n v="2"/>
    <n v="2"/>
    <n v="2"/>
    <n v="2"/>
    <n v="3"/>
    <n v="3"/>
    <n v="3"/>
    <n v="3"/>
    <n v="3"/>
    <n v="3"/>
    <s v="Jahangirnagar University"/>
    <x v="1"/>
  </r>
  <r>
    <s v="7/2/2025 11:04:50 PM"/>
    <x v="0"/>
    <x v="0"/>
    <x v="1"/>
    <x v="1"/>
    <x v="0"/>
    <x v="0"/>
    <x v="0"/>
    <x v="1"/>
    <x v="0"/>
    <x v="3"/>
    <x v="1"/>
    <x v="3"/>
    <x v="0"/>
    <x v="0"/>
    <x v="0"/>
    <x v="0"/>
    <x v="3"/>
    <x v="3"/>
    <x v="1"/>
    <x v="1"/>
    <x v="1"/>
    <x v="0"/>
    <x v="3"/>
    <x v="1"/>
    <x v="3"/>
    <x v="0"/>
    <x v="2"/>
    <x v="1"/>
    <x v="0"/>
    <x v="2"/>
    <x v="0"/>
    <x v="2"/>
    <x v="1"/>
    <x v="3"/>
    <x v="0"/>
    <x v="3"/>
    <x v="3"/>
    <x v="2"/>
    <n v="3"/>
    <n v="3"/>
    <n v="2"/>
    <n v="2"/>
    <n v="3"/>
    <n v="2"/>
    <n v="2"/>
    <n v="1"/>
    <n v="3"/>
    <n v="3"/>
    <n v="2"/>
    <n v="3"/>
    <n v="2"/>
    <n v="2"/>
    <n v="4"/>
    <n v="3"/>
    <s v="Jahangirnagar University"/>
    <x v="1"/>
  </r>
  <r>
    <s v="7/2/2025 11:05:44 PM"/>
    <x v="0"/>
    <x v="0"/>
    <x v="1"/>
    <x v="1"/>
    <x v="0"/>
    <x v="0"/>
    <x v="0"/>
    <x v="1"/>
    <x v="0"/>
    <x v="2"/>
    <x v="3"/>
    <x v="1"/>
    <x v="3"/>
    <x v="3"/>
    <x v="2"/>
    <x v="0"/>
    <x v="2"/>
    <x v="4"/>
    <x v="0"/>
    <x v="0"/>
    <x v="1"/>
    <x v="2"/>
    <x v="1"/>
    <x v="2"/>
    <x v="3"/>
    <x v="1"/>
    <x v="3"/>
    <x v="3"/>
    <x v="2"/>
    <x v="2"/>
    <x v="3"/>
    <x v="0"/>
    <x v="3"/>
    <x v="1"/>
    <x v="2"/>
    <x v="4"/>
    <x v="1"/>
    <x v="3"/>
    <n v="4"/>
    <n v="1"/>
    <n v="1"/>
    <n v="4"/>
    <n v="1"/>
    <n v="4"/>
    <n v="4"/>
    <n v="1"/>
    <n v="3"/>
    <n v="4"/>
    <n v="1"/>
    <n v="2"/>
    <n v="1"/>
    <n v="1"/>
    <n v="4"/>
    <n v="4"/>
    <s v="Jahangirnagar University"/>
    <x v="1"/>
  </r>
  <r>
    <s v="7/2/2025 11:07:25 PM"/>
    <x v="0"/>
    <x v="0"/>
    <x v="1"/>
    <x v="1"/>
    <x v="0"/>
    <x v="0"/>
    <x v="0"/>
    <x v="1"/>
    <x v="0"/>
    <x v="2"/>
    <x v="0"/>
    <x v="3"/>
    <x v="2"/>
    <x v="2"/>
    <x v="0"/>
    <x v="0"/>
    <x v="1"/>
    <x v="3"/>
    <x v="1"/>
    <x v="0"/>
    <x v="2"/>
    <x v="0"/>
    <x v="2"/>
    <x v="3"/>
    <x v="3"/>
    <x v="0"/>
    <x v="1"/>
    <x v="0"/>
    <x v="3"/>
    <x v="2"/>
    <x v="1"/>
    <x v="0"/>
    <x v="0"/>
    <x v="2"/>
    <x v="0"/>
    <x v="3"/>
    <x v="4"/>
    <x v="2"/>
    <n v="1"/>
    <n v="1"/>
    <n v="1"/>
    <n v="1"/>
    <n v="5"/>
    <n v="5"/>
    <n v="1"/>
    <n v="1"/>
    <n v="1"/>
    <n v="4"/>
    <n v="1"/>
    <n v="3"/>
    <n v="2"/>
    <n v="3"/>
    <n v="4"/>
    <n v="4"/>
    <s v="Gopalgonj Science  and Technology University"/>
    <x v="0"/>
  </r>
  <r>
    <s v="7/2/2025 11:08:06 PM"/>
    <x v="0"/>
    <x v="0"/>
    <x v="1"/>
    <x v="0"/>
    <x v="0"/>
    <x v="0"/>
    <x v="0"/>
    <x v="1"/>
    <x v="1"/>
    <x v="1"/>
    <x v="2"/>
    <x v="0"/>
    <x v="2"/>
    <x v="0"/>
    <x v="1"/>
    <x v="1"/>
    <x v="0"/>
    <x v="1"/>
    <x v="0"/>
    <x v="1"/>
    <x v="1"/>
    <x v="3"/>
    <x v="3"/>
    <x v="1"/>
    <x v="0"/>
    <x v="2"/>
    <x v="2"/>
    <x v="0"/>
    <x v="3"/>
    <x v="2"/>
    <x v="1"/>
    <x v="2"/>
    <x v="1"/>
    <x v="2"/>
    <x v="0"/>
    <x v="3"/>
    <x v="4"/>
    <x v="1"/>
    <n v="2"/>
    <n v="3"/>
    <n v="2"/>
    <n v="1"/>
    <n v="3"/>
    <n v="2"/>
    <n v="2"/>
    <n v="3"/>
    <n v="2"/>
    <n v="3"/>
    <n v="2"/>
    <n v="2"/>
    <n v="1"/>
    <n v="3"/>
    <n v="3"/>
    <n v="2"/>
    <s v="Jahangirnagar University"/>
    <x v="0"/>
  </r>
  <r>
    <s v="7/2/2025 11:08:58 PM"/>
    <x v="0"/>
    <x v="0"/>
    <x v="1"/>
    <x v="1"/>
    <x v="0"/>
    <x v="0"/>
    <x v="0"/>
    <x v="0"/>
    <x v="0"/>
    <x v="3"/>
    <x v="1"/>
    <x v="1"/>
    <x v="0"/>
    <x v="2"/>
    <x v="0"/>
    <x v="1"/>
    <x v="3"/>
    <x v="4"/>
    <x v="2"/>
    <x v="3"/>
    <x v="0"/>
    <x v="3"/>
    <x v="3"/>
    <x v="0"/>
    <x v="1"/>
    <x v="3"/>
    <x v="2"/>
    <x v="3"/>
    <x v="3"/>
    <x v="1"/>
    <x v="1"/>
    <x v="3"/>
    <x v="1"/>
    <x v="1"/>
    <x v="2"/>
    <x v="3"/>
    <x v="3"/>
    <x v="2"/>
    <n v="3"/>
    <n v="2"/>
    <n v="1"/>
    <n v="2"/>
    <n v="3"/>
    <n v="2"/>
    <n v="1"/>
    <n v="3"/>
    <n v="2"/>
    <n v="1"/>
    <n v="2"/>
    <n v="3"/>
    <n v="1"/>
    <n v="3"/>
    <n v="2"/>
    <n v="1"/>
    <s v="Jahangirnagar University"/>
    <x v="1"/>
  </r>
  <r>
    <s v="7/2/2025 11:09:16 PM"/>
    <x v="0"/>
    <x v="0"/>
    <x v="1"/>
    <x v="1"/>
    <x v="0"/>
    <x v="0"/>
    <x v="0"/>
    <x v="0"/>
    <x v="0"/>
    <x v="0"/>
    <x v="2"/>
    <x v="0"/>
    <x v="0"/>
    <x v="3"/>
    <x v="2"/>
    <x v="0"/>
    <x v="2"/>
    <x v="0"/>
    <x v="0"/>
    <x v="0"/>
    <x v="2"/>
    <x v="0"/>
    <x v="0"/>
    <x v="0"/>
    <x v="0"/>
    <x v="3"/>
    <x v="2"/>
    <x v="1"/>
    <x v="3"/>
    <x v="0"/>
    <x v="1"/>
    <x v="2"/>
    <x v="1"/>
    <x v="0"/>
    <x v="0"/>
    <x v="4"/>
    <x v="4"/>
    <x v="3"/>
    <n v="1"/>
    <n v="1"/>
    <n v="1"/>
    <n v="2"/>
    <n v="3"/>
    <n v="3"/>
    <n v="3"/>
    <n v="3"/>
    <n v="2"/>
    <n v="2"/>
    <n v="2"/>
    <n v="2"/>
    <n v="3"/>
    <n v="3"/>
    <n v="3"/>
    <n v="3"/>
    <s v="Jahangirnagar University"/>
    <x v="3"/>
  </r>
  <r>
    <s v="7/2/2025 11:41:38 PM"/>
    <x v="0"/>
    <x v="0"/>
    <x v="2"/>
    <x v="1"/>
    <x v="0"/>
    <x v="2"/>
    <x v="0"/>
    <x v="1"/>
    <x v="0"/>
    <x v="1"/>
    <x v="0"/>
    <x v="0"/>
    <x v="2"/>
    <x v="1"/>
    <x v="1"/>
    <x v="0"/>
    <x v="0"/>
    <x v="0"/>
    <x v="0"/>
    <x v="0"/>
    <x v="0"/>
    <x v="3"/>
    <x v="3"/>
    <x v="0"/>
    <x v="1"/>
    <x v="2"/>
    <x v="2"/>
    <x v="1"/>
    <x v="2"/>
    <x v="2"/>
    <x v="3"/>
    <x v="0"/>
    <x v="1"/>
    <x v="2"/>
    <x v="1"/>
    <x v="4"/>
    <x v="3"/>
    <x v="1"/>
    <n v="3"/>
    <n v="1"/>
    <n v="2"/>
    <n v="1"/>
    <n v="3"/>
    <n v="3"/>
    <n v="1"/>
    <n v="3"/>
    <n v="1"/>
    <n v="2"/>
    <n v="2"/>
    <n v="3"/>
    <n v="3"/>
    <n v="2"/>
    <n v="2"/>
    <n v="3"/>
    <s v="Dhaka University"/>
    <x v="1"/>
  </r>
  <r>
    <s v="7/2/2025 11:45:34 PM"/>
    <x v="0"/>
    <x v="0"/>
    <x v="2"/>
    <x v="1"/>
    <x v="0"/>
    <x v="2"/>
    <x v="0"/>
    <x v="2"/>
    <x v="0"/>
    <x v="1"/>
    <x v="2"/>
    <x v="0"/>
    <x v="1"/>
    <x v="2"/>
    <x v="0"/>
    <x v="0"/>
    <x v="3"/>
    <x v="3"/>
    <x v="2"/>
    <x v="0"/>
    <x v="2"/>
    <x v="0"/>
    <x v="2"/>
    <x v="3"/>
    <x v="3"/>
    <x v="0"/>
    <x v="3"/>
    <x v="0"/>
    <x v="0"/>
    <x v="2"/>
    <x v="0"/>
    <x v="2"/>
    <x v="0"/>
    <x v="0"/>
    <x v="0"/>
    <x v="4"/>
    <x v="4"/>
    <x v="3"/>
    <n v="5"/>
    <n v="4"/>
    <n v="1"/>
    <n v="1"/>
    <n v="1"/>
    <n v="3"/>
    <n v="1"/>
    <n v="1"/>
    <n v="1"/>
    <n v="2"/>
    <n v="1"/>
    <n v="4"/>
    <n v="4"/>
    <n v="4"/>
    <n v="4"/>
    <n v="4"/>
    <s v="Dhaka University"/>
    <x v="1"/>
  </r>
  <r>
    <s v="7/2/2025 11:47:04 PM"/>
    <x v="0"/>
    <x v="0"/>
    <x v="2"/>
    <x v="1"/>
    <x v="0"/>
    <x v="0"/>
    <x v="0"/>
    <x v="0"/>
    <x v="1"/>
    <x v="4"/>
    <x v="2"/>
    <x v="0"/>
    <x v="2"/>
    <x v="0"/>
    <x v="0"/>
    <x v="0"/>
    <x v="0"/>
    <x v="1"/>
    <x v="2"/>
    <x v="0"/>
    <x v="1"/>
    <x v="0"/>
    <x v="2"/>
    <x v="1"/>
    <x v="1"/>
    <x v="3"/>
    <x v="2"/>
    <x v="0"/>
    <x v="0"/>
    <x v="2"/>
    <x v="1"/>
    <x v="2"/>
    <x v="1"/>
    <x v="0"/>
    <x v="0"/>
    <x v="3"/>
    <x v="4"/>
    <x v="2"/>
    <n v="1"/>
    <n v="1"/>
    <n v="1"/>
    <n v="1"/>
    <n v="1"/>
    <n v="1"/>
    <n v="1"/>
    <n v="2"/>
    <n v="1"/>
    <n v="2"/>
    <n v="3"/>
    <n v="1"/>
    <n v="3"/>
    <n v="3"/>
    <n v="3"/>
    <n v="3"/>
    <s v="Dhaka University"/>
    <x v="0"/>
  </r>
  <r>
    <s v="7/3/2025 12:00:57 AM"/>
    <x v="2"/>
    <x v="0"/>
    <x v="0"/>
    <x v="0"/>
    <x v="0"/>
    <x v="0"/>
    <x v="0"/>
    <x v="0"/>
    <x v="0"/>
    <x v="0"/>
    <x v="2"/>
    <x v="3"/>
    <x v="0"/>
    <x v="0"/>
    <x v="0"/>
    <x v="0"/>
    <x v="3"/>
    <x v="0"/>
    <x v="2"/>
    <x v="1"/>
    <x v="1"/>
    <x v="2"/>
    <x v="3"/>
    <x v="1"/>
    <x v="1"/>
    <x v="0"/>
    <x v="2"/>
    <x v="1"/>
    <x v="3"/>
    <x v="0"/>
    <x v="1"/>
    <x v="2"/>
    <x v="1"/>
    <x v="2"/>
    <x v="1"/>
    <x v="2"/>
    <x v="2"/>
    <x v="2"/>
    <n v="3"/>
    <n v="3"/>
    <n v="2"/>
    <n v="2"/>
    <n v="3"/>
    <n v="2"/>
    <n v="2"/>
    <n v="3"/>
    <n v="2"/>
    <n v="3"/>
    <n v="4"/>
    <n v="4"/>
    <n v="4"/>
    <n v="4"/>
    <n v="4"/>
    <n v="4"/>
    <s v="Jahangirnagar University"/>
    <x v="3"/>
  </r>
  <r>
    <s v="7/3/2025 8:32:52 AM"/>
    <x v="1"/>
    <x v="1"/>
    <x v="1"/>
    <x v="0"/>
    <x v="0"/>
    <x v="0"/>
    <x v="0"/>
    <x v="1"/>
    <x v="0"/>
    <x v="4"/>
    <x v="2"/>
    <x v="1"/>
    <x v="1"/>
    <x v="0"/>
    <x v="0"/>
    <x v="1"/>
    <x v="1"/>
    <x v="4"/>
    <x v="1"/>
    <x v="1"/>
    <x v="0"/>
    <x v="2"/>
    <x v="2"/>
    <x v="3"/>
    <x v="2"/>
    <x v="2"/>
    <x v="2"/>
    <x v="1"/>
    <x v="0"/>
    <x v="1"/>
    <x v="0"/>
    <x v="0"/>
    <x v="3"/>
    <x v="0"/>
    <x v="1"/>
    <x v="4"/>
    <x v="3"/>
    <x v="1"/>
    <n v="3"/>
    <n v="2"/>
    <n v="2"/>
    <n v="2"/>
    <n v="2"/>
    <n v="3"/>
    <n v="2"/>
    <n v="2"/>
    <n v="2"/>
    <n v="1"/>
    <n v="3"/>
    <n v="3"/>
    <n v="1"/>
    <n v="2"/>
    <n v="2"/>
    <n v="1"/>
    <s v="Chattogram University"/>
    <x v="1"/>
  </r>
  <r>
    <s v="7/3/2025 8:35:13 AM"/>
    <x v="1"/>
    <x v="0"/>
    <x v="1"/>
    <x v="0"/>
    <x v="0"/>
    <x v="0"/>
    <x v="0"/>
    <x v="2"/>
    <x v="0"/>
    <x v="0"/>
    <x v="0"/>
    <x v="0"/>
    <x v="0"/>
    <x v="1"/>
    <x v="1"/>
    <x v="0"/>
    <x v="1"/>
    <x v="3"/>
    <x v="2"/>
    <x v="3"/>
    <x v="1"/>
    <x v="3"/>
    <x v="1"/>
    <x v="3"/>
    <x v="0"/>
    <x v="2"/>
    <x v="0"/>
    <x v="1"/>
    <x v="3"/>
    <x v="0"/>
    <x v="3"/>
    <x v="1"/>
    <x v="1"/>
    <x v="1"/>
    <x v="3"/>
    <x v="2"/>
    <x v="2"/>
    <x v="1"/>
    <n v="4"/>
    <n v="2"/>
    <n v="4"/>
    <n v="2"/>
    <n v="4"/>
    <n v="4"/>
    <n v="2"/>
    <n v="4"/>
    <n v="4"/>
    <n v="3"/>
    <n v="4"/>
    <n v="3"/>
    <n v="4"/>
    <n v="3"/>
    <n v="5"/>
    <n v="1"/>
    <s v="Chattogram University"/>
    <x v="1"/>
  </r>
  <r>
    <s v="7/3/2025 8:38:47 AM"/>
    <x v="2"/>
    <x v="0"/>
    <x v="0"/>
    <x v="1"/>
    <x v="1"/>
    <x v="3"/>
    <x v="1"/>
    <x v="0"/>
    <x v="1"/>
    <x v="4"/>
    <x v="2"/>
    <x v="1"/>
    <x v="2"/>
    <x v="0"/>
    <x v="3"/>
    <x v="3"/>
    <x v="1"/>
    <x v="1"/>
    <x v="3"/>
    <x v="3"/>
    <x v="1"/>
    <x v="2"/>
    <x v="0"/>
    <x v="1"/>
    <x v="2"/>
    <x v="0"/>
    <x v="2"/>
    <x v="3"/>
    <x v="3"/>
    <x v="1"/>
    <x v="2"/>
    <x v="3"/>
    <x v="0"/>
    <x v="2"/>
    <x v="2"/>
    <x v="1"/>
    <x v="2"/>
    <x v="0"/>
    <n v="4"/>
    <n v="3"/>
    <n v="5"/>
    <n v="2"/>
    <n v="4"/>
    <n v="3"/>
    <n v="3"/>
    <n v="2"/>
    <n v="3"/>
    <n v="4"/>
    <n v="3"/>
    <n v="2"/>
    <n v="4"/>
    <n v="3"/>
    <n v="4"/>
    <n v="3"/>
    <s v="Chattogram University"/>
    <x v="1"/>
  </r>
  <r>
    <s v="7/3/2025 8:41:41 AM"/>
    <x v="0"/>
    <x v="1"/>
    <x v="4"/>
    <x v="0"/>
    <x v="1"/>
    <x v="1"/>
    <x v="3"/>
    <x v="1"/>
    <x v="1"/>
    <x v="3"/>
    <x v="2"/>
    <x v="2"/>
    <x v="3"/>
    <x v="1"/>
    <x v="3"/>
    <x v="2"/>
    <x v="1"/>
    <x v="1"/>
    <x v="3"/>
    <x v="3"/>
    <x v="1"/>
    <x v="1"/>
    <x v="3"/>
    <x v="0"/>
    <x v="0"/>
    <x v="2"/>
    <x v="0"/>
    <x v="1"/>
    <x v="1"/>
    <x v="1"/>
    <x v="1"/>
    <x v="3"/>
    <x v="3"/>
    <x v="3"/>
    <x v="2"/>
    <x v="1"/>
    <x v="1"/>
    <x v="1"/>
    <n v="4"/>
    <n v="3"/>
    <n v="5"/>
    <n v="4"/>
    <n v="4"/>
    <n v="4"/>
    <n v="3"/>
    <n v="3"/>
    <n v="4"/>
    <n v="3"/>
    <n v="2"/>
    <n v="3"/>
    <n v="2"/>
    <n v="3"/>
    <n v="5"/>
    <n v="4"/>
    <s v="Chattogram University"/>
    <x v="3"/>
  </r>
  <r>
    <s v="7/3/2025 8:44:26 AM"/>
    <x v="2"/>
    <x v="0"/>
    <x v="3"/>
    <x v="0"/>
    <x v="1"/>
    <x v="0"/>
    <x v="0"/>
    <x v="2"/>
    <x v="1"/>
    <x v="4"/>
    <x v="3"/>
    <x v="2"/>
    <x v="1"/>
    <x v="0"/>
    <x v="0"/>
    <x v="1"/>
    <x v="3"/>
    <x v="1"/>
    <x v="3"/>
    <x v="1"/>
    <x v="0"/>
    <x v="3"/>
    <x v="3"/>
    <x v="0"/>
    <x v="1"/>
    <x v="3"/>
    <x v="0"/>
    <x v="1"/>
    <x v="2"/>
    <x v="0"/>
    <x v="3"/>
    <x v="2"/>
    <x v="3"/>
    <x v="2"/>
    <x v="2"/>
    <x v="0"/>
    <x v="1"/>
    <x v="0"/>
    <n v="3"/>
    <n v="4"/>
    <n v="3"/>
    <n v="4"/>
    <n v="3"/>
    <n v="4"/>
    <n v="3"/>
    <n v="4"/>
    <n v="4"/>
    <n v="4"/>
    <n v="4"/>
    <n v="4"/>
    <n v="3"/>
    <n v="4"/>
    <n v="5"/>
    <n v="3"/>
    <s v="Chattogram University"/>
    <x v="0"/>
  </r>
  <r>
    <s v="7/3/2025 8:48:29 AM"/>
    <x v="1"/>
    <x v="0"/>
    <x v="1"/>
    <x v="0"/>
    <x v="1"/>
    <x v="3"/>
    <x v="0"/>
    <x v="1"/>
    <x v="1"/>
    <x v="0"/>
    <x v="0"/>
    <x v="1"/>
    <x v="1"/>
    <x v="2"/>
    <x v="0"/>
    <x v="0"/>
    <x v="4"/>
    <x v="1"/>
    <x v="3"/>
    <x v="3"/>
    <x v="1"/>
    <x v="1"/>
    <x v="0"/>
    <x v="2"/>
    <x v="0"/>
    <x v="3"/>
    <x v="2"/>
    <x v="2"/>
    <x v="3"/>
    <x v="1"/>
    <x v="1"/>
    <x v="3"/>
    <x v="1"/>
    <x v="1"/>
    <x v="2"/>
    <x v="2"/>
    <x v="1"/>
    <x v="1"/>
    <n v="2"/>
    <n v="3"/>
    <n v="4"/>
    <n v="3"/>
    <n v="3"/>
    <n v="3"/>
    <n v="3"/>
    <n v="4"/>
    <n v="4"/>
    <n v="4"/>
    <n v="4"/>
    <n v="3"/>
    <n v="4"/>
    <n v="3"/>
    <n v="4"/>
    <n v="4"/>
    <s v="Chattogram University"/>
    <x v="0"/>
  </r>
  <r>
    <s v="7/3/2025 9:20:32 AM"/>
    <x v="2"/>
    <x v="0"/>
    <x v="1"/>
    <x v="1"/>
    <x v="1"/>
    <x v="2"/>
    <x v="0"/>
    <x v="1"/>
    <x v="1"/>
    <x v="1"/>
    <x v="0"/>
    <x v="3"/>
    <x v="2"/>
    <x v="1"/>
    <x v="1"/>
    <x v="2"/>
    <x v="1"/>
    <x v="2"/>
    <x v="2"/>
    <x v="1"/>
    <x v="0"/>
    <x v="2"/>
    <x v="0"/>
    <x v="1"/>
    <x v="2"/>
    <x v="2"/>
    <x v="2"/>
    <x v="1"/>
    <x v="2"/>
    <x v="1"/>
    <x v="3"/>
    <x v="2"/>
    <x v="3"/>
    <x v="3"/>
    <x v="2"/>
    <x v="2"/>
    <x v="1"/>
    <x v="2"/>
    <n v="5"/>
    <n v="4"/>
    <n v="3"/>
    <n v="3"/>
    <n v="5"/>
    <n v="4"/>
    <n v="3"/>
    <n v="2"/>
    <n v="4"/>
    <n v="3"/>
    <n v="3"/>
    <n v="3"/>
    <n v="3"/>
    <n v="3"/>
    <n v="3"/>
    <n v="3"/>
    <s v="Chattogram University"/>
    <x v="0"/>
  </r>
  <r>
    <s v="7/3/2025 9:22:57 AM"/>
    <x v="2"/>
    <x v="0"/>
    <x v="2"/>
    <x v="0"/>
    <x v="1"/>
    <x v="2"/>
    <x v="0"/>
    <x v="0"/>
    <x v="2"/>
    <x v="4"/>
    <x v="3"/>
    <x v="3"/>
    <x v="1"/>
    <x v="1"/>
    <x v="3"/>
    <x v="3"/>
    <x v="0"/>
    <x v="0"/>
    <x v="2"/>
    <x v="2"/>
    <x v="3"/>
    <x v="1"/>
    <x v="0"/>
    <x v="1"/>
    <x v="2"/>
    <x v="2"/>
    <x v="1"/>
    <x v="2"/>
    <x v="2"/>
    <x v="1"/>
    <x v="1"/>
    <x v="2"/>
    <x v="3"/>
    <x v="3"/>
    <x v="2"/>
    <x v="0"/>
    <x v="0"/>
    <x v="1"/>
    <n v="3"/>
    <n v="4"/>
    <n v="3"/>
    <n v="4"/>
    <n v="3"/>
    <n v="5"/>
    <n v="2"/>
    <n v="3"/>
    <n v="3"/>
    <n v="1"/>
    <n v="3"/>
    <n v="1"/>
    <n v="2"/>
    <n v="4"/>
    <n v="2"/>
    <n v="3"/>
    <s v="Chattogram University"/>
    <x v="3"/>
  </r>
  <r>
    <s v="7/3/2025 9:25:18 AM"/>
    <x v="2"/>
    <x v="1"/>
    <x v="0"/>
    <x v="0"/>
    <x v="1"/>
    <x v="2"/>
    <x v="0"/>
    <x v="0"/>
    <x v="2"/>
    <x v="2"/>
    <x v="2"/>
    <x v="1"/>
    <x v="0"/>
    <x v="1"/>
    <x v="4"/>
    <x v="0"/>
    <x v="0"/>
    <x v="0"/>
    <x v="2"/>
    <x v="2"/>
    <x v="3"/>
    <x v="2"/>
    <x v="0"/>
    <x v="3"/>
    <x v="0"/>
    <x v="2"/>
    <x v="0"/>
    <x v="1"/>
    <x v="3"/>
    <x v="1"/>
    <x v="2"/>
    <x v="1"/>
    <x v="1"/>
    <x v="0"/>
    <x v="3"/>
    <x v="1"/>
    <x v="1"/>
    <x v="0"/>
    <n v="4"/>
    <n v="4"/>
    <n v="2"/>
    <n v="2"/>
    <n v="5"/>
    <n v="5"/>
    <n v="5"/>
    <n v="5"/>
    <n v="3"/>
    <n v="3"/>
    <n v="4"/>
    <n v="4"/>
    <n v="5"/>
    <n v="2"/>
    <n v="3"/>
    <n v="1"/>
    <s v="Chattogram University"/>
    <x v="3"/>
  </r>
  <r>
    <s v="7/3/2025 9:25:40 AM"/>
    <x v="0"/>
    <x v="0"/>
    <x v="1"/>
    <x v="1"/>
    <x v="0"/>
    <x v="2"/>
    <x v="0"/>
    <x v="2"/>
    <x v="0"/>
    <x v="0"/>
    <x v="0"/>
    <x v="0"/>
    <x v="2"/>
    <x v="3"/>
    <x v="2"/>
    <x v="0"/>
    <x v="2"/>
    <x v="0"/>
    <x v="0"/>
    <x v="1"/>
    <x v="1"/>
    <x v="2"/>
    <x v="2"/>
    <x v="3"/>
    <x v="1"/>
    <x v="2"/>
    <x v="2"/>
    <x v="1"/>
    <x v="2"/>
    <x v="0"/>
    <x v="0"/>
    <x v="0"/>
    <x v="0"/>
    <x v="2"/>
    <x v="0"/>
    <x v="2"/>
    <x v="1"/>
    <x v="0"/>
    <n v="3"/>
    <n v="3"/>
    <n v="4"/>
    <n v="4"/>
    <n v="3"/>
    <n v="3"/>
    <n v="4"/>
    <n v="4"/>
    <n v="4"/>
    <n v="4"/>
    <n v="2"/>
    <n v="1"/>
    <n v="5"/>
    <n v="5"/>
    <n v="4"/>
    <n v="4"/>
    <s v="Gopalgonj Science  and Technology University"/>
    <x v="0"/>
  </r>
  <r>
    <s v="7/3/2025 9:27:25 AM"/>
    <x v="2"/>
    <x v="1"/>
    <x v="3"/>
    <x v="0"/>
    <x v="1"/>
    <x v="2"/>
    <x v="0"/>
    <x v="0"/>
    <x v="2"/>
    <x v="2"/>
    <x v="0"/>
    <x v="3"/>
    <x v="1"/>
    <x v="1"/>
    <x v="3"/>
    <x v="0"/>
    <x v="0"/>
    <x v="2"/>
    <x v="0"/>
    <x v="2"/>
    <x v="3"/>
    <x v="3"/>
    <x v="0"/>
    <x v="0"/>
    <x v="0"/>
    <x v="1"/>
    <x v="2"/>
    <x v="3"/>
    <x v="2"/>
    <x v="1"/>
    <x v="2"/>
    <x v="1"/>
    <x v="1"/>
    <x v="1"/>
    <x v="1"/>
    <x v="1"/>
    <x v="1"/>
    <x v="0"/>
    <n v="3"/>
    <n v="3"/>
    <n v="3"/>
    <n v="2"/>
    <n v="2"/>
    <n v="2"/>
    <n v="3"/>
    <n v="3"/>
    <n v="3"/>
    <n v="1"/>
    <n v="3"/>
    <n v="3"/>
    <n v="3"/>
    <n v="3"/>
    <n v="3"/>
    <n v="3"/>
    <s v="Chattogram University"/>
    <x v="2"/>
  </r>
  <r>
    <s v="7/3/2025 11:03:09 AM"/>
    <x v="0"/>
    <x v="1"/>
    <x v="1"/>
    <x v="0"/>
    <x v="0"/>
    <x v="2"/>
    <x v="0"/>
    <x v="1"/>
    <x v="0"/>
    <x v="2"/>
    <x v="2"/>
    <x v="3"/>
    <x v="0"/>
    <x v="0"/>
    <x v="0"/>
    <x v="0"/>
    <x v="2"/>
    <x v="2"/>
    <x v="3"/>
    <x v="1"/>
    <x v="1"/>
    <x v="0"/>
    <x v="2"/>
    <x v="1"/>
    <x v="1"/>
    <x v="2"/>
    <x v="3"/>
    <x v="0"/>
    <x v="0"/>
    <x v="2"/>
    <x v="0"/>
    <x v="2"/>
    <x v="1"/>
    <x v="2"/>
    <x v="1"/>
    <x v="1"/>
    <x v="2"/>
    <x v="3"/>
    <n v="4"/>
    <n v="2"/>
    <n v="2"/>
    <n v="1"/>
    <n v="2"/>
    <n v="1"/>
    <n v="2"/>
    <n v="4"/>
    <n v="1"/>
    <n v="2"/>
    <n v="2"/>
    <n v="2"/>
    <n v="2"/>
    <n v="2"/>
    <n v="2"/>
    <n v="2"/>
    <s v="Barishal University"/>
    <x v="1"/>
  </r>
  <r>
    <s v="7/3/2025 11:16:11 AM"/>
    <x v="0"/>
    <x v="0"/>
    <x v="1"/>
    <x v="1"/>
    <x v="0"/>
    <x v="0"/>
    <x v="0"/>
    <x v="1"/>
    <x v="0"/>
    <x v="0"/>
    <x v="3"/>
    <x v="3"/>
    <x v="0"/>
    <x v="0"/>
    <x v="0"/>
    <x v="0"/>
    <x v="3"/>
    <x v="0"/>
    <x v="3"/>
    <x v="1"/>
    <x v="1"/>
    <x v="2"/>
    <x v="2"/>
    <x v="1"/>
    <x v="3"/>
    <x v="1"/>
    <x v="1"/>
    <x v="1"/>
    <x v="3"/>
    <x v="0"/>
    <x v="0"/>
    <x v="2"/>
    <x v="1"/>
    <x v="0"/>
    <x v="1"/>
    <x v="2"/>
    <x v="1"/>
    <x v="0"/>
    <n v="3"/>
    <n v="3"/>
    <n v="4"/>
    <n v="4"/>
    <n v="3"/>
    <n v="3"/>
    <n v="4"/>
    <n v="4"/>
    <n v="4"/>
    <n v="4"/>
    <n v="2"/>
    <n v="1"/>
    <n v="5"/>
    <n v="5"/>
    <n v="4"/>
    <n v="4"/>
    <s v="Gopalgonj Science  and Technology University"/>
    <x v="1"/>
  </r>
  <r>
    <s v="7/3/2025 12:59:32 PM"/>
    <x v="0"/>
    <x v="0"/>
    <x v="2"/>
    <x v="1"/>
    <x v="0"/>
    <x v="2"/>
    <x v="0"/>
    <x v="1"/>
    <x v="0"/>
    <x v="3"/>
    <x v="3"/>
    <x v="1"/>
    <x v="1"/>
    <x v="1"/>
    <x v="0"/>
    <x v="2"/>
    <x v="3"/>
    <x v="3"/>
    <x v="1"/>
    <x v="0"/>
    <x v="2"/>
    <x v="2"/>
    <x v="2"/>
    <x v="1"/>
    <x v="3"/>
    <x v="1"/>
    <x v="1"/>
    <x v="1"/>
    <x v="3"/>
    <x v="0"/>
    <x v="0"/>
    <x v="2"/>
    <x v="1"/>
    <x v="0"/>
    <x v="1"/>
    <x v="4"/>
    <x v="4"/>
    <x v="0"/>
    <n v="2"/>
    <n v="2"/>
    <n v="1"/>
    <n v="2"/>
    <n v="2"/>
    <n v="3"/>
    <n v="1"/>
    <n v="4"/>
    <n v="4"/>
    <n v="4"/>
    <n v="2"/>
    <n v="1"/>
    <n v="5"/>
    <n v="5"/>
    <n v="4"/>
    <n v="1"/>
    <s v="Islamic University, Kushtia"/>
    <x v="1"/>
  </r>
  <r>
    <s v="7/3/2025 1:20:39 PM"/>
    <x v="0"/>
    <x v="0"/>
    <x v="2"/>
    <x v="0"/>
    <x v="0"/>
    <x v="2"/>
    <x v="0"/>
    <x v="0"/>
    <x v="0"/>
    <x v="0"/>
    <x v="2"/>
    <x v="3"/>
    <x v="3"/>
    <x v="0"/>
    <x v="0"/>
    <x v="3"/>
    <x v="0"/>
    <x v="0"/>
    <x v="3"/>
    <x v="1"/>
    <x v="1"/>
    <x v="3"/>
    <x v="0"/>
    <x v="0"/>
    <x v="1"/>
    <x v="1"/>
    <x v="2"/>
    <x v="1"/>
    <x v="1"/>
    <x v="3"/>
    <x v="3"/>
    <x v="1"/>
    <x v="2"/>
    <x v="1"/>
    <x v="2"/>
    <x v="2"/>
    <x v="2"/>
    <x v="1"/>
    <n v="4"/>
    <n v="4"/>
    <n v="3"/>
    <n v="4"/>
    <n v="3"/>
    <n v="4"/>
    <n v="3"/>
    <n v="4"/>
    <n v="3"/>
    <n v="3"/>
    <n v="3"/>
    <n v="3"/>
    <n v="3"/>
    <n v="3"/>
    <n v="3"/>
    <n v="3"/>
    <s v="Dhaka University"/>
    <x v="1"/>
  </r>
  <r>
    <s v="7/4/2025 12:42:27 AM"/>
    <x v="0"/>
    <x v="1"/>
    <x v="2"/>
    <x v="1"/>
    <x v="0"/>
    <x v="2"/>
    <x v="0"/>
    <x v="1"/>
    <x v="0"/>
    <x v="4"/>
    <x v="0"/>
    <x v="3"/>
    <x v="0"/>
    <x v="0"/>
    <x v="0"/>
    <x v="0"/>
    <x v="1"/>
    <x v="1"/>
    <x v="0"/>
    <x v="0"/>
    <x v="2"/>
    <x v="0"/>
    <x v="3"/>
    <x v="1"/>
    <x v="3"/>
    <x v="2"/>
    <x v="2"/>
    <x v="1"/>
    <x v="2"/>
    <x v="0"/>
    <x v="0"/>
    <x v="2"/>
    <x v="0"/>
    <x v="2"/>
    <x v="2"/>
    <x v="2"/>
    <x v="2"/>
    <x v="1"/>
    <n v="3"/>
    <n v="3"/>
    <n v="1"/>
    <n v="3"/>
    <n v="3"/>
    <n v="2"/>
    <n v="3"/>
    <n v="2"/>
    <n v="3"/>
    <n v="3"/>
    <n v="1"/>
    <n v="3"/>
    <n v="2"/>
    <n v="3"/>
    <n v="3"/>
    <n v="3"/>
    <s v="Dhaka University"/>
    <x v="1"/>
  </r>
  <r>
    <s v="7/4/2025 10:39:21 AM"/>
    <x v="2"/>
    <x v="1"/>
    <x v="0"/>
    <x v="0"/>
    <x v="0"/>
    <x v="2"/>
    <x v="0"/>
    <x v="0"/>
    <x v="1"/>
    <x v="0"/>
    <x v="0"/>
    <x v="0"/>
    <x v="0"/>
    <x v="1"/>
    <x v="1"/>
    <x v="0"/>
    <x v="1"/>
    <x v="0"/>
    <x v="3"/>
    <x v="1"/>
    <x v="1"/>
    <x v="2"/>
    <x v="3"/>
    <x v="3"/>
    <x v="1"/>
    <x v="0"/>
    <x v="2"/>
    <x v="1"/>
    <x v="3"/>
    <x v="0"/>
    <x v="1"/>
    <x v="0"/>
    <x v="0"/>
    <x v="0"/>
    <x v="1"/>
    <x v="1"/>
    <x v="1"/>
    <x v="0"/>
    <n v="4"/>
    <n v="4"/>
    <n v="4"/>
    <n v="4"/>
    <n v="3"/>
    <n v="3"/>
    <n v="3"/>
    <n v="3"/>
    <n v="3"/>
    <n v="4"/>
    <n v="5"/>
    <n v="5"/>
    <n v="5"/>
    <n v="5"/>
    <n v="4"/>
    <n v="3"/>
    <s v="CUET"/>
    <x v="3"/>
  </r>
  <r>
    <s v="7/4/2025 10:00:21 PM"/>
    <x v="0"/>
    <x v="0"/>
    <x v="4"/>
    <x v="1"/>
    <x v="0"/>
    <x v="3"/>
    <x v="0"/>
    <x v="0"/>
    <x v="1"/>
    <x v="2"/>
    <x v="2"/>
    <x v="0"/>
    <x v="1"/>
    <x v="0"/>
    <x v="1"/>
    <x v="2"/>
    <x v="0"/>
    <x v="1"/>
    <x v="0"/>
    <x v="1"/>
    <x v="3"/>
    <x v="1"/>
    <x v="3"/>
    <x v="3"/>
    <x v="2"/>
    <x v="0"/>
    <x v="3"/>
    <x v="1"/>
    <x v="2"/>
    <x v="2"/>
    <x v="3"/>
    <x v="0"/>
    <x v="3"/>
    <x v="1"/>
    <x v="0"/>
    <x v="2"/>
    <x v="4"/>
    <x v="1"/>
    <n v="1"/>
    <n v="3"/>
    <n v="2"/>
    <n v="1"/>
    <n v="2"/>
    <n v="3"/>
    <n v="1"/>
    <n v="3"/>
    <n v="1"/>
    <n v="3"/>
    <n v="3"/>
    <n v="1"/>
    <n v="3"/>
    <n v="2"/>
    <n v="3"/>
    <n v="1"/>
    <s v="Sylhet agricultural University"/>
    <x v="0"/>
  </r>
  <r>
    <s v="7/4/2025 11:32:30 PM"/>
    <x v="0"/>
    <x v="0"/>
    <x v="1"/>
    <x v="1"/>
    <x v="0"/>
    <x v="0"/>
    <x v="0"/>
    <x v="0"/>
    <x v="0"/>
    <x v="0"/>
    <x v="0"/>
    <x v="0"/>
    <x v="1"/>
    <x v="0"/>
    <x v="0"/>
    <x v="0"/>
    <x v="3"/>
    <x v="0"/>
    <x v="2"/>
    <x v="0"/>
    <x v="2"/>
    <x v="0"/>
    <x v="2"/>
    <x v="3"/>
    <x v="3"/>
    <x v="0"/>
    <x v="3"/>
    <x v="0"/>
    <x v="0"/>
    <x v="2"/>
    <x v="0"/>
    <x v="0"/>
    <x v="0"/>
    <x v="0"/>
    <x v="0"/>
    <x v="3"/>
    <x v="2"/>
    <x v="2"/>
    <n v="3"/>
    <n v="1"/>
    <n v="1"/>
    <n v="1"/>
    <n v="1"/>
    <n v="1"/>
    <n v="1"/>
    <n v="1"/>
    <n v="3"/>
    <n v="1"/>
    <n v="3"/>
    <n v="2"/>
    <n v="1"/>
    <n v="3"/>
    <n v="1"/>
    <n v="3"/>
    <s v="HSTU"/>
    <x v="1"/>
  </r>
  <r>
    <s v="7/5/2025 1:37:49 PM"/>
    <x v="2"/>
    <x v="0"/>
    <x v="4"/>
    <x v="0"/>
    <x v="0"/>
    <x v="2"/>
    <x v="0"/>
    <x v="0"/>
    <x v="0"/>
    <x v="4"/>
    <x v="0"/>
    <x v="0"/>
    <x v="1"/>
    <x v="1"/>
    <x v="1"/>
    <x v="0"/>
    <x v="0"/>
    <x v="0"/>
    <x v="2"/>
    <x v="0"/>
    <x v="1"/>
    <x v="3"/>
    <x v="3"/>
    <x v="3"/>
    <x v="0"/>
    <x v="2"/>
    <x v="1"/>
    <x v="0"/>
    <x v="0"/>
    <x v="1"/>
    <x v="1"/>
    <x v="3"/>
    <x v="3"/>
    <x v="3"/>
    <x v="2"/>
    <x v="1"/>
    <x v="1"/>
    <x v="0"/>
    <n v="4"/>
    <n v="4"/>
    <n v="4"/>
    <n v="3"/>
    <n v="4"/>
    <n v="1"/>
    <n v="4"/>
    <n v="3"/>
    <n v="3"/>
    <n v="4"/>
    <n v="4"/>
    <n v="4"/>
    <n v="4"/>
    <n v="5"/>
    <n v="4"/>
    <n v="4"/>
    <s v="Barishal University"/>
    <x v="1"/>
  </r>
  <r>
    <s v="7/5/2025 9:25:16 PM"/>
    <x v="2"/>
    <x v="0"/>
    <x v="4"/>
    <x v="0"/>
    <x v="0"/>
    <x v="2"/>
    <x v="0"/>
    <x v="0"/>
    <x v="1"/>
    <x v="4"/>
    <x v="0"/>
    <x v="3"/>
    <x v="0"/>
    <x v="1"/>
    <x v="0"/>
    <x v="0"/>
    <x v="1"/>
    <x v="0"/>
    <x v="2"/>
    <x v="1"/>
    <x v="1"/>
    <x v="2"/>
    <x v="3"/>
    <x v="1"/>
    <x v="1"/>
    <x v="2"/>
    <x v="2"/>
    <x v="1"/>
    <x v="3"/>
    <x v="0"/>
    <x v="1"/>
    <x v="2"/>
    <x v="1"/>
    <x v="2"/>
    <x v="1"/>
    <x v="2"/>
    <x v="2"/>
    <x v="0"/>
    <n v="4"/>
    <n v="4"/>
    <n v="3"/>
    <n v="3"/>
    <n v="3"/>
    <n v="2"/>
    <n v="3"/>
    <n v="3"/>
    <n v="3"/>
    <n v="3"/>
    <n v="3"/>
    <n v="4"/>
    <n v="4"/>
    <n v="4"/>
    <n v="3"/>
    <n v="3"/>
    <s v="Barishal University"/>
    <x v="0"/>
  </r>
  <r>
    <s v="7/6/2025 5:46:02 PM"/>
    <x v="0"/>
    <x v="0"/>
    <x v="4"/>
    <x v="0"/>
    <x v="0"/>
    <x v="0"/>
    <x v="0"/>
    <x v="1"/>
    <x v="1"/>
    <x v="0"/>
    <x v="0"/>
    <x v="0"/>
    <x v="0"/>
    <x v="0"/>
    <x v="0"/>
    <x v="0"/>
    <x v="0"/>
    <x v="1"/>
    <x v="2"/>
    <x v="1"/>
    <x v="1"/>
    <x v="2"/>
    <x v="3"/>
    <x v="0"/>
    <x v="1"/>
    <x v="2"/>
    <x v="2"/>
    <x v="1"/>
    <x v="0"/>
    <x v="0"/>
    <x v="0"/>
    <x v="2"/>
    <x v="0"/>
    <x v="0"/>
    <x v="0"/>
    <x v="1"/>
    <x v="1"/>
    <x v="0"/>
    <n v="5"/>
    <n v="3"/>
    <n v="1"/>
    <n v="1"/>
    <n v="1"/>
    <n v="1"/>
    <n v="4"/>
    <n v="2"/>
    <n v="4"/>
    <n v="2"/>
    <n v="4"/>
    <n v="4"/>
    <n v="5"/>
    <n v="4"/>
    <n v="4"/>
    <n v="4"/>
    <s v="Barishal University"/>
    <x v="0"/>
  </r>
  <r>
    <s v="7/8/2025 9:19:13 PM"/>
    <x v="1"/>
    <x v="1"/>
    <x v="1"/>
    <x v="0"/>
    <x v="0"/>
    <x v="2"/>
    <x v="0"/>
    <x v="0"/>
    <x v="0"/>
    <x v="0"/>
    <x v="0"/>
    <x v="3"/>
    <x v="0"/>
    <x v="0"/>
    <x v="0"/>
    <x v="0"/>
    <x v="1"/>
    <x v="0"/>
    <x v="3"/>
    <x v="1"/>
    <x v="1"/>
    <x v="2"/>
    <x v="2"/>
    <x v="3"/>
    <x v="3"/>
    <x v="2"/>
    <x v="1"/>
    <x v="0"/>
    <x v="3"/>
    <x v="1"/>
    <x v="0"/>
    <x v="0"/>
    <x v="0"/>
    <x v="0"/>
    <x v="0"/>
    <x v="4"/>
    <x v="4"/>
    <x v="3"/>
    <n v="1"/>
    <n v="1"/>
    <n v="2"/>
    <n v="1"/>
    <n v="1"/>
    <n v="3"/>
    <n v="1"/>
    <n v="1"/>
    <n v="1"/>
    <n v="1"/>
    <n v="1"/>
    <n v="1"/>
    <n v="1"/>
    <n v="1"/>
    <n v="1"/>
    <n v="1"/>
    <s v="Islamic University, Kushtia"/>
    <x v="1"/>
  </r>
  <r>
    <s v="7/9/2025 5:07:39 PM"/>
    <x v="0"/>
    <x v="0"/>
    <x v="2"/>
    <x v="0"/>
    <x v="1"/>
    <x v="0"/>
    <x v="0"/>
    <x v="2"/>
    <x v="1"/>
    <x v="4"/>
    <x v="0"/>
    <x v="0"/>
    <x v="0"/>
    <x v="1"/>
    <x v="1"/>
    <x v="2"/>
    <x v="1"/>
    <x v="2"/>
    <x v="2"/>
    <x v="0"/>
    <x v="1"/>
    <x v="3"/>
    <x v="3"/>
    <x v="3"/>
    <x v="0"/>
    <x v="3"/>
    <x v="3"/>
    <x v="1"/>
    <x v="2"/>
    <x v="0"/>
    <x v="1"/>
    <x v="2"/>
    <x v="2"/>
    <x v="0"/>
    <x v="1"/>
    <x v="1"/>
    <x v="2"/>
    <x v="0"/>
    <n v="3"/>
    <n v="4"/>
    <n v="2"/>
    <n v="3"/>
    <n v="3"/>
    <n v="2"/>
    <n v="4"/>
    <n v="4"/>
    <n v="4"/>
    <n v="2"/>
    <n v="3"/>
    <n v="3"/>
    <n v="4"/>
    <n v="3"/>
    <n v="4"/>
    <n v="3"/>
    <s v="Islamic University, Kushtia"/>
    <x v="0"/>
  </r>
  <r>
    <s v="7/9/2025 5:11:05 PM"/>
    <x v="1"/>
    <x v="0"/>
    <x v="1"/>
    <x v="1"/>
    <x v="0"/>
    <x v="4"/>
    <x v="0"/>
    <x v="1"/>
    <x v="1"/>
    <x v="0"/>
    <x v="0"/>
    <x v="0"/>
    <x v="1"/>
    <x v="0"/>
    <x v="0"/>
    <x v="0"/>
    <x v="1"/>
    <x v="1"/>
    <x v="2"/>
    <x v="0"/>
    <x v="1"/>
    <x v="0"/>
    <x v="0"/>
    <x v="3"/>
    <x v="0"/>
    <x v="0"/>
    <x v="3"/>
    <x v="1"/>
    <x v="3"/>
    <x v="1"/>
    <x v="2"/>
    <x v="2"/>
    <x v="3"/>
    <x v="2"/>
    <x v="1"/>
    <x v="2"/>
    <x v="1"/>
    <x v="0"/>
    <n v="3"/>
    <n v="4"/>
    <n v="4"/>
    <n v="4"/>
    <n v="3"/>
    <n v="2"/>
    <n v="4"/>
    <n v="3"/>
    <n v="4"/>
    <n v="3"/>
    <n v="3"/>
    <n v="4"/>
    <n v="4"/>
    <n v="4"/>
    <n v="4"/>
    <n v="3"/>
    <s v="Islamic University, Kushtia"/>
    <x v="1"/>
  </r>
  <r>
    <s v="7/9/2025 5:39:39 PM"/>
    <x v="0"/>
    <x v="0"/>
    <x v="4"/>
    <x v="0"/>
    <x v="0"/>
    <x v="4"/>
    <x v="0"/>
    <x v="1"/>
    <x v="0"/>
    <x v="1"/>
    <x v="2"/>
    <x v="3"/>
    <x v="1"/>
    <x v="0"/>
    <x v="0"/>
    <x v="0"/>
    <x v="1"/>
    <x v="4"/>
    <x v="3"/>
    <x v="3"/>
    <x v="2"/>
    <x v="2"/>
    <x v="3"/>
    <x v="0"/>
    <x v="1"/>
    <x v="3"/>
    <x v="3"/>
    <x v="3"/>
    <x v="3"/>
    <x v="0"/>
    <x v="3"/>
    <x v="2"/>
    <x v="1"/>
    <x v="1"/>
    <x v="2"/>
    <x v="1"/>
    <x v="2"/>
    <x v="0"/>
    <n v="5"/>
    <n v="3"/>
    <n v="2"/>
    <n v="3"/>
    <n v="3"/>
    <n v="2"/>
    <n v="3"/>
    <n v="5"/>
    <n v="4"/>
    <n v="3"/>
    <n v="2"/>
    <n v="3"/>
    <n v="4"/>
    <n v="4"/>
    <n v="3"/>
    <n v="4"/>
    <s v="Islamic University, Kushtia"/>
    <x v="1"/>
  </r>
  <r>
    <s v="7/9/2025 5:42:30 PM"/>
    <x v="2"/>
    <x v="0"/>
    <x v="3"/>
    <x v="1"/>
    <x v="1"/>
    <x v="2"/>
    <x v="0"/>
    <x v="1"/>
    <x v="0"/>
    <x v="4"/>
    <x v="3"/>
    <x v="1"/>
    <x v="0"/>
    <x v="1"/>
    <x v="1"/>
    <x v="1"/>
    <x v="3"/>
    <x v="2"/>
    <x v="2"/>
    <x v="3"/>
    <x v="1"/>
    <x v="3"/>
    <x v="2"/>
    <x v="0"/>
    <x v="3"/>
    <x v="3"/>
    <x v="3"/>
    <x v="1"/>
    <x v="3"/>
    <x v="1"/>
    <x v="1"/>
    <x v="2"/>
    <x v="1"/>
    <x v="2"/>
    <x v="2"/>
    <x v="2"/>
    <x v="3"/>
    <x v="1"/>
    <n v="2"/>
    <n v="3"/>
    <n v="3"/>
    <n v="4"/>
    <n v="4"/>
    <n v="4"/>
    <n v="4"/>
    <n v="3"/>
    <n v="4"/>
    <n v="1"/>
    <n v="2"/>
    <n v="3"/>
    <n v="4"/>
    <n v="3"/>
    <n v="4"/>
    <n v="4"/>
    <s v="Islamic University, Kushtia"/>
    <x v="0"/>
  </r>
  <r>
    <s v="7/9/2025 5:43:06 PM"/>
    <x v="0"/>
    <x v="0"/>
    <x v="1"/>
    <x v="1"/>
    <x v="0"/>
    <x v="2"/>
    <x v="0"/>
    <x v="1"/>
    <x v="0"/>
    <x v="0"/>
    <x v="0"/>
    <x v="0"/>
    <x v="2"/>
    <x v="3"/>
    <x v="2"/>
    <x v="0"/>
    <x v="2"/>
    <x v="0"/>
    <x v="0"/>
    <x v="1"/>
    <x v="1"/>
    <x v="2"/>
    <x v="2"/>
    <x v="1"/>
    <x v="3"/>
    <x v="1"/>
    <x v="1"/>
    <x v="1"/>
    <x v="3"/>
    <x v="0"/>
    <x v="0"/>
    <x v="2"/>
    <x v="1"/>
    <x v="0"/>
    <x v="1"/>
    <x v="2"/>
    <x v="1"/>
    <x v="0"/>
    <n v="3"/>
    <n v="3"/>
    <n v="4"/>
    <n v="4"/>
    <n v="3"/>
    <n v="3"/>
    <n v="4"/>
    <n v="4"/>
    <n v="4"/>
    <n v="4"/>
    <n v="2"/>
    <n v="1"/>
    <n v="5"/>
    <n v="5"/>
    <n v="4"/>
    <n v="4"/>
    <s v="Islamic University, Kushtia"/>
    <x v="1"/>
  </r>
  <r>
    <s v="7/9/2025 5:43:34 PM"/>
    <x v="0"/>
    <x v="0"/>
    <x v="3"/>
    <x v="0"/>
    <x v="0"/>
    <x v="0"/>
    <x v="0"/>
    <x v="2"/>
    <x v="1"/>
    <x v="1"/>
    <x v="2"/>
    <x v="2"/>
    <x v="2"/>
    <x v="0"/>
    <x v="1"/>
    <x v="0"/>
    <x v="2"/>
    <x v="3"/>
    <x v="1"/>
    <x v="3"/>
    <x v="2"/>
    <x v="0"/>
    <x v="2"/>
    <x v="0"/>
    <x v="0"/>
    <x v="0"/>
    <x v="2"/>
    <x v="3"/>
    <x v="1"/>
    <x v="0"/>
    <x v="3"/>
    <x v="1"/>
    <x v="3"/>
    <x v="1"/>
    <x v="2"/>
    <x v="4"/>
    <x v="4"/>
    <x v="1"/>
    <n v="3"/>
    <n v="3"/>
    <n v="3"/>
    <n v="2"/>
    <n v="3"/>
    <n v="5"/>
    <n v="5"/>
    <n v="5"/>
    <n v="5"/>
    <n v="5"/>
    <n v="3"/>
    <n v="3"/>
    <n v="1"/>
    <n v="1"/>
    <n v="3"/>
    <n v="1"/>
    <s v="Islamic University, Kushtia"/>
    <x v="0"/>
  </r>
  <r>
    <s v="7/9/2025 5:45:04 PM"/>
    <x v="0"/>
    <x v="0"/>
    <x v="1"/>
    <x v="0"/>
    <x v="0"/>
    <x v="0"/>
    <x v="0"/>
    <x v="0"/>
    <x v="0"/>
    <x v="1"/>
    <x v="2"/>
    <x v="0"/>
    <x v="2"/>
    <x v="1"/>
    <x v="0"/>
    <x v="3"/>
    <x v="0"/>
    <x v="1"/>
    <x v="2"/>
    <x v="3"/>
    <x v="2"/>
    <x v="0"/>
    <x v="0"/>
    <x v="3"/>
    <x v="0"/>
    <x v="3"/>
    <x v="2"/>
    <x v="1"/>
    <x v="3"/>
    <x v="0"/>
    <x v="1"/>
    <x v="3"/>
    <x v="3"/>
    <x v="1"/>
    <x v="2"/>
    <x v="4"/>
    <x v="3"/>
    <x v="1"/>
    <n v="3"/>
    <n v="1"/>
    <n v="1"/>
    <n v="2"/>
    <n v="2"/>
    <n v="1"/>
    <n v="1"/>
    <n v="2"/>
    <n v="2"/>
    <n v="1"/>
    <n v="1"/>
    <n v="1"/>
    <n v="1"/>
    <n v="2"/>
    <n v="2"/>
    <n v="2"/>
    <s v="Islamic University, Kushtia"/>
    <x v="0"/>
  </r>
  <r>
    <s v="7/9/2025 5:46:20 PM"/>
    <x v="1"/>
    <x v="0"/>
    <x v="2"/>
    <x v="1"/>
    <x v="0"/>
    <x v="4"/>
    <x v="0"/>
    <x v="0"/>
    <x v="0"/>
    <x v="0"/>
    <x v="0"/>
    <x v="3"/>
    <x v="0"/>
    <x v="0"/>
    <x v="0"/>
    <x v="3"/>
    <x v="3"/>
    <x v="4"/>
    <x v="3"/>
    <x v="3"/>
    <x v="1"/>
    <x v="3"/>
    <x v="3"/>
    <x v="0"/>
    <x v="2"/>
    <x v="2"/>
    <x v="0"/>
    <x v="1"/>
    <x v="2"/>
    <x v="1"/>
    <x v="1"/>
    <x v="0"/>
    <x v="3"/>
    <x v="1"/>
    <x v="1"/>
    <x v="2"/>
    <x v="3"/>
    <x v="0"/>
    <n v="3"/>
    <n v="2"/>
    <n v="3"/>
    <n v="4"/>
    <n v="3"/>
    <n v="4"/>
    <n v="2"/>
    <n v="4"/>
    <n v="3"/>
    <n v="4"/>
    <n v="2"/>
    <n v="3"/>
    <n v="2"/>
    <n v="3"/>
    <n v="4"/>
    <n v="3"/>
    <s v="Islamic University, Kushtia"/>
    <x v="1"/>
  </r>
  <r>
    <s v="7/9/2025 11:15:54 PM"/>
    <x v="0"/>
    <x v="0"/>
    <x v="1"/>
    <x v="0"/>
    <x v="0"/>
    <x v="0"/>
    <x v="0"/>
    <x v="2"/>
    <x v="0"/>
    <x v="3"/>
    <x v="0"/>
    <x v="0"/>
    <x v="0"/>
    <x v="0"/>
    <x v="0"/>
    <x v="0"/>
    <x v="3"/>
    <x v="0"/>
    <x v="2"/>
    <x v="3"/>
    <x v="2"/>
    <x v="0"/>
    <x v="1"/>
    <x v="0"/>
    <x v="2"/>
    <x v="3"/>
    <x v="0"/>
    <x v="2"/>
    <x v="2"/>
    <x v="3"/>
    <x v="3"/>
    <x v="3"/>
    <x v="2"/>
    <x v="1"/>
    <x v="2"/>
    <x v="3"/>
    <x v="3"/>
    <x v="2"/>
    <n v="2"/>
    <n v="2"/>
    <n v="2"/>
    <n v="2"/>
    <n v="2"/>
    <n v="2"/>
    <n v="2"/>
    <n v="2"/>
    <n v="2"/>
    <n v="2"/>
    <n v="2"/>
    <n v="2"/>
    <n v="2"/>
    <n v="2"/>
    <n v="2"/>
    <n v="2"/>
    <s v="Islamic University, Kushtia"/>
    <x v="1"/>
  </r>
  <r>
    <s v="7/10/2025 8:29:59 PM"/>
    <x v="2"/>
    <x v="1"/>
    <x v="0"/>
    <x v="0"/>
    <x v="0"/>
    <x v="0"/>
    <x v="0"/>
    <x v="0"/>
    <x v="0"/>
    <x v="4"/>
    <x v="2"/>
    <x v="0"/>
    <x v="1"/>
    <x v="0"/>
    <x v="0"/>
    <x v="2"/>
    <x v="1"/>
    <x v="1"/>
    <x v="0"/>
    <x v="1"/>
    <x v="1"/>
    <x v="2"/>
    <x v="3"/>
    <x v="1"/>
    <x v="2"/>
    <x v="2"/>
    <x v="2"/>
    <x v="1"/>
    <x v="3"/>
    <x v="0"/>
    <x v="1"/>
    <x v="2"/>
    <x v="1"/>
    <x v="2"/>
    <x v="1"/>
    <x v="2"/>
    <x v="2"/>
    <x v="1"/>
    <n v="3"/>
    <n v="3"/>
    <n v="2"/>
    <n v="3"/>
    <n v="3"/>
    <n v="2"/>
    <n v="3"/>
    <n v="2"/>
    <n v="3"/>
    <n v="3"/>
    <n v="3"/>
    <n v="3"/>
    <n v="3"/>
    <n v="3"/>
    <n v="3"/>
    <n v="3"/>
    <s v="Sylhet agricultural University"/>
    <x v="1"/>
  </r>
  <r>
    <s v="7/10/2025 10:22:17 PM"/>
    <x v="2"/>
    <x v="0"/>
    <x v="4"/>
    <x v="0"/>
    <x v="0"/>
    <x v="0"/>
    <x v="0"/>
    <x v="1"/>
    <x v="0"/>
    <x v="0"/>
    <x v="0"/>
    <x v="0"/>
    <x v="2"/>
    <x v="1"/>
    <x v="1"/>
    <x v="0"/>
    <x v="0"/>
    <x v="4"/>
    <x v="2"/>
    <x v="0"/>
    <x v="1"/>
    <x v="2"/>
    <x v="0"/>
    <x v="1"/>
    <x v="1"/>
    <x v="2"/>
    <x v="2"/>
    <x v="0"/>
    <x v="2"/>
    <x v="2"/>
    <x v="0"/>
    <x v="3"/>
    <x v="2"/>
    <x v="0"/>
    <x v="3"/>
    <x v="0"/>
    <x v="1"/>
    <x v="3"/>
    <n v="1"/>
    <n v="5"/>
    <n v="2"/>
    <n v="3"/>
    <n v="4"/>
    <n v="2"/>
    <n v="5"/>
    <n v="5"/>
    <n v="2"/>
    <n v="5"/>
    <n v="1"/>
    <n v="4"/>
    <n v="5"/>
    <n v="5"/>
    <n v="1"/>
    <n v="5"/>
    <s v="Barishal University"/>
    <x v="1"/>
  </r>
  <r>
    <s v="7/10/2025 10:44:28 PM"/>
    <x v="0"/>
    <x v="0"/>
    <x v="2"/>
    <x v="0"/>
    <x v="1"/>
    <x v="3"/>
    <x v="0"/>
    <x v="1"/>
    <x v="0"/>
    <x v="2"/>
    <x v="0"/>
    <x v="0"/>
    <x v="3"/>
    <x v="1"/>
    <x v="1"/>
    <x v="0"/>
    <x v="0"/>
    <x v="1"/>
    <x v="0"/>
    <x v="1"/>
    <x v="1"/>
    <x v="3"/>
    <x v="1"/>
    <x v="1"/>
    <x v="2"/>
    <x v="2"/>
    <x v="1"/>
    <x v="1"/>
    <x v="3"/>
    <x v="0"/>
    <x v="1"/>
    <x v="1"/>
    <x v="3"/>
    <x v="2"/>
    <x v="1"/>
    <x v="1"/>
    <x v="2"/>
    <x v="1"/>
    <n v="3"/>
    <n v="3"/>
    <n v="4"/>
    <n v="3"/>
    <n v="3"/>
    <n v="4"/>
    <n v="3"/>
    <n v="4"/>
    <n v="3"/>
    <n v="3"/>
    <n v="3"/>
    <n v="3"/>
    <n v="4"/>
    <n v="3"/>
    <n v="3"/>
    <n v="4"/>
    <s v="Islamic University, Kushtia"/>
    <x v="1"/>
  </r>
  <r>
    <s v="7/10/2025 10:52:33 PM"/>
    <x v="2"/>
    <x v="0"/>
    <x v="4"/>
    <x v="1"/>
    <x v="0"/>
    <x v="3"/>
    <x v="0"/>
    <x v="0"/>
    <x v="0"/>
    <x v="0"/>
    <x v="1"/>
    <x v="0"/>
    <x v="1"/>
    <x v="0"/>
    <x v="0"/>
    <x v="3"/>
    <x v="0"/>
    <x v="3"/>
    <x v="2"/>
    <x v="0"/>
    <x v="2"/>
    <x v="0"/>
    <x v="2"/>
    <x v="3"/>
    <x v="3"/>
    <x v="0"/>
    <x v="1"/>
    <x v="2"/>
    <x v="1"/>
    <x v="3"/>
    <x v="2"/>
    <x v="1"/>
    <x v="0"/>
    <x v="0"/>
    <x v="0"/>
    <x v="2"/>
    <x v="1"/>
    <x v="0"/>
    <n v="3"/>
    <n v="3"/>
    <n v="4"/>
    <n v="4"/>
    <n v="3"/>
    <n v="3"/>
    <n v="4"/>
    <n v="4"/>
    <n v="4"/>
    <n v="4"/>
    <n v="2"/>
    <n v="1"/>
    <n v="5"/>
    <n v="5"/>
    <n v="4"/>
    <n v="4"/>
    <s v="Gopalgonj Science  and Technology University"/>
    <x v="1"/>
  </r>
  <r>
    <s v="7/10/2025 11:15:19 PM"/>
    <x v="2"/>
    <x v="0"/>
    <x v="0"/>
    <x v="0"/>
    <x v="0"/>
    <x v="2"/>
    <x v="0"/>
    <x v="0"/>
    <x v="0"/>
    <x v="4"/>
    <x v="0"/>
    <x v="0"/>
    <x v="0"/>
    <x v="1"/>
    <x v="1"/>
    <x v="1"/>
    <x v="0"/>
    <x v="1"/>
    <x v="0"/>
    <x v="1"/>
    <x v="0"/>
    <x v="2"/>
    <x v="3"/>
    <x v="1"/>
    <x v="1"/>
    <x v="0"/>
    <x v="2"/>
    <x v="1"/>
    <x v="2"/>
    <x v="0"/>
    <x v="2"/>
    <x v="3"/>
    <x v="1"/>
    <x v="0"/>
    <x v="3"/>
    <x v="3"/>
    <x v="0"/>
    <x v="2"/>
    <n v="2"/>
    <n v="3"/>
    <n v="2"/>
    <n v="3"/>
    <n v="2"/>
    <n v="3"/>
    <n v="1"/>
    <n v="2"/>
    <n v="4"/>
    <n v="3"/>
    <n v="2"/>
    <n v="4"/>
    <n v="2"/>
    <n v="5"/>
    <n v="2"/>
    <n v="4"/>
    <s v="Barishal University"/>
    <x v="0"/>
  </r>
  <r>
    <s v="7/10/2025 11:37:49 PM"/>
    <x v="0"/>
    <x v="0"/>
    <x v="4"/>
    <x v="0"/>
    <x v="0"/>
    <x v="2"/>
    <x v="0"/>
    <x v="0"/>
    <x v="1"/>
    <x v="4"/>
    <x v="0"/>
    <x v="3"/>
    <x v="0"/>
    <x v="1"/>
    <x v="1"/>
    <x v="0"/>
    <x v="3"/>
    <x v="0"/>
    <x v="2"/>
    <x v="2"/>
    <x v="3"/>
    <x v="1"/>
    <x v="1"/>
    <x v="2"/>
    <x v="2"/>
    <x v="1"/>
    <x v="3"/>
    <x v="1"/>
    <x v="1"/>
    <x v="3"/>
    <x v="1"/>
    <x v="0"/>
    <x v="3"/>
    <x v="0"/>
    <x v="0"/>
    <x v="3"/>
    <x v="3"/>
    <x v="1"/>
    <n v="1"/>
    <n v="2"/>
    <n v="1"/>
    <n v="1"/>
    <n v="2"/>
    <n v="1"/>
    <n v="2"/>
    <n v="3"/>
    <n v="1"/>
    <n v="1"/>
    <n v="1"/>
    <n v="2"/>
    <n v="3"/>
    <n v="3"/>
    <n v="2"/>
    <n v="2"/>
    <s v="Barishal University"/>
    <x v="3"/>
  </r>
  <r>
    <s v="7/11/2025 12:18:31 PM"/>
    <x v="2"/>
    <x v="0"/>
    <x v="0"/>
    <x v="0"/>
    <x v="0"/>
    <x v="0"/>
    <x v="0"/>
    <x v="0"/>
    <x v="1"/>
    <x v="1"/>
    <x v="2"/>
    <x v="0"/>
    <x v="2"/>
    <x v="0"/>
    <x v="1"/>
    <x v="3"/>
    <x v="0"/>
    <x v="1"/>
    <x v="2"/>
    <x v="1"/>
    <x v="0"/>
    <x v="2"/>
    <x v="0"/>
    <x v="1"/>
    <x v="0"/>
    <x v="3"/>
    <x v="2"/>
    <x v="3"/>
    <x v="2"/>
    <x v="0"/>
    <x v="3"/>
    <x v="2"/>
    <x v="3"/>
    <x v="2"/>
    <x v="1"/>
    <x v="2"/>
    <x v="3"/>
    <x v="1"/>
    <n v="2"/>
    <n v="2"/>
    <n v="3"/>
    <n v="2"/>
    <n v="3"/>
    <n v="3"/>
    <n v="2"/>
    <n v="2"/>
    <n v="2"/>
    <n v="3"/>
    <n v="2"/>
    <n v="3"/>
    <n v="2"/>
    <n v="2"/>
    <n v="2"/>
    <n v="2"/>
    <s v="Barishal University"/>
    <x v="2"/>
  </r>
  <r>
    <s v="7/12/2025 12:59:04 AM"/>
    <x v="0"/>
    <x v="0"/>
    <x v="4"/>
    <x v="1"/>
    <x v="0"/>
    <x v="0"/>
    <x v="0"/>
    <x v="0"/>
    <x v="0"/>
    <x v="2"/>
    <x v="0"/>
    <x v="0"/>
    <x v="2"/>
    <x v="1"/>
    <x v="0"/>
    <x v="0"/>
    <x v="1"/>
    <x v="0"/>
    <x v="3"/>
    <x v="1"/>
    <x v="1"/>
    <x v="2"/>
    <x v="0"/>
    <x v="1"/>
    <x v="0"/>
    <x v="3"/>
    <x v="2"/>
    <x v="1"/>
    <x v="3"/>
    <x v="0"/>
    <x v="1"/>
    <x v="2"/>
    <x v="1"/>
    <x v="2"/>
    <x v="1"/>
    <x v="2"/>
    <x v="2"/>
    <x v="1"/>
    <n v="4"/>
    <n v="2"/>
    <n v="3"/>
    <n v="3"/>
    <n v="3"/>
    <n v="3"/>
    <n v="3"/>
    <n v="3"/>
    <n v="3"/>
    <n v="5"/>
    <n v="4"/>
    <n v="5"/>
    <n v="5"/>
    <n v="3"/>
    <n v="5"/>
    <n v="3"/>
    <s v="Barishal University"/>
    <x v="1"/>
  </r>
  <r>
    <s v="7/12/2025 1:08:14 AM"/>
    <x v="0"/>
    <x v="0"/>
    <x v="4"/>
    <x v="0"/>
    <x v="0"/>
    <x v="1"/>
    <x v="0"/>
    <x v="2"/>
    <x v="0"/>
    <x v="4"/>
    <x v="0"/>
    <x v="0"/>
    <x v="2"/>
    <x v="0"/>
    <x v="0"/>
    <x v="0"/>
    <x v="0"/>
    <x v="0"/>
    <x v="2"/>
    <x v="1"/>
    <x v="1"/>
    <x v="2"/>
    <x v="3"/>
    <x v="1"/>
    <x v="1"/>
    <x v="2"/>
    <x v="2"/>
    <x v="1"/>
    <x v="3"/>
    <x v="0"/>
    <x v="1"/>
    <x v="0"/>
    <x v="1"/>
    <x v="2"/>
    <x v="1"/>
    <x v="2"/>
    <x v="2"/>
    <x v="1"/>
    <n v="3"/>
    <n v="3"/>
    <n v="3"/>
    <n v="2"/>
    <n v="3"/>
    <n v="3"/>
    <n v="3"/>
    <n v="3"/>
    <n v="3"/>
    <n v="3"/>
    <n v="2"/>
    <n v="3"/>
    <n v="3"/>
    <n v="3"/>
    <n v="3"/>
    <n v="3"/>
    <s v="Barishal University"/>
    <x v="1"/>
  </r>
  <r>
    <s v="7/12/2025 11:43:14 AM"/>
    <x v="1"/>
    <x v="0"/>
    <x v="2"/>
    <x v="0"/>
    <x v="0"/>
    <x v="2"/>
    <x v="0"/>
    <x v="1"/>
    <x v="1"/>
    <x v="0"/>
    <x v="0"/>
    <x v="0"/>
    <x v="0"/>
    <x v="1"/>
    <x v="1"/>
    <x v="0"/>
    <x v="1"/>
    <x v="0"/>
    <x v="3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KUET"/>
    <x v="2"/>
  </r>
  <r>
    <s v="7/12/2025 12:55:36 PM"/>
    <x v="1"/>
    <x v="1"/>
    <x v="2"/>
    <x v="1"/>
    <x v="1"/>
    <x v="2"/>
    <x v="0"/>
    <x v="0"/>
    <x v="1"/>
    <x v="0"/>
    <x v="0"/>
    <x v="0"/>
    <x v="0"/>
    <x v="1"/>
    <x v="0"/>
    <x v="1"/>
    <x v="0"/>
    <x v="0"/>
    <x v="2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5"/>
    <n v="3"/>
    <n v="4"/>
    <n v="5"/>
    <n v="3"/>
    <n v="2"/>
    <s v="KUET"/>
    <x v="2"/>
  </r>
  <r>
    <s v="7/12/2025 12:58:53 PM"/>
    <x v="0"/>
    <x v="1"/>
    <x v="2"/>
    <x v="0"/>
    <x v="0"/>
    <x v="2"/>
    <x v="0"/>
    <x v="1"/>
    <x v="1"/>
    <x v="2"/>
    <x v="2"/>
    <x v="3"/>
    <x v="0"/>
    <x v="0"/>
    <x v="0"/>
    <x v="0"/>
    <x v="1"/>
    <x v="0"/>
    <x v="2"/>
    <x v="0"/>
    <x v="1"/>
    <x v="1"/>
    <x v="3"/>
    <x v="3"/>
    <x v="1"/>
    <x v="0"/>
    <x v="2"/>
    <x v="0"/>
    <x v="1"/>
    <x v="0"/>
    <x v="1"/>
    <x v="2"/>
    <x v="0"/>
    <x v="0"/>
    <x v="1"/>
    <x v="2"/>
    <x v="2"/>
    <x v="1"/>
    <n v="4"/>
    <n v="3"/>
    <n v="2"/>
    <n v="3"/>
    <n v="2"/>
    <n v="2"/>
    <n v="3"/>
    <n v="4"/>
    <n v="3"/>
    <n v="2"/>
    <n v="3"/>
    <n v="4"/>
    <n v="5"/>
    <n v="4"/>
    <n v="3"/>
    <n v="4"/>
    <s v="KUET"/>
    <x v="3"/>
  </r>
  <r>
    <s v="7/12/2025 1:03:26 PM"/>
    <x v="0"/>
    <x v="0"/>
    <x v="2"/>
    <x v="0"/>
    <x v="0"/>
    <x v="2"/>
    <x v="0"/>
    <x v="2"/>
    <x v="1"/>
    <x v="1"/>
    <x v="0"/>
    <x v="0"/>
    <x v="1"/>
    <x v="1"/>
    <x v="1"/>
    <x v="3"/>
    <x v="3"/>
    <x v="2"/>
    <x v="3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3"/>
    <n v="2"/>
    <n v="3"/>
    <n v="4"/>
    <n v="4"/>
    <n v="5"/>
    <n v="4"/>
    <n v="5"/>
    <n v="2"/>
    <s v="KUET"/>
    <x v="2"/>
  </r>
  <r>
    <s v="7/12/2025 1:06:31 PM"/>
    <x v="0"/>
    <x v="0"/>
    <x v="2"/>
    <x v="0"/>
    <x v="1"/>
    <x v="2"/>
    <x v="0"/>
    <x v="2"/>
    <x v="1"/>
    <x v="2"/>
    <x v="2"/>
    <x v="0"/>
    <x v="0"/>
    <x v="1"/>
    <x v="1"/>
    <x v="0"/>
    <x v="1"/>
    <x v="0"/>
    <x v="3"/>
    <x v="1"/>
    <x v="2"/>
    <x v="2"/>
    <x v="2"/>
    <x v="3"/>
    <x v="1"/>
    <x v="0"/>
    <x v="2"/>
    <x v="0"/>
    <x v="0"/>
    <x v="0"/>
    <x v="1"/>
    <x v="0"/>
    <x v="0"/>
    <x v="0"/>
    <x v="1"/>
    <x v="0"/>
    <x v="1"/>
    <x v="4"/>
    <n v="4"/>
    <n v="2"/>
    <n v="3"/>
    <n v="4"/>
    <n v="2"/>
    <n v="2"/>
    <n v="4"/>
    <n v="4"/>
    <n v="3"/>
    <n v="4"/>
    <n v="3"/>
    <n v="4"/>
    <n v="5"/>
    <n v="4"/>
    <n v="3"/>
    <n v="4"/>
    <s v="KUET"/>
    <x v="2"/>
  </r>
  <r>
    <s v="7/12/2025 1:10:19 PM"/>
    <x v="0"/>
    <x v="1"/>
    <x v="2"/>
    <x v="0"/>
    <x v="1"/>
    <x v="2"/>
    <x v="0"/>
    <x v="1"/>
    <x v="1"/>
    <x v="0"/>
    <x v="0"/>
    <x v="0"/>
    <x v="0"/>
    <x v="1"/>
    <x v="1"/>
    <x v="0"/>
    <x v="1"/>
    <x v="1"/>
    <x v="0"/>
    <x v="0"/>
    <x v="1"/>
    <x v="1"/>
    <x v="3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5"/>
    <n v="3"/>
    <n v="4"/>
    <n v="5"/>
    <n v="3"/>
    <n v="2"/>
    <s v="KUET"/>
    <x v="3"/>
  </r>
  <r>
    <s v="7/12/2025 2:38:20 PM"/>
    <x v="2"/>
    <x v="0"/>
    <x v="0"/>
    <x v="0"/>
    <x v="0"/>
    <x v="4"/>
    <x v="0"/>
    <x v="0"/>
    <x v="0"/>
    <x v="2"/>
    <x v="2"/>
    <x v="0"/>
    <x v="2"/>
    <x v="0"/>
    <x v="0"/>
    <x v="0"/>
    <x v="1"/>
    <x v="2"/>
    <x v="3"/>
    <x v="1"/>
    <x v="2"/>
    <x v="2"/>
    <x v="2"/>
    <x v="3"/>
    <x v="1"/>
    <x v="0"/>
    <x v="3"/>
    <x v="1"/>
    <x v="3"/>
    <x v="3"/>
    <x v="0"/>
    <x v="1"/>
    <x v="1"/>
    <x v="0"/>
    <x v="1"/>
    <x v="1"/>
    <x v="1"/>
    <x v="0"/>
    <n v="5"/>
    <n v="3"/>
    <n v="2"/>
    <n v="3"/>
    <n v="2"/>
    <n v="2"/>
    <n v="3"/>
    <n v="4"/>
    <n v="2"/>
    <n v="1"/>
    <n v="4"/>
    <n v="4"/>
    <n v="5"/>
    <n v="4"/>
    <n v="5"/>
    <n v="2"/>
    <s v="Jahangirnagar University"/>
    <x v="1"/>
  </r>
  <r>
    <s v="7/12/2025 2:39:13 PM"/>
    <x v="0"/>
    <x v="0"/>
    <x v="4"/>
    <x v="0"/>
    <x v="0"/>
    <x v="2"/>
    <x v="0"/>
    <x v="0"/>
    <x v="1"/>
    <x v="1"/>
    <x v="0"/>
    <x v="0"/>
    <x v="0"/>
    <x v="1"/>
    <x v="1"/>
    <x v="0"/>
    <x v="1"/>
    <x v="0"/>
    <x v="3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1"/>
    <n v="3"/>
    <n v="2"/>
    <n v="3"/>
    <n v="3"/>
    <n v="2"/>
    <n v="2"/>
    <n v="3"/>
    <n v="4"/>
    <n v="3"/>
    <n v="2"/>
    <n v="4"/>
    <n v="4"/>
    <n v="5"/>
    <n v="4"/>
    <n v="5"/>
    <n v="2"/>
    <s v="KUET"/>
    <x v="2"/>
  </r>
  <r>
    <s v="7/12/2025 2:43:09 PM"/>
    <x v="2"/>
    <x v="1"/>
    <x v="4"/>
    <x v="0"/>
    <x v="1"/>
    <x v="3"/>
    <x v="0"/>
    <x v="1"/>
    <x v="1"/>
    <x v="4"/>
    <x v="0"/>
    <x v="0"/>
    <x v="0"/>
    <x v="1"/>
    <x v="0"/>
    <x v="0"/>
    <x v="1"/>
    <x v="1"/>
    <x v="0"/>
    <x v="2"/>
    <x v="1"/>
    <x v="1"/>
    <x v="2"/>
    <x v="3"/>
    <x v="1"/>
    <x v="0"/>
    <x v="3"/>
    <x v="1"/>
    <x v="3"/>
    <x v="3"/>
    <x v="1"/>
    <x v="1"/>
    <x v="1"/>
    <x v="0"/>
    <x v="1"/>
    <x v="1"/>
    <x v="1"/>
    <x v="2"/>
    <n v="4"/>
    <n v="4"/>
    <n v="2"/>
    <n v="2"/>
    <n v="2"/>
    <n v="2"/>
    <n v="3"/>
    <n v="2"/>
    <n v="2"/>
    <n v="4"/>
    <n v="3"/>
    <n v="4"/>
    <n v="5"/>
    <n v="4"/>
    <n v="3"/>
    <n v="4"/>
    <s v="Jahangirnagar University"/>
    <x v="1"/>
  </r>
  <r>
    <s v="7/12/2025 2:44:20 PM"/>
    <x v="0"/>
    <x v="1"/>
    <x v="4"/>
    <x v="0"/>
    <x v="1"/>
    <x v="2"/>
    <x v="0"/>
    <x v="0"/>
    <x v="1"/>
    <x v="0"/>
    <x v="0"/>
    <x v="3"/>
    <x v="0"/>
    <x v="1"/>
    <x v="1"/>
    <x v="0"/>
    <x v="1"/>
    <x v="0"/>
    <x v="2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5"/>
    <n v="3"/>
    <n v="4"/>
    <n v="5"/>
    <n v="3"/>
    <n v="2"/>
    <s v="KUET"/>
    <x v="3"/>
  </r>
  <r>
    <s v="7/12/2025 2:47:25 PM"/>
    <x v="0"/>
    <x v="1"/>
    <x v="2"/>
    <x v="0"/>
    <x v="0"/>
    <x v="2"/>
    <x v="0"/>
    <x v="1"/>
    <x v="1"/>
    <x v="4"/>
    <x v="0"/>
    <x v="0"/>
    <x v="0"/>
    <x v="1"/>
    <x v="0"/>
    <x v="0"/>
    <x v="1"/>
    <x v="1"/>
    <x v="0"/>
    <x v="0"/>
    <x v="1"/>
    <x v="1"/>
    <x v="3"/>
    <x v="3"/>
    <x v="1"/>
    <x v="0"/>
    <x v="2"/>
    <x v="0"/>
    <x v="0"/>
    <x v="0"/>
    <x v="1"/>
    <x v="0"/>
    <x v="0"/>
    <x v="0"/>
    <x v="1"/>
    <x v="0"/>
    <x v="1"/>
    <x v="4"/>
    <n v="4"/>
    <n v="2"/>
    <n v="3"/>
    <n v="4"/>
    <n v="2"/>
    <n v="2"/>
    <n v="4"/>
    <n v="4"/>
    <n v="3"/>
    <n v="4"/>
    <n v="3"/>
    <n v="4"/>
    <n v="5"/>
    <n v="4"/>
    <n v="3"/>
    <n v="4"/>
    <s v="Jahangirnagar University"/>
    <x v="0"/>
  </r>
  <r>
    <s v="7/12/2025 2:50:41 PM"/>
    <x v="0"/>
    <x v="0"/>
    <x v="1"/>
    <x v="0"/>
    <x v="0"/>
    <x v="4"/>
    <x v="0"/>
    <x v="0"/>
    <x v="1"/>
    <x v="4"/>
    <x v="2"/>
    <x v="0"/>
    <x v="0"/>
    <x v="1"/>
    <x v="1"/>
    <x v="3"/>
    <x v="0"/>
    <x v="0"/>
    <x v="2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2"/>
    <n v="3"/>
    <n v="2"/>
    <n v="1"/>
    <n v="4"/>
    <n v="4"/>
    <n v="5"/>
    <n v="4"/>
    <n v="5"/>
    <n v="2"/>
    <s v="Jahangirnagar University"/>
    <x v="1"/>
  </r>
  <r>
    <s v="7/12/2025 2:51:27 PM"/>
    <x v="2"/>
    <x v="0"/>
    <x v="4"/>
    <x v="0"/>
    <x v="0"/>
    <x v="2"/>
    <x v="0"/>
    <x v="0"/>
    <x v="1"/>
    <x v="2"/>
    <x v="0"/>
    <x v="0"/>
    <x v="0"/>
    <x v="1"/>
    <x v="1"/>
    <x v="1"/>
    <x v="1"/>
    <x v="0"/>
    <x v="2"/>
    <x v="0"/>
    <x v="1"/>
    <x v="1"/>
    <x v="3"/>
    <x v="3"/>
    <x v="1"/>
    <x v="0"/>
    <x v="2"/>
    <x v="0"/>
    <x v="1"/>
    <x v="0"/>
    <x v="1"/>
    <x v="2"/>
    <x v="0"/>
    <x v="0"/>
    <x v="1"/>
    <x v="1"/>
    <x v="1"/>
    <x v="2"/>
    <n v="4"/>
    <n v="4"/>
    <n v="2"/>
    <n v="2"/>
    <n v="2"/>
    <n v="2"/>
    <n v="3"/>
    <n v="2"/>
    <n v="2"/>
    <n v="4"/>
    <n v="5"/>
    <n v="3"/>
    <n v="4"/>
    <n v="5"/>
    <n v="3"/>
    <n v="2"/>
    <s v="KUET"/>
    <x v="2"/>
  </r>
  <r>
    <s v="7/12/2025 2:53:59 PM"/>
    <x v="1"/>
    <x v="0"/>
    <x v="1"/>
    <x v="0"/>
    <x v="0"/>
    <x v="3"/>
    <x v="0"/>
    <x v="1"/>
    <x v="2"/>
    <x v="4"/>
    <x v="0"/>
    <x v="3"/>
    <x v="2"/>
    <x v="1"/>
    <x v="1"/>
    <x v="2"/>
    <x v="0"/>
    <x v="2"/>
    <x v="2"/>
    <x v="2"/>
    <x v="1"/>
    <x v="1"/>
    <x v="2"/>
    <x v="3"/>
    <x v="1"/>
    <x v="0"/>
    <x v="2"/>
    <x v="0"/>
    <x v="1"/>
    <x v="0"/>
    <x v="1"/>
    <x v="1"/>
    <x v="1"/>
    <x v="0"/>
    <x v="1"/>
    <x v="1"/>
    <x v="1"/>
    <x v="2"/>
    <n v="4"/>
    <n v="4"/>
    <n v="2"/>
    <n v="2"/>
    <n v="2"/>
    <n v="2"/>
    <n v="4"/>
    <n v="2"/>
    <n v="2"/>
    <n v="4"/>
    <n v="5"/>
    <n v="2"/>
    <n v="4"/>
    <n v="4"/>
    <n v="3"/>
    <n v="2"/>
    <s v="Jahangirnagar University"/>
    <x v="1"/>
  </r>
  <r>
    <s v="7/12/2025 2:54:42 PM"/>
    <x v="0"/>
    <x v="1"/>
    <x v="4"/>
    <x v="1"/>
    <x v="0"/>
    <x v="2"/>
    <x v="0"/>
    <x v="1"/>
    <x v="1"/>
    <x v="0"/>
    <x v="1"/>
    <x v="3"/>
    <x v="0"/>
    <x v="2"/>
    <x v="0"/>
    <x v="0"/>
    <x v="4"/>
    <x v="0"/>
    <x v="3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KUET"/>
    <x v="3"/>
  </r>
  <r>
    <s v="7/12/2025 2:57:24 PM"/>
    <x v="0"/>
    <x v="2"/>
    <x v="2"/>
    <x v="0"/>
    <x v="0"/>
    <x v="2"/>
    <x v="0"/>
    <x v="1"/>
    <x v="1"/>
    <x v="4"/>
    <x v="2"/>
    <x v="0"/>
    <x v="2"/>
    <x v="0"/>
    <x v="1"/>
    <x v="1"/>
    <x v="0"/>
    <x v="1"/>
    <x v="3"/>
    <x v="0"/>
    <x v="1"/>
    <x v="3"/>
    <x v="3"/>
    <x v="3"/>
    <x v="1"/>
    <x v="0"/>
    <x v="2"/>
    <x v="0"/>
    <x v="0"/>
    <x v="0"/>
    <x v="1"/>
    <x v="0"/>
    <x v="0"/>
    <x v="0"/>
    <x v="1"/>
    <x v="1"/>
    <x v="1"/>
    <x v="2"/>
    <n v="4"/>
    <n v="4"/>
    <n v="2"/>
    <n v="2"/>
    <n v="2"/>
    <n v="2"/>
    <n v="3"/>
    <n v="2"/>
    <n v="2"/>
    <n v="4"/>
    <n v="3"/>
    <n v="4"/>
    <n v="5"/>
    <n v="5"/>
    <n v="3"/>
    <n v="5"/>
    <s v="Jahangirnagar University"/>
    <x v="1"/>
  </r>
  <r>
    <s v="7/12/2025 2:58:33 PM"/>
    <x v="0"/>
    <x v="1"/>
    <x v="4"/>
    <x v="1"/>
    <x v="0"/>
    <x v="2"/>
    <x v="0"/>
    <x v="0"/>
    <x v="1"/>
    <x v="3"/>
    <x v="1"/>
    <x v="3"/>
    <x v="0"/>
    <x v="3"/>
    <x v="2"/>
    <x v="0"/>
    <x v="2"/>
    <x v="3"/>
    <x v="1"/>
    <x v="2"/>
    <x v="1"/>
    <x v="1"/>
    <x v="2"/>
    <x v="3"/>
    <x v="1"/>
    <x v="0"/>
    <x v="2"/>
    <x v="0"/>
    <x v="1"/>
    <x v="0"/>
    <x v="1"/>
    <x v="2"/>
    <x v="0"/>
    <x v="0"/>
    <x v="1"/>
    <x v="0"/>
    <x v="1"/>
    <x v="4"/>
    <n v="4"/>
    <n v="2"/>
    <n v="3"/>
    <n v="4"/>
    <n v="2"/>
    <n v="2"/>
    <n v="4"/>
    <n v="4"/>
    <n v="3"/>
    <n v="4"/>
    <n v="3"/>
    <n v="4"/>
    <n v="5"/>
    <n v="4"/>
    <n v="3"/>
    <n v="4"/>
    <s v="KUET"/>
    <x v="2"/>
  </r>
  <r>
    <s v="7/12/2025 3:00:34 PM"/>
    <x v="2"/>
    <x v="0"/>
    <x v="4"/>
    <x v="0"/>
    <x v="0"/>
    <x v="0"/>
    <x v="0"/>
    <x v="0"/>
    <x v="1"/>
    <x v="2"/>
    <x v="0"/>
    <x v="0"/>
    <x v="1"/>
    <x v="1"/>
    <x v="1"/>
    <x v="1"/>
    <x v="3"/>
    <x v="4"/>
    <x v="3"/>
    <x v="1"/>
    <x v="2"/>
    <x v="2"/>
    <x v="2"/>
    <x v="3"/>
    <x v="1"/>
    <x v="0"/>
    <x v="2"/>
    <x v="0"/>
    <x v="1"/>
    <x v="0"/>
    <x v="1"/>
    <x v="2"/>
    <x v="0"/>
    <x v="0"/>
    <x v="1"/>
    <x v="1"/>
    <x v="1"/>
    <x v="0"/>
    <n v="5"/>
    <n v="3"/>
    <n v="2"/>
    <n v="3"/>
    <n v="2"/>
    <n v="2"/>
    <n v="3"/>
    <n v="4"/>
    <n v="2"/>
    <n v="1"/>
    <n v="4"/>
    <n v="4"/>
    <n v="5"/>
    <n v="4"/>
    <n v="5"/>
    <n v="2"/>
    <s v="Jahangirnagar University"/>
    <x v="0"/>
  </r>
  <r>
    <s v="7/12/2025 3:01:29 PM"/>
    <x v="0"/>
    <x v="1"/>
    <x v="4"/>
    <x v="0"/>
    <x v="0"/>
    <x v="2"/>
    <x v="0"/>
    <x v="1"/>
    <x v="2"/>
    <x v="2"/>
    <x v="2"/>
    <x v="0"/>
    <x v="1"/>
    <x v="1"/>
    <x v="1"/>
    <x v="0"/>
    <x v="1"/>
    <x v="0"/>
    <x v="3"/>
    <x v="1"/>
    <x v="2"/>
    <x v="2"/>
    <x v="2"/>
    <x v="3"/>
    <x v="1"/>
    <x v="0"/>
    <x v="2"/>
    <x v="0"/>
    <x v="0"/>
    <x v="0"/>
    <x v="1"/>
    <x v="0"/>
    <x v="0"/>
    <x v="0"/>
    <x v="1"/>
    <x v="1"/>
    <x v="1"/>
    <x v="2"/>
    <n v="4"/>
    <n v="4"/>
    <n v="2"/>
    <n v="2"/>
    <n v="2"/>
    <n v="2"/>
    <n v="3"/>
    <n v="2"/>
    <n v="2"/>
    <n v="4"/>
    <n v="4"/>
    <n v="4"/>
    <n v="5"/>
    <n v="4"/>
    <n v="5"/>
    <n v="2"/>
    <s v="KUET"/>
    <x v="2"/>
  </r>
  <r>
    <s v="7/12/2025 3:03:22 PM"/>
    <x v="2"/>
    <x v="1"/>
    <x v="3"/>
    <x v="0"/>
    <x v="1"/>
    <x v="3"/>
    <x v="0"/>
    <x v="0"/>
    <x v="1"/>
    <x v="4"/>
    <x v="1"/>
    <x v="0"/>
    <x v="2"/>
    <x v="1"/>
    <x v="1"/>
    <x v="0"/>
    <x v="1"/>
    <x v="4"/>
    <x v="0"/>
    <x v="2"/>
    <x v="1"/>
    <x v="1"/>
    <x v="2"/>
    <x v="3"/>
    <x v="1"/>
    <x v="0"/>
    <x v="3"/>
    <x v="1"/>
    <x v="3"/>
    <x v="3"/>
    <x v="1"/>
    <x v="1"/>
    <x v="1"/>
    <x v="0"/>
    <x v="1"/>
    <x v="1"/>
    <x v="1"/>
    <x v="2"/>
    <n v="4"/>
    <n v="4"/>
    <n v="2"/>
    <n v="2"/>
    <n v="2"/>
    <n v="2"/>
    <n v="3"/>
    <n v="2"/>
    <n v="2"/>
    <n v="4"/>
    <n v="5"/>
    <n v="3"/>
    <n v="4"/>
    <n v="5"/>
    <n v="3"/>
    <n v="2"/>
    <s v="Jahangirnagar University"/>
    <x v="1"/>
  </r>
  <r>
    <s v="7/12/2025 3:04:01 PM"/>
    <x v="0"/>
    <x v="0"/>
    <x v="4"/>
    <x v="0"/>
    <x v="0"/>
    <x v="2"/>
    <x v="0"/>
    <x v="1"/>
    <x v="1"/>
    <x v="0"/>
    <x v="0"/>
    <x v="0"/>
    <x v="0"/>
    <x v="1"/>
    <x v="1"/>
    <x v="2"/>
    <x v="1"/>
    <x v="0"/>
    <x v="3"/>
    <x v="1"/>
    <x v="2"/>
    <x v="2"/>
    <x v="2"/>
    <x v="3"/>
    <x v="1"/>
    <x v="0"/>
    <x v="2"/>
    <x v="0"/>
    <x v="0"/>
    <x v="0"/>
    <x v="1"/>
    <x v="0"/>
    <x v="0"/>
    <x v="0"/>
    <x v="1"/>
    <x v="0"/>
    <x v="1"/>
    <x v="4"/>
    <n v="4"/>
    <n v="2"/>
    <n v="3"/>
    <n v="4"/>
    <n v="2"/>
    <n v="4"/>
    <n v="4"/>
    <n v="3"/>
    <n v="4"/>
    <n v="4"/>
    <n v="3"/>
    <n v="4"/>
    <n v="5"/>
    <n v="4"/>
    <n v="3"/>
    <n v="4"/>
    <s v="KUET"/>
    <x v="3"/>
  </r>
  <r>
    <s v="7/12/2025 3:07:05 PM"/>
    <x v="0"/>
    <x v="0"/>
    <x v="4"/>
    <x v="1"/>
    <x v="0"/>
    <x v="2"/>
    <x v="0"/>
    <x v="1"/>
    <x v="0"/>
    <x v="3"/>
    <x v="1"/>
    <x v="0"/>
    <x v="0"/>
    <x v="3"/>
    <x v="2"/>
    <x v="0"/>
    <x v="2"/>
    <x v="3"/>
    <x v="1"/>
    <x v="0"/>
    <x v="2"/>
    <x v="0"/>
    <x v="2"/>
    <x v="3"/>
    <x v="3"/>
    <x v="0"/>
    <x v="2"/>
    <x v="0"/>
    <x v="0"/>
    <x v="0"/>
    <x v="0"/>
    <x v="0"/>
    <x v="0"/>
    <x v="0"/>
    <x v="0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KUET"/>
    <x v="1"/>
  </r>
  <r>
    <s v="7/12/2025 3:07:20 PM"/>
    <x v="0"/>
    <x v="0"/>
    <x v="2"/>
    <x v="0"/>
    <x v="0"/>
    <x v="0"/>
    <x v="0"/>
    <x v="1"/>
    <x v="0"/>
    <x v="4"/>
    <x v="0"/>
    <x v="0"/>
    <x v="2"/>
    <x v="1"/>
    <x v="1"/>
    <x v="2"/>
    <x v="3"/>
    <x v="0"/>
    <x v="0"/>
    <x v="1"/>
    <x v="2"/>
    <x v="2"/>
    <x v="2"/>
    <x v="3"/>
    <x v="1"/>
    <x v="0"/>
    <x v="2"/>
    <x v="0"/>
    <x v="1"/>
    <x v="0"/>
    <x v="1"/>
    <x v="2"/>
    <x v="1"/>
    <x v="0"/>
    <x v="1"/>
    <x v="1"/>
    <x v="1"/>
    <x v="0"/>
    <n v="4"/>
    <n v="5"/>
    <n v="2"/>
    <n v="3"/>
    <n v="2"/>
    <n v="2"/>
    <n v="3"/>
    <n v="4"/>
    <n v="2"/>
    <n v="1"/>
    <n v="3"/>
    <n v="4"/>
    <n v="5"/>
    <n v="4"/>
    <n v="3"/>
    <n v="4"/>
    <s v="Jahangirnagar University"/>
    <x v="1"/>
  </r>
  <r>
    <s v="7/12/2025 3:10:08 PM"/>
    <x v="2"/>
    <x v="0"/>
    <x v="4"/>
    <x v="0"/>
    <x v="1"/>
    <x v="2"/>
    <x v="0"/>
    <x v="0"/>
    <x v="2"/>
    <x v="2"/>
    <x v="2"/>
    <x v="0"/>
    <x v="0"/>
    <x v="1"/>
    <x v="1"/>
    <x v="0"/>
    <x v="3"/>
    <x v="0"/>
    <x v="3"/>
    <x v="2"/>
    <x v="1"/>
    <x v="1"/>
    <x v="2"/>
    <x v="3"/>
    <x v="1"/>
    <x v="0"/>
    <x v="3"/>
    <x v="1"/>
    <x v="3"/>
    <x v="3"/>
    <x v="1"/>
    <x v="1"/>
    <x v="1"/>
    <x v="0"/>
    <x v="1"/>
    <x v="1"/>
    <x v="1"/>
    <x v="2"/>
    <n v="4"/>
    <n v="4"/>
    <n v="2"/>
    <n v="2"/>
    <n v="2"/>
    <n v="2"/>
    <n v="3"/>
    <n v="2"/>
    <n v="2"/>
    <n v="4"/>
    <n v="5"/>
    <n v="3"/>
    <n v="4"/>
    <n v="5"/>
    <n v="3"/>
    <n v="2"/>
    <s v="KUET"/>
    <x v="2"/>
  </r>
  <r>
    <s v="7/12/2025 3:11:07 PM"/>
    <x v="2"/>
    <x v="1"/>
    <x v="4"/>
    <x v="0"/>
    <x v="0"/>
    <x v="0"/>
    <x v="0"/>
    <x v="2"/>
    <x v="1"/>
    <x v="4"/>
    <x v="2"/>
    <x v="1"/>
    <x v="2"/>
    <x v="0"/>
    <x v="0"/>
    <x v="0"/>
    <x v="3"/>
    <x v="0"/>
    <x v="0"/>
    <x v="0"/>
    <x v="1"/>
    <x v="1"/>
    <x v="3"/>
    <x v="3"/>
    <x v="1"/>
    <x v="0"/>
    <x v="2"/>
    <x v="0"/>
    <x v="0"/>
    <x v="0"/>
    <x v="1"/>
    <x v="0"/>
    <x v="0"/>
    <x v="0"/>
    <x v="1"/>
    <x v="0"/>
    <x v="1"/>
    <x v="4"/>
    <n v="4"/>
    <n v="2"/>
    <n v="3"/>
    <n v="4"/>
    <n v="2"/>
    <n v="2"/>
    <n v="4"/>
    <n v="4"/>
    <n v="2"/>
    <n v="3"/>
    <n v="5"/>
    <n v="3"/>
    <n v="4"/>
    <n v="5"/>
    <n v="3"/>
    <n v="2"/>
    <s v="Jahangirnagar University"/>
    <x v="0"/>
  </r>
  <r>
    <s v="7/12/2025 3:14:41 PM"/>
    <x v="0"/>
    <x v="0"/>
    <x v="1"/>
    <x v="1"/>
    <x v="1"/>
    <x v="0"/>
    <x v="0"/>
    <x v="2"/>
    <x v="0"/>
    <x v="0"/>
    <x v="1"/>
    <x v="3"/>
    <x v="1"/>
    <x v="3"/>
    <x v="2"/>
    <x v="0"/>
    <x v="2"/>
    <x v="4"/>
    <x v="1"/>
    <x v="0"/>
    <x v="1"/>
    <x v="1"/>
    <x v="3"/>
    <x v="3"/>
    <x v="1"/>
    <x v="0"/>
    <x v="2"/>
    <x v="0"/>
    <x v="1"/>
    <x v="0"/>
    <x v="1"/>
    <x v="2"/>
    <x v="0"/>
    <x v="0"/>
    <x v="1"/>
    <x v="1"/>
    <x v="1"/>
    <x v="0"/>
    <n v="4"/>
    <n v="5"/>
    <n v="2"/>
    <n v="3"/>
    <n v="4"/>
    <n v="3"/>
    <n v="2"/>
    <n v="4"/>
    <n v="3"/>
    <n v="2"/>
    <n v="3"/>
    <n v="4"/>
    <n v="5"/>
    <n v="4"/>
    <n v="3"/>
    <n v="5"/>
    <s v="Jahangirnagar University"/>
    <x v="1"/>
  </r>
  <r>
    <s v="7/12/2025 3:17:47 PM"/>
    <x v="2"/>
    <x v="0"/>
    <x v="0"/>
    <x v="0"/>
    <x v="1"/>
    <x v="3"/>
    <x v="0"/>
    <x v="0"/>
    <x v="1"/>
    <x v="4"/>
    <x v="2"/>
    <x v="0"/>
    <x v="1"/>
    <x v="1"/>
    <x v="1"/>
    <x v="3"/>
    <x v="4"/>
    <x v="2"/>
    <x v="0"/>
    <x v="2"/>
    <x v="1"/>
    <x v="1"/>
    <x v="2"/>
    <x v="3"/>
    <x v="1"/>
    <x v="0"/>
    <x v="2"/>
    <x v="0"/>
    <x v="1"/>
    <x v="0"/>
    <x v="1"/>
    <x v="2"/>
    <x v="0"/>
    <x v="2"/>
    <x v="1"/>
    <x v="1"/>
    <x v="1"/>
    <x v="1"/>
    <n v="4"/>
    <n v="4"/>
    <n v="2"/>
    <n v="2"/>
    <n v="2"/>
    <n v="2"/>
    <n v="3"/>
    <n v="2"/>
    <n v="2"/>
    <n v="4"/>
    <n v="3"/>
    <n v="4"/>
    <n v="5"/>
    <n v="4"/>
    <n v="3"/>
    <n v="4"/>
    <s v="Jahangirnagar University"/>
    <x v="0"/>
  </r>
  <r>
    <s v="7/12/2025 3:22:34 PM"/>
    <x v="0"/>
    <x v="1"/>
    <x v="2"/>
    <x v="0"/>
    <x v="0"/>
    <x v="4"/>
    <x v="0"/>
    <x v="0"/>
    <x v="2"/>
    <x v="4"/>
    <x v="2"/>
    <x v="0"/>
    <x v="2"/>
    <x v="1"/>
    <x v="1"/>
    <x v="1"/>
    <x v="1"/>
    <x v="2"/>
    <x v="3"/>
    <x v="1"/>
    <x v="2"/>
    <x v="2"/>
    <x v="2"/>
    <x v="3"/>
    <x v="1"/>
    <x v="0"/>
    <x v="3"/>
    <x v="1"/>
    <x v="3"/>
    <x v="3"/>
    <x v="1"/>
    <x v="1"/>
    <x v="1"/>
    <x v="0"/>
    <x v="1"/>
    <x v="0"/>
    <x v="1"/>
    <x v="4"/>
    <n v="4"/>
    <n v="2"/>
    <n v="3"/>
    <n v="4"/>
    <n v="2"/>
    <n v="2"/>
    <n v="4"/>
    <n v="4"/>
    <n v="2"/>
    <n v="3"/>
    <n v="4"/>
    <n v="4"/>
    <n v="5"/>
    <n v="3"/>
    <n v="5"/>
    <n v="2"/>
    <s v="Jahangirnagar University"/>
    <x v="0"/>
  </r>
  <r>
    <s v="7/12/2025 3:26:06 PM"/>
    <x v="1"/>
    <x v="1"/>
    <x v="1"/>
    <x v="0"/>
    <x v="0"/>
    <x v="4"/>
    <x v="0"/>
    <x v="2"/>
    <x v="0"/>
    <x v="2"/>
    <x v="3"/>
    <x v="1"/>
    <x v="0"/>
    <x v="1"/>
    <x v="0"/>
    <x v="0"/>
    <x v="0"/>
    <x v="3"/>
    <x v="0"/>
    <x v="1"/>
    <x v="2"/>
    <x v="2"/>
    <x v="2"/>
    <x v="3"/>
    <x v="1"/>
    <x v="0"/>
    <x v="2"/>
    <x v="0"/>
    <x v="0"/>
    <x v="0"/>
    <x v="1"/>
    <x v="0"/>
    <x v="0"/>
    <x v="0"/>
    <x v="1"/>
    <x v="1"/>
    <x v="1"/>
    <x v="0"/>
    <n v="5"/>
    <n v="3"/>
    <n v="2"/>
    <n v="3"/>
    <n v="2"/>
    <n v="2"/>
    <n v="2"/>
    <n v="3"/>
    <n v="2"/>
    <n v="1"/>
    <n v="3"/>
    <n v="4"/>
    <n v="5"/>
    <n v="4"/>
    <n v="3"/>
    <n v="4"/>
    <s v="Jahangirnagar University"/>
    <x v="1"/>
  </r>
  <r>
    <s v="7/12/2025 3:28:15 PM"/>
    <x v="2"/>
    <x v="0"/>
    <x v="0"/>
    <x v="0"/>
    <x v="0"/>
    <x v="3"/>
    <x v="0"/>
    <x v="1"/>
    <x v="0"/>
    <x v="2"/>
    <x v="0"/>
    <x v="1"/>
    <x v="2"/>
    <x v="1"/>
    <x v="1"/>
    <x v="1"/>
    <x v="1"/>
    <x v="1"/>
    <x v="3"/>
    <x v="1"/>
    <x v="2"/>
    <x v="2"/>
    <x v="2"/>
    <x v="3"/>
    <x v="1"/>
    <x v="0"/>
    <x v="2"/>
    <x v="0"/>
    <x v="1"/>
    <x v="0"/>
    <x v="1"/>
    <x v="2"/>
    <x v="0"/>
    <x v="0"/>
    <x v="1"/>
    <x v="0"/>
    <x v="1"/>
    <x v="4"/>
    <n v="4"/>
    <n v="2"/>
    <n v="3"/>
    <n v="4"/>
    <n v="2"/>
    <n v="2"/>
    <n v="4"/>
    <n v="4"/>
    <n v="2"/>
    <n v="4"/>
    <n v="4"/>
    <n v="4"/>
    <n v="5"/>
    <n v="4"/>
    <n v="5"/>
    <n v="2"/>
    <s v="Jahangirnagar University"/>
    <x v="1"/>
  </r>
  <r>
    <s v="7/12/2025 3:32:03 PM"/>
    <x v="0"/>
    <x v="0"/>
    <x v="4"/>
    <x v="0"/>
    <x v="1"/>
    <x v="2"/>
    <x v="0"/>
    <x v="1"/>
    <x v="1"/>
    <x v="2"/>
    <x v="3"/>
    <x v="0"/>
    <x v="1"/>
    <x v="1"/>
    <x v="0"/>
    <x v="2"/>
    <x v="3"/>
    <x v="0"/>
    <x v="0"/>
    <x v="0"/>
    <x v="1"/>
    <x v="1"/>
    <x v="3"/>
    <x v="3"/>
    <x v="1"/>
    <x v="0"/>
    <x v="2"/>
    <x v="0"/>
    <x v="1"/>
    <x v="0"/>
    <x v="1"/>
    <x v="2"/>
    <x v="0"/>
    <x v="0"/>
    <x v="1"/>
    <x v="1"/>
    <x v="1"/>
    <x v="0"/>
    <n v="5"/>
    <n v="3"/>
    <n v="2"/>
    <n v="3"/>
    <n v="2"/>
    <n v="2"/>
    <n v="3"/>
    <n v="4"/>
    <n v="3"/>
    <n v="2"/>
    <n v="5"/>
    <n v="3"/>
    <n v="4"/>
    <n v="5"/>
    <n v="3"/>
    <n v="2"/>
    <s v="Jahangirnagar University"/>
    <x v="2"/>
  </r>
  <r>
    <s v="7/12/2025 3:35:52 PM"/>
    <x v="0"/>
    <x v="1"/>
    <x v="4"/>
    <x v="0"/>
    <x v="1"/>
    <x v="3"/>
    <x v="0"/>
    <x v="0"/>
    <x v="1"/>
    <x v="0"/>
    <x v="0"/>
    <x v="3"/>
    <x v="1"/>
    <x v="1"/>
    <x v="0"/>
    <x v="1"/>
    <x v="1"/>
    <x v="2"/>
    <x v="3"/>
    <x v="0"/>
    <x v="1"/>
    <x v="1"/>
    <x v="3"/>
    <x v="3"/>
    <x v="1"/>
    <x v="0"/>
    <x v="2"/>
    <x v="0"/>
    <x v="1"/>
    <x v="0"/>
    <x v="1"/>
    <x v="2"/>
    <x v="0"/>
    <x v="0"/>
    <x v="1"/>
    <x v="0"/>
    <x v="1"/>
    <x v="4"/>
    <n v="4"/>
    <n v="2"/>
    <n v="3"/>
    <n v="4"/>
    <n v="2"/>
    <n v="2"/>
    <n v="4"/>
    <n v="4"/>
    <n v="2"/>
    <n v="5"/>
    <n v="3"/>
    <n v="4"/>
    <n v="3"/>
    <n v="4"/>
    <n v="3"/>
    <n v="5"/>
    <s v="Jahangirnagar University"/>
    <x v="0"/>
  </r>
  <r>
    <s v="7/12/2025 3:38:39 PM"/>
    <x v="1"/>
    <x v="1"/>
    <x v="1"/>
    <x v="0"/>
    <x v="1"/>
    <x v="4"/>
    <x v="0"/>
    <x v="1"/>
    <x v="0"/>
    <x v="0"/>
    <x v="0"/>
    <x v="3"/>
    <x v="1"/>
    <x v="2"/>
    <x v="1"/>
    <x v="1"/>
    <x v="1"/>
    <x v="0"/>
    <x v="2"/>
    <x v="2"/>
    <x v="1"/>
    <x v="1"/>
    <x v="2"/>
    <x v="3"/>
    <x v="1"/>
    <x v="0"/>
    <x v="3"/>
    <x v="1"/>
    <x v="3"/>
    <x v="3"/>
    <x v="1"/>
    <x v="1"/>
    <x v="1"/>
    <x v="0"/>
    <x v="1"/>
    <x v="1"/>
    <x v="1"/>
    <x v="0"/>
    <n v="3"/>
    <n v="2"/>
    <n v="3"/>
    <n v="4"/>
    <n v="2"/>
    <n v="2"/>
    <n v="3"/>
    <n v="4"/>
    <n v="2"/>
    <n v="2"/>
    <n v="3"/>
    <n v="4"/>
    <n v="5"/>
    <n v="4"/>
    <n v="3"/>
    <n v="4"/>
    <s v="Jahangirnagar University"/>
    <x v="1"/>
  </r>
  <r>
    <s v="7/12/2025 3:41:43 PM"/>
    <x v="0"/>
    <x v="0"/>
    <x v="4"/>
    <x v="0"/>
    <x v="0"/>
    <x v="0"/>
    <x v="2"/>
    <x v="1"/>
    <x v="2"/>
    <x v="4"/>
    <x v="2"/>
    <x v="0"/>
    <x v="2"/>
    <x v="1"/>
    <x v="0"/>
    <x v="0"/>
    <x v="3"/>
    <x v="3"/>
    <x v="3"/>
    <x v="1"/>
    <x v="2"/>
    <x v="2"/>
    <x v="2"/>
    <x v="3"/>
    <x v="1"/>
    <x v="0"/>
    <x v="2"/>
    <x v="0"/>
    <x v="2"/>
    <x v="0"/>
    <x v="1"/>
    <x v="2"/>
    <x v="1"/>
    <x v="0"/>
    <x v="0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SAU"/>
    <x v="1"/>
  </r>
  <r>
    <s v="7/12/2025 3:44:24 PM"/>
    <x v="1"/>
    <x v="1"/>
    <x v="1"/>
    <x v="0"/>
    <x v="1"/>
    <x v="3"/>
    <x v="0"/>
    <x v="2"/>
    <x v="1"/>
    <x v="0"/>
    <x v="3"/>
    <x v="1"/>
    <x v="1"/>
    <x v="2"/>
    <x v="1"/>
    <x v="1"/>
    <x v="1"/>
    <x v="1"/>
    <x v="3"/>
    <x v="0"/>
    <x v="1"/>
    <x v="1"/>
    <x v="3"/>
    <x v="3"/>
    <x v="1"/>
    <x v="0"/>
    <x v="2"/>
    <x v="0"/>
    <x v="2"/>
    <x v="0"/>
    <x v="1"/>
    <x v="2"/>
    <x v="0"/>
    <x v="0"/>
    <x v="1"/>
    <x v="1"/>
    <x v="1"/>
    <x v="1"/>
    <n v="4"/>
    <n v="4"/>
    <n v="2"/>
    <n v="2"/>
    <n v="2"/>
    <n v="2"/>
    <n v="3"/>
    <n v="2"/>
    <n v="2"/>
    <n v="4"/>
    <n v="5"/>
    <n v="3"/>
    <n v="4"/>
    <n v="5"/>
    <n v="3"/>
    <n v="2"/>
    <s v="SAU"/>
    <x v="1"/>
  </r>
  <r>
    <s v="7/12/2025 3:47:06 PM"/>
    <x v="0"/>
    <x v="1"/>
    <x v="2"/>
    <x v="0"/>
    <x v="0"/>
    <x v="4"/>
    <x v="0"/>
    <x v="2"/>
    <x v="0"/>
    <x v="1"/>
    <x v="2"/>
    <x v="3"/>
    <x v="0"/>
    <x v="0"/>
    <x v="1"/>
    <x v="0"/>
    <x v="1"/>
    <x v="1"/>
    <x v="3"/>
    <x v="0"/>
    <x v="1"/>
    <x v="1"/>
    <x v="3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SAU"/>
    <x v="1"/>
  </r>
  <r>
    <s v="7/12/2025 3:49:30 PM"/>
    <x v="2"/>
    <x v="1"/>
    <x v="2"/>
    <x v="0"/>
    <x v="1"/>
    <x v="0"/>
    <x v="0"/>
    <x v="1"/>
    <x v="2"/>
    <x v="4"/>
    <x v="3"/>
    <x v="0"/>
    <x v="2"/>
    <x v="1"/>
    <x v="0"/>
    <x v="0"/>
    <x v="3"/>
    <x v="4"/>
    <x v="2"/>
    <x v="2"/>
    <x v="1"/>
    <x v="1"/>
    <x v="2"/>
    <x v="3"/>
    <x v="1"/>
    <x v="0"/>
    <x v="3"/>
    <x v="1"/>
    <x v="3"/>
    <x v="3"/>
    <x v="1"/>
    <x v="1"/>
    <x v="1"/>
    <x v="0"/>
    <x v="1"/>
    <x v="0"/>
    <x v="1"/>
    <x v="4"/>
    <n v="4"/>
    <n v="2"/>
    <n v="3"/>
    <n v="4"/>
    <n v="2"/>
    <n v="2"/>
    <n v="4"/>
    <n v="4"/>
    <n v="2"/>
    <n v="3"/>
    <n v="5"/>
    <n v="3"/>
    <n v="4"/>
    <n v="5"/>
    <n v="3"/>
    <n v="2"/>
    <s v="Jahangirnagar University"/>
    <x v="1"/>
  </r>
  <r>
    <s v="7/12/2025 3:51:54 PM"/>
    <x v="1"/>
    <x v="0"/>
    <x v="1"/>
    <x v="0"/>
    <x v="0"/>
    <x v="0"/>
    <x v="0"/>
    <x v="0"/>
    <x v="1"/>
    <x v="4"/>
    <x v="2"/>
    <x v="0"/>
    <x v="1"/>
    <x v="1"/>
    <x v="1"/>
    <x v="1"/>
    <x v="1"/>
    <x v="1"/>
    <x v="3"/>
    <x v="2"/>
    <x v="1"/>
    <x v="1"/>
    <x v="2"/>
    <x v="3"/>
    <x v="1"/>
    <x v="0"/>
    <x v="2"/>
    <x v="0"/>
    <x v="1"/>
    <x v="0"/>
    <x v="1"/>
    <x v="2"/>
    <x v="0"/>
    <x v="0"/>
    <x v="1"/>
    <x v="1"/>
    <x v="1"/>
    <x v="2"/>
    <n v="4"/>
    <n v="4"/>
    <n v="2"/>
    <n v="2"/>
    <n v="2"/>
    <n v="2"/>
    <n v="3"/>
    <n v="2"/>
    <n v="2"/>
    <n v="4"/>
    <n v="4"/>
    <n v="4"/>
    <n v="5"/>
    <n v="4"/>
    <n v="5"/>
    <n v="2"/>
    <s v="SAU"/>
    <x v="0"/>
  </r>
  <r>
    <s v="7/12/2025 3:54:16 PM"/>
    <x v="2"/>
    <x v="2"/>
    <x v="3"/>
    <x v="0"/>
    <x v="1"/>
    <x v="0"/>
    <x v="0"/>
    <x v="0"/>
    <x v="2"/>
    <x v="1"/>
    <x v="0"/>
    <x v="0"/>
    <x v="2"/>
    <x v="1"/>
    <x v="3"/>
    <x v="0"/>
    <x v="3"/>
    <x v="4"/>
    <x v="0"/>
    <x v="0"/>
    <x v="1"/>
    <x v="1"/>
    <x v="3"/>
    <x v="3"/>
    <x v="1"/>
    <x v="0"/>
    <x v="2"/>
    <x v="0"/>
    <x v="0"/>
    <x v="0"/>
    <x v="1"/>
    <x v="0"/>
    <x v="0"/>
    <x v="0"/>
    <x v="1"/>
    <x v="0"/>
    <x v="1"/>
    <x v="4"/>
    <n v="4"/>
    <n v="2"/>
    <n v="3"/>
    <n v="4"/>
    <n v="2"/>
    <n v="2"/>
    <n v="4"/>
    <n v="4"/>
    <n v="3"/>
    <n v="4"/>
    <n v="4"/>
    <n v="4"/>
    <n v="5"/>
    <n v="4"/>
    <n v="5"/>
    <n v="2"/>
    <s v="SAU"/>
    <x v="0"/>
  </r>
  <r>
    <s v="7/12/2025 3:59:58 PM"/>
    <x v="2"/>
    <x v="1"/>
    <x v="0"/>
    <x v="0"/>
    <x v="1"/>
    <x v="3"/>
    <x v="0"/>
    <x v="2"/>
    <x v="2"/>
    <x v="4"/>
    <x v="2"/>
    <x v="0"/>
    <x v="2"/>
    <x v="0"/>
    <x v="0"/>
    <x v="2"/>
    <x v="1"/>
    <x v="2"/>
    <x v="3"/>
    <x v="2"/>
    <x v="1"/>
    <x v="1"/>
    <x v="2"/>
    <x v="3"/>
    <x v="1"/>
    <x v="0"/>
    <x v="2"/>
    <x v="0"/>
    <x v="2"/>
    <x v="0"/>
    <x v="1"/>
    <x v="2"/>
    <x v="0"/>
    <x v="0"/>
    <x v="1"/>
    <x v="0"/>
    <x v="1"/>
    <x v="4"/>
    <n v="4"/>
    <n v="2"/>
    <n v="3"/>
    <n v="4"/>
    <n v="2"/>
    <n v="2"/>
    <n v="4"/>
    <n v="4"/>
    <n v="3"/>
    <n v="4"/>
    <n v="2"/>
    <n v="1"/>
    <n v="4"/>
    <n v="4"/>
    <n v="3"/>
    <n v="4"/>
    <s v="SAU"/>
    <x v="1"/>
  </r>
  <r>
    <s v="7/12/2025 4:03:00 PM"/>
    <x v="0"/>
    <x v="2"/>
    <x v="4"/>
    <x v="0"/>
    <x v="0"/>
    <x v="4"/>
    <x v="0"/>
    <x v="2"/>
    <x v="2"/>
    <x v="0"/>
    <x v="1"/>
    <x v="3"/>
    <x v="3"/>
    <x v="3"/>
    <x v="2"/>
    <x v="0"/>
    <x v="2"/>
    <x v="2"/>
    <x v="0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SAU"/>
    <x v="1"/>
  </r>
  <r>
    <s v="7/12/2025 4:05:21 PM"/>
    <x v="2"/>
    <x v="1"/>
    <x v="3"/>
    <x v="0"/>
    <x v="1"/>
    <x v="0"/>
    <x v="0"/>
    <x v="0"/>
    <x v="2"/>
    <x v="4"/>
    <x v="2"/>
    <x v="0"/>
    <x v="2"/>
    <x v="1"/>
    <x v="3"/>
    <x v="2"/>
    <x v="3"/>
    <x v="4"/>
    <x v="3"/>
    <x v="0"/>
    <x v="1"/>
    <x v="3"/>
    <x v="3"/>
    <x v="3"/>
    <x v="1"/>
    <x v="0"/>
    <x v="2"/>
    <x v="0"/>
    <x v="0"/>
    <x v="0"/>
    <x v="1"/>
    <x v="0"/>
    <x v="0"/>
    <x v="0"/>
    <x v="1"/>
    <x v="1"/>
    <x v="1"/>
    <x v="0"/>
    <n v="5"/>
    <n v="3"/>
    <n v="2"/>
    <n v="3"/>
    <n v="2"/>
    <n v="2"/>
    <n v="3"/>
    <n v="2"/>
    <n v="3"/>
    <n v="2"/>
    <n v="4"/>
    <n v="4"/>
    <n v="5"/>
    <n v="4"/>
    <n v="5"/>
    <n v="2"/>
    <s v="SAU"/>
    <x v="2"/>
  </r>
  <r>
    <s v="7/12/2025 4:07:42 PM"/>
    <x v="1"/>
    <x v="0"/>
    <x v="1"/>
    <x v="0"/>
    <x v="0"/>
    <x v="2"/>
    <x v="0"/>
    <x v="2"/>
    <x v="1"/>
    <x v="4"/>
    <x v="3"/>
    <x v="2"/>
    <x v="1"/>
    <x v="2"/>
    <x v="0"/>
    <x v="0"/>
    <x v="3"/>
    <x v="4"/>
    <x v="0"/>
    <x v="2"/>
    <x v="1"/>
    <x v="1"/>
    <x v="2"/>
    <x v="3"/>
    <x v="1"/>
    <x v="0"/>
    <x v="2"/>
    <x v="0"/>
    <x v="1"/>
    <x v="0"/>
    <x v="1"/>
    <x v="2"/>
    <x v="0"/>
    <x v="0"/>
    <x v="1"/>
    <x v="1"/>
    <x v="1"/>
    <x v="2"/>
    <n v="4"/>
    <n v="4"/>
    <n v="2"/>
    <n v="2"/>
    <n v="2"/>
    <n v="2"/>
    <n v="3"/>
    <n v="2"/>
    <n v="2"/>
    <n v="4"/>
    <n v="3"/>
    <n v="4"/>
    <n v="5"/>
    <n v="4"/>
    <n v="3"/>
    <n v="4"/>
    <s v="SAU"/>
    <x v="1"/>
  </r>
  <r>
    <s v="7/12/2025 4:14:17 PM"/>
    <x v="1"/>
    <x v="1"/>
    <x v="2"/>
    <x v="0"/>
    <x v="0"/>
    <x v="3"/>
    <x v="0"/>
    <x v="0"/>
    <x v="0"/>
    <x v="2"/>
    <x v="3"/>
    <x v="3"/>
    <x v="1"/>
    <x v="2"/>
    <x v="0"/>
    <x v="2"/>
    <x v="3"/>
    <x v="4"/>
    <x v="0"/>
    <x v="1"/>
    <x v="2"/>
    <x v="2"/>
    <x v="2"/>
    <x v="3"/>
    <x v="0"/>
    <x v="2"/>
    <x v="2"/>
    <x v="0"/>
    <x v="1"/>
    <x v="0"/>
    <x v="1"/>
    <x v="2"/>
    <x v="0"/>
    <x v="0"/>
    <x v="1"/>
    <x v="1"/>
    <x v="1"/>
    <x v="0"/>
    <n v="5"/>
    <n v="3"/>
    <n v="2"/>
    <n v="3"/>
    <n v="2"/>
    <n v="2"/>
    <n v="3"/>
    <n v="4"/>
    <n v="3"/>
    <n v="2"/>
    <n v="5"/>
    <n v="3"/>
    <n v="4"/>
    <n v="5"/>
    <n v="3"/>
    <n v="2"/>
    <s v="SAU"/>
    <x v="0"/>
  </r>
  <r>
    <s v="7/12/2025 4:16:43 PM"/>
    <x v="0"/>
    <x v="0"/>
    <x v="4"/>
    <x v="0"/>
    <x v="0"/>
    <x v="0"/>
    <x v="0"/>
    <x v="0"/>
    <x v="2"/>
    <x v="3"/>
    <x v="3"/>
    <x v="1"/>
    <x v="0"/>
    <x v="1"/>
    <x v="1"/>
    <x v="2"/>
    <x v="0"/>
    <x v="1"/>
    <x v="3"/>
    <x v="2"/>
    <x v="1"/>
    <x v="1"/>
    <x v="2"/>
    <x v="3"/>
    <x v="1"/>
    <x v="0"/>
    <x v="2"/>
    <x v="0"/>
    <x v="0"/>
    <x v="0"/>
    <x v="1"/>
    <x v="0"/>
    <x v="0"/>
    <x v="0"/>
    <x v="1"/>
    <x v="1"/>
    <x v="1"/>
    <x v="0"/>
    <n v="5"/>
    <n v="3"/>
    <n v="2"/>
    <n v="3"/>
    <n v="2"/>
    <n v="2"/>
    <n v="3"/>
    <n v="4"/>
    <n v="3"/>
    <n v="1"/>
    <n v="3"/>
    <n v="4"/>
    <n v="5"/>
    <n v="4"/>
    <n v="3"/>
    <n v="4"/>
    <s v="SAU"/>
    <x v="0"/>
  </r>
  <r>
    <s v="7/12/2025 4:19:15 PM"/>
    <x v="0"/>
    <x v="2"/>
    <x v="4"/>
    <x v="1"/>
    <x v="0"/>
    <x v="1"/>
    <x v="2"/>
    <x v="2"/>
    <x v="2"/>
    <x v="3"/>
    <x v="3"/>
    <x v="3"/>
    <x v="3"/>
    <x v="3"/>
    <x v="2"/>
    <x v="0"/>
    <x v="2"/>
    <x v="1"/>
    <x v="1"/>
    <x v="2"/>
    <x v="1"/>
    <x v="1"/>
    <x v="2"/>
    <x v="3"/>
    <x v="1"/>
    <x v="0"/>
    <x v="2"/>
    <x v="0"/>
    <x v="1"/>
    <x v="0"/>
    <x v="1"/>
    <x v="2"/>
    <x v="0"/>
    <x v="0"/>
    <x v="1"/>
    <x v="1"/>
    <x v="1"/>
    <x v="0"/>
    <n v="5"/>
    <n v="3"/>
    <n v="2"/>
    <n v="3"/>
    <n v="2"/>
    <n v="2"/>
    <n v="3"/>
    <n v="4"/>
    <n v="3"/>
    <n v="2"/>
    <n v="3"/>
    <n v="4"/>
    <n v="5"/>
    <n v="4"/>
    <n v="3"/>
    <n v="4"/>
    <s v="SAU"/>
    <x v="1"/>
  </r>
  <r>
    <s v="7/12/2025 4:21:18 PM"/>
    <x v="2"/>
    <x v="1"/>
    <x v="3"/>
    <x v="0"/>
    <x v="1"/>
    <x v="3"/>
    <x v="0"/>
    <x v="0"/>
    <x v="1"/>
    <x v="4"/>
    <x v="2"/>
    <x v="0"/>
    <x v="2"/>
    <x v="1"/>
    <x v="1"/>
    <x v="1"/>
    <x v="1"/>
    <x v="1"/>
    <x v="0"/>
    <x v="1"/>
    <x v="2"/>
    <x v="2"/>
    <x v="2"/>
    <x v="3"/>
    <x v="1"/>
    <x v="0"/>
    <x v="2"/>
    <x v="0"/>
    <x v="0"/>
    <x v="0"/>
    <x v="1"/>
    <x v="0"/>
    <x v="0"/>
    <x v="0"/>
    <x v="1"/>
    <x v="0"/>
    <x v="1"/>
    <x v="4"/>
    <n v="4"/>
    <n v="2"/>
    <n v="3"/>
    <n v="4"/>
    <n v="2"/>
    <n v="2"/>
    <n v="4"/>
    <n v="4"/>
    <n v="3"/>
    <n v="4"/>
    <n v="4"/>
    <n v="4"/>
    <n v="5"/>
    <n v="3"/>
    <n v="5"/>
    <n v="2"/>
    <s v="SAU"/>
    <x v="0"/>
  </r>
  <r>
    <s v="7/12/2025 4:23:29 PM"/>
    <x v="1"/>
    <x v="1"/>
    <x v="2"/>
    <x v="0"/>
    <x v="0"/>
    <x v="4"/>
    <x v="0"/>
    <x v="0"/>
    <x v="1"/>
    <x v="2"/>
    <x v="3"/>
    <x v="0"/>
    <x v="2"/>
    <x v="1"/>
    <x v="1"/>
    <x v="1"/>
    <x v="1"/>
    <x v="1"/>
    <x v="0"/>
    <x v="0"/>
    <x v="1"/>
    <x v="3"/>
    <x v="3"/>
    <x v="3"/>
    <x v="1"/>
    <x v="0"/>
    <x v="2"/>
    <x v="0"/>
    <x v="1"/>
    <x v="0"/>
    <x v="1"/>
    <x v="2"/>
    <x v="0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SAU"/>
    <x v="0"/>
  </r>
  <r>
    <s v="7/12/2025 4:25:53 PM"/>
    <x v="2"/>
    <x v="1"/>
    <x v="0"/>
    <x v="0"/>
    <x v="1"/>
    <x v="3"/>
    <x v="0"/>
    <x v="1"/>
    <x v="1"/>
    <x v="1"/>
    <x v="2"/>
    <x v="1"/>
    <x v="0"/>
    <x v="1"/>
    <x v="1"/>
    <x v="0"/>
    <x v="3"/>
    <x v="1"/>
    <x v="3"/>
    <x v="0"/>
    <x v="1"/>
    <x v="1"/>
    <x v="3"/>
    <x v="3"/>
    <x v="1"/>
    <x v="0"/>
    <x v="3"/>
    <x v="1"/>
    <x v="3"/>
    <x v="3"/>
    <x v="1"/>
    <x v="1"/>
    <x v="1"/>
    <x v="0"/>
    <x v="1"/>
    <x v="1"/>
    <x v="1"/>
    <x v="2"/>
    <n v="4"/>
    <n v="4"/>
    <n v="2"/>
    <n v="2"/>
    <n v="2"/>
    <n v="2"/>
    <n v="3"/>
    <n v="2"/>
    <n v="2"/>
    <n v="4"/>
    <n v="3"/>
    <n v="4"/>
    <n v="5"/>
    <n v="4"/>
    <n v="3"/>
    <n v="4"/>
    <s v="SAU"/>
    <x v="2"/>
  </r>
  <r>
    <s v="7/12/2025 4:28:21 PM"/>
    <x v="2"/>
    <x v="1"/>
    <x v="3"/>
    <x v="0"/>
    <x v="1"/>
    <x v="1"/>
    <x v="2"/>
    <x v="0"/>
    <x v="1"/>
    <x v="2"/>
    <x v="1"/>
    <x v="1"/>
    <x v="0"/>
    <x v="1"/>
    <x v="0"/>
    <x v="3"/>
    <x v="1"/>
    <x v="3"/>
    <x v="2"/>
    <x v="2"/>
    <x v="1"/>
    <x v="1"/>
    <x v="2"/>
    <x v="3"/>
    <x v="1"/>
    <x v="0"/>
    <x v="2"/>
    <x v="0"/>
    <x v="1"/>
    <x v="0"/>
    <x v="1"/>
    <x v="2"/>
    <x v="0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SAU"/>
    <x v="3"/>
  </r>
  <r>
    <s v="7/12/2025 4:30:46 PM"/>
    <x v="2"/>
    <x v="2"/>
    <x v="4"/>
    <x v="0"/>
    <x v="0"/>
    <x v="1"/>
    <x v="0"/>
    <x v="1"/>
    <x v="1"/>
    <x v="4"/>
    <x v="2"/>
    <x v="0"/>
    <x v="1"/>
    <x v="2"/>
    <x v="1"/>
    <x v="3"/>
    <x v="3"/>
    <x v="4"/>
    <x v="3"/>
    <x v="0"/>
    <x v="1"/>
    <x v="3"/>
    <x v="3"/>
    <x v="3"/>
    <x v="1"/>
    <x v="0"/>
    <x v="2"/>
    <x v="0"/>
    <x v="0"/>
    <x v="0"/>
    <x v="1"/>
    <x v="0"/>
    <x v="0"/>
    <x v="0"/>
    <x v="1"/>
    <x v="1"/>
    <x v="1"/>
    <x v="0"/>
    <n v="5"/>
    <n v="3"/>
    <n v="2"/>
    <n v="3"/>
    <n v="2"/>
    <n v="2"/>
    <n v="3"/>
    <n v="4"/>
    <n v="3"/>
    <n v="2"/>
    <n v="3"/>
    <n v="4"/>
    <n v="5"/>
    <n v="4"/>
    <n v="3"/>
    <n v="4"/>
    <s v="SAU"/>
    <x v="1"/>
  </r>
  <r>
    <s v="7/12/2025 4:34:44 PM"/>
    <x v="0"/>
    <x v="0"/>
    <x v="2"/>
    <x v="0"/>
    <x v="0"/>
    <x v="2"/>
    <x v="0"/>
    <x v="0"/>
    <x v="1"/>
    <x v="4"/>
    <x v="3"/>
    <x v="1"/>
    <x v="0"/>
    <x v="0"/>
    <x v="0"/>
    <x v="2"/>
    <x v="1"/>
    <x v="4"/>
    <x v="0"/>
    <x v="1"/>
    <x v="2"/>
    <x v="2"/>
    <x v="2"/>
    <x v="3"/>
    <x v="1"/>
    <x v="0"/>
    <x v="2"/>
    <x v="0"/>
    <x v="1"/>
    <x v="0"/>
    <x v="1"/>
    <x v="2"/>
    <x v="0"/>
    <x v="0"/>
    <x v="1"/>
    <x v="1"/>
    <x v="1"/>
    <x v="0"/>
    <n v="5"/>
    <n v="3"/>
    <n v="2"/>
    <n v="3"/>
    <n v="2"/>
    <n v="2"/>
    <n v="3"/>
    <n v="4"/>
    <n v="3"/>
    <n v="3"/>
    <n v="3"/>
    <n v="4"/>
    <n v="5"/>
    <n v="4"/>
    <n v="3"/>
    <n v="4"/>
    <s v="RUET"/>
    <x v="2"/>
  </r>
  <r>
    <s v="7/12/2025 4:36:58 PM"/>
    <x v="2"/>
    <x v="0"/>
    <x v="0"/>
    <x v="0"/>
    <x v="0"/>
    <x v="2"/>
    <x v="0"/>
    <x v="1"/>
    <x v="1"/>
    <x v="4"/>
    <x v="2"/>
    <x v="0"/>
    <x v="2"/>
    <x v="1"/>
    <x v="1"/>
    <x v="1"/>
    <x v="1"/>
    <x v="4"/>
    <x v="0"/>
    <x v="2"/>
    <x v="1"/>
    <x v="1"/>
    <x v="2"/>
    <x v="3"/>
    <x v="1"/>
    <x v="0"/>
    <x v="2"/>
    <x v="0"/>
    <x v="0"/>
    <x v="0"/>
    <x v="1"/>
    <x v="0"/>
    <x v="0"/>
    <x v="0"/>
    <x v="1"/>
    <x v="1"/>
    <x v="1"/>
    <x v="0"/>
    <n v="5"/>
    <n v="3"/>
    <n v="2"/>
    <n v="3"/>
    <n v="2"/>
    <n v="2"/>
    <n v="3"/>
    <n v="4"/>
    <n v="3"/>
    <n v="2"/>
    <n v="3"/>
    <n v="4"/>
    <n v="5"/>
    <n v="4"/>
    <n v="3"/>
    <n v="4"/>
    <s v="RUET"/>
    <x v="1"/>
  </r>
  <r>
    <s v="7/12/2025 4:39:01 PM"/>
    <x v="1"/>
    <x v="0"/>
    <x v="1"/>
    <x v="0"/>
    <x v="0"/>
    <x v="2"/>
    <x v="0"/>
    <x v="1"/>
    <x v="0"/>
    <x v="1"/>
    <x v="3"/>
    <x v="0"/>
    <x v="0"/>
    <x v="1"/>
    <x v="3"/>
    <x v="0"/>
    <x v="3"/>
    <x v="0"/>
    <x v="2"/>
    <x v="0"/>
    <x v="1"/>
    <x v="3"/>
    <x v="3"/>
    <x v="3"/>
    <x v="1"/>
    <x v="0"/>
    <x v="3"/>
    <x v="1"/>
    <x v="3"/>
    <x v="3"/>
    <x v="1"/>
    <x v="1"/>
    <x v="1"/>
    <x v="0"/>
    <x v="1"/>
    <x v="0"/>
    <x v="1"/>
    <x v="4"/>
    <n v="4"/>
    <n v="2"/>
    <n v="3"/>
    <n v="4"/>
    <n v="2"/>
    <n v="2"/>
    <n v="4"/>
    <n v="4"/>
    <n v="2"/>
    <n v="3"/>
    <n v="3"/>
    <n v="4"/>
    <n v="5"/>
    <n v="4"/>
    <n v="3"/>
    <n v="4"/>
    <s v="RUET"/>
    <x v="1"/>
  </r>
  <r>
    <s v="7/12/2025 4:41:36 PM"/>
    <x v="2"/>
    <x v="0"/>
    <x v="3"/>
    <x v="0"/>
    <x v="1"/>
    <x v="2"/>
    <x v="0"/>
    <x v="1"/>
    <x v="1"/>
    <x v="4"/>
    <x v="2"/>
    <x v="0"/>
    <x v="1"/>
    <x v="1"/>
    <x v="1"/>
    <x v="0"/>
    <x v="3"/>
    <x v="2"/>
    <x v="2"/>
    <x v="1"/>
    <x v="2"/>
    <x v="2"/>
    <x v="2"/>
    <x v="3"/>
    <x v="1"/>
    <x v="0"/>
    <x v="2"/>
    <x v="0"/>
    <x v="3"/>
    <x v="0"/>
    <x v="1"/>
    <x v="2"/>
    <x v="0"/>
    <x v="0"/>
    <x v="1"/>
    <x v="1"/>
    <x v="1"/>
    <x v="2"/>
    <n v="4"/>
    <n v="4"/>
    <n v="2"/>
    <n v="2"/>
    <n v="2"/>
    <n v="2"/>
    <n v="3"/>
    <n v="2"/>
    <n v="2"/>
    <n v="4"/>
    <n v="5"/>
    <n v="3"/>
    <n v="4"/>
    <n v="5"/>
    <n v="3"/>
    <n v="2"/>
    <s v="RUET"/>
    <x v="2"/>
  </r>
  <r>
    <s v="7/12/2025 4:44:15 PM"/>
    <x v="0"/>
    <x v="0"/>
    <x v="4"/>
    <x v="0"/>
    <x v="0"/>
    <x v="2"/>
    <x v="0"/>
    <x v="1"/>
    <x v="1"/>
    <x v="4"/>
    <x v="3"/>
    <x v="0"/>
    <x v="1"/>
    <x v="1"/>
    <x v="1"/>
    <x v="3"/>
    <x v="4"/>
    <x v="2"/>
    <x v="0"/>
    <x v="0"/>
    <x v="1"/>
    <x v="1"/>
    <x v="3"/>
    <x v="3"/>
    <x v="1"/>
    <x v="0"/>
    <x v="2"/>
    <x v="0"/>
    <x v="0"/>
    <x v="0"/>
    <x v="1"/>
    <x v="0"/>
    <x v="0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RUET"/>
    <x v="3"/>
  </r>
  <r>
    <s v="7/12/2025 4:46:20 PM"/>
    <x v="2"/>
    <x v="0"/>
    <x v="0"/>
    <x v="0"/>
    <x v="1"/>
    <x v="2"/>
    <x v="0"/>
    <x v="0"/>
    <x v="1"/>
    <x v="0"/>
    <x v="0"/>
    <x v="0"/>
    <x v="0"/>
    <x v="1"/>
    <x v="0"/>
    <x v="0"/>
    <x v="3"/>
    <x v="4"/>
    <x v="0"/>
    <x v="1"/>
    <x v="2"/>
    <x v="2"/>
    <x v="2"/>
    <x v="3"/>
    <x v="1"/>
    <x v="0"/>
    <x v="2"/>
    <x v="0"/>
    <x v="0"/>
    <x v="0"/>
    <x v="1"/>
    <x v="0"/>
    <x v="0"/>
    <x v="0"/>
    <x v="1"/>
    <x v="1"/>
    <x v="1"/>
    <x v="0"/>
    <n v="5"/>
    <n v="3"/>
    <n v="2"/>
    <n v="3"/>
    <n v="2"/>
    <n v="2"/>
    <n v="3"/>
    <n v="4"/>
    <n v="3"/>
    <n v="2"/>
    <n v="3"/>
    <n v="4"/>
    <n v="5"/>
    <n v="4"/>
    <n v="3"/>
    <n v="4"/>
    <s v="RUET"/>
    <x v="0"/>
  </r>
  <r>
    <s v="7/12/2025 4:49:20 PM"/>
    <x v="0"/>
    <x v="1"/>
    <x v="2"/>
    <x v="0"/>
    <x v="1"/>
    <x v="2"/>
    <x v="0"/>
    <x v="2"/>
    <x v="0"/>
    <x v="4"/>
    <x v="2"/>
    <x v="0"/>
    <x v="1"/>
    <x v="1"/>
    <x v="3"/>
    <x v="0"/>
    <x v="4"/>
    <x v="3"/>
    <x v="3"/>
    <x v="2"/>
    <x v="1"/>
    <x v="1"/>
    <x v="2"/>
    <x v="3"/>
    <x v="1"/>
    <x v="0"/>
    <x v="2"/>
    <x v="0"/>
    <x v="1"/>
    <x v="0"/>
    <x v="1"/>
    <x v="2"/>
    <x v="0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RUET"/>
    <x v="1"/>
  </r>
  <r>
    <s v="7/12/2025 4:55:07 PM"/>
    <x v="1"/>
    <x v="1"/>
    <x v="2"/>
    <x v="0"/>
    <x v="0"/>
    <x v="2"/>
    <x v="0"/>
    <x v="2"/>
    <x v="0"/>
    <x v="4"/>
    <x v="3"/>
    <x v="3"/>
    <x v="1"/>
    <x v="1"/>
    <x v="0"/>
    <x v="2"/>
    <x v="4"/>
    <x v="2"/>
    <x v="3"/>
    <x v="1"/>
    <x v="2"/>
    <x v="2"/>
    <x v="2"/>
    <x v="3"/>
    <x v="1"/>
    <x v="0"/>
    <x v="2"/>
    <x v="0"/>
    <x v="1"/>
    <x v="0"/>
    <x v="2"/>
    <x v="2"/>
    <x v="0"/>
    <x v="2"/>
    <x v="0"/>
    <x v="1"/>
    <x v="1"/>
    <x v="0"/>
    <n v="5"/>
    <n v="3"/>
    <n v="2"/>
    <n v="3"/>
    <n v="2"/>
    <n v="2"/>
    <n v="4"/>
    <n v="4"/>
    <n v="3"/>
    <n v="2"/>
    <n v="3"/>
    <n v="4"/>
    <n v="5"/>
    <n v="4"/>
    <n v="3"/>
    <n v="4"/>
    <s v="RUET"/>
    <x v="1"/>
  </r>
  <r>
    <s v="7/12/2025 4:57:56 PM"/>
    <x v="0"/>
    <x v="2"/>
    <x v="4"/>
    <x v="0"/>
    <x v="0"/>
    <x v="2"/>
    <x v="0"/>
    <x v="1"/>
    <x v="1"/>
    <x v="4"/>
    <x v="0"/>
    <x v="0"/>
    <x v="2"/>
    <x v="1"/>
    <x v="1"/>
    <x v="1"/>
    <x v="1"/>
    <x v="1"/>
    <x v="3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3"/>
    <n v="2"/>
    <n v="3"/>
    <n v="4"/>
    <n v="4"/>
    <n v="5"/>
    <n v="4"/>
    <n v="5"/>
    <n v="2"/>
    <s v="RUET"/>
    <x v="2"/>
  </r>
  <r>
    <s v="7/12/2025 5:39:25 PM"/>
    <x v="2"/>
    <x v="0"/>
    <x v="0"/>
    <x v="0"/>
    <x v="1"/>
    <x v="2"/>
    <x v="0"/>
    <x v="0"/>
    <x v="1"/>
    <x v="0"/>
    <x v="2"/>
    <x v="0"/>
    <x v="0"/>
    <x v="3"/>
    <x v="2"/>
    <x v="0"/>
    <x v="2"/>
    <x v="0"/>
    <x v="2"/>
    <x v="1"/>
    <x v="2"/>
    <x v="2"/>
    <x v="2"/>
    <x v="3"/>
    <x v="1"/>
    <x v="0"/>
    <x v="3"/>
    <x v="1"/>
    <x v="3"/>
    <x v="3"/>
    <x v="1"/>
    <x v="2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KUET"/>
    <x v="1"/>
  </r>
  <r>
    <s v="7/12/2025 5:42:17 PM"/>
    <x v="2"/>
    <x v="0"/>
    <x v="0"/>
    <x v="0"/>
    <x v="0"/>
    <x v="2"/>
    <x v="0"/>
    <x v="2"/>
    <x v="1"/>
    <x v="0"/>
    <x v="0"/>
    <x v="3"/>
    <x v="1"/>
    <x v="1"/>
    <x v="0"/>
    <x v="3"/>
    <x v="1"/>
    <x v="1"/>
    <x v="0"/>
    <x v="2"/>
    <x v="1"/>
    <x v="1"/>
    <x v="2"/>
    <x v="3"/>
    <x v="1"/>
    <x v="0"/>
    <x v="2"/>
    <x v="0"/>
    <x v="0"/>
    <x v="0"/>
    <x v="1"/>
    <x v="0"/>
    <x v="0"/>
    <x v="0"/>
    <x v="1"/>
    <x v="0"/>
    <x v="1"/>
    <x v="4"/>
    <n v="4"/>
    <n v="2"/>
    <n v="3"/>
    <n v="4"/>
    <n v="2"/>
    <n v="2"/>
    <n v="4"/>
    <n v="4"/>
    <n v="3"/>
    <n v="4"/>
    <n v="5"/>
    <n v="3"/>
    <n v="4"/>
    <n v="5"/>
    <n v="3"/>
    <n v="2"/>
    <s v="KUET"/>
    <x v="2"/>
  </r>
  <r>
    <s v="7/12/2025 5:45:10 PM"/>
    <x v="0"/>
    <x v="0"/>
    <x v="4"/>
    <x v="0"/>
    <x v="0"/>
    <x v="2"/>
    <x v="0"/>
    <x v="1"/>
    <x v="1"/>
    <x v="1"/>
    <x v="0"/>
    <x v="0"/>
    <x v="1"/>
    <x v="1"/>
    <x v="1"/>
    <x v="1"/>
    <x v="3"/>
    <x v="1"/>
    <x v="2"/>
    <x v="0"/>
    <x v="1"/>
    <x v="1"/>
    <x v="3"/>
    <x v="3"/>
    <x v="1"/>
    <x v="0"/>
    <x v="3"/>
    <x v="1"/>
    <x v="1"/>
    <x v="0"/>
    <x v="1"/>
    <x v="2"/>
    <x v="0"/>
    <x v="0"/>
    <x v="1"/>
    <x v="1"/>
    <x v="1"/>
    <x v="2"/>
    <n v="4"/>
    <n v="4"/>
    <n v="2"/>
    <n v="2"/>
    <n v="2"/>
    <n v="2"/>
    <n v="3"/>
    <n v="2"/>
    <n v="2"/>
    <n v="4"/>
    <n v="3"/>
    <n v="4"/>
    <n v="5"/>
    <n v="4"/>
    <n v="3"/>
    <n v="4"/>
    <s v="KUET"/>
    <x v="2"/>
  </r>
  <r>
    <s v="7/12/2025 5:48:27 PM"/>
    <x v="0"/>
    <x v="1"/>
    <x v="2"/>
    <x v="0"/>
    <x v="0"/>
    <x v="2"/>
    <x v="0"/>
    <x v="0"/>
    <x v="1"/>
    <x v="2"/>
    <x v="0"/>
    <x v="0"/>
    <x v="0"/>
    <x v="1"/>
    <x v="1"/>
    <x v="0"/>
    <x v="1"/>
    <x v="1"/>
    <x v="3"/>
    <x v="1"/>
    <x v="2"/>
    <x v="2"/>
    <x v="2"/>
    <x v="3"/>
    <x v="1"/>
    <x v="0"/>
    <x v="2"/>
    <x v="0"/>
    <x v="1"/>
    <x v="0"/>
    <x v="1"/>
    <x v="2"/>
    <x v="0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KUET"/>
    <x v="3"/>
  </r>
  <r>
    <s v="7/12/2025 5:51:01 PM"/>
    <x v="0"/>
    <x v="1"/>
    <x v="2"/>
    <x v="0"/>
    <x v="0"/>
    <x v="2"/>
    <x v="0"/>
    <x v="0"/>
    <x v="1"/>
    <x v="0"/>
    <x v="2"/>
    <x v="3"/>
    <x v="0"/>
    <x v="0"/>
    <x v="0"/>
    <x v="1"/>
    <x v="3"/>
    <x v="0"/>
    <x v="2"/>
    <x v="2"/>
    <x v="1"/>
    <x v="1"/>
    <x v="2"/>
    <x v="3"/>
    <x v="1"/>
    <x v="0"/>
    <x v="3"/>
    <x v="1"/>
    <x v="3"/>
    <x v="3"/>
    <x v="1"/>
    <x v="1"/>
    <x v="1"/>
    <x v="0"/>
    <x v="1"/>
    <x v="1"/>
    <x v="1"/>
    <x v="2"/>
    <n v="4"/>
    <n v="4"/>
    <n v="2"/>
    <n v="2"/>
    <n v="2"/>
    <n v="2"/>
    <n v="3"/>
    <n v="2"/>
    <n v="2"/>
    <n v="4"/>
    <n v="4"/>
    <n v="4"/>
    <n v="5"/>
    <n v="4"/>
    <n v="5"/>
    <n v="2"/>
    <s v="KUET"/>
    <x v="2"/>
  </r>
  <r>
    <s v="7/12/2025 5:53:38 PM"/>
    <x v="0"/>
    <x v="0"/>
    <x v="4"/>
    <x v="1"/>
    <x v="0"/>
    <x v="2"/>
    <x v="0"/>
    <x v="2"/>
    <x v="1"/>
    <x v="3"/>
    <x v="1"/>
    <x v="3"/>
    <x v="0"/>
    <x v="3"/>
    <x v="2"/>
    <x v="0"/>
    <x v="2"/>
    <x v="4"/>
    <x v="3"/>
    <x v="0"/>
    <x v="1"/>
    <x v="1"/>
    <x v="3"/>
    <x v="3"/>
    <x v="1"/>
    <x v="0"/>
    <x v="2"/>
    <x v="0"/>
    <x v="0"/>
    <x v="0"/>
    <x v="1"/>
    <x v="0"/>
    <x v="0"/>
    <x v="0"/>
    <x v="1"/>
    <x v="0"/>
    <x v="1"/>
    <x v="4"/>
    <n v="4"/>
    <n v="2"/>
    <n v="3"/>
    <n v="4"/>
    <n v="2"/>
    <n v="2"/>
    <n v="4"/>
    <n v="4"/>
    <n v="3"/>
    <n v="4"/>
    <n v="5"/>
    <n v="3"/>
    <n v="4"/>
    <n v="5"/>
    <n v="3"/>
    <n v="2"/>
    <s v="KUET"/>
    <x v="2"/>
  </r>
  <r>
    <s v="7/12/2025 5:56:41 PM"/>
    <x v="0"/>
    <x v="1"/>
    <x v="4"/>
    <x v="0"/>
    <x v="1"/>
    <x v="2"/>
    <x v="0"/>
    <x v="0"/>
    <x v="1"/>
    <x v="0"/>
    <x v="0"/>
    <x v="0"/>
    <x v="0"/>
    <x v="1"/>
    <x v="1"/>
    <x v="0"/>
    <x v="3"/>
    <x v="4"/>
    <x v="3"/>
    <x v="0"/>
    <x v="1"/>
    <x v="1"/>
    <x v="3"/>
    <x v="3"/>
    <x v="1"/>
    <x v="0"/>
    <x v="3"/>
    <x v="1"/>
    <x v="3"/>
    <x v="3"/>
    <x v="1"/>
    <x v="1"/>
    <x v="1"/>
    <x v="0"/>
    <x v="1"/>
    <x v="1"/>
    <x v="1"/>
    <x v="2"/>
    <n v="4"/>
    <n v="4"/>
    <n v="2"/>
    <n v="2"/>
    <n v="2"/>
    <n v="2"/>
    <n v="3"/>
    <n v="2"/>
    <n v="2"/>
    <n v="4"/>
    <n v="3"/>
    <n v="4"/>
    <n v="5"/>
    <n v="4"/>
    <n v="3"/>
    <n v="4"/>
    <s v="KUET"/>
    <x v="2"/>
  </r>
  <r>
    <s v="7/12/2025 5:58:47 PM"/>
    <x v="0"/>
    <x v="0"/>
    <x v="2"/>
    <x v="0"/>
    <x v="0"/>
    <x v="2"/>
    <x v="0"/>
    <x v="1"/>
    <x v="1"/>
    <x v="4"/>
    <x v="0"/>
    <x v="0"/>
    <x v="0"/>
    <x v="1"/>
    <x v="1"/>
    <x v="0"/>
    <x v="1"/>
    <x v="0"/>
    <x v="3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KUET"/>
    <x v="3"/>
  </r>
  <r>
    <s v="7/12/2025 6:01:32 PM"/>
    <x v="0"/>
    <x v="0"/>
    <x v="4"/>
    <x v="0"/>
    <x v="1"/>
    <x v="2"/>
    <x v="0"/>
    <x v="2"/>
    <x v="1"/>
    <x v="4"/>
    <x v="0"/>
    <x v="3"/>
    <x v="0"/>
    <x v="1"/>
    <x v="1"/>
    <x v="1"/>
    <x v="1"/>
    <x v="1"/>
    <x v="3"/>
    <x v="2"/>
    <x v="1"/>
    <x v="1"/>
    <x v="2"/>
    <x v="3"/>
    <x v="1"/>
    <x v="0"/>
    <x v="3"/>
    <x v="1"/>
    <x v="3"/>
    <x v="3"/>
    <x v="1"/>
    <x v="1"/>
    <x v="1"/>
    <x v="0"/>
    <x v="1"/>
    <x v="0"/>
    <x v="1"/>
    <x v="4"/>
    <n v="4"/>
    <n v="2"/>
    <n v="3"/>
    <n v="4"/>
    <n v="2"/>
    <n v="2"/>
    <n v="4"/>
    <n v="4"/>
    <n v="3"/>
    <n v="4"/>
    <n v="4"/>
    <n v="4"/>
    <n v="5"/>
    <n v="4"/>
    <n v="5"/>
    <n v="2"/>
    <s v="KUET"/>
    <x v="2"/>
  </r>
  <r>
    <s v="7/12/2025 6:04:13 PM"/>
    <x v="0"/>
    <x v="0"/>
    <x v="4"/>
    <x v="0"/>
    <x v="0"/>
    <x v="2"/>
    <x v="0"/>
    <x v="0"/>
    <x v="1"/>
    <x v="1"/>
    <x v="0"/>
    <x v="0"/>
    <x v="1"/>
    <x v="0"/>
    <x v="0"/>
    <x v="1"/>
    <x v="1"/>
    <x v="1"/>
    <x v="2"/>
    <x v="0"/>
    <x v="1"/>
    <x v="1"/>
    <x v="3"/>
    <x v="3"/>
    <x v="1"/>
    <x v="0"/>
    <x v="2"/>
    <x v="0"/>
    <x v="1"/>
    <x v="0"/>
    <x v="1"/>
    <x v="2"/>
    <x v="0"/>
    <x v="0"/>
    <x v="1"/>
    <x v="1"/>
    <x v="1"/>
    <x v="2"/>
    <n v="4"/>
    <n v="4"/>
    <n v="2"/>
    <n v="2"/>
    <n v="2"/>
    <n v="2"/>
    <n v="3"/>
    <n v="2"/>
    <n v="2"/>
    <n v="4"/>
    <n v="5"/>
    <n v="3"/>
    <n v="4"/>
    <n v="5"/>
    <n v="3"/>
    <n v="2"/>
    <s v="KUET"/>
    <x v="3"/>
  </r>
  <r>
    <s v="7/12/2025 6:07:25 PM"/>
    <x v="2"/>
    <x v="0"/>
    <x v="0"/>
    <x v="0"/>
    <x v="0"/>
    <x v="2"/>
    <x v="0"/>
    <x v="1"/>
    <x v="1"/>
    <x v="2"/>
    <x v="0"/>
    <x v="0"/>
    <x v="0"/>
    <x v="1"/>
    <x v="1"/>
    <x v="3"/>
    <x v="0"/>
    <x v="1"/>
    <x v="2"/>
    <x v="2"/>
    <x v="1"/>
    <x v="1"/>
    <x v="2"/>
    <x v="3"/>
    <x v="1"/>
    <x v="0"/>
    <x v="2"/>
    <x v="0"/>
    <x v="1"/>
    <x v="0"/>
    <x v="1"/>
    <x v="2"/>
    <x v="0"/>
    <x v="0"/>
    <x v="1"/>
    <x v="1"/>
    <x v="1"/>
    <x v="2"/>
    <n v="4"/>
    <n v="4"/>
    <n v="2"/>
    <n v="2"/>
    <n v="2"/>
    <n v="2"/>
    <n v="3"/>
    <n v="2"/>
    <n v="2"/>
    <n v="4"/>
    <n v="3"/>
    <n v="4"/>
    <n v="5"/>
    <n v="4"/>
    <n v="3"/>
    <n v="4"/>
    <s v="KUET"/>
    <x v="2"/>
  </r>
  <r>
    <s v="7/12/2025 6:09:52 PM"/>
    <x v="2"/>
    <x v="0"/>
    <x v="0"/>
    <x v="0"/>
    <x v="0"/>
    <x v="2"/>
    <x v="0"/>
    <x v="1"/>
    <x v="1"/>
    <x v="0"/>
    <x v="0"/>
    <x v="0"/>
    <x v="0"/>
    <x v="1"/>
    <x v="1"/>
    <x v="1"/>
    <x v="0"/>
    <x v="0"/>
    <x v="2"/>
    <x v="0"/>
    <x v="1"/>
    <x v="1"/>
    <x v="3"/>
    <x v="3"/>
    <x v="1"/>
    <x v="0"/>
    <x v="2"/>
    <x v="0"/>
    <x v="0"/>
    <x v="0"/>
    <x v="1"/>
    <x v="0"/>
    <x v="0"/>
    <x v="0"/>
    <x v="1"/>
    <x v="0"/>
    <x v="1"/>
    <x v="4"/>
    <n v="4"/>
    <n v="2"/>
    <n v="3"/>
    <n v="4"/>
    <n v="2"/>
    <n v="2"/>
    <n v="4"/>
    <n v="4"/>
    <n v="3"/>
    <n v="4"/>
    <n v="4"/>
    <n v="4"/>
    <n v="5"/>
    <n v="4"/>
    <n v="5"/>
    <n v="2"/>
    <s v="KUET"/>
    <x v="3"/>
  </r>
  <r>
    <s v="7/12/2025 10:27:55 PM"/>
    <x v="0"/>
    <x v="0"/>
    <x v="4"/>
    <x v="0"/>
    <x v="0"/>
    <x v="2"/>
    <x v="0"/>
    <x v="1"/>
    <x v="1"/>
    <x v="0"/>
    <x v="0"/>
    <x v="0"/>
    <x v="0"/>
    <x v="1"/>
    <x v="1"/>
    <x v="0"/>
    <x v="3"/>
    <x v="0"/>
    <x v="2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KUET"/>
    <x v="2"/>
  </r>
  <r>
    <s v="7/12/2025 10:30:54 PM"/>
    <x v="0"/>
    <x v="0"/>
    <x v="4"/>
    <x v="0"/>
    <x v="0"/>
    <x v="2"/>
    <x v="0"/>
    <x v="0"/>
    <x v="1"/>
    <x v="2"/>
    <x v="2"/>
    <x v="3"/>
    <x v="0"/>
    <x v="1"/>
    <x v="1"/>
    <x v="3"/>
    <x v="1"/>
    <x v="0"/>
    <x v="2"/>
    <x v="2"/>
    <x v="1"/>
    <x v="1"/>
    <x v="2"/>
    <x v="3"/>
    <x v="1"/>
    <x v="0"/>
    <x v="2"/>
    <x v="0"/>
    <x v="1"/>
    <x v="0"/>
    <x v="1"/>
    <x v="2"/>
    <x v="0"/>
    <x v="0"/>
    <x v="1"/>
    <x v="0"/>
    <x v="1"/>
    <x v="4"/>
    <n v="4"/>
    <n v="2"/>
    <n v="3"/>
    <n v="4"/>
    <n v="2"/>
    <n v="2"/>
    <n v="4"/>
    <n v="4"/>
    <n v="3"/>
    <n v="4"/>
    <n v="5"/>
    <n v="3"/>
    <n v="4"/>
    <n v="5"/>
    <n v="3"/>
    <n v="2"/>
    <s v="KUET"/>
    <x v="2"/>
  </r>
  <r>
    <s v="7/12/2025 10:33:44 PM"/>
    <x v="0"/>
    <x v="1"/>
    <x v="4"/>
    <x v="1"/>
    <x v="0"/>
    <x v="2"/>
    <x v="0"/>
    <x v="2"/>
    <x v="1"/>
    <x v="3"/>
    <x v="1"/>
    <x v="3"/>
    <x v="0"/>
    <x v="2"/>
    <x v="0"/>
    <x v="1"/>
    <x v="4"/>
    <x v="3"/>
    <x v="2"/>
    <x v="0"/>
    <x v="1"/>
    <x v="1"/>
    <x v="3"/>
    <x v="3"/>
    <x v="1"/>
    <x v="0"/>
    <x v="2"/>
    <x v="0"/>
    <x v="0"/>
    <x v="0"/>
    <x v="1"/>
    <x v="0"/>
    <x v="0"/>
    <x v="0"/>
    <x v="1"/>
    <x v="1"/>
    <x v="1"/>
    <x v="2"/>
    <n v="4"/>
    <n v="4"/>
    <n v="2"/>
    <n v="2"/>
    <n v="2"/>
    <n v="2"/>
    <n v="3"/>
    <n v="2"/>
    <n v="2"/>
    <n v="4"/>
    <n v="3"/>
    <n v="4"/>
    <n v="5"/>
    <n v="4"/>
    <n v="3"/>
    <n v="4"/>
    <s v="KUET"/>
    <x v="3"/>
  </r>
  <r>
    <s v="7/12/2025 10:38:41 PM"/>
    <x v="0"/>
    <x v="1"/>
    <x v="2"/>
    <x v="0"/>
    <x v="0"/>
    <x v="3"/>
    <x v="0"/>
    <x v="2"/>
    <x v="1"/>
    <x v="1"/>
    <x v="0"/>
    <x v="0"/>
    <x v="0"/>
    <x v="1"/>
    <x v="1"/>
    <x v="2"/>
    <x v="1"/>
    <x v="1"/>
    <x v="3"/>
    <x v="1"/>
    <x v="2"/>
    <x v="2"/>
    <x v="2"/>
    <x v="3"/>
    <x v="1"/>
    <x v="0"/>
    <x v="2"/>
    <x v="0"/>
    <x v="0"/>
    <x v="0"/>
    <x v="1"/>
    <x v="0"/>
    <x v="0"/>
    <x v="0"/>
    <x v="1"/>
    <x v="1"/>
    <x v="1"/>
    <x v="2"/>
    <n v="4"/>
    <n v="4"/>
    <n v="2"/>
    <n v="2"/>
    <n v="2"/>
    <n v="2"/>
    <n v="3"/>
    <n v="2"/>
    <n v="2"/>
    <n v="4"/>
    <n v="4"/>
    <n v="4"/>
    <n v="5"/>
    <n v="4"/>
    <n v="5"/>
    <n v="2"/>
    <s v="Barishal University"/>
    <x v="0"/>
  </r>
  <r>
    <s v="7/12/2025 10:42:47 PM"/>
    <x v="0"/>
    <x v="1"/>
    <x v="4"/>
    <x v="0"/>
    <x v="0"/>
    <x v="3"/>
    <x v="0"/>
    <x v="0"/>
    <x v="0"/>
    <x v="0"/>
    <x v="2"/>
    <x v="3"/>
    <x v="0"/>
    <x v="1"/>
    <x v="0"/>
    <x v="1"/>
    <x v="1"/>
    <x v="0"/>
    <x v="2"/>
    <x v="2"/>
    <x v="1"/>
    <x v="1"/>
    <x v="2"/>
    <x v="3"/>
    <x v="1"/>
    <x v="0"/>
    <x v="2"/>
    <x v="0"/>
    <x v="1"/>
    <x v="0"/>
    <x v="1"/>
    <x v="2"/>
    <x v="0"/>
    <x v="0"/>
    <x v="1"/>
    <x v="1"/>
    <x v="1"/>
    <x v="2"/>
    <n v="4"/>
    <n v="4"/>
    <n v="2"/>
    <n v="2"/>
    <n v="2"/>
    <n v="2"/>
    <n v="3"/>
    <n v="2"/>
    <n v="2"/>
    <n v="4"/>
    <n v="3"/>
    <n v="4"/>
    <n v="5"/>
    <n v="4"/>
    <n v="3"/>
    <n v="4"/>
    <s v="Barishal University"/>
    <x v="3"/>
  </r>
  <r>
    <s v="7/12/2025 10:47:43 PM"/>
    <x v="2"/>
    <x v="0"/>
    <x v="0"/>
    <x v="0"/>
    <x v="0"/>
    <x v="3"/>
    <x v="0"/>
    <x v="1"/>
    <x v="1"/>
    <x v="0"/>
    <x v="0"/>
    <x v="0"/>
    <x v="0"/>
    <x v="1"/>
    <x v="1"/>
    <x v="0"/>
    <x v="1"/>
    <x v="0"/>
    <x v="3"/>
    <x v="0"/>
    <x v="1"/>
    <x v="1"/>
    <x v="3"/>
    <x v="3"/>
    <x v="1"/>
    <x v="0"/>
    <x v="2"/>
    <x v="0"/>
    <x v="0"/>
    <x v="0"/>
    <x v="1"/>
    <x v="0"/>
    <x v="0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Barishal University"/>
    <x v="3"/>
  </r>
  <r>
    <s v="7/12/2025 10:49:55 PM"/>
    <x v="2"/>
    <x v="0"/>
    <x v="0"/>
    <x v="0"/>
    <x v="0"/>
    <x v="3"/>
    <x v="0"/>
    <x v="0"/>
    <x v="0"/>
    <x v="4"/>
    <x v="2"/>
    <x v="0"/>
    <x v="1"/>
    <x v="1"/>
    <x v="1"/>
    <x v="3"/>
    <x v="1"/>
    <x v="0"/>
    <x v="3"/>
    <x v="2"/>
    <x v="1"/>
    <x v="1"/>
    <x v="2"/>
    <x v="3"/>
    <x v="1"/>
    <x v="0"/>
    <x v="2"/>
    <x v="0"/>
    <x v="0"/>
    <x v="0"/>
    <x v="1"/>
    <x v="0"/>
    <x v="0"/>
    <x v="0"/>
    <x v="1"/>
    <x v="0"/>
    <x v="1"/>
    <x v="4"/>
    <n v="4"/>
    <n v="2"/>
    <n v="3"/>
    <n v="4"/>
    <n v="2"/>
    <n v="2"/>
    <n v="4"/>
    <n v="4"/>
    <n v="3"/>
    <n v="4"/>
    <n v="5"/>
    <n v="3"/>
    <n v="4"/>
    <n v="5"/>
    <n v="3"/>
    <n v="2"/>
    <s v="Barishal University"/>
    <x v="0"/>
  </r>
  <r>
    <s v="7/12/2025 10:52:50 PM"/>
    <x v="2"/>
    <x v="1"/>
    <x v="0"/>
    <x v="0"/>
    <x v="0"/>
    <x v="3"/>
    <x v="0"/>
    <x v="1"/>
    <x v="1"/>
    <x v="2"/>
    <x v="0"/>
    <x v="0"/>
    <x v="0"/>
    <x v="1"/>
    <x v="1"/>
    <x v="0"/>
    <x v="3"/>
    <x v="0"/>
    <x v="2"/>
    <x v="0"/>
    <x v="1"/>
    <x v="1"/>
    <x v="3"/>
    <x v="3"/>
    <x v="1"/>
    <x v="0"/>
    <x v="3"/>
    <x v="1"/>
    <x v="3"/>
    <x v="3"/>
    <x v="1"/>
    <x v="1"/>
    <x v="1"/>
    <x v="0"/>
    <x v="1"/>
    <x v="1"/>
    <x v="1"/>
    <x v="2"/>
    <n v="4"/>
    <n v="4"/>
    <n v="2"/>
    <n v="2"/>
    <n v="2"/>
    <n v="2"/>
    <n v="3"/>
    <n v="2"/>
    <n v="2"/>
    <n v="4"/>
    <n v="3"/>
    <n v="4"/>
    <n v="5"/>
    <n v="4"/>
    <n v="3"/>
    <n v="4"/>
    <s v="Barishal University"/>
    <x v="3"/>
  </r>
  <r>
    <s v="7/12/2025 11:35:49 PM"/>
    <x v="0"/>
    <x v="0"/>
    <x v="2"/>
    <x v="0"/>
    <x v="1"/>
    <x v="2"/>
    <x v="0"/>
    <x v="0"/>
    <x v="1"/>
    <x v="4"/>
    <x v="2"/>
    <x v="0"/>
    <x v="2"/>
    <x v="1"/>
    <x v="1"/>
    <x v="0"/>
    <x v="3"/>
    <x v="4"/>
    <x v="0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RUET"/>
    <x v="0"/>
  </r>
  <r>
    <s v="7/12/2025 11:39:18 PM"/>
    <x v="0"/>
    <x v="1"/>
    <x v="2"/>
    <x v="0"/>
    <x v="0"/>
    <x v="2"/>
    <x v="0"/>
    <x v="0"/>
    <x v="0"/>
    <x v="0"/>
    <x v="3"/>
    <x v="2"/>
    <x v="0"/>
    <x v="1"/>
    <x v="0"/>
    <x v="0"/>
    <x v="3"/>
    <x v="2"/>
    <x v="2"/>
    <x v="0"/>
    <x v="1"/>
    <x v="1"/>
    <x v="3"/>
    <x v="3"/>
    <x v="1"/>
    <x v="0"/>
    <x v="2"/>
    <x v="0"/>
    <x v="1"/>
    <x v="0"/>
    <x v="1"/>
    <x v="2"/>
    <x v="1"/>
    <x v="2"/>
    <x v="0"/>
    <x v="0"/>
    <x v="1"/>
    <x v="4"/>
    <n v="4"/>
    <n v="2"/>
    <n v="3"/>
    <n v="4"/>
    <n v="2"/>
    <n v="2"/>
    <n v="4"/>
    <n v="4"/>
    <n v="3"/>
    <n v="2"/>
    <n v="5"/>
    <n v="3"/>
    <n v="4"/>
    <n v="5"/>
    <n v="4"/>
    <n v="2"/>
    <s v="RUET"/>
    <x v="1"/>
  </r>
  <r>
    <s v="7/12/2025 11:42:38 PM"/>
    <x v="2"/>
    <x v="0"/>
    <x v="0"/>
    <x v="0"/>
    <x v="0"/>
    <x v="2"/>
    <x v="0"/>
    <x v="2"/>
    <x v="1"/>
    <x v="4"/>
    <x v="2"/>
    <x v="3"/>
    <x v="3"/>
    <x v="1"/>
    <x v="3"/>
    <x v="0"/>
    <x v="3"/>
    <x v="4"/>
    <x v="3"/>
    <x v="2"/>
    <x v="1"/>
    <x v="1"/>
    <x v="2"/>
    <x v="3"/>
    <x v="1"/>
    <x v="0"/>
    <x v="2"/>
    <x v="0"/>
    <x v="0"/>
    <x v="0"/>
    <x v="1"/>
    <x v="0"/>
    <x v="0"/>
    <x v="2"/>
    <x v="2"/>
    <x v="1"/>
    <x v="1"/>
    <x v="2"/>
    <n v="3"/>
    <n v="4"/>
    <n v="3"/>
    <n v="4"/>
    <n v="2"/>
    <n v="2"/>
    <n v="3"/>
    <n v="2"/>
    <n v="2"/>
    <n v="3"/>
    <n v="3"/>
    <n v="3"/>
    <n v="4"/>
    <n v="5"/>
    <n v="3"/>
    <n v="3"/>
    <s v="RUET"/>
    <x v="1"/>
  </r>
  <r>
    <s v="7/12/2025 11:45:05 PM"/>
    <x v="2"/>
    <x v="1"/>
    <x v="3"/>
    <x v="0"/>
    <x v="1"/>
    <x v="2"/>
    <x v="0"/>
    <x v="0"/>
    <x v="0"/>
    <x v="3"/>
    <x v="3"/>
    <x v="3"/>
    <x v="0"/>
    <x v="0"/>
    <x v="0"/>
    <x v="0"/>
    <x v="3"/>
    <x v="4"/>
    <x v="0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RUET"/>
    <x v="1"/>
  </r>
  <r>
    <s v="7/12/2025 11:48:11 PM"/>
    <x v="2"/>
    <x v="1"/>
    <x v="3"/>
    <x v="1"/>
    <x v="1"/>
    <x v="2"/>
    <x v="0"/>
    <x v="2"/>
    <x v="0"/>
    <x v="2"/>
    <x v="2"/>
    <x v="3"/>
    <x v="2"/>
    <x v="3"/>
    <x v="2"/>
    <x v="0"/>
    <x v="2"/>
    <x v="3"/>
    <x v="1"/>
    <x v="0"/>
    <x v="1"/>
    <x v="1"/>
    <x v="3"/>
    <x v="3"/>
    <x v="1"/>
    <x v="0"/>
    <x v="2"/>
    <x v="0"/>
    <x v="1"/>
    <x v="0"/>
    <x v="1"/>
    <x v="2"/>
    <x v="0"/>
    <x v="0"/>
    <x v="1"/>
    <x v="0"/>
    <x v="1"/>
    <x v="4"/>
    <n v="4"/>
    <n v="2"/>
    <n v="3"/>
    <n v="4"/>
    <n v="2"/>
    <n v="2"/>
    <n v="4"/>
    <n v="4"/>
    <n v="3"/>
    <n v="2"/>
    <n v="3"/>
    <n v="4"/>
    <n v="5"/>
    <n v="4"/>
    <n v="3"/>
    <n v="4"/>
    <s v="RUET"/>
    <x v="1"/>
  </r>
  <r>
    <s v="7/12/2025 11:51:04 PM"/>
    <x v="2"/>
    <x v="0"/>
    <x v="0"/>
    <x v="0"/>
    <x v="0"/>
    <x v="2"/>
    <x v="0"/>
    <x v="1"/>
    <x v="1"/>
    <x v="4"/>
    <x v="2"/>
    <x v="0"/>
    <x v="1"/>
    <x v="1"/>
    <x v="3"/>
    <x v="0"/>
    <x v="0"/>
    <x v="0"/>
    <x v="0"/>
    <x v="2"/>
    <x v="1"/>
    <x v="1"/>
    <x v="2"/>
    <x v="3"/>
    <x v="1"/>
    <x v="0"/>
    <x v="2"/>
    <x v="0"/>
    <x v="0"/>
    <x v="0"/>
    <x v="1"/>
    <x v="0"/>
    <x v="0"/>
    <x v="2"/>
    <x v="2"/>
    <x v="1"/>
    <x v="1"/>
    <x v="2"/>
    <n v="4"/>
    <n v="4"/>
    <n v="2"/>
    <n v="2"/>
    <n v="2"/>
    <n v="2"/>
    <n v="3"/>
    <n v="2"/>
    <n v="2"/>
    <n v="4"/>
    <n v="5"/>
    <n v="3"/>
    <n v="4"/>
    <n v="5"/>
    <n v="3"/>
    <n v="2"/>
    <s v="RUET"/>
    <x v="2"/>
  </r>
  <r>
    <s v="7/12/2025 11:54:03 PM"/>
    <x v="1"/>
    <x v="1"/>
    <x v="1"/>
    <x v="1"/>
    <x v="0"/>
    <x v="2"/>
    <x v="0"/>
    <x v="1"/>
    <x v="0"/>
    <x v="3"/>
    <x v="1"/>
    <x v="3"/>
    <x v="3"/>
    <x v="3"/>
    <x v="2"/>
    <x v="0"/>
    <x v="2"/>
    <x v="3"/>
    <x v="1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RUET"/>
    <x v="1"/>
  </r>
  <r>
    <s v="7/12/2025 11:57:29 PM"/>
    <x v="2"/>
    <x v="1"/>
    <x v="4"/>
    <x v="0"/>
    <x v="0"/>
    <x v="2"/>
    <x v="0"/>
    <x v="1"/>
    <x v="1"/>
    <x v="4"/>
    <x v="3"/>
    <x v="0"/>
    <x v="2"/>
    <x v="1"/>
    <x v="1"/>
    <x v="2"/>
    <x v="3"/>
    <x v="4"/>
    <x v="3"/>
    <x v="0"/>
    <x v="1"/>
    <x v="1"/>
    <x v="3"/>
    <x v="3"/>
    <x v="1"/>
    <x v="0"/>
    <x v="2"/>
    <x v="0"/>
    <x v="1"/>
    <x v="0"/>
    <x v="1"/>
    <x v="2"/>
    <x v="0"/>
    <x v="0"/>
    <x v="1"/>
    <x v="0"/>
    <x v="1"/>
    <x v="4"/>
    <n v="4"/>
    <n v="2"/>
    <n v="3"/>
    <n v="4"/>
    <n v="2"/>
    <n v="2"/>
    <n v="4"/>
    <n v="4"/>
    <n v="3"/>
    <n v="2"/>
    <n v="5"/>
    <n v="3"/>
    <n v="4"/>
    <n v="5"/>
    <n v="3"/>
    <n v="2"/>
    <s v="RUET"/>
    <x v="0"/>
  </r>
  <r>
    <s v="7/13/2025 12:00:13 AM"/>
    <x v="2"/>
    <x v="0"/>
    <x v="3"/>
    <x v="1"/>
    <x v="0"/>
    <x v="2"/>
    <x v="0"/>
    <x v="1"/>
    <x v="1"/>
    <x v="4"/>
    <x v="3"/>
    <x v="1"/>
    <x v="1"/>
    <x v="1"/>
    <x v="4"/>
    <x v="1"/>
    <x v="4"/>
    <x v="4"/>
    <x v="0"/>
    <x v="2"/>
    <x v="1"/>
    <x v="1"/>
    <x v="2"/>
    <x v="3"/>
    <x v="1"/>
    <x v="0"/>
    <x v="2"/>
    <x v="0"/>
    <x v="0"/>
    <x v="0"/>
    <x v="1"/>
    <x v="0"/>
    <x v="0"/>
    <x v="2"/>
    <x v="2"/>
    <x v="1"/>
    <x v="1"/>
    <x v="1"/>
    <n v="2"/>
    <n v="4"/>
    <n v="4"/>
    <n v="2"/>
    <n v="2"/>
    <n v="2"/>
    <n v="3"/>
    <n v="4"/>
    <n v="3"/>
    <n v="2"/>
    <n v="3"/>
    <n v="4"/>
    <n v="5"/>
    <n v="5"/>
    <n v="4"/>
    <n v="4"/>
    <s v="RUET"/>
    <x v="3"/>
  </r>
  <r>
    <s v="7/13/2025 12:02:55 AM"/>
    <x v="1"/>
    <x v="1"/>
    <x v="1"/>
    <x v="1"/>
    <x v="0"/>
    <x v="2"/>
    <x v="0"/>
    <x v="2"/>
    <x v="0"/>
    <x v="4"/>
    <x v="3"/>
    <x v="3"/>
    <x v="3"/>
    <x v="3"/>
    <x v="2"/>
    <x v="0"/>
    <x v="2"/>
    <x v="3"/>
    <x v="2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2"/>
    <n v="2"/>
    <n v="2"/>
    <n v="3"/>
    <n v="2"/>
    <n v="2"/>
    <n v="4"/>
    <n v="4"/>
    <n v="4"/>
    <n v="5"/>
    <n v="4"/>
    <n v="5"/>
    <n v="2"/>
    <s v="RUET"/>
    <x v="1"/>
  </r>
  <r>
    <s v="7/13/2025 12:06:28 AM"/>
    <x v="1"/>
    <x v="0"/>
    <x v="1"/>
    <x v="0"/>
    <x v="0"/>
    <x v="2"/>
    <x v="0"/>
    <x v="0"/>
    <x v="0"/>
    <x v="4"/>
    <x v="1"/>
    <x v="1"/>
    <x v="0"/>
    <x v="1"/>
    <x v="0"/>
    <x v="0"/>
    <x v="3"/>
    <x v="4"/>
    <x v="0"/>
    <x v="0"/>
    <x v="1"/>
    <x v="1"/>
    <x v="3"/>
    <x v="3"/>
    <x v="1"/>
    <x v="0"/>
    <x v="2"/>
    <x v="1"/>
    <x v="1"/>
    <x v="0"/>
    <x v="1"/>
    <x v="2"/>
    <x v="0"/>
    <x v="0"/>
    <x v="1"/>
    <x v="1"/>
    <x v="1"/>
    <x v="1"/>
    <n v="2"/>
    <n v="4"/>
    <n v="2"/>
    <n v="2"/>
    <n v="2"/>
    <n v="2"/>
    <n v="3"/>
    <n v="2"/>
    <n v="2"/>
    <n v="4"/>
    <n v="5"/>
    <n v="3"/>
    <n v="4"/>
    <n v="5"/>
    <n v="3"/>
    <n v="2"/>
    <s v="RUET"/>
    <x v="1"/>
  </r>
  <r>
    <s v="7/13/2025 12:09:25 AM"/>
    <x v="0"/>
    <x v="1"/>
    <x v="2"/>
    <x v="0"/>
    <x v="0"/>
    <x v="2"/>
    <x v="0"/>
    <x v="1"/>
    <x v="0"/>
    <x v="4"/>
    <x v="3"/>
    <x v="1"/>
    <x v="2"/>
    <x v="1"/>
    <x v="0"/>
    <x v="2"/>
    <x v="3"/>
    <x v="4"/>
    <x v="3"/>
    <x v="2"/>
    <x v="1"/>
    <x v="1"/>
    <x v="2"/>
    <x v="3"/>
    <x v="1"/>
    <x v="0"/>
    <x v="2"/>
    <x v="0"/>
    <x v="0"/>
    <x v="0"/>
    <x v="1"/>
    <x v="0"/>
    <x v="0"/>
    <x v="2"/>
    <x v="2"/>
    <x v="1"/>
    <x v="1"/>
    <x v="1"/>
    <n v="2"/>
    <n v="4"/>
    <n v="4"/>
    <n v="2"/>
    <n v="2"/>
    <n v="2"/>
    <n v="2"/>
    <n v="2"/>
    <n v="3"/>
    <n v="4"/>
    <n v="3"/>
    <n v="4"/>
    <n v="5"/>
    <n v="4"/>
    <n v="3"/>
    <n v="4"/>
    <s v="RUET"/>
    <x v="1"/>
  </r>
  <r>
    <s v="7/13/2025 12:13:17 AM"/>
    <x v="0"/>
    <x v="1"/>
    <x v="4"/>
    <x v="0"/>
    <x v="0"/>
    <x v="2"/>
    <x v="0"/>
    <x v="2"/>
    <x v="0"/>
    <x v="4"/>
    <x v="3"/>
    <x v="3"/>
    <x v="1"/>
    <x v="1"/>
    <x v="1"/>
    <x v="2"/>
    <x v="4"/>
    <x v="2"/>
    <x v="2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2"/>
    <n v="2"/>
    <n v="4"/>
    <n v="4"/>
    <n v="5"/>
    <n v="4"/>
    <n v="5"/>
    <n v="2"/>
    <s v="RUET"/>
    <x v="1"/>
  </r>
  <r>
    <s v="7/13/2025 12:15:52 AM"/>
    <x v="2"/>
    <x v="1"/>
    <x v="3"/>
    <x v="0"/>
    <x v="0"/>
    <x v="2"/>
    <x v="0"/>
    <x v="1"/>
    <x v="0"/>
    <x v="0"/>
    <x v="3"/>
    <x v="2"/>
    <x v="1"/>
    <x v="3"/>
    <x v="2"/>
    <x v="0"/>
    <x v="2"/>
    <x v="2"/>
    <x v="3"/>
    <x v="0"/>
    <x v="1"/>
    <x v="1"/>
    <x v="3"/>
    <x v="3"/>
    <x v="1"/>
    <x v="0"/>
    <x v="2"/>
    <x v="0"/>
    <x v="1"/>
    <x v="0"/>
    <x v="1"/>
    <x v="2"/>
    <x v="0"/>
    <x v="0"/>
    <x v="1"/>
    <x v="1"/>
    <x v="1"/>
    <x v="0"/>
    <n v="5"/>
    <n v="3"/>
    <n v="2"/>
    <n v="3"/>
    <n v="2"/>
    <n v="3"/>
    <n v="2"/>
    <n v="2"/>
    <n v="3"/>
    <n v="4"/>
    <n v="5"/>
    <n v="3"/>
    <n v="4"/>
    <n v="5"/>
    <n v="3"/>
    <n v="2"/>
    <s v="RUET"/>
    <x v="1"/>
  </r>
  <r>
    <s v="7/13/2025 12:18:38 AM"/>
    <x v="2"/>
    <x v="1"/>
    <x v="0"/>
    <x v="0"/>
    <x v="0"/>
    <x v="2"/>
    <x v="0"/>
    <x v="2"/>
    <x v="0"/>
    <x v="1"/>
    <x v="2"/>
    <x v="3"/>
    <x v="1"/>
    <x v="1"/>
    <x v="3"/>
    <x v="0"/>
    <x v="0"/>
    <x v="1"/>
    <x v="0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RUET"/>
    <x v="1"/>
  </r>
  <r>
    <s v="7/13/2025 12:21:36 AM"/>
    <x v="0"/>
    <x v="0"/>
    <x v="4"/>
    <x v="0"/>
    <x v="0"/>
    <x v="2"/>
    <x v="0"/>
    <x v="2"/>
    <x v="0"/>
    <x v="4"/>
    <x v="2"/>
    <x v="0"/>
    <x v="2"/>
    <x v="1"/>
    <x v="0"/>
    <x v="2"/>
    <x v="0"/>
    <x v="1"/>
    <x v="0"/>
    <x v="0"/>
    <x v="1"/>
    <x v="1"/>
    <x v="3"/>
    <x v="3"/>
    <x v="1"/>
    <x v="0"/>
    <x v="2"/>
    <x v="0"/>
    <x v="1"/>
    <x v="0"/>
    <x v="0"/>
    <x v="2"/>
    <x v="0"/>
    <x v="1"/>
    <x v="1"/>
    <x v="0"/>
    <x v="1"/>
    <x v="4"/>
    <n v="4"/>
    <n v="2"/>
    <n v="3"/>
    <n v="4"/>
    <n v="2"/>
    <n v="2"/>
    <n v="4"/>
    <n v="4"/>
    <n v="3"/>
    <n v="2"/>
    <n v="5"/>
    <n v="3"/>
    <n v="4"/>
    <n v="5"/>
    <n v="3"/>
    <n v="2"/>
    <s v="RUET"/>
    <x v="1"/>
  </r>
  <r>
    <s v="7/13/2025 12:24:34 AM"/>
    <x v="0"/>
    <x v="2"/>
    <x v="2"/>
    <x v="0"/>
    <x v="0"/>
    <x v="2"/>
    <x v="0"/>
    <x v="1"/>
    <x v="1"/>
    <x v="4"/>
    <x v="0"/>
    <x v="2"/>
    <x v="2"/>
    <x v="1"/>
    <x v="1"/>
    <x v="1"/>
    <x v="1"/>
    <x v="4"/>
    <x v="0"/>
    <x v="2"/>
    <x v="1"/>
    <x v="1"/>
    <x v="2"/>
    <x v="3"/>
    <x v="1"/>
    <x v="0"/>
    <x v="2"/>
    <x v="0"/>
    <x v="0"/>
    <x v="0"/>
    <x v="1"/>
    <x v="0"/>
    <x v="0"/>
    <x v="1"/>
    <x v="1"/>
    <x v="1"/>
    <x v="1"/>
    <x v="1"/>
    <n v="2"/>
    <n v="4"/>
    <n v="4"/>
    <n v="2"/>
    <n v="2"/>
    <n v="2"/>
    <n v="3"/>
    <n v="2"/>
    <n v="2"/>
    <n v="4"/>
    <n v="2"/>
    <n v="3"/>
    <n v="4"/>
    <n v="4"/>
    <n v="3"/>
    <n v="4"/>
    <s v="RUET"/>
    <x v="1"/>
  </r>
  <r>
    <s v="7/13/2025 12:26:36 AM"/>
    <x v="0"/>
    <x v="2"/>
    <x v="4"/>
    <x v="0"/>
    <x v="0"/>
    <x v="2"/>
    <x v="0"/>
    <x v="1"/>
    <x v="0"/>
    <x v="4"/>
    <x v="2"/>
    <x v="1"/>
    <x v="1"/>
    <x v="1"/>
    <x v="1"/>
    <x v="1"/>
    <x v="4"/>
    <x v="0"/>
    <x v="0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RUET"/>
    <x v="1"/>
  </r>
  <r>
    <s v="7/13/2025 12:29:06 AM"/>
    <x v="2"/>
    <x v="1"/>
    <x v="4"/>
    <x v="0"/>
    <x v="1"/>
    <x v="2"/>
    <x v="0"/>
    <x v="1"/>
    <x v="1"/>
    <x v="1"/>
    <x v="2"/>
    <x v="1"/>
    <x v="1"/>
    <x v="1"/>
    <x v="1"/>
    <x v="1"/>
    <x v="1"/>
    <x v="1"/>
    <x v="3"/>
    <x v="0"/>
    <x v="1"/>
    <x v="1"/>
    <x v="3"/>
    <x v="3"/>
    <x v="1"/>
    <x v="0"/>
    <x v="2"/>
    <x v="0"/>
    <x v="1"/>
    <x v="0"/>
    <x v="1"/>
    <x v="2"/>
    <x v="0"/>
    <x v="0"/>
    <x v="1"/>
    <x v="0"/>
    <x v="1"/>
    <x v="4"/>
    <n v="4"/>
    <n v="2"/>
    <n v="3"/>
    <n v="4"/>
    <n v="2"/>
    <n v="2"/>
    <n v="4"/>
    <n v="4"/>
    <n v="3"/>
    <n v="2"/>
    <n v="5"/>
    <n v="3"/>
    <n v="4"/>
    <n v="5"/>
    <n v="5"/>
    <n v="4"/>
    <s v="RUET"/>
    <x v="1"/>
  </r>
  <r>
    <s v="7/13/2025 12:31:19 AM"/>
    <x v="2"/>
    <x v="1"/>
    <x v="3"/>
    <x v="0"/>
    <x v="1"/>
    <x v="2"/>
    <x v="0"/>
    <x v="1"/>
    <x v="1"/>
    <x v="4"/>
    <x v="0"/>
    <x v="0"/>
    <x v="2"/>
    <x v="1"/>
    <x v="1"/>
    <x v="1"/>
    <x v="1"/>
    <x v="2"/>
    <x v="2"/>
    <x v="1"/>
    <x v="2"/>
    <x v="2"/>
    <x v="2"/>
    <x v="3"/>
    <x v="1"/>
    <x v="0"/>
    <x v="3"/>
    <x v="1"/>
    <x v="2"/>
    <x v="3"/>
    <x v="1"/>
    <x v="1"/>
    <x v="1"/>
    <x v="2"/>
    <x v="2"/>
    <x v="1"/>
    <x v="1"/>
    <x v="0"/>
    <n v="5"/>
    <n v="2"/>
    <n v="3"/>
    <n v="3"/>
    <n v="2"/>
    <n v="2"/>
    <n v="4"/>
    <n v="3"/>
    <n v="3"/>
    <n v="2"/>
    <n v="4"/>
    <n v="4"/>
    <n v="5"/>
    <n v="4"/>
    <n v="5"/>
    <n v="2"/>
    <s v="RUET"/>
    <x v="1"/>
  </r>
  <r>
    <s v="7/13/2025 12:35:12 AM"/>
    <x v="1"/>
    <x v="0"/>
    <x v="2"/>
    <x v="0"/>
    <x v="0"/>
    <x v="4"/>
    <x v="0"/>
    <x v="0"/>
    <x v="1"/>
    <x v="4"/>
    <x v="0"/>
    <x v="0"/>
    <x v="2"/>
    <x v="1"/>
    <x v="1"/>
    <x v="1"/>
    <x v="1"/>
    <x v="1"/>
    <x v="0"/>
    <x v="1"/>
    <x v="2"/>
    <x v="2"/>
    <x v="2"/>
    <x v="3"/>
    <x v="1"/>
    <x v="0"/>
    <x v="3"/>
    <x v="1"/>
    <x v="3"/>
    <x v="3"/>
    <x v="1"/>
    <x v="1"/>
    <x v="1"/>
    <x v="1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HSTU"/>
    <x v="0"/>
  </r>
  <r>
    <s v="7/13/2025 12:38:25 AM"/>
    <x v="0"/>
    <x v="2"/>
    <x v="4"/>
    <x v="0"/>
    <x v="0"/>
    <x v="2"/>
    <x v="0"/>
    <x v="0"/>
    <x v="0"/>
    <x v="2"/>
    <x v="2"/>
    <x v="0"/>
    <x v="2"/>
    <x v="1"/>
    <x v="0"/>
    <x v="2"/>
    <x v="3"/>
    <x v="1"/>
    <x v="0"/>
    <x v="0"/>
    <x v="1"/>
    <x v="1"/>
    <x v="3"/>
    <x v="3"/>
    <x v="1"/>
    <x v="0"/>
    <x v="2"/>
    <x v="0"/>
    <x v="1"/>
    <x v="0"/>
    <x v="1"/>
    <x v="2"/>
    <x v="0"/>
    <x v="0"/>
    <x v="1"/>
    <x v="0"/>
    <x v="1"/>
    <x v="4"/>
    <n v="4"/>
    <n v="2"/>
    <n v="3"/>
    <n v="4"/>
    <n v="2"/>
    <n v="2"/>
    <n v="4"/>
    <n v="4"/>
    <n v="3"/>
    <n v="2"/>
    <n v="5"/>
    <n v="3"/>
    <n v="4"/>
    <n v="5"/>
    <n v="3"/>
    <n v="2"/>
    <s v="HSTU"/>
    <x v="0"/>
  </r>
  <r>
    <s v="7/13/2025 12:42:17 AM"/>
    <x v="2"/>
    <x v="1"/>
    <x v="3"/>
    <x v="0"/>
    <x v="1"/>
    <x v="0"/>
    <x v="0"/>
    <x v="0"/>
    <x v="1"/>
    <x v="1"/>
    <x v="2"/>
    <x v="0"/>
    <x v="0"/>
    <x v="0"/>
    <x v="0"/>
    <x v="2"/>
    <x v="1"/>
    <x v="1"/>
    <x v="0"/>
    <x v="2"/>
    <x v="1"/>
    <x v="1"/>
    <x v="3"/>
    <x v="3"/>
    <x v="1"/>
    <x v="0"/>
    <x v="2"/>
    <x v="0"/>
    <x v="0"/>
    <x v="0"/>
    <x v="1"/>
    <x v="0"/>
    <x v="0"/>
    <x v="2"/>
    <x v="2"/>
    <x v="1"/>
    <x v="1"/>
    <x v="1"/>
    <n v="2"/>
    <n v="4"/>
    <n v="4"/>
    <n v="2"/>
    <n v="2"/>
    <n v="2"/>
    <n v="3"/>
    <n v="2"/>
    <n v="2"/>
    <n v="3"/>
    <n v="2"/>
    <n v="3"/>
    <n v="4"/>
    <n v="5"/>
    <n v="4"/>
    <n v="3"/>
    <s v="HSTU"/>
    <x v="0"/>
  </r>
  <r>
    <s v="7/13/2025 12:44:46 AM"/>
    <x v="0"/>
    <x v="2"/>
    <x v="2"/>
    <x v="1"/>
    <x v="0"/>
    <x v="4"/>
    <x v="0"/>
    <x v="2"/>
    <x v="0"/>
    <x v="0"/>
    <x v="0"/>
    <x v="0"/>
    <x v="2"/>
    <x v="0"/>
    <x v="0"/>
    <x v="2"/>
    <x v="0"/>
    <x v="4"/>
    <x v="0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2"/>
    <n v="2"/>
    <n v="3"/>
    <n v="4"/>
    <n v="4"/>
    <n v="5"/>
    <n v="4"/>
    <n v="5"/>
    <n v="2"/>
    <s v="HSTU"/>
    <x v="1"/>
  </r>
  <r>
    <s v="7/13/2025 12:46:56 AM"/>
    <x v="1"/>
    <x v="0"/>
    <x v="2"/>
    <x v="0"/>
    <x v="0"/>
    <x v="4"/>
    <x v="0"/>
    <x v="1"/>
    <x v="0"/>
    <x v="0"/>
    <x v="0"/>
    <x v="1"/>
    <x v="0"/>
    <x v="1"/>
    <x v="0"/>
    <x v="0"/>
    <x v="0"/>
    <x v="4"/>
    <x v="0"/>
    <x v="0"/>
    <x v="1"/>
    <x v="1"/>
    <x v="3"/>
    <x v="3"/>
    <x v="1"/>
    <x v="2"/>
    <x v="2"/>
    <x v="0"/>
    <x v="1"/>
    <x v="0"/>
    <x v="1"/>
    <x v="2"/>
    <x v="0"/>
    <x v="0"/>
    <x v="1"/>
    <x v="0"/>
    <x v="1"/>
    <x v="4"/>
    <n v="4"/>
    <n v="2"/>
    <n v="3"/>
    <n v="4"/>
    <n v="2"/>
    <n v="2"/>
    <n v="4"/>
    <n v="3"/>
    <n v="3"/>
    <n v="2"/>
    <n v="5"/>
    <n v="3"/>
    <n v="4"/>
    <n v="5"/>
    <n v="2"/>
    <n v="1"/>
    <s v="HSTU"/>
    <x v="1"/>
  </r>
  <r>
    <s v="7/13/2025 12:49:16 AM"/>
    <x v="2"/>
    <x v="1"/>
    <x v="2"/>
    <x v="0"/>
    <x v="1"/>
    <x v="2"/>
    <x v="0"/>
    <x v="0"/>
    <x v="1"/>
    <x v="4"/>
    <x v="3"/>
    <x v="3"/>
    <x v="1"/>
    <x v="1"/>
    <x v="4"/>
    <x v="0"/>
    <x v="0"/>
    <x v="1"/>
    <x v="3"/>
    <x v="1"/>
    <x v="2"/>
    <x v="2"/>
    <x v="2"/>
    <x v="3"/>
    <x v="1"/>
    <x v="0"/>
    <x v="3"/>
    <x v="1"/>
    <x v="3"/>
    <x v="3"/>
    <x v="1"/>
    <x v="2"/>
    <x v="0"/>
    <x v="2"/>
    <x v="1"/>
    <x v="1"/>
    <x v="1"/>
    <x v="1"/>
    <n v="2"/>
    <n v="4"/>
    <n v="4"/>
    <n v="2"/>
    <n v="2"/>
    <n v="2"/>
    <n v="2"/>
    <n v="3"/>
    <n v="2"/>
    <n v="2"/>
    <n v="3"/>
    <n v="4"/>
    <n v="5"/>
    <n v="4"/>
    <n v="3"/>
    <n v="4"/>
    <s v="HSTU"/>
    <x v="0"/>
  </r>
  <r>
    <s v="7/13/2025 12:51:39 AM"/>
    <x v="0"/>
    <x v="1"/>
    <x v="4"/>
    <x v="0"/>
    <x v="1"/>
    <x v="3"/>
    <x v="0"/>
    <x v="0"/>
    <x v="1"/>
    <x v="4"/>
    <x v="3"/>
    <x v="1"/>
    <x v="2"/>
    <x v="1"/>
    <x v="0"/>
    <x v="2"/>
    <x v="0"/>
    <x v="4"/>
    <x v="0"/>
    <x v="2"/>
    <x v="1"/>
    <x v="1"/>
    <x v="2"/>
    <x v="3"/>
    <x v="1"/>
    <x v="0"/>
    <x v="2"/>
    <x v="0"/>
    <x v="0"/>
    <x v="0"/>
    <x v="1"/>
    <x v="0"/>
    <x v="0"/>
    <x v="0"/>
    <x v="1"/>
    <x v="1"/>
    <x v="1"/>
    <x v="1"/>
    <n v="2"/>
    <n v="3"/>
    <n v="3"/>
    <n v="2"/>
    <n v="2"/>
    <n v="2"/>
    <n v="2"/>
    <n v="3"/>
    <n v="2"/>
    <n v="2"/>
    <n v="3"/>
    <n v="4"/>
    <n v="5"/>
    <n v="4"/>
    <n v="3"/>
    <n v="4"/>
    <s v="HSTU"/>
    <x v="0"/>
  </r>
  <r>
    <s v="7/13/2025 12:54:27 AM"/>
    <x v="0"/>
    <x v="1"/>
    <x v="2"/>
    <x v="0"/>
    <x v="0"/>
    <x v="3"/>
    <x v="0"/>
    <x v="1"/>
    <x v="1"/>
    <x v="1"/>
    <x v="1"/>
    <x v="3"/>
    <x v="1"/>
    <x v="1"/>
    <x v="1"/>
    <x v="2"/>
    <x v="0"/>
    <x v="1"/>
    <x v="0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HSTU"/>
    <x v="1"/>
  </r>
  <r>
    <s v="7/13/2025 12:58:17 AM"/>
    <x v="0"/>
    <x v="0"/>
    <x v="4"/>
    <x v="0"/>
    <x v="0"/>
    <x v="3"/>
    <x v="0"/>
    <x v="0"/>
    <x v="1"/>
    <x v="4"/>
    <x v="2"/>
    <x v="0"/>
    <x v="0"/>
    <x v="1"/>
    <x v="0"/>
    <x v="0"/>
    <x v="3"/>
    <x v="4"/>
    <x v="0"/>
    <x v="1"/>
    <x v="2"/>
    <x v="2"/>
    <x v="2"/>
    <x v="3"/>
    <x v="1"/>
    <x v="0"/>
    <x v="3"/>
    <x v="1"/>
    <x v="3"/>
    <x v="3"/>
    <x v="1"/>
    <x v="2"/>
    <x v="0"/>
    <x v="2"/>
    <x v="1"/>
    <x v="1"/>
    <x v="1"/>
    <x v="1"/>
    <n v="2"/>
    <n v="4"/>
    <n v="4"/>
    <n v="2"/>
    <n v="2"/>
    <n v="2"/>
    <n v="3"/>
    <n v="2"/>
    <n v="2"/>
    <n v="3"/>
    <n v="4"/>
    <n v="4"/>
    <n v="5"/>
    <n v="4"/>
    <n v="5"/>
    <n v="2"/>
    <s v="HSTU"/>
    <x v="0"/>
  </r>
  <r>
    <s v="7/13/2025 1:01:11 AM"/>
    <x v="2"/>
    <x v="0"/>
    <x v="0"/>
    <x v="0"/>
    <x v="1"/>
    <x v="3"/>
    <x v="0"/>
    <x v="2"/>
    <x v="1"/>
    <x v="1"/>
    <x v="2"/>
    <x v="3"/>
    <x v="3"/>
    <x v="1"/>
    <x v="0"/>
    <x v="2"/>
    <x v="3"/>
    <x v="3"/>
    <x v="0"/>
    <x v="2"/>
    <x v="1"/>
    <x v="1"/>
    <x v="2"/>
    <x v="3"/>
    <x v="1"/>
    <x v="0"/>
    <x v="2"/>
    <x v="0"/>
    <x v="0"/>
    <x v="1"/>
    <x v="3"/>
    <x v="0"/>
    <x v="0"/>
    <x v="2"/>
    <x v="0"/>
    <x v="1"/>
    <x v="1"/>
    <x v="1"/>
    <n v="2"/>
    <n v="4"/>
    <n v="4"/>
    <n v="2"/>
    <n v="2"/>
    <n v="2"/>
    <n v="2"/>
    <n v="3"/>
    <n v="2"/>
    <n v="2"/>
    <n v="2"/>
    <n v="3"/>
    <n v="4"/>
    <n v="5"/>
    <n v="4"/>
    <n v="3"/>
    <s v="HSTU"/>
    <x v="2"/>
  </r>
  <r>
    <s v="7/13/2025 1:04:01 AM"/>
    <x v="1"/>
    <x v="1"/>
    <x v="1"/>
    <x v="0"/>
    <x v="0"/>
    <x v="3"/>
    <x v="0"/>
    <x v="2"/>
    <x v="0"/>
    <x v="1"/>
    <x v="2"/>
    <x v="0"/>
    <x v="2"/>
    <x v="1"/>
    <x v="1"/>
    <x v="0"/>
    <x v="0"/>
    <x v="1"/>
    <x v="0"/>
    <x v="1"/>
    <x v="2"/>
    <x v="2"/>
    <x v="2"/>
    <x v="3"/>
    <x v="1"/>
    <x v="0"/>
    <x v="3"/>
    <x v="1"/>
    <x v="3"/>
    <x v="3"/>
    <x v="1"/>
    <x v="0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HSTU"/>
    <x v="1"/>
  </r>
  <r>
    <s v="7/13/2025 1:06:33 AM"/>
    <x v="1"/>
    <x v="1"/>
    <x v="2"/>
    <x v="0"/>
    <x v="0"/>
    <x v="4"/>
    <x v="0"/>
    <x v="2"/>
    <x v="0"/>
    <x v="4"/>
    <x v="3"/>
    <x v="1"/>
    <x v="1"/>
    <x v="1"/>
    <x v="1"/>
    <x v="2"/>
    <x v="0"/>
    <x v="4"/>
    <x v="0"/>
    <x v="0"/>
    <x v="1"/>
    <x v="1"/>
    <x v="3"/>
    <x v="3"/>
    <x v="1"/>
    <x v="0"/>
    <x v="2"/>
    <x v="0"/>
    <x v="1"/>
    <x v="0"/>
    <x v="1"/>
    <x v="2"/>
    <x v="0"/>
    <x v="0"/>
    <x v="1"/>
    <x v="1"/>
    <x v="1"/>
    <x v="0"/>
    <n v="5"/>
    <n v="3"/>
    <n v="2"/>
    <n v="3"/>
    <n v="2"/>
    <n v="2"/>
    <n v="3"/>
    <n v="4"/>
    <n v="3"/>
    <n v="2"/>
    <n v="3"/>
    <n v="4"/>
    <n v="5"/>
    <n v="4"/>
    <n v="3"/>
    <n v="4"/>
    <s v="HSTU"/>
    <x v="1"/>
  </r>
  <r>
    <s v="7/13/2025 1:08:51 AM"/>
    <x v="0"/>
    <x v="1"/>
    <x v="2"/>
    <x v="0"/>
    <x v="1"/>
    <x v="0"/>
    <x v="0"/>
    <x v="0"/>
    <x v="1"/>
    <x v="1"/>
    <x v="2"/>
    <x v="0"/>
    <x v="2"/>
    <x v="1"/>
    <x v="1"/>
    <x v="2"/>
    <x v="0"/>
    <x v="1"/>
    <x v="0"/>
    <x v="2"/>
    <x v="1"/>
    <x v="1"/>
    <x v="2"/>
    <x v="3"/>
    <x v="3"/>
    <x v="0"/>
    <x v="2"/>
    <x v="0"/>
    <x v="0"/>
    <x v="0"/>
    <x v="1"/>
    <x v="0"/>
    <x v="0"/>
    <x v="0"/>
    <x v="1"/>
    <x v="1"/>
    <x v="1"/>
    <x v="1"/>
    <n v="2"/>
    <n v="4"/>
    <n v="4"/>
    <n v="2"/>
    <n v="2"/>
    <n v="2"/>
    <n v="2"/>
    <n v="3"/>
    <n v="2"/>
    <n v="4"/>
    <n v="3"/>
    <n v="4"/>
    <n v="5"/>
    <n v="4"/>
    <n v="3"/>
    <n v="4"/>
    <s v="HSTU"/>
    <x v="0"/>
  </r>
  <r>
    <s v="7/13/2025 1:11:35 AM"/>
    <x v="0"/>
    <x v="2"/>
    <x v="1"/>
    <x v="0"/>
    <x v="0"/>
    <x v="0"/>
    <x v="0"/>
    <x v="2"/>
    <x v="0"/>
    <x v="1"/>
    <x v="2"/>
    <x v="0"/>
    <x v="2"/>
    <x v="1"/>
    <x v="0"/>
    <x v="2"/>
    <x v="1"/>
    <x v="1"/>
    <x v="3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5"/>
    <s v="HSTU"/>
    <x v="1"/>
  </r>
  <r>
    <s v="7/13/2025 1:13:52 AM"/>
    <x v="1"/>
    <x v="0"/>
    <x v="1"/>
    <x v="0"/>
    <x v="1"/>
    <x v="3"/>
    <x v="0"/>
    <x v="1"/>
    <x v="1"/>
    <x v="4"/>
    <x v="2"/>
    <x v="0"/>
    <x v="2"/>
    <x v="1"/>
    <x v="1"/>
    <x v="1"/>
    <x v="0"/>
    <x v="1"/>
    <x v="0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3"/>
    <n v="2"/>
    <n v="3"/>
    <n v="4"/>
    <n v="4"/>
    <n v="5"/>
    <n v="4"/>
    <n v="5"/>
    <n v="2"/>
    <s v="HSTU"/>
    <x v="0"/>
  </r>
  <r>
    <s v="7/13/2025 1:16:19 AM"/>
    <x v="2"/>
    <x v="2"/>
    <x v="3"/>
    <x v="0"/>
    <x v="1"/>
    <x v="3"/>
    <x v="0"/>
    <x v="1"/>
    <x v="1"/>
    <x v="4"/>
    <x v="2"/>
    <x v="0"/>
    <x v="2"/>
    <x v="1"/>
    <x v="1"/>
    <x v="3"/>
    <x v="0"/>
    <x v="1"/>
    <x v="3"/>
    <x v="0"/>
    <x v="1"/>
    <x v="1"/>
    <x v="3"/>
    <x v="3"/>
    <x v="1"/>
    <x v="0"/>
    <x v="2"/>
    <x v="0"/>
    <x v="1"/>
    <x v="0"/>
    <x v="1"/>
    <x v="2"/>
    <x v="0"/>
    <x v="0"/>
    <x v="1"/>
    <x v="0"/>
    <x v="1"/>
    <x v="4"/>
    <n v="4"/>
    <n v="2"/>
    <n v="3"/>
    <n v="4"/>
    <n v="2"/>
    <n v="2"/>
    <n v="4"/>
    <n v="4"/>
    <n v="3"/>
    <n v="2"/>
    <n v="5"/>
    <n v="3"/>
    <n v="4"/>
    <n v="5"/>
    <n v="3"/>
    <n v="1"/>
    <s v="HSTU"/>
    <x v="1"/>
  </r>
  <r>
    <s v="7/13/2025 1:18:41 AM"/>
    <x v="1"/>
    <x v="1"/>
    <x v="2"/>
    <x v="1"/>
    <x v="1"/>
    <x v="0"/>
    <x v="0"/>
    <x v="0"/>
    <x v="1"/>
    <x v="4"/>
    <x v="2"/>
    <x v="0"/>
    <x v="2"/>
    <x v="0"/>
    <x v="0"/>
    <x v="2"/>
    <x v="0"/>
    <x v="4"/>
    <x v="0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3"/>
    <n v="4"/>
    <n v="2"/>
    <n v="4"/>
    <n v="4"/>
    <n v="5"/>
    <n v="4"/>
    <n v="5"/>
    <n v="2"/>
    <s v="HSTU"/>
    <x v="0"/>
  </r>
  <r>
    <s v="7/13/2025 1:21:25 AM"/>
    <x v="1"/>
    <x v="1"/>
    <x v="2"/>
    <x v="0"/>
    <x v="0"/>
    <x v="2"/>
    <x v="0"/>
    <x v="1"/>
    <x v="0"/>
    <x v="4"/>
    <x v="2"/>
    <x v="1"/>
    <x v="2"/>
    <x v="1"/>
    <x v="1"/>
    <x v="1"/>
    <x v="0"/>
    <x v="4"/>
    <x v="0"/>
    <x v="0"/>
    <x v="1"/>
    <x v="1"/>
    <x v="3"/>
    <x v="3"/>
    <x v="1"/>
    <x v="0"/>
    <x v="1"/>
    <x v="0"/>
    <x v="1"/>
    <x v="0"/>
    <x v="1"/>
    <x v="2"/>
    <x v="0"/>
    <x v="0"/>
    <x v="3"/>
    <x v="0"/>
    <x v="1"/>
    <x v="4"/>
    <n v="4"/>
    <n v="2"/>
    <n v="3"/>
    <n v="4"/>
    <n v="2"/>
    <n v="2"/>
    <n v="4"/>
    <n v="4"/>
    <n v="3"/>
    <n v="2"/>
    <n v="5"/>
    <n v="3"/>
    <n v="4"/>
    <n v="5"/>
    <n v="4"/>
    <n v="3"/>
    <s v="HSTU"/>
    <x v="1"/>
  </r>
  <r>
    <s v="7/13/2025 1:24:01 AM"/>
    <x v="1"/>
    <x v="0"/>
    <x v="1"/>
    <x v="0"/>
    <x v="1"/>
    <x v="0"/>
    <x v="0"/>
    <x v="0"/>
    <x v="0"/>
    <x v="1"/>
    <x v="2"/>
    <x v="0"/>
    <x v="2"/>
    <x v="1"/>
    <x v="0"/>
    <x v="2"/>
    <x v="0"/>
    <x v="1"/>
    <x v="2"/>
    <x v="2"/>
    <x v="1"/>
    <x v="1"/>
    <x v="2"/>
    <x v="3"/>
    <x v="1"/>
    <x v="0"/>
    <x v="2"/>
    <x v="0"/>
    <x v="0"/>
    <x v="0"/>
    <x v="1"/>
    <x v="0"/>
    <x v="0"/>
    <x v="2"/>
    <x v="2"/>
    <x v="1"/>
    <x v="1"/>
    <x v="1"/>
    <n v="2"/>
    <n v="4"/>
    <n v="4"/>
    <n v="2"/>
    <n v="2"/>
    <n v="2"/>
    <n v="2"/>
    <n v="3"/>
    <n v="2"/>
    <n v="2"/>
    <n v="5"/>
    <n v="3"/>
    <n v="4"/>
    <n v="5"/>
    <n v="3"/>
    <n v="2"/>
    <s v="HSTU"/>
    <x v="1"/>
  </r>
  <r>
    <s v="7/13/2025 1:26:27 AM"/>
    <x v="2"/>
    <x v="2"/>
    <x v="4"/>
    <x v="1"/>
    <x v="0"/>
    <x v="3"/>
    <x v="0"/>
    <x v="0"/>
    <x v="0"/>
    <x v="2"/>
    <x v="1"/>
    <x v="3"/>
    <x v="3"/>
    <x v="3"/>
    <x v="2"/>
    <x v="0"/>
    <x v="2"/>
    <x v="3"/>
    <x v="1"/>
    <x v="1"/>
    <x v="0"/>
    <x v="2"/>
    <x v="3"/>
    <x v="3"/>
    <x v="1"/>
    <x v="3"/>
    <x v="2"/>
    <x v="0"/>
    <x v="0"/>
    <x v="1"/>
    <x v="1"/>
    <x v="2"/>
    <x v="3"/>
    <x v="0"/>
    <x v="1"/>
    <x v="1"/>
    <x v="1"/>
    <x v="4"/>
    <n v="4"/>
    <n v="5"/>
    <n v="3"/>
    <n v="3"/>
    <n v="4"/>
    <n v="3"/>
    <n v="4"/>
    <n v="3"/>
    <n v="2"/>
    <n v="3"/>
    <n v="4"/>
    <n v="4"/>
    <n v="5"/>
    <n v="4"/>
    <n v="3"/>
    <n v="4"/>
    <s v="HSTU"/>
    <x v="1"/>
  </r>
  <r>
    <s v="7/13/2025 1:28:46 AM"/>
    <x v="2"/>
    <x v="0"/>
    <x v="3"/>
    <x v="0"/>
    <x v="0"/>
    <x v="2"/>
    <x v="0"/>
    <x v="0"/>
    <x v="1"/>
    <x v="0"/>
    <x v="3"/>
    <x v="1"/>
    <x v="2"/>
    <x v="1"/>
    <x v="1"/>
    <x v="1"/>
    <x v="4"/>
    <x v="2"/>
    <x v="1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3"/>
    <n v="3"/>
    <n v="2"/>
    <n v="2"/>
    <n v="3"/>
    <n v="4"/>
    <n v="4"/>
    <n v="4"/>
    <n v="5"/>
    <n v="4"/>
    <n v="5"/>
    <n v="2"/>
    <s v="HSTU"/>
    <x v="0"/>
  </r>
  <r>
    <s v="7/13/2025 1:35:33 AM"/>
    <x v="0"/>
    <x v="0"/>
    <x v="1"/>
    <x v="0"/>
    <x v="0"/>
    <x v="2"/>
    <x v="0"/>
    <x v="2"/>
    <x v="1"/>
    <x v="1"/>
    <x v="0"/>
    <x v="1"/>
    <x v="1"/>
    <x v="0"/>
    <x v="3"/>
    <x v="0"/>
    <x v="3"/>
    <x v="0"/>
    <x v="0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2"/>
    <n v="1"/>
    <n v="3"/>
    <n v="3"/>
    <n v="2"/>
    <n v="3"/>
    <n v="2"/>
    <n v="2"/>
    <n v="4"/>
    <n v="2"/>
    <n v="4"/>
    <n v="4"/>
    <n v="5"/>
    <n v="4"/>
    <n v="5"/>
    <n v="3"/>
    <s v="Rajshahi University"/>
    <x v="1"/>
  </r>
  <r>
    <s v="7/13/2025 1:44:06 AM"/>
    <x v="2"/>
    <x v="2"/>
    <x v="3"/>
    <x v="0"/>
    <x v="1"/>
    <x v="2"/>
    <x v="0"/>
    <x v="2"/>
    <x v="1"/>
    <x v="4"/>
    <x v="0"/>
    <x v="3"/>
    <x v="1"/>
    <x v="1"/>
    <x v="0"/>
    <x v="2"/>
    <x v="0"/>
    <x v="1"/>
    <x v="0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Rajshahi University"/>
    <x v="1"/>
  </r>
  <r>
    <s v="7/13/2025 1:46:54 AM"/>
    <x v="2"/>
    <x v="0"/>
    <x v="0"/>
    <x v="0"/>
    <x v="0"/>
    <x v="4"/>
    <x v="0"/>
    <x v="0"/>
    <x v="1"/>
    <x v="4"/>
    <x v="2"/>
    <x v="1"/>
    <x v="0"/>
    <x v="1"/>
    <x v="1"/>
    <x v="0"/>
    <x v="3"/>
    <x v="2"/>
    <x v="0"/>
    <x v="0"/>
    <x v="1"/>
    <x v="1"/>
    <x v="3"/>
    <x v="3"/>
    <x v="1"/>
    <x v="0"/>
    <x v="2"/>
    <x v="0"/>
    <x v="1"/>
    <x v="0"/>
    <x v="1"/>
    <x v="2"/>
    <x v="0"/>
    <x v="0"/>
    <x v="1"/>
    <x v="0"/>
    <x v="1"/>
    <x v="4"/>
    <n v="4"/>
    <n v="2"/>
    <n v="3"/>
    <n v="4"/>
    <n v="2"/>
    <n v="2"/>
    <n v="4"/>
    <n v="4"/>
    <n v="3"/>
    <n v="2"/>
    <n v="5"/>
    <n v="3"/>
    <n v="4"/>
    <n v="5"/>
    <n v="3"/>
    <n v="2"/>
    <s v="Rajshahi University"/>
    <x v="0"/>
  </r>
  <r>
    <s v="7/13/2025 1:49:26 AM"/>
    <x v="1"/>
    <x v="1"/>
    <x v="2"/>
    <x v="0"/>
    <x v="0"/>
    <x v="4"/>
    <x v="0"/>
    <x v="0"/>
    <x v="1"/>
    <x v="4"/>
    <x v="2"/>
    <x v="0"/>
    <x v="2"/>
    <x v="1"/>
    <x v="0"/>
    <x v="2"/>
    <x v="0"/>
    <x v="4"/>
    <x v="0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4"/>
    <n v="5"/>
    <n v="3"/>
    <n v="5"/>
    <s v="Rajshahi University"/>
    <x v="0"/>
  </r>
  <r>
    <s v="7/13/2025 1:51:38 AM"/>
    <x v="1"/>
    <x v="1"/>
    <x v="2"/>
    <x v="0"/>
    <x v="0"/>
    <x v="0"/>
    <x v="0"/>
    <x v="1"/>
    <x v="1"/>
    <x v="2"/>
    <x v="0"/>
    <x v="1"/>
    <x v="0"/>
    <x v="0"/>
    <x v="1"/>
    <x v="1"/>
    <x v="1"/>
    <x v="2"/>
    <x v="3"/>
    <x v="0"/>
    <x v="1"/>
    <x v="1"/>
    <x v="3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3"/>
    <s v="Rajshahi University"/>
    <x v="0"/>
  </r>
  <r>
    <s v="7/13/2025 1:55:15 AM"/>
    <x v="0"/>
    <x v="1"/>
    <x v="2"/>
    <x v="0"/>
    <x v="0"/>
    <x v="4"/>
    <x v="0"/>
    <x v="0"/>
    <x v="0"/>
    <x v="4"/>
    <x v="2"/>
    <x v="2"/>
    <x v="2"/>
    <x v="0"/>
    <x v="1"/>
    <x v="1"/>
    <x v="0"/>
    <x v="1"/>
    <x v="3"/>
    <x v="0"/>
    <x v="1"/>
    <x v="0"/>
    <x v="3"/>
    <x v="1"/>
    <x v="1"/>
    <x v="0"/>
    <x v="2"/>
    <x v="0"/>
    <x v="0"/>
    <x v="0"/>
    <x v="0"/>
    <x v="2"/>
    <x v="0"/>
    <x v="2"/>
    <x v="0"/>
    <x v="1"/>
    <x v="1"/>
    <x v="0"/>
    <n v="5"/>
    <n v="4"/>
    <n v="3"/>
    <n v="3"/>
    <n v="4"/>
    <n v="3"/>
    <n v="3"/>
    <n v="4"/>
    <n v="2"/>
    <n v="2"/>
    <n v="3"/>
    <n v="4"/>
    <n v="5"/>
    <n v="4"/>
    <n v="3"/>
    <n v="3"/>
    <s v="Rajshahi University"/>
    <x v="0"/>
  </r>
  <r>
    <s v="7/13/2025 1:57:53 AM"/>
    <x v="2"/>
    <x v="2"/>
    <x v="0"/>
    <x v="0"/>
    <x v="0"/>
    <x v="0"/>
    <x v="0"/>
    <x v="2"/>
    <x v="1"/>
    <x v="1"/>
    <x v="0"/>
    <x v="1"/>
    <x v="3"/>
    <x v="1"/>
    <x v="1"/>
    <x v="2"/>
    <x v="0"/>
    <x v="1"/>
    <x v="0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Rajshahi University"/>
    <x v="1"/>
  </r>
  <r>
    <s v="7/13/2025 2:00:27 AM"/>
    <x v="1"/>
    <x v="1"/>
    <x v="2"/>
    <x v="0"/>
    <x v="0"/>
    <x v="3"/>
    <x v="0"/>
    <x v="1"/>
    <x v="0"/>
    <x v="0"/>
    <x v="0"/>
    <x v="1"/>
    <x v="0"/>
    <x v="1"/>
    <x v="1"/>
    <x v="1"/>
    <x v="1"/>
    <x v="4"/>
    <x v="0"/>
    <x v="1"/>
    <x v="2"/>
    <x v="2"/>
    <x v="2"/>
    <x v="3"/>
    <x v="1"/>
    <x v="0"/>
    <x v="3"/>
    <x v="1"/>
    <x v="3"/>
    <x v="3"/>
    <x v="1"/>
    <x v="1"/>
    <x v="1"/>
    <x v="0"/>
    <x v="1"/>
    <x v="0"/>
    <x v="1"/>
    <x v="4"/>
    <n v="4"/>
    <n v="3"/>
    <n v="4"/>
    <n v="3"/>
    <n v="3"/>
    <n v="4"/>
    <n v="3"/>
    <n v="3"/>
    <n v="2"/>
    <n v="2"/>
    <n v="3"/>
    <n v="4"/>
    <n v="5"/>
    <n v="4"/>
    <n v="3"/>
    <n v="4"/>
    <s v="Rajshahi University"/>
    <x v="0"/>
  </r>
  <r>
    <s v="7/13/2025 2:02:38 AM"/>
    <x v="1"/>
    <x v="1"/>
    <x v="1"/>
    <x v="0"/>
    <x v="0"/>
    <x v="0"/>
    <x v="0"/>
    <x v="2"/>
    <x v="0"/>
    <x v="1"/>
    <x v="2"/>
    <x v="0"/>
    <x v="1"/>
    <x v="1"/>
    <x v="1"/>
    <x v="1"/>
    <x v="2"/>
    <x v="0"/>
    <x v="0"/>
    <x v="1"/>
    <x v="2"/>
    <x v="2"/>
    <x v="2"/>
    <x v="3"/>
    <x v="1"/>
    <x v="0"/>
    <x v="3"/>
    <x v="1"/>
    <x v="3"/>
    <x v="3"/>
    <x v="1"/>
    <x v="1"/>
    <x v="1"/>
    <x v="1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Rajshahi University"/>
    <x v="1"/>
  </r>
  <r>
    <s v="7/13/2025 2:04:56 AM"/>
    <x v="1"/>
    <x v="0"/>
    <x v="1"/>
    <x v="0"/>
    <x v="1"/>
    <x v="3"/>
    <x v="0"/>
    <x v="2"/>
    <x v="0"/>
    <x v="0"/>
    <x v="3"/>
    <x v="2"/>
    <x v="2"/>
    <x v="2"/>
    <x v="1"/>
    <x v="1"/>
    <x v="1"/>
    <x v="1"/>
    <x v="3"/>
    <x v="2"/>
    <x v="1"/>
    <x v="1"/>
    <x v="2"/>
    <x v="3"/>
    <x v="1"/>
    <x v="0"/>
    <x v="2"/>
    <x v="0"/>
    <x v="0"/>
    <x v="0"/>
    <x v="1"/>
    <x v="0"/>
    <x v="0"/>
    <x v="2"/>
    <x v="1"/>
    <x v="0"/>
    <x v="1"/>
    <x v="4"/>
    <n v="4"/>
    <n v="2"/>
    <n v="3"/>
    <n v="4"/>
    <n v="3"/>
    <n v="2"/>
    <n v="2"/>
    <n v="4"/>
    <n v="3"/>
    <n v="3"/>
    <n v="4"/>
    <n v="4"/>
    <n v="5"/>
    <n v="4"/>
    <n v="3"/>
    <n v="2"/>
    <s v="Rajshahi University"/>
    <x v="1"/>
  </r>
  <r>
    <s v="7/13/2025 8:39:45 AM"/>
    <x v="1"/>
    <x v="0"/>
    <x v="1"/>
    <x v="0"/>
    <x v="0"/>
    <x v="3"/>
    <x v="0"/>
    <x v="1"/>
    <x v="1"/>
    <x v="0"/>
    <x v="0"/>
    <x v="0"/>
    <x v="0"/>
    <x v="1"/>
    <x v="0"/>
    <x v="0"/>
    <x v="3"/>
    <x v="0"/>
    <x v="2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Barishal University"/>
    <x v="3"/>
  </r>
  <r>
    <s v="7/13/2025 8:42:14 AM"/>
    <x v="1"/>
    <x v="0"/>
    <x v="1"/>
    <x v="0"/>
    <x v="0"/>
    <x v="3"/>
    <x v="0"/>
    <x v="0"/>
    <x v="0"/>
    <x v="2"/>
    <x v="2"/>
    <x v="2"/>
    <x v="0"/>
    <x v="1"/>
    <x v="1"/>
    <x v="0"/>
    <x v="3"/>
    <x v="0"/>
    <x v="3"/>
    <x v="2"/>
    <x v="1"/>
    <x v="1"/>
    <x v="2"/>
    <x v="3"/>
    <x v="1"/>
    <x v="0"/>
    <x v="2"/>
    <x v="0"/>
    <x v="0"/>
    <x v="0"/>
    <x v="1"/>
    <x v="0"/>
    <x v="0"/>
    <x v="0"/>
    <x v="1"/>
    <x v="0"/>
    <x v="1"/>
    <x v="4"/>
    <n v="4"/>
    <n v="2"/>
    <n v="3"/>
    <n v="4"/>
    <n v="2"/>
    <n v="2"/>
    <n v="4"/>
    <n v="4"/>
    <n v="3"/>
    <n v="4"/>
    <n v="5"/>
    <n v="3"/>
    <n v="4"/>
    <n v="5"/>
    <n v="3"/>
    <n v="2"/>
    <s v="Barishal University"/>
    <x v="1"/>
  </r>
  <r>
    <s v="7/13/2025 8:45:33 AM"/>
    <x v="1"/>
    <x v="0"/>
    <x v="2"/>
    <x v="0"/>
    <x v="0"/>
    <x v="4"/>
    <x v="0"/>
    <x v="2"/>
    <x v="0"/>
    <x v="2"/>
    <x v="2"/>
    <x v="3"/>
    <x v="0"/>
    <x v="1"/>
    <x v="0"/>
    <x v="1"/>
    <x v="3"/>
    <x v="0"/>
    <x v="2"/>
    <x v="0"/>
    <x v="1"/>
    <x v="1"/>
    <x v="3"/>
    <x v="3"/>
    <x v="1"/>
    <x v="0"/>
    <x v="2"/>
    <x v="0"/>
    <x v="0"/>
    <x v="0"/>
    <x v="1"/>
    <x v="0"/>
    <x v="0"/>
    <x v="0"/>
    <x v="1"/>
    <x v="1"/>
    <x v="1"/>
    <x v="2"/>
    <n v="4"/>
    <n v="4"/>
    <n v="2"/>
    <n v="2"/>
    <n v="2"/>
    <n v="2"/>
    <n v="3"/>
    <n v="2"/>
    <n v="2"/>
    <n v="4"/>
    <n v="3"/>
    <n v="4"/>
    <n v="5"/>
    <n v="4"/>
    <n v="3"/>
    <n v="4"/>
    <s v="Barishal University"/>
    <x v="3"/>
  </r>
  <r>
    <s v="7/13/2025 8:49:13 AM"/>
    <x v="0"/>
    <x v="0"/>
    <x v="4"/>
    <x v="0"/>
    <x v="0"/>
    <x v="4"/>
    <x v="0"/>
    <x v="2"/>
    <x v="1"/>
    <x v="4"/>
    <x v="0"/>
    <x v="0"/>
    <x v="0"/>
    <x v="1"/>
    <x v="1"/>
    <x v="0"/>
    <x v="3"/>
    <x v="0"/>
    <x v="3"/>
    <x v="2"/>
    <x v="1"/>
    <x v="1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5"/>
    <n v="3"/>
    <n v="4"/>
    <n v="5"/>
    <n v="3"/>
    <n v="2"/>
    <s v="Barishal University"/>
    <x v="3"/>
  </r>
  <r>
    <s v="7/13/2025 8:52:35 AM"/>
    <x v="0"/>
    <x v="1"/>
    <x v="4"/>
    <x v="1"/>
    <x v="0"/>
    <x v="4"/>
    <x v="0"/>
    <x v="2"/>
    <x v="0"/>
    <x v="3"/>
    <x v="0"/>
    <x v="0"/>
    <x v="2"/>
    <x v="3"/>
    <x v="2"/>
    <x v="0"/>
    <x v="2"/>
    <x v="3"/>
    <x v="1"/>
    <x v="1"/>
    <x v="2"/>
    <x v="2"/>
    <x v="2"/>
    <x v="3"/>
    <x v="1"/>
    <x v="0"/>
    <x v="2"/>
    <x v="0"/>
    <x v="0"/>
    <x v="0"/>
    <x v="1"/>
    <x v="0"/>
    <x v="0"/>
    <x v="0"/>
    <x v="1"/>
    <x v="1"/>
    <x v="1"/>
    <x v="2"/>
    <n v="4"/>
    <n v="4"/>
    <n v="2"/>
    <n v="2"/>
    <n v="2"/>
    <n v="2"/>
    <n v="3"/>
    <n v="2"/>
    <n v="2"/>
    <n v="4"/>
    <n v="4"/>
    <n v="4"/>
    <n v="5"/>
    <n v="4"/>
    <n v="5"/>
    <n v="2"/>
    <s v="Barishal University"/>
    <x v="0"/>
  </r>
  <r>
    <s v="7/13/2025 8:55:34 AM"/>
    <x v="0"/>
    <x v="1"/>
    <x v="4"/>
    <x v="0"/>
    <x v="0"/>
    <x v="4"/>
    <x v="0"/>
    <x v="2"/>
    <x v="0"/>
    <x v="2"/>
    <x v="0"/>
    <x v="3"/>
    <x v="0"/>
    <x v="1"/>
    <x v="1"/>
    <x v="0"/>
    <x v="3"/>
    <x v="0"/>
    <x v="2"/>
    <x v="0"/>
    <x v="1"/>
    <x v="1"/>
    <x v="3"/>
    <x v="3"/>
    <x v="1"/>
    <x v="0"/>
    <x v="2"/>
    <x v="0"/>
    <x v="0"/>
    <x v="0"/>
    <x v="1"/>
    <x v="0"/>
    <x v="0"/>
    <x v="0"/>
    <x v="1"/>
    <x v="1"/>
    <x v="1"/>
    <x v="0"/>
    <n v="5"/>
    <n v="3"/>
    <n v="2"/>
    <n v="3"/>
    <n v="2"/>
    <n v="2"/>
    <n v="3"/>
    <n v="4"/>
    <n v="3"/>
    <n v="2"/>
    <n v="3"/>
    <n v="4"/>
    <n v="5"/>
    <n v="4"/>
    <n v="3"/>
    <n v="4"/>
    <s v="Barishal University"/>
    <x v="3"/>
  </r>
  <r>
    <s v="7/13/2025 8:59:39 AM"/>
    <x v="0"/>
    <x v="0"/>
    <x v="4"/>
    <x v="0"/>
    <x v="0"/>
    <x v="4"/>
    <x v="0"/>
    <x v="2"/>
    <x v="0"/>
    <x v="2"/>
    <x v="0"/>
    <x v="3"/>
    <x v="0"/>
    <x v="1"/>
    <x v="1"/>
    <x v="0"/>
    <x v="1"/>
    <x v="0"/>
    <x v="3"/>
    <x v="2"/>
    <x v="1"/>
    <x v="1"/>
    <x v="2"/>
    <x v="3"/>
    <x v="1"/>
    <x v="0"/>
    <x v="3"/>
    <x v="1"/>
    <x v="3"/>
    <x v="3"/>
    <x v="1"/>
    <x v="1"/>
    <x v="1"/>
    <x v="0"/>
    <x v="1"/>
    <x v="0"/>
    <x v="1"/>
    <x v="4"/>
    <n v="4"/>
    <n v="2"/>
    <n v="3"/>
    <n v="4"/>
    <n v="2"/>
    <n v="2"/>
    <n v="4"/>
    <n v="4"/>
    <n v="3"/>
    <n v="4"/>
    <n v="4"/>
    <n v="4"/>
    <n v="5"/>
    <n v="4"/>
    <n v="5"/>
    <n v="2"/>
    <s v="Barishal University"/>
    <x v="3"/>
  </r>
  <r>
    <s v="7/13/2025 9:04:13 AM"/>
    <x v="0"/>
    <x v="2"/>
    <x v="4"/>
    <x v="0"/>
    <x v="0"/>
    <x v="0"/>
    <x v="0"/>
    <x v="2"/>
    <x v="1"/>
    <x v="0"/>
    <x v="0"/>
    <x v="0"/>
    <x v="0"/>
    <x v="1"/>
    <x v="1"/>
    <x v="0"/>
    <x v="1"/>
    <x v="0"/>
    <x v="2"/>
    <x v="0"/>
    <x v="1"/>
    <x v="1"/>
    <x v="3"/>
    <x v="3"/>
    <x v="1"/>
    <x v="0"/>
    <x v="3"/>
    <x v="1"/>
    <x v="3"/>
    <x v="3"/>
    <x v="1"/>
    <x v="1"/>
    <x v="1"/>
    <x v="0"/>
    <x v="1"/>
    <x v="0"/>
    <x v="1"/>
    <x v="4"/>
    <n v="4"/>
    <n v="2"/>
    <n v="3"/>
    <n v="4"/>
    <n v="2"/>
    <n v="2"/>
    <n v="4"/>
    <n v="4"/>
    <n v="3"/>
    <n v="4"/>
    <n v="4"/>
    <n v="4"/>
    <n v="5"/>
    <n v="4"/>
    <n v="5"/>
    <n v="2"/>
    <s v="Barishal University"/>
    <x v="3"/>
  </r>
  <r>
    <s v="7/13/2025 9:09:05 AM"/>
    <x v="0"/>
    <x v="0"/>
    <x v="4"/>
    <x v="1"/>
    <x v="0"/>
    <x v="0"/>
    <x v="0"/>
    <x v="2"/>
    <x v="1"/>
    <x v="3"/>
    <x v="0"/>
    <x v="0"/>
    <x v="2"/>
    <x v="3"/>
    <x v="2"/>
    <x v="0"/>
    <x v="2"/>
    <x v="3"/>
    <x v="3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5"/>
    <n v="3"/>
    <n v="4"/>
    <n v="5"/>
    <n v="3"/>
    <n v="2"/>
    <s v="Barishal University"/>
    <x v="0"/>
  </r>
  <r>
    <s v="7/13/2025 9:11:28 AM"/>
    <x v="0"/>
    <x v="0"/>
    <x v="4"/>
    <x v="0"/>
    <x v="0"/>
    <x v="0"/>
    <x v="0"/>
    <x v="2"/>
    <x v="1"/>
    <x v="2"/>
    <x v="0"/>
    <x v="3"/>
    <x v="0"/>
    <x v="1"/>
    <x v="0"/>
    <x v="0"/>
    <x v="1"/>
    <x v="0"/>
    <x v="3"/>
    <x v="2"/>
    <x v="1"/>
    <x v="1"/>
    <x v="2"/>
    <x v="3"/>
    <x v="1"/>
    <x v="0"/>
    <x v="2"/>
    <x v="0"/>
    <x v="0"/>
    <x v="0"/>
    <x v="1"/>
    <x v="0"/>
    <x v="0"/>
    <x v="0"/>
    <x v="1"/>
    <x v="1"/>
    <x v="1"/>
    <x v="2"/>
    <n v="4"/>
    <n v="4"/>
    <n v="2"/>
    <n v="2"/>
    <n v="2"/>
    <n v="2"/>
    <n v="3"/>
    <n v="2"/>
    <n v="2"/>
    <n v="4"/>
    <n v="3"/>
    <n v="4"/>
    <n v="5"/>
    <n v="4"/>
    <n v="3"/>
    <n v="4"/>
    <s v="Barishal University"/>
    <x v="3"/>
  </r>
  <r>
    <s v="7/13/2025 9:13:58 AM"/>
    <x v="0"/>
    <x v="0"/>
    <x v="4"/>
    <x v="0"/>
    <x v="0"/>
    <x v="0"/>
    <x v="0"/>
    <x v="2"/>
    <x v="0"/>
    <x v="2"/>
    <x v="0"/>
    <x v="3"/>
    <x v="0"/>
    <x v="0"/>
    <x v="1"/>
    <x v="0"/>
    <x v="3"/>
    <x v="0"/>
    <x v="2"/>
    <x v="1"/>
    <x v="2"/>
    <x v="2"/>
    <x v="2"/>
    <x v="3"/>
    <x v="1"/>
    <x v="0"/>
    <x v="2"/>
    <x v="0"/>
    <x v="0"/>
    <x v="0"/>
    <x v="1"/>
    <x v="0"/>
    <x v="0"/>
    <x v="0"/>
    <x v="1"/>
    <x v="0"/>
    <x v="1"/>
    <x v="4"/>
    <n v="4"/>
    <n v="2"/>
    <n v="3"/>
    <n v="4"/>
    <n v="2"/>
    <n v="2"/>
    <n v="4"/>
    <n v="4"/>
    <n v="3"/>
    <n v="4"/>
    <n v="4"/>
    <n v="4"/>
    <n v="5"/>
    <n v="4"/>
    <n v="5"/>
    <n v="2"/>
    <s v="Barishal University"/>
    <x v="3"/>
  </r>
  <r>
    <s v="7/13/2025 9:16:32 AM"/>
    <x v="0"/>
    <x v="0"/>
    <x v="4"/>
    <x v="1"/>
    <x v="0"/>
    <x v="0"/>
    <x v="0"/>
    <x v="1"/>
    <x v="0"/>
    <x v="3"/>
    <x v="0"/>
    <x v="0"/>
    <x v="2"/>
    <x v="3"/>
    <x v="2"/>
    <x v="0"/>
    <x v="2"/>
    <x v="3"/>
    <x v="1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5"/>
    <n v="3"/>
    <n v="4"/>
    <n v="5"/>
    <n v="3"/>
    <n v="2"/>
    <s v="Barishal University"/>
    <x v="3"/>
  </r>
  <r>
    <s v="7/13/2025 9:19:04 AM"/>
    <x v="0"/>
    <x v="1"/>
    <x v="4"/>
    <x v="0"/>
    <x v="0"/>
    <x v="3"/>
    <x v="0"/>
    <x v="1"/>
    <x v="1"/>
    <x v="0"/>
    <x v="2"/>
    <x v="3"/>
    <x v="0"/>
    <x v="0"/>
    <x v="0"/>
    <x v="2"/>
    <x v="3"/>
    <x v="0"/>
    <x v="2"/>
    <x v="2"/>
    <x v="1"/>
    <x v="1"/>
    <x v="2"/>
    <x v="3"/>
    <x v="1"/>
    <x v="0"/>
    <x v="2"/>
    <x v="0"/>
    <x v="0"/>
    <x v="0"/>
    <x v="1"/>
    <x v="0"/>
    <x v="0"/>
    <x v="0"/>
    <x v="1"/>
    <x v="1"/>
    <x v="1"/>
    <x v="2"/>
    <n v="4"/>
    <n v="4"/>
    <n v="2"/>
    <n v="2"/>
    <n v="2"/>
    <n v="2"/>
    <n v="3"/>
    <n v="2"/>
    <n v="2"/>
    <n v="3"/>
    <n v="3"/>
    <n v="4"/>
    <n v="5"/>
    <n v="4"/>
    <n v="3"/>
    <n v="4"/>
    <s v="Barishal University"/>
    <x v="3"/>
  </r>
  <r>
    <s v="7/13/2025 9:21:27 AM"/>
    <x v="0"/>
    <x v="0"/>
    <x v="4"/>
    <x v="0"/>
    <x v="1"/>
    <x v="3"/>
    <x v="0"/>
    <x v="1"/>
    <x v="1"/>
    <x v="0"/>
    <x v="0"/>
    <x v="3"/>
    <x v="0"/>
    <x v="1"/>
    <x v="1"/>
    <x v="0"/>
    <x v="3"/>
    <x v="0"/>
    <x v="2"/>
    <x v="0"/>
    <x v="1"/>
    <x v="1"/>
    <x v="3"/>
    <x v="3"/>
    <x v="1"/>
    <x v="0"/>
    <x v="2"/>
    <x v="0"/>
    <x v="1"/>
    <x v="0"/>
    <x v="1"/>
    <x v="2"/>
    <x v="0"/>
    <x v="0"/>
    <x v="1"/>
    <x v="1"/>
    <x v="1"/>
    <x v="2"/>
    <n v="4"/>
    <n v="4"/>
    <n v="2"/>
    <n v="2"/>
    <n v="2"/>
    <n v="2"/>
    <n v="3"/>
    <n v="2"/>
    <n v="2"/>
    <n v="4"/>
    <n v="5"/>
    <n v="3"/>
    <n v="4"/>
    <n v="5"/>
    <n v="3"/>
    <n v="2"/>
    <s v="Barishal University"/>
    <x v="3"/>
  </r>
  <r>
    <s v="7/13/2025 9:23:53 AM"/>
    <x v="2"/>
    <x v="0"/>
    <x v="0"/>
    <x v="0"/>
    <x v="0"/>
    <x v="0"/>
    <x v="0"/>
    <x v="1"/>
    <x v="1"/>
    <x v="4"/>
    <x v="0"/>
    <x v="0"/>
    <x v="0"/>
    <x v="1"/>
    <x v="0"/>
    <x v="3"/>
    <x v="3"/>
    <x v="0"/>
    <x v="3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Barishal University"/>
    <x v="3"/>
  </r>
  <r>
    <s v="7/13/2025 9:26:30 AM"/>
    <x v="2"/>
    <x v="0"/>
    <x v="0"/>
    <x v="0"/>
    <x v="0"/>
    <x v="0"/>
    <x v="0"/>
    <x v="0"/>
    <x v="1"/>
    <x v="0"/>
    <x v="0"/>
    <x v="3"/>
    <x v="0"/>
    <x v="1"/>
    <x v="0"/>
    <x v="0"/>
    <x v="1"/>
    <x v="0"/>
    <x v="3"/>
    <x v="2"/>
    <x v="1"/>
    <x v="1"/>
    <x v="2"/>
    <x v="3"/>
    <x v="1"/>
    <x v="0"/>
    <x v="2"/>
    <x v="0"/>
    <x v="0"/>
    <x v="0"/>
    <x v="1"/>
    <x v="0"/>
    <x v="0"/>
    <x v="0"/>
    <x v="1"/>
    <x v="0"/>
    <x v="1"/>
    <x v="4"/>
    <n v="4"/>
    <n v="2"/>
    <n v="3"/>
    <n v="4"/>
    <n v="2"/>
    <n v="2"/>
    <n v="4"/>
    <n v="4"/>
    <n v="3"/>
    <n v="4"/>
    <n v="5"/>
    <n v="3"/>
    <n v="4"/>
    <n v="5"/>
    <n v="3"/>
    <n v="2"/>
    <s v="Barishal University"/>
    <x v="3"/>
  </r>
  <r>
    <s v="7/13/2025 10:47:49 AM"/>
    <x v="2"/>
    <x v="0"/>
    <x v="0"/>
    <x v="0"/>
    <x v="0"/>
    <x v="0"/>
    <x v="0"/>
    <x v="2"/>
    <x v="1"/>
    <x v="2"/>
    <x v="0"/>
    <x v="0"/>
    <x v="0"/>
    <x v="1"/>
    <x v="1"/>
    <x v="3"/>
    <x v="3"/>
    <x v="1"/>
    <x v="3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Islamic University, Kushtia"/>
    <x v="3"/>
  </r>
  <r>
    <s v="7/13/2025 10:50:07 AM"/>
    <x v="2"/>
    <x v="1"/>
    <x v="0"/>
    <x v="1"/>
    <x v="0"/>
    <x v="0"/>
    <x v="0"/>
    <x v="2"/>
    <x v="1"/>
    <x v="3"/>
    <x v="0"/>
    <x v="0"/>
    <x v="2"/>
    <x v="3"/>
    <x v="2"/>
    <x v="0"/>
    <x v="2"/>
    <x v="3"/>
    <x v="1"/>
    <x v="1"/>
    <x v="2"/>
    <x v="2"/>
    <x v="2"/>
    <x v="3"/>
    <x v="1"/>
    <x v="0"/>
    <x v="2"/>
    <x v="0"/>
    <x v="0"/>
    <x v="0"/>
    <x v="1"/>
    <x v="0"/>
    <x v="0"/>
    <x v="0"/>
    <x v="1"/>
    <x v="0"/>
    <x v="1"/>
    <x v="4"/>
    <n v="2"/>
    <n v="3"/>
    <n v="4"/>
    <n v="2"/>
    <n v="2"/>
    <n v="4"/>
    <n v="4"/>
    <n v="3"/>
    <n v="4"/>
    <n v="4"/>
    <n v="5"/>
    <n v="3"/>
    <n v="4"/>
    <n v="5"/>
    <n v="3"/>
    <n v="2"/>
    <s v="Islamic University, Kushtia"/>
    <x v="3"/>
  </r>
  <r>
    <s v="7/13/2025 10:53:16 AM"/>
    <x v="2"/>
    <x v="0"/>
    <x v="0"/>
    <x v="0"/>
    <x v="0"/>
    <x v="0"/>
    <x v="0"/>
    <x v="1"/>
    <x v="1"/>
    <x v="0"/>
    <x v="0"/>
    <x v="3"/>
    <x v="0"/>
    <x v="1"/>
    <x v="1"/>
    <x v="2"/>
    <x v="1"/>
    <x v="0"/>
    <x v="3"/>
    <x v="0"/>
    <x v="1"/>
    <x v="1"/>
    <x v="3"/>
    <x v="3"/>
    <x v="1"/>
    <x v="0"/>
    <x v="2"/>
    <x v="0"/>
    <x v="1"/>
    <x v="0"/>
    <x v="1"/>
    <x v="2"/>
    <x v="0"/>
    <x v="0"/>
    <x v="1"/>
    <x v="1"/>
    <x v="1"/>
    <x v="2"/>
    <n v="4"/>
    <n v="4"/>
    <n v="2"/>
    <n v="2"/>
    <n v="2"/>
    <n v="2"/>
    <n v="3"/>
    <n v="2"/>
    <n v="2"/>
    <n v="3"/>
    <n v="3"/>
    <n v="4"/>
    <n v="5"/>
    <n v="4"/>
    <n v="3"/>
    <n v="4"/>
    <s v="Islamic University, Kushtia"/>
    <x v="2"/>
  </r>
  <r>
    <s v="7/13/2025 10:55:53 AM"/>
    <x v="2"/>
    <x v="0"/>
    <x v="0"/>
    <x v="0"/>
    <x v="0"/>
    <x v="0"/>
    <x v="0"/>
    <x v="0"/>
    <x v="0"/>
    <x v="0"/>
    <x v="0"/>
    <x v="3"/>
    <x v="0"/>
    <x v="1"/>
    <x v="1"/>
    <x v="1"/>
    <x v="3"/>
    <x v="0"/>
    <x v="3"/>
    <x v="1"/>
    <x v="2"/>
    <x v="2"/>
    <x v="2"/>
    <x v="3"/>
    <x v="1"/>
    <x v="0"/>
    <x v="2"/>
    <x v="0"/>
    <x v="0"/>
    <x v="0"/>
    <x v="1"/>
    <x v="0"/>
    <x v="0"/>
    <x v="0"/>
    <x v="1"/>
    <x v="1"/>
    <x v="1"/>
    <x v="0"/>
    <n v="5"/>
    <n v="3"/>
    <n v="2"/>
    <n v="3"/>
    <n v="2"/>
    <n v="2"/>
    <n v="3"/>
    <n v="4"/>
    <n v="3"/>
    <n v="2"/>
    <n v="5"/>
    <n v="3"/>
    <n v="4"/>
    <n v="5"/>
    <n v="3"/>
    <n v="2"/>
    <s v="Islamic University, Kushtia"/>
    <x v="3"/>
  </r>
  <r>
    <s v="7/13/2025 10:58:44 AM"/>
    <x v="2"/>
    <x v="1"/>
    <x v="0"/>
    <x v="0"/>
    <x v="1"/>
    <x v="0"/>
    <x v="0"/>
    <x v="1"/>
    <x v="0"/>
    <x v="4"/>
    <x v="1"/>
    <x v="3"/>
    <x v="1"/>
    <x v="0"/>
    <x v="1"/>
    <x v="1"/>
    <x v="0"/>
    <x v="0"/>
    <x v="2"/>
    <x v="0"/>
    <x v="1"/>
    <x v="1"/>
    <x v="3"/>
    <x v="3"/>
    <x v="1"/>
    <x v="0"/>
    <x v="3"/>
    <x v="1"/>
    <x v="3"/>
    <x v="3"/>
    <x v="1"/>
    <x v="1"/>
    <x v="1"/>
    <x v="0"/>
    <x v="1"/>
    <x v="0"/>
    <x v="0"/>
    <x v="1"/>
    <n v="5"/>
    <n v="5"/>
    <n v="3"/>
    <n v="3"/>
    <n v="3"/>
    <n v="3"/>
    <n v="4"/>
    <n v="3"/>
    <n v="3"/>
    <n v="4"/>
    <n v="4"/>
    <n v="5"/>
    <n v="4"/>
    <n v="5"/>
    <n v="4"/>
    <n v="2"/>
    <s v="Islamic University, Kushtia"/>
    <x v="3"/>
  </r>
  <r>
    <s v="7/13/2025 11:14:31 AM"/>
    <x v="2"/>
    <x v="1"/>
    <x v="0"/>
    <x v="1"/>
    <x v="0"/>
    <x v="3"/>
    <x v="0"/>
    <x v="1"/>
    <x v="0"/>
    <x v="3"/>
    <x v="0"/>
    <x v="0"/>
    <x v="2"/>
    <x v="3"/>
    <x v="2"/>
    <x v="0"/>
    <x v="2"/>
    <x v="0"/>
    <x v="1"/>
    <x v="0"/>
    <x v="2"/>
    <x v="0"/>
    <x v="2"/>
    <x v="3"/>
    <x v="3"/>
    <x v="0"/>
    <x v="3"/>
    <x v="0"/>
    <x v="3"/>
    <x v="2"/>
    <x v="0"/>
    <x v="0"/>
    <x v="0"/>
    <x v="0"/>
    <x v="0"/>
    <x v="2"/>
    <x v="2"/>
    <x v="1"/>
    <n v="3"/>
    <n v="3"/>
    <n v="3"/>
    <n v="3"/>
    <n v="3"/>
    <n v="3"/>
    <n v="3"/>
    <n v="3"/>
    <n v="3"/>
    <n v="3"/>
    <n v="3"/>
    <n v="3"/>
    <n v="3"/>
    <n v="3"/>
    <n v="3"/>
    <n v="3"/>
    <s v="Islamic University, Kushtia"/>
    <x v="1"/>
  </r>
  <r>
    <s v="7/13/2025 11:16:09 AM"/>
    <x v="2"/>
    <x v="1"/>
    <x v="0"/>
    <x v="1"/>
    <x v="1"/>
    <x v="3"/>
    <x v="0"/>
    <x v="0"/>
    <x v="0"/>
    <x v="3"/>
    <x v="0"/>
    <x v="0"/>
    <x v="2"/>
    <x v="3"/>
    <x v="2"/>
    <x v="0"/>
    <x v="2"/>
    <x v="0"/>
    <x v="1"/>
    <x v="0"/>
    <x v="2"/>
    <x v="0"/>
    <x v="2"/>
    <x v="3"/>
    <x v="3"/>
    <x v="0"/>
    <x v="3"/>
    <x v="0"/>
    <x v="3"/>
    <x v="2"/>
    <x v="0"/>
    <x v="0"/>
    <x v="0"/>
    <x v="0"/>
    <x v="0"/>
    <x v="0"/>
    <x v="1"/>
    <x v="4"/>
    <n v="4"/>
    <n v="2"/>
    <n v="3"/>
    <n v="4"/>
    <n v="2"/>
    <n v="2"/>
    <n v="4"/>
    <n v="4"/>
    <n v="3"/>
    <n v="4"/>
    <n v="3"/>
    <n v="3"/>
    <n v="3"/>
    <n v="3"/>
    <n v="3"/>
    <n v="3"/>
    <s v="Islamic University, Kushtia"/>
    <x v="3"/>
  </r>
  <r>
    <s v="7/13/2025 11:17:28 AM"/>
    <x v="2"/>
    <x v="1"/>
    <x v="0"/>
    <x v="1"/>
    <x v="0"/>
    <x v="4"/>
    <x v="0"/>
    <x v="1"/>
    <x v="0"/>
    <x v="3"/>
    <x v="0"/>
    <x v="0"/>
    <x v="2"/>
    <x v="3"/>
    <x v="2"/>
    <x v="0"/>
    <x v="2"/>
    <x v="0"/>
    <x v="1"/>
    <x v="0"/>
    <x v="2"/>
    <x v="0"/>
    <x v="2"/>
    <x v="3"/>
    <x v="3"/>
    <x v="0"/>
    <x v="3"/>
    <x v="0"/>
    <x v="3"/>
    <x v="2"/>
    <x v="0"/>
    <x v="0"/>
    <x v="0"/>
    <x v="0"/>
    <x v="0"/>
    <x v="2"/>
    <x v="2"/>
    <x v="1"/>
    <n v="3"/>
    <n v="3"/>
    <n v="3"/>
    <n v="3"/>
    <n v="3"/>
    <n v="3"/>
    <n v="3"/>
    <n v="3"/>
    <n v="3"/>
    <n v="3"/>
    <n v="3"/>
    <n v="3"/>
    <n v="3"/>
    <n v="3"/>
    <n v="3"/>
    <n v="3"/>
    <s v="Islamic University, Kushtia"/>
    <x v="3"/>
  </r>
  <r>
    <s v="7/13/2025 11:19:29 AM"/>
    <x v="2"/>
    <x v="1"/>
    <x v="0"/>
    <x v="1"/>
    <x v="0"/>
    <x v="0"/>
    <x v="0"/>
    <x v="0"/>
    <x v="1"/>
    <x v="3"/>
    <x v="0"/>
    <x v="0"/>
    <x v="2"/>
    <x v="3"/>
    <x v="2"/>
    <x v="0"/>
    <x v="2"/>
    <x v="0"/>
    <x v="1"/>
    <x v="0"/>
    <x v="2"/>
    <x v="0"/>
    <x v="2"/>
    <x v="3"/>
    <x v="3"/>
    <x v="0"/>
    <x v="3"/>
    <x v="0"/>
    <x v="0"/>
    <x v="2"/>
    <x v="0"/>
    <x v="0"/>
    <x v="0"/>
    <x v="0"/>
    <x v="0"/>
    <x v="2"/>
    <x v="2"/>
    <x v="1"/>
    <n v="3"/>
    <n v="3"/>
    <n v="3"/>
    <n v="3"/>
    <n v="3"/>
    <n v="3"/>
    <n v="3"/>
    <n v="3"/>
    <n v="3"/>
    <n v="3"/>
    <n v="3"/>
    <n v="3"/>
    <n v="3"/>
    <n v="3"/>
    <n v="3"/>
    <n v="3"/>
    <s v="Islamic University, Kushtia"/>
    <x v="2"/>
  </r>
  <r>
    <s v="7/13/2025 11:21:13 AM"/>
    <x v="2"/>
    <x v="1"/>
    <x v="0"/>
    <x v="1"/>
    <x v="1"/>
    <x v="4"/>
    <x v="0"/>
    <x v="2"/>
    <x v="0"/>
    <x v="3"/>
    <x v="0"/>
    <x v="0"/>
    <x v="2"/>
    <x v="3"/>
    <x v="2"/>
    <x v="0"/>
    <x v="2"/>
    <x v="0"/>
    <x v="1"/>
    <x v="0"/>
    <x v="2"/>
    <x v="0"/>
    <x v="2"/>
    <x v="3"/>
    <x v="3"/>
    <x v="0"/>
    <x v="3"/>
    <x v="0"/>
    <x v="3"/>
    <x v="2"/>
    <x v="0"/>
    <x v="0"/>
    <x v="0"/>
    <x v="0"/>
    <x v="0"/>
    <x v="2"/>
    <x v="2"/>
    <x v="1"/>
    <n v="3"/>
    <n v="3"/>
    <n v="3"/>
    <n v="3"/>
    <n v="3"/>
    <n v="3"/>
    <n v="3"/>
    <n v="3"/>
    <n v="3"/>
    <n v="3"/>
    <n v="3"/>
    <n v="3"/>
    <n v="3"/>
    <n v="3"/>
    <n v="3"/>
    <n v="3"/>
    <s v="Islamic University, Kushtia"/>
    <x v="1"/>
  </r>
  <r>
    <s v="7/13/2025 11:23:24 AM"/>
    <x v="2"/>
    <x v="0"/>
    <x v="0"/>
    <x v="0"/>
    <x v="0"/>
    <x v="2"/>
    <x v="0"/>
    <x v="2"/>
    <x v="1"/>
    <x v="0"/>
    <x v="0"/>
    <x v="3"/>
    <x v="0"/>
    <x v="1"/>
    <x v="0"/>
    <x v="0"/>
    <x v="0"/>
    <x v="1"/>
    <x v="2"/>
    <x v="1"/>
    <x v="2"/>
    <x v="2"/>
    <x v="2"/>
    <x v="3"/>
    <x v="1"/>
    <x v="0"/>
    <x v="2"/>
    <x v="0"/>
    <x v="0"/>
    <x v="0"/>
    <x v="1"/>
    <x v="0"/>
    <x v="0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Islamic University, Kushtia"/>
    <x v="2"/>
  </r>
  <r>
    <s v="7/13/2025 11:25:18 AM"/>
    <x v="2"/>
    <x v="1"/>
    <x v="0"/>
    <x v="0"/>
    <x v="0"/>
    <x v="2"/>
    <x v="0"/>
    <x v="1"/>
    <x v="0"/>
    <x v="4"/>
    <x v="2"/>
    <x v="3"/>
    <x v="0"/>
    <x v="1"/>
    <x v="0"/>
    <x v="2"/>
    <x v="3"/>
    <x v="3"/>
    <x v="2"/>
    <x v="2"/>
    <x v="1"/>
    <x v="1"/>
    <x v="2"/>
    <x v="3"/>
    <x v="1"/>
    <x v="0"/>
    <x v="2"/>
    <x v="0"/>
    <x v="0"/>
    <x v="0"/>
    <x v="1"/>
    <x v="0"/>
    <x v="0"/>
    <x v="0"/>
    <x v="1"/>
    <x v="0"/>
    <x v="1"/>
    <x v="4"/>
    <n v="4"/>
    <n v="2"/>
    <n v="3"/>
    <n v="4"/>
    <n v="2"/>
    <n v="2"/>
    <n v="4"/>
    <n v="4"/>
    <n v="3"/>
    <n v="4"/>
    <n v="5"/>
    <n v="3"/>
    <n v="4"/>
    <n v="5"/>
    <n v="3"/>
    <n v="2"/>
    <s v="Islamic University, Kushtia"/>
    <x v="3"/>
  </r>
  <r>
    <s v="7/13/2025 11:27:01 AM"/>
    <x v="0"/>
    <x v="1"/>
    <x v="0"/>
    <x v="1"/>
    <x v="0"/>
    <x v="2"/>
    <x v="0"/>
    <x v="2"/>
    <x v="0"/>
    <x v="4"/>
    <x v="0"/>
    <x v="1"/>
    <x v="2"/>
    <x v="0"/>
    <x v="0"/>
    <x v="0"/>
    <x v="1"/>
    <x v="1"/>
    <x v="3"/>
    <x v="0"/>
    <x v="2"/>
    <x v="0"/>
    <x v="2"/>
    <x v="3"/>
    <x v="3"/>
    <x v="0"/>
    <x v="3"/>
    <x v="0"/>
    <x v="3"/>
    <x v="2"/>
    <x v="0"/>
    <x v="0"/>
    <x v="0"/>
    <x v="0"/>
    <x v="0"/>
    <x v="2"/>
    <x v="2"/>
    <x v="1"/>
    <n v="3"/>
    <n v="3"/>
    <n v="3"/>
    <n v="3"/>
    <n v="3"/>
    <n v="3"/>
    <n v="3"/>
    <n v="3"/>
    <n v="3"/>
    <n v="3"/>
    <n v="3"/>
    <n v="3"/>
    <n v="3"/>
    <n v="3"/>
    <n v="3"/>
    <n v="3"/>
    <s v="Islamic University, Kushtia"/>
    <x v="3"/>
  </r>
  <r>
    <s v="7/13/2025 11:29:20 AM"/>
    <x v="2"/>
    <x v="0"/>
    <x v="4"/>
    <x v="0"/>
    <x v="0"/>
    <x v="0"/>
    <x v="0"/>
    <x v="0"/>
    <x v="1"/>
    <x v="0"/>
    <x v="2"/>
    <x v="3"/>
    <x v="0"/>
    <x v="1"/>
    <x v="1"/>
    <x v="3"/>
    <x v="4"/>
    <x v="0"/>
    <x v="3"/>
    <x v="2"/>
    <x v="1"/>
    <x v="1"/>
    <x v="2"/>
    <x v="3"/>
    <x v="1"/>
    <x v="0"/>
    <x v="2"/>
    <x v="0"/>
    <x v="1"/>
    <x v="0"/>
    <x v="1"/>
    <x v="2"/>
    <x v="0"/>
    <x v="0"/>
    <x v="1"/>
    <x v="1"/>
    <x v="1"/>
    <x v="2"/>
    <n v="4"/>
    <n v="4"/>
    <n v="2"/>
    <n v="2"/>
    <n v="2"/>
    <n v="2"/>
    <n v="3"/>
    <n v="2"/>
    <n v="2"/>
    <n v="4"/>
    <n v="3"/>
    <n v="4"/>
    <n v="5"/>
    <n v="4"/>
    <n v="3"/>
    <n v="4"/>
    <s v="Islamic University, Kushtia"/>
    <x v="2"/>
  </r>
  <r>
    <s v="7/13/2025 11:31:24 AM"/>
    <x v="0"/>
    <x v="0"/>
    <x v="4"/>
    <x v="0"/>
    <x v="0"/>
    <x v="4"/>
    <x v="0"/>
    <x v="0"/>
    <x v="0"/>
    <x v="4"/>
    <x v="1"/>
    <x v="3"/>
    <x v="1"/>
    <x v="1"/>
    <x v="1"/>
    <x v="0"/>
    <x v="0"/>
    <x v="1"/>
    <x v="2"/>
    <x v="1"/>
    <x v="2"/>
    <x v="2"/>
    <x v="2"/>
    <x v="3"/>
    <x v="1"/>
    <x v="0"/>
    <x v="2"/>
    <x v="0"/>
    <x v="0"/>
    <x v="0"/>
    <x v="1"/>
    <x v="0"/>
    <x v="0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Islamic University, Kushtia"/>
    <x v="3"/>
  </r>
  <r>
    <s v="7/13/2025 11:32:48 AM"/>
    <x v="0"/>
    <x v="1"/>
    <x v="0"/>
    <x v="1"/>
    <x v="0"/>
    <x v="2"/>
    <x v="0"/>
    <x v="1"/>
    <x v="0"/>
    <x v="3"/>
    <x v="0"/>
    <x v="0"/>
    <x v="2"/>
    <x v="3"/>
    <x v="2"/>
    <x v="0"/>
    <x v="2"/>
    <x v="0"/>
    <x v="1"/>
    <x v="0"/>
    <x v="2"/>
    <x v="0"/>
    <x v="2"/>
    <x v="3"/>
    <x v="3"/>
    <x v="0"/>
    <x v="3"/>
    <x v="0"/>
    <x v="3"/>
    <x v="2"/>
    <x v="0"/>
    <x v="0"/>
    <x v="0"/>
    <x v="0"/>
    <x v="0"/>
    <x v="2"/>
    <x v="2"/>
    <x v="1"/>
    <n v="3"/>
    <n v="3"/>
    <n v="3"/>
    <n v="3"/>
    <n v="3"/>
    <n v="3"/>
    <n v="3"/>
    <n v="3"/>
    <n v="3"/>
    <n v="3"/>
    <n v="3"/>
    <n v="3"/>
    <n v="3"/>
    <n v="3"/>
    <n v="3"/>
    <n v="3"/>
    <s v="Islamic University, Kushtia"/>
    <x v="3"/>
  </r>
  <r>
    <s v="7/13/2025 11:34:17 AM"/>
    <x v="1"/>
    <x v="1"/>
    <x v="2"/>
    <x v="1"/>
    <x v="0"/>
    <x v="0"/>
    <x v="0"/>
    <x v="2"/>
    <x v="1"/>
    <x v="3"/>
    <x v="0"/>
    <x v="0"/>
    <x v="2"/>
    <x v="3"/>
    <x v="2"/>
    <x v="0"/>
    <x v="2"/>
    <x v="0"/>
    <x v="1"/>
    <x v="0"/>
    <x v="2"/>
    <x v="0"/>
    <x v="2"/>
    <x v="3"/>
    <x v="3"/>
    <x v="0"/>
    <x v="3"/>
    <x v="0"/>
    <x v="3"/>
    <x v="2"/>
    <x v="0"/>
    <x v="0"/>
    <x v="0"/>
    <x v="0"/>
    <x v="0"/>
    <x v="2"/>
    <x v="2"/>
    <x v="0"/>
    <n v="3"/>
    <n v="3"/>
    <n v="3"/>
    <n v="3"/>
    <n v="3"/>
    <n v="3"/>
    <n v="3"/>
    <n v="3"/>
    <n v="3"/>
    <n v="3"/>
    <n v="3"/>
    <n v="3"/>
    <n v="3"/>
    <n v="3"/>
    <n v="3"/>
    <n v="3"/>
    <s v="Islamic University, Kushtia"/>
    <x v="0"/>
  </r>
  <r>
    <s v="7/13/2025 11:36:20 AM"/>
    <x v="0"/>
    <x v="0"/>
    <x v="4"/>
    <x v="0"/>
    <x v="0"/>
    <x v="4"/>
    <x v="0"/>
    <x v="0"/>
    <x v="0"/>
    <x v="0"/>
    <x v="2"/>
    <x v="0"/>
    <x v="0"/>
    <x v="0"/>
    <x v="1"/>
    <x v="0"/>
    <x v="3"/>
    <x v="0"/>
    <x v="2"/>
    <x v="2"/>
    <x v="1"/>
    <x v="1"/>
    <x v="2"/>
    <x v="3"/>
    <x v="1"/>
    <x v="0"/>
    <x v="2"/>
    <x v="0"/>
    <x v="1"/>
    <x v="0"/>
    <x v="1"/>
    <x v="2"/>
    <x v="0"/>
    <x v="0"/>
    <x v="1"/>
    <x v="1"/>
    <x v="1"/>
    <x v="2"/>
    <n v="4"/>
    <n v="4"/>
    <n v="2"/>
    <n v="2"/>
    <n v="2"/>
    <n v="2"/>
    <n v="3"/>
    <n v="2"/>
    <n v="2"/>
    <n v="4"/>
    <n v="3"/>
    <n v="4"/>
    <n v="5"/>
    <n v="4"/>
    <n v="3"/>
    <n v="4"/>
    <s v="Islamic University, Kushtia"/>
    <x v="3"/>
  </r>
  <r>
    <s v="7/13/2025 11:38:45 AM"/>
    <x v="2"/>
    <x v="0"/>
    <x v="0"/>
    <x v="0"/>
    <x v="0"/>
    <x v="4"/>
    <x v="0"/>
    <x v="1"/>
    <x v="0"/>
    <x v="0"/>
    <x v="0"/>
    <x v="0"/>
    <x v="0"/>
    <x v="1"/>
    <x v="1"/>
    <x v="0"/>
    <x v="3"/>
    <x v="0"/>
    <x v="3"/>
    <x v="0"/>
    <x v="1"/>
    <x v="1"/>
    <x v="3"/>
    <x v="3"/>
    <x v="1"/>
    <x v="0"/>
    <x v="3"/>
    <x v="1"/>
    <x v="3"/>
    <x v="0"/>
    <x v="2"/>
    <x v="2"/>
    <x v="2"/>
    <x v="2"/>
    <x v="0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Islamic University, Kushtia"/>
    <x v="3"/>
  </r>
  <r>
    <s v="7/13/2025 12:02:18 PM"/>
    <x v="0"/>
    <x v="1"/>
    <x v="1"/>
    <x v="0"/>
    <x v="0"/>
    <x v="0"/>
    <x v="1"/>
    <x v="2"/>
    <x v="0"/>
    <x v="0"/>
    <x v="0"/>
    <x v="3"/>
    <x v="2"/>
    <x v="1"/>
    <x v="1"/>
    <x v="1"/>
    <x v="3"/>
    <x v="0"/>
    <x v="2"/>
    <x v="1"/>
    <x v="2"/>
    <x v="0"/>
    <x v="3"/>
    <x v="1"/>
    <x v="1"/>
    <x v="2"/>
    <x v="2"/>
    <x v="1"/>
    <x v="3"/>
    <x v="0"/>
    <x v="1"/>
    <x v="2"/>
    <x v="1"/>
    <x v="2"/>
    <x v="1"/>
    <x v="2"/>
    <x v="2"/>
    <x v="1"/>
    <n v="3"/>
    <n v="3"/>
    <n v="3"/>
    <n v="3"/>
    <n v="3"/>
    <n v="3"/>
    <n v="3"/>
    <n v="3"/>
    <n v="3"/>
    <n v="3"/>
    <n v="3"/>
    <n v="3"/>
    <n v="3"/>
    <n v="3"/>
    <n v="3"/>
    <n v="3"/>
    <s v="Daffodil International University"/>
    <x v="3"/>
  </r>
  <r>
    <s v="7/13/2025 2:59:01 PM"/>
    <x v="1"/>
    <x v="1"/>
    <x v="1"/>
    <x v="0"/>
    <x v="0"/>
    <x v="1"/>
    <x v="1"/>
    <x v="2"/>
    <x v="0"/>
    <x v="4"/>
    <x v="2"/>
    <x v="3"/>
    <x v="2"/>
    <x v="1"/>
    <x v="1"/>
    <x v="0"/>
    <x v="1"/>
    <x v="1"/>
    <x v="0"/>
    <x v="1"/>
    <x v="2"/>
    <x v="3"/>
    <x v="0"/>
    <x v="3"/>
    <x v="1"/>
    <x v="3"/>
    <x v="2"/>
    <x v="3"/>
    <x v="1"/>
    <x v="3"/>
    <x v="3"/>
    <x v="3"/>
    <x v="0"/>
    <x v="0"/>
    <x v="3"/>
    <x v="2"/>
    <x v="3"/>
    <x v="0"/>
    <n v="4"/>
    <n v="4"/>
    <n v="3"/>
    <n v="4"/>
    <n v="4"/>
    <n v="4"/>
    <n v="4"/>
    <n v="4"/>
    <n v="4"/>
    <n v="4"/>
    <n v="4"/>
    <n v="4"/>
    <n v="4"/>
    <n v="5"/>
    <n v="2"/>
    <n v="2"/>
    <s v="Daffodil International University"/>
    <x v="3"/>
  </r>
  <r>
    <s v="7/13/2025 3:08:09 PM"/>
    <x v="1"/>
    <x v="1"/>
    <x v="3"/>
    <x v="1"/>
    <x v="0"/>
    <x v="1"/>
    <x v="1"/>
    <x v="1"/>
    <x v="0"/>
    <x v="1"/>
    <x v="0"/>
    <x v="1"/>
    <x v="2"/>
    <x v="0"/>
    <x v="0"/>
    <x v="0"/>
    <x v="1"/>
    <x v="1"/>
    <x v="1"/>
    <x v="1"/>
    <x v="1"/>
    <x v="2"/>
    <x v="3"/>
    <x v="1"/>
    <x v="1"/>
    <x v="1"/>
    <x v="2"/>
    <x v="2"/>
    <x v="3"/>
    <x v="0"/>
    <x v="3"/>
    <x v="1"/>
    <x v="3"/>
    <x v="1"/>
    <x v="2"/>
    <x v="2"/>
    <x v="2"/>
    <x v="2"/>
    <n v="2"/>
    <n v="2"/>
    <n v="2"/>
    <n v="2"/>
    <n v="2"/>
    <n v="2"/>
    <n v="3"/>
    <n v="3"/>
    <n v="3"/>
    <n v="3"/>
    <n v="1"/>
    <n v="5"/>
    <n v="3"/>
    <n v="3"/>
    <n v="5"/>
    <n v="5"/>
    <s v="Daffodil International University"/>
    <x v="0"/>
  </r>
  <r>
    <s v="7/13/2025 3:18:26 PM"/>
    <x v="1"/>
    <x v="1"/>
    <x v="2"/>
    <x v="0"/>
    <x v="0"/>
    <x v="0"/>
    <x v="1"/>
    <x v="0"/>
    <x v="0"/>
    <x v="1"/>
    <x v="2"/>
    <x v="0"/>
    <x v="1"/>
    <x v="1"/>
    <x v="0"/>
    <x v="0"/>
    <x v="0"/>
    <x v="0"/>
    <x v="2"/>
    <x v="0"/>
    <x v="2"/>
    <x v="0"/>
    <x v="2"/>
    <x v="3"/>
    <x v="3"/>
    <x v="0"/>
    <x v="3"/>
    <x v="0"/>
    <x v="0"/>
    <x v="2"/>
    <x v="0"/>
    <x v="0"/>
    <x v="0"/>
    <x v="0"/>
    <x v="0"/>
    <x v="1"/>
    <x v="1"/>
    <x v="0"/>
    <n v="3"/>
    <n v="3"/>
    <n v="2"/>
    <n v="3"/>
    <n v="2"/>
    <n v="2"/>
    <n v="4"/>
    <n v="4"/>
    <n v="3"/>
    <n v="3"/>
    <n v="4"/>
    <n v="3"/>
    <n v="4"/>
    <n v="4"/>
    <n v="4"/>
    <n v="4"/>
    <s v="Daffodil International University"/>
    <x v="1"/>
  </r>
  <r>
    <s v="7/13/2025 3:26:52 PM"/>
    <x v="1"/>
    <x v="1"/>
    <x v="1"/>
    <x v="0"/>
    <x v="0"/>
    <x v="2"/>
    <x v="1"/>
    <x v="1"/>
    <x v="0"/>
    <x v="2"/>
    <x v="0"/>
    <x v="3"/>
    <x v="0"/>
    <x v="1"/>
    <x v="1"/>
    <x v="0"/>
    <x v="4"/>
    <x v="1"/>
    <x v="1"/>
    <x v="1"/>
    <x v="2"/>
    <x v="3"/>
    <x v="0"/>
    <x v="1"/>
    <x v="2"/>
    <x v="2"/>
    <x v="3"/>
    <x v="1"/>
    <x v="2"/>
    <x v="1"/>
    <x v="1"/>
    <x v="3"/>
    <x v="1"/>
    <x v="2"/>
    <x v="1"/>
    <x v="2"/>
    <x v="3"/>
    <x v="1"/>
    <n v="2"/>
    <n v="2"/>
    <n v="2"/>
    <n v="3"/>
    <n v="3"/>
    <n v="3"/>
    <n v="4"/>
    <n v="4"/>
    <n v="4"/>
    <n v="3"/>
    <n v="3"/>
    <n v="5"/>
    <n v="3"/>
    <n v="4"/>
    <n v="5"/>
    <n v="4"/>
    <s v="Daffodil International University"/>
    <x v="1"/>
  </r>
  <r>
    <s v="7/13/2025 4:04:25 PM"/>
    <x v="0"/>
    <x v="1"/>
    <x v="1"/>
    <x v="1"/>
    <x v="0"/>
    <x v="2"/>
    <x v="1"/>
    <x v="0"/>
    <x v="1"/>
    <x v="1"/>
    <x v="0"/>
    <x v="3"/>
    <x v="0"/>
    <x v="0"/>
    <x v="0"/>
    <x v="2"/>
    <x v="3"/>
    <x v="0"/>
    <x v="3"/>
    <x v="1"/>
    <x v="3"/>
    <x v="1"/>
    <x v="2"/>
    <x v="1"/>
    <x v="0"/>
    <x v="2"/>
    <x v="2"/>
    <x v="1"/>
    <x v="3"/>
    <x v="1"/>
    <x v="1"/>
    <x v="0"/>
    <x v="0"/>
    <x v="3"/>
    <x v="0"/>
    <x v="2"/>
    <x v="3"/>
    <x v="2"/>
    <n v="1"/>
    <n v="4"/>
    <n v="3"/>
    <n v="1"/>
    <n v="5"/>
    <n v="2"/>
    <n v="2"/>
    <n v="2"/>
    <n v="2"/>
    <n v="5"/>
    <n v="4"/>
    <n v="5"/>
    <n v="4"/>
    <n v="5"/>
    <n v="4"/>
    <n v="5"/>
    <s v="Daffodil International University"/>
    <x v="1"/>
  </r>
  <r>
    <s v="7/13/2025 4:53:22 PM"/>
    <x v="0"/>
    <x v="1"/>
    <x v="1"/>
    <x v="1"/>
    <x v="0"/>
    <x v="1"/>
    <x v="1"/>
    <x v="2"/>
    <x v="1"/>
    <x v="1"/>
    <x v="2"/>
    <x v="1"/>
    <x v="2"/>
    <x v="2"/>
    <x v="0"/>
    <x v="0"/>
    <x v="4"/>
    <x v="2"/>
    <x v="0"/>
    <x v="0"/>
    <x v="2"/>
    <x v="0"/>
    <x v="3"/>
    <x v="3"/>
    <x v="3"/>
    <x v="0"/>
    <x v="3"/>
    <x v="0"/>
    <x v="0"/>
    <x v="2"/>
    <x v="0"/>
    <x v="0"/>
    <x v="0"/>
    <x v="0"/>
    <x v="0"/>
    <x v="2"/>
    <x v="2"/>
    <x v="1"/>
    <n v="3"/>
    <n v="3"/>
    <n v="3"/>
    <n v="3"/>
    <n v="3"/>
    <n v="3"/>
    <n v="3"/>
    <n v="3"/>
    <n v="3"/>
    <n v="3"/>
    <n v="3"/>
    <n v="3"/>
    <n v="3"/>
    <n v="3"/>
    <n v="3"/>
    <n v="3"/>
    <s v="Daffodil International University"/>
    <x v="1"/>
  </r>
  <r>
    <s v="7/14/2025 12:06:08 AM"/>
    <x v="1"/>
    <x v="1"/>
    <x v="1"/>
    <x v="1"/>
    <x v="0"/>
    <x v="2"/>
    <x v="1"/>
    <x v="0"/>
    <x v="0"/>
    <x v="0"/>
    <x v="1"/>
    <x v="3"/>
    <x v="0"/>
    <x v="1"/>
    <x v="0"/>
    <x v="3"/>
    <x v="3"/>
    <x v="3"/>
    <x v="2"/>
    <x v="0"/>
    <x v="2"/>
    <x v="0"/>
    <x v="2"/>
    <x v="3"/>
    <x v="3"/>
    <x v="0"/>
    <x v="3"/>
    <x v="0"/>
    <x v="0"/>
    <x v="2"/>
    <x v="0"/>
    <x v="0"/>
    <x v="0"/>
    <x v="0"/>
    <x v="0"/>
    <x v="2"/>
    <x v="1"/>
    <x v="1"/>
    <n v="3"/>
    <n v="3"/>
    <n v="4"/>
    <n v="3"/>
    <n v="3"/>
    <n v="2"/>
    <n v="4"/>
    <n v="4"/>
    <n v="3"/>
    <n v="3"/>
    <n v="4"/>
    <n v="4"/>
    <n v="3"/>
    <n v="3"/>
    <n v="4"/>
    <n v="4"/>
    <s v="Daffodil International University"/>
    <x v="1"/>
  </r>
  <r>
    <s v="7/14/2025 10:31:48 AM"/>
    <x v="0"/>
    <x v="1"/>
    <x v="4"/>
    <x v="1"/>
    <x v="0"/>
    <x v="3"/>
    <x v="1"/>
    <x v="1"/>
    <x v="0"/>
    <x v="3"/>
    <x v="0"/>
    <x v="0"/>
    <x v="2"/>
    <x v="3"/>
    <x v="2"/>
    <x v="0"/>
    <x v="2"/>
    <x v="0"/>
    <x v="1"/>
    <x v="0"/>
    <x v="2"/>
    <x v="0"/>
    <x v="2"/>
    <x v="3"/>
    <x v="3"/>
    <x v="0"/>
    <x v="3"/>
    <x v="0"/>
    <x v="3"/>
    <x v="2"/>
    <x v="0"/>
    <x v="0"/>
    <x v="0"/>
    <x v="0"/>
    <x v="0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German University Bangladesh"/>
    <x v="1"/>
  </r>
  <r>
    <s v="7/14/2025 11:08:42 AM"/>
    <x v="0"/>
    <x v="1"/>
    <x v="2"/>
    <x v="0"/>
    <x v="0"/>
    <x v="2"/>
    <x v="1"/>
    <x v="0"/>
    <x v="1"/>
    <x v="4"/>
    <x v="2"/>
    <x v="0"/>
    <x v="0"/>
    <x v="0"/>
    <x v="1"/>
    <x v="0"/>
    <x v="0"/>
    <x v="1"/>
    <x v="3"/>
    <x v="1"/>
    <x v="1"/>
    <x v="2"/>
    <x v="3"/>
    <x v="2"/>
    <x v="0"/>
    <x v="1"/>
    <x v="0"/>
    <x v="1"/>
    <x v="0"/>
    <x v="3"/>
    <x v="0"/>
    <x v="1"/>
    <x v="2"/>
    <x v="2"/>
    <x v="0"/>
    <x v="0"/>
    <x v="0"/>
    <x v="4"/>
    <n v="5"/>
    <n v="3"/>
    <n v="5"/>
    <n v="4"/>
    <n v="3"/>
    <n v="3"/>
    <n v="5"/>
    <n v="5"/>
    <n v="5"/>
    <n v="4"/>
    <n v="5"/>
    <n v="5"/>
    <n v="5"/>
    <n v="5"/>
    <n v="5"/>
    <n v="4"/>
    <s v="Daffodil International University"/>
    <x v="0"/>
  </r>
  <r>
    <s v="7/14/2025 11:09:40 AM"/>
    <x v="0"/>
    <x v="1"/>
    <x v="1"/>
    <x v="0"/>
    <x v="0"/>
    <x v="1"/>
    <x v="3"/>
    <x v="0"/>
    <x v="0"/>
    <x v="2"/>
    <x v="0"/>
    <x v="1"/>
    <x v="0"/>
    <x v="1"/>
    <x v="0"/>
    <x v="1"/>
    <x v="1"/>
    <x v="1"/>
    <x v="2"/>
    <x v="1"/>
    <x v="1"/>
    <x v="2"/>
    <x v="1"/>
    <x v="1"/>
    <x v="1"/>
    <x v="0"/>
    <x v="1"/>
    <x v="1"/>
    <x v="1"/>
    <x v="1"/>
    <x v="2"/>
    <x v="0"/>
    <x v="0"/>
    <x v="0"/>
    <x v="1"/>
    <x v="2"/>
    <x v="3"/>
    <x v="1"/>
    <n v="2"/>
    <n v="2"/>
    <n v="2"/>
    <n v="2"/>
    <n v="1"/>
    <n v="1"/>
    <n v="2"/>
    <n v="2"/>
    <n v="2"/>
    <n v="2"/>
    <n v="2"/>
    <n v="2"/>
    <n v="2"/>
    <n v="2"/>
    <n v="2"/>
    <n v="2"/>
    <s v="Daffodil International University"/>
    <x v="1"/>
  </r>
  <r>
    <s v="7/14/2025 11:27:40 AM"/>
    <x v="1"/>
    <x v="1"/>
    <x v="1"/>
    <x v="0"/>
    <x v="0"/>
    <x v="2"/>
    <x v="1"/>
    <x v="0"/>
    <x v="0"/>
    <x v="0"/>
    <x v="0"/>
    <x v="3"/>
    <x v="0"/>
    <x v="1"/>
    <x v="1"/>
    <x v="2"/>
    <x v="0"/>
    <x v="0"/>
    <x v="3"/>
    <x v="0"/>
    <x v="1"/>
    <x v="2"/>
    <x v="3"/>
    <x v="1"/>
    <x v="3"/>
    <x v="0"/>
    <x v="3"/>
    <x v="0"/>
    <x v="0"/>
    <x v="0"/>
    <x v="1"/>
    <x v="2"/>
    <x v="1"/>
    <x v="0"/>
    <x v="0"/>
    <x v="4"/>
    <x v="3"/>
    <x v="2"/>
    <n v="2"/>
    <n v="1"/>
    <n v="2"/>
    <n v="3"/>
    <n v="2"/>
    <n v="2"/>
    <n v="2"/>
    <n v="3"/>
    <n v="3"/>
    <n v="1"/>
    <n v="1"/>
    <n v="2"/>
    <n v="2"/>
    <n v="1"/>
    <n v="2"/>
    <n v="2"/>
    <s v="Daffodil International University"/>
    <x v="0"/>
  </r>
  <r>
    <s v="7/14/2025 11:29:13 AM"/>
    <x v="1"/>
    <x v="1"/>
    <x v="1"/>
    <x v="0"/>
    <x v="0"/>
    <x v="0"/>
    <x v="1"/>
    <x v="1"/>
    <x v="0"/>
    <x v="1"/>
    <x v="2"/>
    <x v="3"/>
    <x v="0"/>
    <x v="0"/>
    <x v="0"/>
    <x v="3"/>
    <x v="1"/>
    <x v="1"/>
    <x v="0"/>
    <x v="2"/>
    <x v="3"/>
    <x v="1"/>
    <x v="3"/>
    <x v="1"/>
    <x v="2"/>
    <x v="1"/>
    <x v="1"/>
    <x v="2"/>
    <x v="1"/>
    <x v="3"/>
    <x v="2"/>
    <x v="1"/>
    <x v="2"/>
    <x v="2"/>
    <x v="3"/>
    <x v="3"/>
    <x v="3"/>
    <x v="3"/>
    <n v="1"/>
    <n v="2"/>
    <n v="2"/>
    <n v="1"/>
    <n v="1"/>
    <n v="2"/>
    <n v="1"/>
    <n v="2"/>
    <n v="2"/>
    <n v="2"/>
    <n v="2"/>
    <n v="1"/>
    <n v="5"/>
    <n v="5"/>
    <n v="4"/>
    <n v="4"/>
    <s v="Daffodil International University"/>
    <x v="1"/>
  </r>
  <r>
    <s v="7/14/2025 11:30:34 AM"/>
    <x v="0"/>
    <x v="1"/>
    <x v="2"/>
    <x v="0"/>
    <x v="0"/>
    <x v="1"/>
    <x v="1"/>
    <x v="0"/>
    <x v="1"/>
    <x v="1"/>
    <x v="2"/>
    <x v="3"/>
    <x v="0"/>
    <x v="1"/>
    <x v="0"/>
    <x v="2"/>
    <x v="0"/>
    <x v="0"/>
    <x v="2"/>
    <x v="1"/>
    <x v="1"/>
    <x v="1"/>
    <x v="2"/>
    <x v="1"/>
    <x v="1"/>
    <x v="3"/>
    <x v="2"/>
    <x v="3"/>
    <x v="3"/>
    <x v="0"/>
    <x v="3"/>
    <x v="0"/>
    <x v="0"/>
    <x v="0"/>
    <x v="0"/>
    <x v="1"/>
    <x v="2"/>
    <x v="1"/>
    <n v="3"/>
    <n v="3"/>
    <n v="2"/>
    <n v="3"/>
    <n v="2"/>
    <n v="1"/>
    <n v="3"/>
    <n v="3"/>
    <n v="1"/>
    <n v="5"/>
    <n v="4"/>
    <n v="4"/>
    <n v="4"/>
    <n v="4"/>
    <n v="4"/>
    <n v="3"/>
    <s v="Gopalgonj Science  and Technology University"/>
    <x v="0"/>
  </r>
  <r>
    <s v="7/14/2025 6:29:23 PM"/>
    <x v="0"/>
    <x v="1"/>
    <x v="2"/>
    <x v="1"/>
    <x v="0"/>
    <x v="0"/>
    <x v="0"/>
    <x v="1"/>
    <x v="2"/>
    <x v="1"/>
    <x v="2"/>
    <x v="0"/>
    <x v="2"/>
    <x v="1"/>
    <x v="0"/>
    <x v="2"/>
    <x v="0"/>
    <x v="1"/>
    <x v="0"/>
    <x v="1"/>
    <x v="1"/>
    <x v="1"/>
    <x v="2"/>
    <x v="1"/>
    <x v="1"/>
    <x v="2"/>
    <x v="3"/>
    <x v="1"/>
    <x v="3"/>
    <x v="0"/>
    <x v="1"/>
    <x v="2"/>
    <x v="1"/>
    <x v="2"/>
    <x v="1"/>
    <x v="2"/>
    <x v="2"/>
    <x v="1"/>
    <n v="3"/>
    <n v="3"/>
    <n v="3"/>
    <n v="3"/>
    <n v="3"/>
    <n v="3"/>
    <n v="3"/>
    <n v="3"/>
    <n v="3"/>
    <n v="3"/>
    <n v="3"/>
    <n v="3"/>
    <n v="3"/>
    <n v="3"/>
    <n v="3"/>
    <n v="3"/>
    <s v="BAUST"/>
    <x v="3"/>
  </r>
  <r>
    <s v="7/14/2025 7:09:29 PM"/>
    <x v="0"/>
    <x v="0"/>
    <x v="1"/>
    <x v="1"/>
    <x v="0"/>
    <x v="0"/>
    <x v="1"/>
    <x v="1"/>
    <x v="0"/>
    <x v="1"/>
    <x v="0"/>
    <x v="3"/>
    <x v="1"/>
    <x v="2"/>
    <x v="1"/>
    <x v="1"/>
    <x v="4"/>
    <x v="0"/>
    <x v="3"/>
    <x v="3"/>
    <x v="0"/>
    <x v="3"/>
    <x v="0"/>
    <x v="0"/>
    <x v="0"/>
    <x v="3"/>
    <x v="0"/>
    <x v="3"/>
    <x v="2"/>
    <x v="1"/>
    <x v="3"/>
    <x v="3"/>
    <x v="3"/>
    <x v="1"/>
    <x v="2"/>
    <x v="2"/>
    <x v="2"/>
    <x v="1"/>
    <n v="3"/>
    <n v="3"/>
    <n v="3"/>
    <n v="3"/>
    <n v="3"/>
    <n v="3"/>
    <n v="3"/>
    <n v="3"/>
    <n v="3"/>
    <n v="3"/>
    <n v="3"/>
    <n v="3"/>
    <n v="3"/>
    <n v="3"/>
    <n v="3"/>
    <n v="3"/>
    <s v="Daffodil International University"/>
    <x v="1"/>
  </r>
  <r>
    <s v="7/14/2025 11:41:16 PM"/>
    <x v="2"/>
    <x v="1"/>
    <x v="4"/>
    <x v="0"/>
    <x v="0"/>
    <x v="2"/>
    <x v="0"/>
    <x v="0"/>
    <x v="1"/>
    <x v="2"/>
    <x v="3"/>
    <x v="3"/>
    <x v="0"/>
    <x v="1"/>
    <x v="0"/>
    <x v="1"/>
    <x v="0"/>
    <x v="4"/>
    <x v="3"/>
    <x v="3"/>
    <x v="0"/>
    <x v="3"/>
    <x v="3"/>
    <x v="0"/>
    <x v="1"/>
    <x v="3"/>
    <x v="2"/>
    <x v="3"/>
    <x v="3"/>
    <x v="1"/>
    <x v="1"/>
    <x v="3"/>
    <x v="1"/>
    <x v="1"/>
    <x v="2"/>
    <x v="2"/>
    <x v="3"/>
    <x v="1"/>
    <n v="2"/>
    <n v="2"/>
    <n v="3"/>
    <n v="2"/>
    <n v="3"/>
    <n v="2"/>
    <n v="3"/>
    <n v="2"/>
    <n v="3"/>
    <n v="2"/>
    <n v="3"/>
    <n v="3"/>
    <n v="2"/>
    <n v="3"/>
    <n v="2"/>
    <n v="2"/>
    <s v="Rajshahi University"/>
    <x v="1"/>
  </r>
  <r>
    <s v="7/14/2025 11:47:40 PM"/>
    <x v="2"/>
    <x v="1"/>
    <x v="4"/>
    <x v="0"/>
    <x v="0"/>
    <x v="2"/>
    <x v="0"/>
    <x v="1"/>
    <x v="1"/>
    <x v="0"/>
    <x v="2"/>
    <x v="0"/>
    <x v="2"/>
    <x v="0"/>
    <x v="0"/>
    <x v="0"/>
    <x v="1"/>
    <x v="4"/>
    <x v="3"/>
    <x v="3"/>
    <x v="0"/>
    <x v="3"/>
    <x v="0"/>
    <x v="1"/>
    <x v="0"/>
    <x v="2"/>
    <x v="2"/>
    <x v="1"/>
    <x v="3"/>
    <x v="0"/>
    <x v="1"/>
    <x v="2"/>
    <x v="1"/>
    <x v="2"/>
    <x v="1"/>
    <x v="3"/>
    <x v="2"/>
    <x v="1"/>
    <n v="2"/>
    <n v="3"/>
    <n v="2"/>
    <n v="3"/>
    <n v="3"/>
    <n v="2"/>
    <n v="3"/>
    <n v="2"/>
    <n v="3"/>
    <n v="2"/>
    <n v="2"/>
    <n v="3"/>
    <n v="2"/>
    <n v="2"/>
    <n v="3"/>
    <n v="3"/>
    <s v="Rajshahi University"/>
    <x v="3"/>
  </r>
  <r>
    <s v="7/14/2025 11:50:10 PM"/>
    <x v="0"/>
    <x v="0"/>
    <x v="0"/>
    <x v="1"/>
    <x v="0"/>
    <x v="3"/>
    <x v="0"/>
    <x v="2"/>
    <x v="1"/>
    <x v="4"/>
    <x v="2"/>
    <x v="1"/>
    <x v="0"/>
    <x v="2"/>
    <x v="1"/>
    <x v="1"/>
    <x v="3"/>
    <x v="4"/>
    <x v="3"/>
    <x v="1"/>
    <x v="1"/>
    <x v="0"/>
    <x v="0"/>
    <x v="1"/>
    <x v="3"/>
    <x v="3"/>
    <x v="0"/>
    <x v="2"/>
    <x v="2"/>
    <x v="0"/>
    <x v="2"/>
    <x v="3"/>
    <x v="3"/>
    <x v="2"/>
    <x v="3"/>
    <x v="3"/>
    <x v="4"/>
    <x v="2"/>
    <n v="2"/>
    <n v="2"/>
    <n v="2"/>
    <n v="1"/>
    <n v="3"/>
    <n v="2"/>
    <n v="2"/>
    <n v="2"/>
    <n v="3"/>
    <n v="1"/>
    <n v="2"/>
    <n v="2"/>
    <n v="2"/>
    <n v="1"/>
    <n v="2"/>
    <n v="2"/>
    <s v="Rajshahi University"/>
    <x v="0"/>
  </r>
  <r>
    <s v="7/14/2025 11:56:54 PM"/>
    <x v="0"/>
    <x v="0"/>
    <x v="4"/>
    <x v="0"/>
    <x v="0"/>
    <x v="0"/>
    <x v="0"/>
    <x v="1"/>
    <x v="1"/>
    <x v="0"/>
    <x v="0"/>
    <x v="0"/>
    <x v="1"/>
    <x v="1"/>
    <x v="1"/>
    <x v="0"/>
    <x v="1"/>
    <x v="1"/>
    <x v="2"/>
    <x v="0"/>
    <x v="1"/>
    <x v="2"/>
    <x v="3"/>
    <x v="1"/>
    <x v="1"/>
    <x v="2"/>
    <x v="0"/>
    <x v="3"/>
    <x v="2"/>
    <x v="1"/>
    <x v="3"/>
    <x v="3"/>
    <x v="3"/>
    <x v="1"/>
    <x v="2"/>
    <x v="1"/>
    <x v="1"/>
    <x v="0"/>
    <n v="4"/>
    <n v="4"/>
    <n v="3"/>
    <n v="4"/>
    <n v="4"/>
    <n v="2"/>
    <n v="4"/>
    <n v="4"/>
    <n v="4"/>
    <n v="4"/>
    <n v="4"/>
    <n v="4"/>
    <n v="4"/>
    <n v="4"/>
    <n v="4"/>
    <n v="4"/>
    <s v="Rajshahi University"/>
    <x v="1"/>
  </r>
  <r>
    <s v="7/14/2025 11:59:23 PM"/>
    <x v="0"/>
    <x v="0"/>
    <x v="4"/>
    <x v="0"/>
    <x v="0"/>
    <x v="3"/>
    <x v="0"/>
    <x v="1"/>
    <x v="2"/>
    <x v="2"/>
    <x v="2"/>
    <x v="1"/>
    <x v="1"/>
    <x v="2"/>
    <x v="1"/>
    <x v="2"/>
    <x v="0"/>
    <x v="2"/>
    <x v="0"/>
    <x v="1"/>
    <x v="0"/>
    <x v="2"/>
    <x v="3"/>
    <x v="0"/>
    <x v="1"/>
    <x v="2"/>
    <x v="3"/>
    <x v="1"/>
    <x v="3"/>
    <x v="0"/>
    <x v="0"/>
    <x v="2"/>
    <x v="0"/>
    <x v="2"/>
    <x v="0"/>
    <x v="4"/>
    <x v="3"/>
    <x v="3"/>
    <n v="2"/>
    <n v="1"/>
    <n v="2"/>
    <n v="4"/>
    <n v="1"/>
    <n v="3"/>
    <n v="1"/>
    <n v="4"/>
    <n v="3"/>
    <n v="1"/>
    <n v="1"/>
    <n v="3"/>
    <n v="2"/>
    <n v="1"/>
    <n v="3"/>
    <n v="1"/>
    <s v="Rajshahi University"/>
    <x v="2"/>
  </r>
  <r>
    <s v="7/15/2025 12:03:21 AM"/>
    <x v="2"/>
    <x v="0"/>
    <x v="3"/>
    <x v="0"/>
    <x v="0"/>
    <x v="3"/>
    <x v="0"/>
    <x v="1"/>
    <x v="0"/>
    <x v="4"/>
    <x v="0"/>
    <x v="0"/>
    <x v="1"/>
    <x v="1"/>
    <x v="1"/>
    <x v="0"/>
    <x v="0"/>
    <x v="0"/>
    <x v="0"/>
    <x v="0"/>
    <x v="1"/>
    <x v="2"/>
    <x v="2"/>
    <x v="1"/>
    <x v="1"/>
    <x v="2"/>
    <x v="2"/>
    <x v="1"/>
    <x v="3"/>
    <x v="0"/>
    <x v="1"/>
    <x v="0"/>
    <x v="3"/>
    <x v="1"/>
    <x v="1"/>
    <x v="1"/>
    <x v="1"/>
    <x v="0"/>
    <n v="2"/>
    <n v="3"/>
    <n v="2"/>
    <n v="3"/>
    <n v="2"/>
    <n v="2"/>
    <n v="3"/>
    <n v="3"/>
    <n v="3"/>
    <n v="3"/>
    <n v="2"/>
    <n v="2"/>
    <n v="2"/>
    <n v="2"/>
    <n v="3"/>
    <n v="2"/>
    <s v="Rajshahi University"/>
    <x v="1"/>
  </r>
  <r>
    <s v="7/15/2025 12:16:22 AM"/>
    <x v="0"/>
    <x v="0"/>
    <x v="4"/>
    <x v="0"/>
    <x v="0"/>
    <x v="0"/>
    <x v="0"/>
    <x v="1"/>
    <x v="0"/>
    <x v="1"/>
    <x v="2"/>
    <x v="0"/>
    <x v="2"/>
    <x v="1"/>
    <x v="0"/>
    <x v="2"/>
    <x v="0"/>
    <x v="1"/>
    <x v="0"/>
    <x v="1"/>
    <x v="0"/>
    <x v="3"/>
    <x v="0"/>
    <x v="1"/>
    <x v="1"/>
    <x v="3"/>
    <x v="0"/>
    <x v="3"/>
    <x v="3"/>
    <x v="0"/>
    <x v="2"/>
    <x v="3"/>
    <x v="3"/>
    <x v="2"/>
    <x v="2"/>
    <x v="1"/>
    <x v="2"/>
    <x v="0"/>
    <n v="4"/>
    <n v="4"/>
    <n v="3"/>
    <n v="4"/>
    <n v="4"/>
    <n v="4"/>
    <n v="4"/>
    <n v="4"/>
    <n v="3"/>
    <n v="3"/>
    <n v="4"/>
    <n v="3"/>
    <n v="4"/>
    <n v="4"/>
    <n v="4"/>
    <n v="4"/>
    <s v="Gopalgonj Science  and Technology University"/>
    <x v="1"/>
  </r>
  <r>
    <s v="7/15/2025 12:16:59 AM"/>
    <x v="2"/>
    <x v="0"/>
    <x v="0"/>
    <x v="0"/>
    <x v="0"/>
    <x v="3"/>
    <x v="3"/>
    <x v="0"/>
    <x v="2"/>
    <x v="1"/>
    <x v="2"/>
    <x v="0"/>
    <x v="1"/>
    <x v="1"/>
    <x v="0"/>
    <x v="2"/>
    <x v="0"/>
    <x v="0"/>
    <x v="0"/>
    <x v="2"/>
    <x v="3"/>
    <x v="1"/>
    <x v="1"/>
    <x v="2"/>
    <x v="2"/>
    <x v="1"/>
    <x v="0"/>
    <x v="3"/>
    <x v="2"/>
    <x v="1"/>
    <x v="3"/>
    <x v="3"/>
    <x v="3"/>
    <x v="1"/>
    <x v="2"/>
    <x v="1"/>
    <x v="1"/>
    <x v="0"/>
    <n v="3"/>
    <n v="2"/>
    <n v="3"/>
    <n v="2"/>
    <n v="3"/>
    <n v="3"/>
    <n v="1"/>
    <n v="2"/>
    <n v="3"/>
    <n v="2"/>
    <n v="4"/>
    <n v="2"/>
    <n v="3"/>
    <n v="3"/>
    <n v="4"/>
    <n v="2"/>
    <s v="Islamic University, Kushtia"/>
    <x v="1"/>
  </r>
  <r>
    <s v="7/15/2025 2:45:08 AM"/>
    <x v="1"/>
    <x v="1"/>
    <x v="1"/>
    <x v="0"/>
    <x v="0"/>
    <x v="4"/>
    <x v="0"/>
    <x v="0"/>
    <x v="1"/>
    <x v="4"/>
    <x v="1"/>
    <x v="3"/>
    <x v="0"/>
    <x v="0"/>
    <x v="0"/>
    <x v="0"/>
    <x v="0"/>
    <x v="0"/>
    <x v="0"/>
    <x v="0"/>
    <x v="2"/>
    <x v="0"/>
    <x v="2"/>
    <x v="3"/>
    <x v="3"/>
    <x v="0"/>
    <x v="3"/>
    <x v="0"/>
    <x v="0"/>
    <x v="2"/>
    <x v="0"/>
    <x v="0"/>
    <x v="0"/>
    <x v="0"/>
    <x v="0"/>
    <x v="4"/>
    <x v="4"/>
    <x v="3"/>
    <n v="1"/>
    <n v="1"/>
    <n v="1"/>
    <n v="1"/>
    <n v="1"/>
    <n v="1"/>
    <n v="1"/>
    <n v="1"/>
    <n v="1"/>
    <n v="1"/>
    <n v="1"/>
    <n v="1"/>
    <n v="1"/>
    <n v="1"/>
    <n v="1"/>
    <n v="1"/>
    <s v="Rajshahi University"/>
    <x v="0"/>
  </r>
  <r>
    <s v="7/15/2025 2:47:23 AM"/>
    <x v="0"/>
    <x v="0"/>
    <x v="4"/>
    <x v="0"/>
    <x v="0"/>
    <x v="0"/>
    <x v="0"/>
    <x v="1"/>
    <x v="0"/>
    <x v="0"/>
    <x v="2"/>
    <x v="0"/>
    <x v="0"/>
    <x v="1"/>
    <x v="0"/>
    <x v="2"/>
    <x v="3"/>
    <x v="0"/>
    <x v="2"/>
    <x v="0"/>
    <x v="1"/>
    <x v="2"/>
    <x v="2"/>
    <x v="1"/>
    <x v="3"/>
    <x v="1"/>
    <x v="3"/>
    <x v="0"/>
    <x v="0"/>
    <x v="2"/>
    <x v="0"/>
    <x v="0"/>
    <x v="0"/>
    <x v="0"/>
    <x v="0"/>
    <x v="4"/>
    <x v="4"/>
    <x v="3"/>
    <n v="1"/>
    <n v="1"/>
    <n v="1"/>
    <n v="1"/>
    <n v="1"/>
    <n v="1"/>
    <n v="1"/>
    <n v="1"/>
    <n v="1"/>
    <n v="1"/>
    <n v="1"/>
    <n v="1"/>
    <n v="1"/>
    <n v="1"/>
    <n v="1"/>
    <n v="1"/>
    <s v="Gopalgonj Science  and Technology University"/>
    <x v="1"/>
  </r>
  <r>
    <s v="7/15/2025 8:30:37 AM"/>
    <x v="2"/>
    <x v="0"/>
    <x v="0"/>
    <x v="0"/>
    <x v="0"/>
    <x v="0"/>
    <x v="0"/>
    <x v="1"/>
    <x v="1"/>
    <x v="0"/>
    <x v="0"/>
    <x v="3"/>
    <x v="1"/>
    <x v="1"/>
    <x v="1"/>
    <x v="1"/>
    <x v="3"/>
    <x v="0"/>
    <x v="3"/>
    <x v="1"/>
    <x v="2"/>
    <x v="2"/>
    <x v="2"/>
    <x v="3"/>
    <x v="1"/>
    <x v="0"/>
    <x v="2"/>
    <x v="0"/>
    <x v="0"/>
    <x v="0"/>
    <x v="1"/>
    <x v="0"/>
    <x v="0"/>
    <x v="0"/>
    <x v="1"/>
    <x v="1"/>
    <x v="1"/>
    <x v="0"/>
    <n v="5"/>
    <n v="3"/>
    <n v="2"/>
    <n v="3"/>
    <n v="2"/>
    <n v="2"/>
    <n v="3"/>
    <n v="4"/>
    <n v="3"/>
    <n v="2"/>
    <n v="3"/>
    <n v="4"/>
    <n v="5"/>
    <n v="4"/>
    <n v="3"/>
    <n v="4"/>
    <s v="Dhaka University"/>
    <x v="2"/>
  </r>
  <r>
    <s v="7/15/2025 8:33:34 AM"/>
    <x v="2"/>
    <x v="1"/>
    <x v="0"/>
    <x v="1"/>
    <x v="0"/>
    <x v="0"/>
    <x v="0"/>
    <x v="0"/>
    <x v="0"/>
    <x v="3"/>
    <x v="0"/>
    <x v="0"/>
    <x v="2"/>
    <x v="3"/>
    <x v="2"/>
    <x v="0"/>
    <x v="2"/>
    <x v="0"/>
    <x v="1"/>
    <x v="0"/>
    <x v="1"/>
    <x v="1"/>
    <x v="3"/>
    <x v="3"/>
    <x v="1"/>
    <x v="0"/>
    <x v="3"/>
    <x v="1"/>
    <x v="3"/>
    <x v="3"/>
    <x v="1"/>
    <x v="1"/>
    <x v="1"/>
    <x v="0"/>
    <x v="1"/>
    <x v="0"/>
    <x v="1"/>
    <x v="4"/>
    <n v="4"/>
    <n v="2"/>
    <n v="3"/>
    <n v="4"/>
    <n v="2"/>
    <n v="2"/>
    <n v="4"/>
    <n v="4"/>
    <n v="3"/>
    <n v="4"/>
    <n v="5"/>
    <n v="3"/>
    <n v="4"/>
    <n v="5"/>
    <n v="3"/>
    <n v="2"/>
    <s v="Dhaka University"/>
    <x v="3"/>
  </r>
  <r>
    <s v="7/15/2025 8:36:55 AM"/>
    <x v="0"/>
    <x v="0"/>
    <x v="4"/>
    <x v="0"/>
    <x v="0"/>
    <x v="0"/>
    <x v="0"/>
    <x v="0"/>
    <x v="1"/>
    <x v="4"/>
    <x v="2"/>
    <x v="0"/>
    <x v="0"/>
    <x v="1"/>
    <x v="1"/>
    <x v="0"/>
    <x v="1"/>
    <x v="0"/>
    <x v="3"/>
    <x v="0"/>
    <x v="1"/>
    <x v="1"/>
    <x v="3"/>
    <x v="3"/>
    <x v="1"/>
    <x v="0"/>
    <x v="3"/>
    <x v="1"/>
    <x v="3"/>
    <x v="3"/>
    <x v="1"/>
    <x v="1"/>
    <x v="1"/>
    <x v="0"/>
    <x v="1"/>
    <x v="1"/>
    <x v="1"/>
    <x v="2"/>
    <n v="4"/>
    <n v="4"/>
    <n v="2"/>
    <n v="2"/>
    <n v="2"/>
    <n v="2"/>
    <n v="3"/>
    <n v="2"/>
    <n v="2"/>
    <n v="4"/>
    <n v="4"/>
    <n v="4"/>
    <n v="5"/>
    <n v="4"/>
    <n v="5"/>
    <n v="2"/>
    <s v="Dhaka University"/>
    <x v="3"/>
  </r>
  <r>
    <s v="7/15/2025 8:41:55 AM"/>
    <x v="0"/>
    <x v="0"/>
    <x v="4"/>
    <x v="0"/>
    <x v="0"/>
    <x v="0"/>
    <x v="0"/>
    <x v="2"/>
    <x v="1"/>
    <x v="1"/>
    <x v="0"/>
    <x v="3"/>
    <x v="0"/>
    <x v="1"/>
    <x v="0"/>
    <x v="1"/>
    <x v="1"/>
    <x v="0"/>
    <x v="2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Dhaka University"/>
    <x v="2"/>
  </r>
  <r>
    <s v="7/15/2025 8:46:43 AM"/>
    <x v="0"/>
    <x v="0"/>
    <x v="4"/>
    <x v="0"/>
    <x v="0"/>
    <x v="0"/>
    <x v="0"/>
    <x v="0"/>
    <x v="0"/>
    <x v="0"/>
    <x v="2"/>
    <x v="0"/>
    <x v="0"/>
    <x v="1"/>
    <x v="1"/>
    <x v="1"/>
    <x v="1"/>
    <x v="0"/>
    <x v="2"/>
    <x v="2"/>
    <x v="1"/>
    <x v="1"/>
    <x v="2"/>
    <x v="3"/>
    <x v="1"/>
    <x v="0"/>
    <x v="2"/>
    <x v="0"/>
    <x v="1"/>
    <x v="0"/>
    <x v="1"/>
    <x v="2"/>
    <x v="0"/>
    <x v="0"/>
    <x v="1"/>
    <x v="1"/>
    <x v="1"/>
    <x v="2"/>
    <n v="4"/>
    <n v="4"/>
    <n v="2"/>
    <n v="2"/>
    <n v="2"/>
    <n v="2"/>
    <n v="3"/>
    <n v="2"/>
    <n v="2"/>
    <n v="4"/>
    <n v="4"/>
    <n v="4"/>
    <n v="5"/>
    <n v="4"/>
    <n v="5"/>
    <n v="2"/>
    <s v="Dhaka University"/>
    <x v="3"/>
  </r>
  <r>
    <s v="7/15/2025 8:49:22 AM"/>
    <x v="2"/>
    <x v="1"/>
    <x v="3"/>
    <x v="1"/>
    <x v="0"/>
    <x v="3"/>
    <x v="0"/>
    <x v="2"/>
    <x v="0"/>
    <x v="3"/>
    <x v="0"/>
    <x v="0"/>
    <x v="2"/>
    <x v="3"/>
    <x v="2"/>
    <x v="0"/>
    <x v="2"/>
    <x v="0"/>
    <x v="1"/>
    <x v="0"/>
    <x v="1"/>
    <x v="1"/>
    <x v="3"/>
    <x v="3"/>
    <x v="1"/>
    <x v="0"/>
    <x v="2"/>
    <x v="0"/>
    <x v="0"/>
    <x v="0"/>
    <x v="1"/>
    <x v="0"/>
    <x v="0"/>
    <x v="0"/>
    <x v="1"/>
    <x v="0"/>
    <x v="1"/>
    <x v="4"/>
    <n v="4"/>
    <n v="2"/>
    <n v="3"/>
    <n v="4"/>
    <n v="2"/>
    <n v="2"/>
    <n v="4"/>
    <n v="4"/>
    <n v="3"/>
    <n v="4"/>
    <n v="4"/>
    <n v="4"/>
    <n v="5"/>
    <n v="4"/>
    <n v="5"/>
    <n v="2"/>
    <s v="Dhaka University"/>
    <x v="3"/>
  </r>
  <r>
    <s v="7/15/2025 8:53:48 AM"/>
    <x v="0"/>
    <x v="1"/>
    <x v="0"/>
    <x v="0"/>
    <x v="0"/>
    <x v="3"/>
    <x v="0"/>
    <x v="0"/>
    <x v="1"/>
    <x v="0"/>
    <x v="0"/>
    <x v="3"/>
    <x v="0"/>
    <x v="1"/>
    <x v="0"/>
    <x v="2"/>
    <x v="0"/>
    <x v="1"/>
    <x v="3"/>
    <x v="0"/>
    <x v="1"/>
    <x v="1"/>
    <x v="3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Dhaka University"/>
    <x v="2"/>
  </r>
  <r>
    <s v="7/15/2025 9:03:06 AM"/>
    <x v="0"/>
    <x v="0"/>
    <x v="3"/>
    <x v="0"/>
    <x v="0"/>
    <x v="0"/>
    <x v="0"/>
    <x v="2"/>
    <x v="1"/>
    <x v="2"/>
    <x v="0"/>
    <x v="3"/>
    <x v="1"/>
    <x v="1"/>
    <x v="1"/>
    <x v="1"/>
    <x v="1"/>
    <x v="0"/>
    <x v="3"/>
    <x v="0"/>
    <x v="1"/>
    <x v="1"/>
    <x v="3"/>
    <x v="3"/>
    <x v="1"/>
    <x v="0"/>
    <x v="2"/>
    <x v="0"/>
    <x v="0"/>
    <x v="0"/>
    <x v="1"/>
    <x v="0"/>
    <x v="0"/>
    <x v="0"/>
    <x v="1"/>
    <x v="1"/>
    <x v="1"/>
    <x v="0"/>
    <n v="5"/>
    <n v="3"/>
    <n v="2"/>
    <n v="3"/>
    <n v="2"/>
    <n v="2"/>
    <n v="3"/>
    <n v="4"/>
    <n v="3"/>
    <n v="2"/>
    <n v="3"/>
    <n v="4"/>
    <n v="5"/>
    <n v="4"/>
    <n v="3"/>
    <n v="4"/>
    <s v="Dhaka University"/>
    <x v="3"/>
  </r>
  <r>
    <s v="7/15/2025 9:05:43 AM"/>
    <x v="0"/>
    <x v="1"/>
    <x v="4"/>
    <x v="1"/>
    <x v="0"/>
    <x v="3"/>
    <x v="0"/>
    <x v="1"/>
    <x v="0"/>
    <x v="3"/>
    <x v="0"/>
    <x v="0"/>
    <x v="2"/>
    <x v="3"/>
    <x v="2"/>
    <x v="0"/>
    <x v="2"/>
    <x v="0"/>
    <x v="1"/>
    <x v="2"/>
    <x v="1"/>
    <x v="1"/>
    <x v="2"/>
    <x v="3"/>
    <x v="1"/>
    <x v="0"/>
    <x v="3"/>
    <x v="1"/>
    <x v="3"/>
    <x v="3"/>
    <x v="1"/>
    <x v="1"/>
    <x v="1"/>
    <x v="0"/>
    <x v="1"/>
    <x v="0"/>
    <x v="1"/>
    <x v="4"/>
    <n v="4"/>
    <n v="2"/>
    <n v="3"/>
    <n v="4"/>
    <n v="2"/>
    <n v="2"/>
    <n v="4"/>
    <n v="4"/>
    <n v="3"/>
    <n v="4"/>
    <n v="5"/>
    <n v="3"/>
    <n v="4"/>
    <n v="5"/>
    <n v="3"/>
    <n v="2"/>
    <s v="Dhaka University"/>
    <x v="3"/>
  </r>
  <r>
    <s v="7/15/2025 9:08:12 AM"/>
    <x v="0"/>
    <x v="0"/>
    <x v="4"/>
    <x v="0"/>
    <x v="0"/>
    <x v="0"/>
    <x v="0"/>
    <x v="2"/>
    <x v="1"/>
    <x v="1"/>
    <x v="0"/>
    <x v="0"/>
    <x v="0"/>
    <x v="1"/>
    <x v="1"/>
    <x v="0"/>
    <x v="3"/>
    <x v="0"/>
    <x v="2"/>
    <x v="0"/>
    <x v="1"/>
    <x v="1"/>
    <x v="3"/>
    <x v="3"/>
    <x v="1"/>
    <x v="0"/>
    <x v="2"/>
    <x v="0"/>
    <x v="0"/>
    <x v="0"/>
    <x v="1"/>
    <x v="0"/>
    <x v="0"/>
    <x v="0"/>
    <x v="1"/>
    <x v="1"/>
    <x v="1"/>
    <x v="2"/>
    <n v="4"/>
    <n v="4"/>
    <n v="2"/>
    <n v="2"/>
    <n v="2"/>
    <n v="2"/>
    <n v="3"/>
    <n v="2"/>
    <n v="2"/>
    <n v="3"/>
    <n v="3"/>
    <n v="4"/>
    <n v="5"/>
    <n v="4"/>
    <n v="3"/>
    <n v="4"/>
    <s v="Dhaka University"/>
    <x v="2"/>
  </r>
  <r>
    <s v="7/15/2025 9:39:44 AM"/>
    <x v="1"/>
    <x v="0"/>
    <x v="2"/>
    <x v="0"/>
    <x v="0"/>
    <x v="3"/>
    <x v="0"/>
    <x v="1"/>
    <x v="1"/>
    <x v="0"/>
    <x v="0"/>
    <x v="3"/>
    <x v="0"/>
    <x v="1"/>
    <x v="1"/>
    <x v="0"/>
    <x v="3"/>
    <x v="1"/>
    <x v="2"/>
    <x v="1"/>
    <x v="2"/>
    <x v="2"/>
    <x v="2"/>
    <x v="3"/>
    <x v="1"/>
    <x v="0"/>
    <x v="2"/>
    <x v="0"/>
    <x v="0"/>
    <x v="0"/>
    <x v="1"/>
    <x v="0"/>
    <x v="0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Dhaka University"/>
    <x v="3"/>
  </r>
  <r>
    <s v="7/15/2025 9:41:43 AM"/>
    <x v="1"/>
    <x v="1"/>
    <x v="1"/>
    <x v="0"/>
    <x v="0"/>
    <x v="3"/>
    <x v="0"/>
    <x v="1"/>
    <x v="1"/>
    <x v="4"/>
    <x v="2"/>
    <x v="3"/>
    <x v="0"/>
    <x v="1"/>
    <x v="1"/>
    <x v="1"/>
    <x v="1"/>
    <x v="0"/>
    <x v="3"/>
    <x v="2"/>
    <x v="1"/>
    <x v="1"/>
    <x v="2"/>
    <x v="3"/>
    <x v="1"/>
    <x v="0"/>
    <x v="3"/>
    <x v="1"/>
    <x v="3"/>
    <x v="3"/>
    <x v="1"/>
    <x v="1"/>
    <x v="1"/>
    <x v="0"/>
    <x v="1"/>
    <x v="0"/>
    <x v="1"/>
    <x v="4"/>
    <n v="4"/>
    <n v="2"/>
    <n v="3"/>
    <n v="4"/>
    <n v="2"/>
    <n v="2"/>
    <n v="4"/>
    <n v="4"/>
    <n v="3"/>
    <n v="4"/>
    <n v="5"/>
    <n v="3"/>
    <n v="4"/>
    <n v="5"/>
    <n v="3"/>
    <n v="2"/>
    <s v="Dhaka University"/>
    <x v="3"/>
  </r>
  <r>
    <s v="7/15/2025 9:43:29 AM"/>
    <x v="1"/>
    <x v="1"/>
    <x v="1"/>
    <x v="1"/>
    <x v="0"/>
    <x v="3"/>
    <x v="0"/>
    <x v="0"/>
    <x v="0"/>
    <x v="3"/>
    <x v="0"/>
    <x v="0"/>
    <x v="2"/>
    <x v="3"/>
    <x v="2"/>
    <x v="0"/>
    <x v="2"/>
    <x v="0"/>
    <x v="1"/>
    <x v="0"/>
    <x v="1"/>
    <x v="1"/>
    <x v="3"/>
    <x v="3"/>
    <x v="1"/>
    <x v="0"/>
    <x v="2"/>
    <x v="0"/>
    <x v="1"/>
    <x v="0"/>
    <x v="1"/>
    <x v="2"/>
    <x v="0"/>
    <x v="0"/>
    <x v="1"/>
    <x v="1"/>
    <x v="1"/>
    <x v="2"/>
    <n v="4"/>
    <n v="4"/>
    <n v="2"/>
    <n v="2"/>
    <n v="2"/>
    <n v="2"/>
    <n v="3"/>
    <n v="2"/>
    <n v="2"/>
    <n v="4"/>
    <n v="3"/>
    <n v="4"/>
    <n v="5"/>
    <n v="4"/>
    <n v="3"/>
    <n v="4"/>
    <s v="Dhaka University"/>
    <x v="1"/>
  </r>
  <r>
    <s v="7/15/2025 9:45:10 AM"/>
    <x v="1"/>
    <x v="1"/>
    <x v="2"/>
    <x v="1"/>
    <x v="0"/>
    <x v="3"/>
    <x v="0"/>
    <x v="0"/>
    <x v="0"/>
    <x v="3"/>
    <x v="0"/>
    <x v="0"/>
    <x v="2"/>
    <x v="3"/>
    <x v="2"/>
    <x v="0"/>
    <x v="2"/>
    <x v="0"/>
    <x v="1"/>
    <x v="0"/>
    <x v="1"/>
    <x v="1"/>
    <x v="3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3"/>
    <n v="4"/>
    <n v="5"/>
    <n v="4"/>
    <n v="3"/>
    <n v="4"/>
    <s v="Dhaka University"/>
    <x v="3"/>
  </r>
  <r>
    <s v="7/15/2025 9:46:56 AM"/>
    <x v="1"/>
    <x v="1"/>
    <x v="1"/>
    <x v="1"/>
    <x v="0"/>
    <x v="3"/>
    <x v="0"/>
    <x v="1"/>
    <x v="0"/>
    <x v="3"/>
    <x v="0"/>
    <x v="0"/>
    <x v="2"/>
    <x v="3"/>
    <x v="2"/>
    <x v="0"/>
    <x v="2"/>
    <x v="0"/>
    <x v="1"/>
    <x v="2"/>
    <x v="1"/>
    <x v="1"/>
    <x v="2"/>
    <x v="3"/>
    <x v="1"/>
    <x v="0"/>
    <x v="2"/>
    <x v="0"/>
    <x v="0"/>
    <x v="0"/>
    <x v="1"/>
    <x v="0"/>
    <x v="0"/>
    <x v="0"/>
    <x v="1"/>
    <x v="1"/>
    <x v="1"/>
    <x v="2"/>
    <n v="4"/>
    <n v="4"/>
    <n v="2"/>
    <n v="2"/>
    <n v="2"/>
    <n v="2"/>
    <n v="3"/>
    <n v="2"/>
    <n v="2"/>
    <n v="4"/>
    <n v="5"/>
    <n v="3"/>
    <n v="4"/>
    <n v="5"/>
    <n v="3"/>
    <n v="2"/>
    <s v="Dhaka University"/>
    <x v="1"/>
  </r>
  <r>
    <s v="7/15/2025 9:49:01 AM"/>
    <x v="1"/>
    <x v="1"/>
    <x v="1"/>
    <x v="1"/>
    <x v="0"/>
    <x v="3"/>
    <x v="0"/>
    <x v="0"/>
    <x v="1"/>
    <x v="3"/>
    <x v="0"/>
    <x v="0"/>
    <x v="2"/>
    <x v="3"/>
    <x v="2"/>
    <x v="0"/>
    <x v="2"/>
    <x v="0"/>
    <x v="1"/>
    <x v="0"/>
    <x v="1"/>
    <x v="1"/>
    <x v="3"/>
    <x v="3"/>
    <x v="1"/>
    <x v="0"/>
    <x v="2"/>
    <x v="0"/>
    <x v="0"/>
    <x v="0"/>
    <x v="1"/>
    <x v="0"/>
    <x v="0"/>
    <x v="0"/>
    <x v="1"/>
    <x v="1"/>
    <x v="1"/>
    <x v="0"/>
    <n v="5"/>
    <n v="3"/>
    <n v="2"/>
    <n v="3"/>
    <n v="2"/>
    <n v="2"/>
    <n v="3"/>
    <n v="4"/>
    <n v="3"/>
    <n v="2"/>
    <n v="5"/>
    <n v="3"/>
    <n v="4"/>
    <n v="5"/>
    <n v="3"/>
    <n v="2"/>
    <s v="Dhaka University"/>
    <x v="3"/>
  </r>
  <r>
    <s v="7/15/2025 9:50:44 AM"/>
    <x v="0"/>
    <x v="0"/>
    <x v="4"/>
    <x v="0"/>
    <x v="0"/>
    <x v="3"/>
    <x v="0"/>
    <x v="2"/>
    <x v="1"/>
    <x v="1"/>
    <x v="0"/>
    <x v="0"/>
    <x v="0"/>
    <x v="1"/>
    <x v="1"/>
    <x v="1"/>
    <x v="3"/>
    <x v="1"/>
    <x v="3"/>
    <x v="2"/>
    <x v="1"/>
    <x v="1"/>
    <x v="2"/>
    <x v="3"/>
    <x v="1"/>
    <x v="0"/>
    <x v="3"/>
    <x v="1"/>
    <x v="3"/>
    <x v="3"/>
    <x v="1"/>
    <x v="1"/>
    <x v="1"/>
    <x v="0"/>
    <x v="1"/>
    <x v="0"/>
    <x v="1"/>
    <x v="4"/>
    <n v="4"/>
    <n v="2"/>
    <n v="3"/>
    <n v="4"/>
    <n v="2"/>
    <n v="2"/>
    <n v="4"/>
    <n v="4"/>
    <n v="3"/>
    <n v="4"/>
    <n v="3"/>
    <n v="4"/>
    <n v="5"/>
    <n v="4"/>
    <n v="3"/>
    <n v="4"/>
    <s v="Dhaka University"/>
    <x v="2"/>
  </r>
  <r>
    <s v="7/15/2025 9:52:50 AM"/>
    <x v="0"/>
    <x v="1"/>
    <x v="4"/>
    <x v="0"/>
    <x v="1"/>
    <x v="3"/>
    <x v="0"/>
    <x v="2"/>
    <x v="1"/>
    <x v="2"/>
    <x v="2"/>
    <x v="0"/>
    <x v="0"/>
    <x v="0"/>
    <x v="1"/>
    <x v="2"/>
    <x v="1"/>
    <x v="1"/>
    <x v="3"/>
    <x v="1"/>
    <x v="2"/>
    <x v="2"/>
    <x v="2"/>
    <x v="3"/>
    <x v="1"/>
    <x v="0"/>
    <x v="2"/>
    <x v="0"/>
    <x v="0"/>
    <x v="0"/>
    <x v="1"/>
    <x v="0"/>
    <x v="0"/>
    <x v="0"/>
    <x v="1"/>
    <x v="1"/>
    <x v="1"/>
    <x v="2"/>
    <n v="4"/>
    <n v="4"/>
    <n v="2"/>
    <n v="2"/>
    <n v="2"/>
    <n v="2"/>
    <n v="3"/>
    <n v="2"/>
    <n v="2"/>
    <n v="4"/>
    <n v="5"/>
    <n v="3"/>
    <n v="4"/>
    <n v="5"/>
    <n v="3"/>
    <n v="2"/>
    <s v="Dhaka University"/>
    <x v="3"/>
  </r>
  <r>
    <s v="7/15/2025 9:54:37 AM"/>
    <x v="0"/>
    <x v="0"/>
    <x v="4"/>
    <x v="0"/>
    <x v="1"/>
    <x v="3"/>
    <x v="0"/>
    <x v="1"/>
    <x v="1"/>
    <x v="0"/>
    <x v="0"/>
    <x v="3"/>
    <x v="0"/>
    <x v="1"/>
    <x v="1"/>
    <x v="0"/>
    <x v="1"/>
    <x v="0"/>
    <x v="2"/>
    <x v="2"/>
    <x v="1"/>
    <x v="1"/>
    <x v="2"/>
    <x v="3"/>
    <x v="1"/>
    <x v="0"/>
    <x v="3"/>
    <x v="1"/>
    <x v="3"/>
    <x v="3"/>
    <x v="1"/>
    <x v="1"/>
    <x v="1"/>
    <x v="0"/>
    <x v="1"/>
    <x v="0"/>
    <x v="1"/>
    <x v="4"/>
    <n v="4"/>
    <n v="2"/>
    <n v="3"/>
    <n v="4"/>
    <n v="2"/>
    <n v="2"/>
    <n v="4"/>
    <n v="4"/>
    <n v="3"/>
    <n v="4"/>
    <n v="4"/>
    <n v="4"/>
    <n v="5"/>
    <n v="4"/>
    <n v="5"/>
    <n v="2"/>
    <s v="Dhaka University"/>
    <x v="3"/>
  </r>
  <r>
    <s v="7/15/2025 9:56:40 AM"/>
    <x v="2"/>
    <x v="0"/>
    <x v="0"/>
    <x v="0"/>
    <x v="0"/>
    <x v="0"/>
    <x v="0"/>
    <x v="1"/>
    <x v="1"/>
    <x v="0"/>
    <x v="0"/>
    <x v="0"/>
    <x v="1"/>
    <x v="0"/>
    <x v="1"/>
    <x v="1"/>
    <x v="3"/>
    <x v="1"/>
    <x v="3"/>
    <x v="1"/>
    <x v="2"/>
    <x v="2"/>
    <x v="2"/>
    <x v="3"/>
    <x v="1"/>
    <x v="0"/>
    <x v="2"/>
    <x v="0"/>
    <x v="0"/>
    <x v="0"/>
    <x v="1"/>
    <x v="0"/>
    <x v="0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Dhaka University"/>
    <x v="3"/>
  </r>
  <r>
    <s v="7/15/2025 12:22:03 PM"/>
    <x v="1"/>
    <x v="1"/>
    <x v="3"/>
    <x v="1"/>
    <x v="1"/>
    <x v="2"/>
    <x v="0"/>
    <x v="0"/>
    <x v="2"/>
    <x v="3"/>
    <x v="0"/>
    <x v="0"/>
    <x v="2"/>
    <x v="3"/>
    <x v="2"/>
    <x v="0"/>
    <x v="2"/>
    <x v="0"/>
    <x v="0"/>
    <x v="1"/>
    <x v="1"/>
    <x v="2"/>
    <x v="2"/>
    <x v="1"/>
    <x v="3"/>
    <x v="1"/>
    <x v="1"/>
    <x v="1"/>
    <x v="3"/>
    <x v="0"/>
    <x v="0"/>
    <x v="2"/>
    <x v="1"/>
    <x v="0"/>
    <x v="1"/>
    <x v="2"/>
    <x v="1"/>
    <x v="0"/>
    <n v="3"/>
    <n v="3"/>
    <n v="4"/>
    <n v="4"/>
    <n v="3"/>
    <n v="3"/>
    <n v="4"/>
    <n v="4"/>
    <n v="4"/>
    <n v="4"/>
    <n v="2"/>
    <n v="1"/>
    <n v="5"/>
    <n v="5"/>
    <n v="4"/>
    <n v="4"/>
    <s v="Gopalgonj Science  and Technology University"/>
    <x v="1"/>
  </r>
  <r>
    <s v="7/15/2025 12:24:47 PM"/>
    <x v="0"/>
    <x v="1"/>
    <x v="1"/>
    <x v="0"/>
    <x v="0"/>
    <x v="2"/>
    <x v="1"/>
    <x v="0"/>
    <x v="0"/>
    <x v="0"/>
    <x v="2"/>
    <x v="3"/>
    <x v="0"/>
    <x v="1"/>
    <x v="1"/>
    <x v="0"/>
    <x v="0"/>
    <x v="0"/>
    <x v="2"/>
    <x v="1"/>
    <x v="2"/>
    <x v="3"/>
    <x v="3"/>
    <x v="0"/>
    <x v="1"/>
    <x v="0"/>
    <x v="2"/>
    <x v="3"/>
    <x v="3"/>
    <x v="1"/>
    <x v="1"/>
    <x v="2"/>
    <x v="1"/>
    <x v="2"/>
    <x v="1"/>
    <x v="2"/>
    <x v="3"/>
    <x v="2"/>
    <n v="2"/>
    <n v="2"/>
    <n v="1"/>
    <n v="2"/>
    <n v="1"/>
    <n v="1"/>
    <n v="2"/>
    <n v="2"/>
    <n v="1"/>
    <n v="2"/>
    <n v="2"/>
    <n v="2"/>
    <n v="2"/>
    <n v="2"/>
    <n v="2"/>
    <n v="2"/>
    <s v="Daffodil International University"/>
    <x v="1"/>
  </r>
  <r>
    <s v="7/15/2025 12:25:08 PM"/>
    <x v="1"/>
    <x v="0"/>
    <x v="1"/>
    <x v="0"/>
    <x v="0"/>
    <x v="0"/>
    <x v="3"/>
    <x v="1"/>
    <x v="0"/>
    <x v="4"/>
    <x v="0"/>
    <x v="2"/>
    <x v="1"/>
    <x v="0"/>
    <x v="1"/>
    <x v="1"/>
    <x v="3"/>
    <x v="4"/>
    <x v="3"/>
    <x v="3"/>
    <x v="0"/>
    <x v="3"/>
    <x v="0"/>
    <x v="0"/>
    <x v="0"/>
    <x v="3"/>
    <x v="0"/>
    <x v="2"/>
    <x v="2"/>
    <x v="3"/>
    <x v="1"/>
    <x v="2"/>
    <x v="2"/>
    <x v="2"/>
    <x v="2"/>
    <x v="3"/>
    <x v="3"/>
    <x v="1"/>
    <n v="2"/>
    <n v="3"/>
    <n v="2"/>
    <n v="3"/>
    <n v="2"/>
    <n v="3"/>
    <n v="2"/>
    <n v="3"/>
    <n v="2"/>
    <n v="3"/>
    <n v="3"/>
    <n v="2"/>
    <n v="3"/>
    <n v="2"/>
    <n v="1"/>
    <n v="3"/>
    <s v="Daffodil International University"/>
    <x v="0"/>
  </r>
  <r>
    <s v="7/15/2025 12:25:56 PM"/>
    <x v="1"/>
    <x v="0"/>
    <x v="1"/>
    <x v="0"/>
    <x v="0"/>
    <x v="0"/>
    <x v="1"/>
    <x v="2"/>
    <x v="0"/>
    <x v="4"/>
    <x v="3"/>
    <x v="3"/>
    <x v="2"/>
    <x v="1"/>
    <x v="0"/>
    <x v="3"/>
    <x v="1"/>
    <x v="1"/>
    <x v="0"/>
    <x v="1"/>
    <x v="2"/>
    <x v="3"/>
    <x v="2"/>
    <x v="0"/>
    <x v="1"/>
    <x v="3"/>
    <x v="1"/>
    <x v="0"/>
    <x v="3"/>
    <x v="2"/>
    <x v="0"/>
    <x v="2"/>
    <x v="1"/>
    <x v="1"/>
    <x v="0"/>
    <x v="4"/>
    <x v="3"/>
    <x v="2"/>
    <n v="2"/>
    <n v="1"/>
    <n v="1"/>
    <n v="1"/>
    <n v="3"/>
    <n v="1"/>
    <n v="3"/>
    <n v="1"/>
    <n v="2"/>
    <n v="2"/>
    <n v="1"/>
    <n v="1"/>
    <n v="3"/>
    <n v="3"/>
    <n v="3"/>
    <n v="2"/>
    <s v="Daffodil International University"/>
    <x v="0"/>
  </r>
  <r>
    <s v="7/15/2025 12:25:58 PM"/>
    <x v="0"/>
    <x v="1"/>
    <x v="2"/>
    <x v="1"/>
    <x v="0"/>
    <x v="0"/>
    <x v="1"/>
    <x v="1"/>
    <x v="0"/>
    <x v="3"/>
    <x v="0"/>
    <x v="0"/>
    <x v="2"/>
    <x v="3"/>
    <x v="2"/>
    <x v="0"/>
    <x v="2"/>
    <x v="0"/>
    <x v="0"/>
    <x v="1"/>
    <x v="1"/>
    <x v="2"/>
    <x v="2"/>
    <x v="1"/>
    <x v="3"/>
    <x v="1"/>
    <x v="1"/>
    <x v="1"/>
    <x v="3"/>
    <x v="0"/>
    <x v="0"/>
    <x v="2"/>
    <x v="1"/>
    <x v="0"/>
    <x v="1"/>
    <x v="2"/>
    <x v="1"/>
    <x v="0"/>
    <n v="3"/>
    <n v="3"/>
    <n v="4"/>
    <n v="4"/>
    <n v="3"/>
    <n v="3"/>
    <n v="4"/>
    <n v="4"/>
    <n v="4"/>
    <n v="4"/>
    <n v="2"/>
    <n v="1"/>
    <n v="5"/>
    <n v="5"/>
    <n v="4"/>
    <n v="4"/>
    <s v="Gopalgonj Science  and Technology University"/>
    <x v="0"/>
  </r>
  <r>
    <s v="7/15/2025 12:26:24 PM"/>
    <x v="0"/>
    <x v="1"/>
    <x v="2"/>
    <x v="1"/>
    <x v="0"/>
    <x v="0"/>
    <x v="1"/>
    <x v="1"/>
    <x v="0"/>
    <x v="1"/>
    <x v="0"/>
    <x v="1"/>
    <x v="2"/>
    <x v="2"/>
    <x v="0"/>
    <x v="3"/>
    <x v="0"/>
    <x v="2"/>
    <x v="1"/>
    <x v="3"/>
    <x v="3"/>
    <x v="1"/>
    <x v="1"/>
    <x v="2"/>
    <x v="2"/>
    <x v="1"/>
    <x v="2"/>
    <x v="2"/>
    <x v="3"/>
    <x v="3"/>
    <x v="2"/>
    <x v="1"/>
    <x v="2"/>
    <x v="3"/>
    <x v="3"/>
    <x v="2"/>
    <x v="1"/>
    <x v="2"/>
    <n v="2"/>
    <n v="4"/>
    <n v="4"/>
    <n v="4"/>
    <n v="4"/>
    <n v="4"/>
    <n v="4"/>
    <n v="4"/>
    <n v="4"/>
    <n v="4"/>
    <n v="3"/>
    <n v="2"/>
    <n v="1"/>
    <n v="3"/>
    <n v="2"/>
    <n v="2"/>
    <s v="Daffodil International University"/>
    <x v="0"/>
  </r>
  <r>
    <s v="7/15/2025 12:26:31 PM"/>
    <x v="0"/>
    <x v="1"/>
    <x v="1"/>
    <x v="0"/>
    <x v="0"/>
    <x v="1"/>
    <x v="1"/>
    <x v="1"/>
    <x v="0"/>
    <x v="3"/>
    <x v="1"/>
    <x v="3"/>
    <x v="0"/>
    <x v="3"/>
    <x v="2"/>
    <x v="0"/>
    <x v="2"/>
    <x v="3"/>
    <x v="1"/>
    <x v="1"/>
    <x v="1"/>
    <x v="0"/>
    <x v="1"/>
    <x v="0"/>
    <x v="1"/>
    <x v="0"/>
    <x v="2"/>
    <x v="0"/>
    <x v="2"/>
    <x v="0"/>
    <x v="3"/>
    <x v="3"/>
    <x v="1"/>
    <x v="2"/>
    <x v="1"/>
    <x v="3"/>
    <x v="3"/>
    <x v="1"/>
    <n v="2"/>
    <n v="1"/>
    <n v="2"/>
    <n v="2"/>
    <n v="3"/>
    <n v="4"/>
    <n v="4"/>
    <n v="1"/>
    <n v="2"/>
    <n v="2"/>
    <n v="1"/>
    <n v="2"/>
    <n v="3"/>
    <n v="4"/>
    <n v="2"/>
    <n v="1"/>
    <s v="Daffodil International University"/>
    <x v="1"/>
  </r>
  <r>
    <s v="7/15/2025 12:27:24 PM"/>
    <x v="1"/>
    <x v="1"/>
    <x v="1"/>
    <x v="1"/>
    <x v="0"/>
    <x v="0"/>
    <x v="3"/>
    <x v="1"/>
    <x v="0"/>
    <x v="0"/>
    <x v="1"/>
    <x v="1"/>
    <x v="2"/>
    <x v="3"/>
    <x v="2"/>
    <x v="0"/>
    <x v="2"/>
    <x v="4"/>
    <x v="1"/>
    <x v="1"/>
    <x v="2"/>
    <x v="2"/>
    <x v="3"/>
    <x v="1"/>
    <x v="1"/>
    <x v="2"/>
    <x v="1"/>
    <x v="2"/>
    <x v="1"/>
    <x v="3"/>
    <x v="3"/>
    <x v="1"/>
    <x v="2"/>
    <x v="2"/>
    <x v="3"/>
    <x v="2"/>
    <x v="3"/>
    <x v="1"/>
    <n v="3"/>
    <n v="3"/>
    <n v="2"/>
    <n v="2"/>
    <n v="3"/>
    <n v="3"/>
    <n v="2"/>
    <n v="2"/>
    <n v="2"/>
    <n v="2"/>
    <n v="2"/>
    <n v="2"/>
    <n v="3"/>
    <n v="2"/>
    <n v="2"/>
    <n v="2"/>
    <s v="Daffodil International University"/>
    <x v="0"/>
  </r>
  <r>
    <s v="7/15/2025 12:27:59 PM"/>
    <x v="0"/>
    <x v="1"/>
    <x v="1"/>
    <x v="0"/>
    <x v="0"/>
    <x v="2"/>
    <x v="1"/>
    <x v="2"/>
    <x v="0"/>
    <x v="3"/>
    <x v="2"/>
    <x v="0"/>
    <x v="1"/>
    <x v="2"/>
    <x v="0"/>
    <x v="0"/>
    <x v="3"/>
    <x v="2"/>
    <x v="2"/>
    <x v="1"/>
    <x v="1"/>
    <x v="2"/>
    <x v="2"/>
    <x v="1"/>
    <x v="3"/>
    <x v="1"/>
    <x v="1"/>
    <x v="1"/>
    <x v="3"/>
    <x v="0"/>
    <x v="0"/>
    <x v="2"/>
    <x v="1"/>
    <x v="0"/>
    <x v="1"/>
    <x v="2"/>
    <x v="1"/>
    <x v="0"/>
    <n v="3"/>
    <n v="3"/>
    <n v="4"/>
    <n v="4"/>
    <n v="3"/>
    <n v="3"/>
    <n v="4"/>
    <n v="4"/>
    <n v="4"/>
    <n v="4"/>
    <n v="2"/>
    <n v="1"/>
    <n v="5"/>
    <n v="5"/>
    <n v="4"/>
    <n v="4"/>
    <s v="Daffodil International University"/>
    <x v="1"/>
  </r>
  <r>
    <s v="7/15/2025 12:28:05 PM"/>
    <x v="0"/>
    <x v="1"/>
    <x v="1"/>
    <x v="0"/>
    <x v="0"/>
    <x v="0"/>
    <x v="0"/>
    <x v="0"/>
    <x v="0"/>
    <x v="2"/>
    <x v="2"/>
    <x v="3"/>
    <x v="0"/>
    <x v="1"/>
    <x v="0"/>
    <x v="3"/>
    <x v="0"/>
    <x v="1"/>
    <x v="0"/>
    <x v="2"/>
    <x v="0"/>
    <x v="2"/>
    <x v="0"/>
    <x v="1"/>
    <x v="0"/>
    <x v="1"/>
    <x v="0"/>
    <x v="1"/>
    <x v="2"/>
    <x v="0"/>
    <x v="3"/>
    <x v="2"/>
    <x v="2"/>
    <x v="3"/>
    <x v="2"/>
    <x v="2"/>
    <x v="1"/>
    <x v="1"/>
    <n v="3"/>
    <n v="2"/>
    <n v="4"/>
    <n v="3"/>
    <n v="3"/>
    <n v="4"/>
    <n v="4"/>
    <n v="4"/>
    <n v="2"/>
    <n v="3"/>
    <n v="3"/>
    <n v="2"/>
    <n v="4"/>
    <n v="4"/>
    <n v="3"/>
    <n v="2"/>
    <s v="Daffodil International University"/>
    <x v="1"/>
  </r>
  <r>
    <s v="7/15/2025 12:28:31 PM"/>
    <x v="1"/>
    <x v="1"/>
    <x v="2"/>
    <x v="1"/>
    <x v="0"/>
    <x v="2"/>
    <x v="1"/>
    <x v="1"/>
    <x v="0"/>
    <x v="1"/>
    <x v="0"/>
    <x v="0"/>
    <x v="2"/>
    <x v="1"/>
    <x v="1"/>
    <x v="0"/>
    <x v="3"/>
    <x v="0"/>
    <x v="2"/>
    <x v="1"/>
    <x v="1"/>
    <x v="2"/>
    <x v="3"/>
    <x v="1"/>
    <x v="1"/>
    <x v="2"/>
    <x v="1"/>
    <x v="1"/>
    <x v="3"/>
    <x v="0"/>
    <x v="1"/>
    <x v="2"/>
    <x v="0"/>
    <x v="3"/>
    <x v="0"/>
    <x v="2"/>
    <x v="2"/>
    <x v="1"/>
    <n v="3"/>
    <n v="2"/>
    <n v="2"/>
    <n v="3"/>
    <n v="1"/>
    <n v="1"/>
    <n v="3"/>
    <n v="3"/>
    <n v="2"/>
    <n v="2"/>
    <n v="3"/>
    <n v="3"/>
    <n v="3"/>
    <n v="3"/>
    <n v="3"/>
    <n v="1"/>
    <s v="Daffodil International University"/>
    <x v="1"/>
  </r>
  <r>
    <s v="7/15/2025 12:28:55 PM"/>
    <x v="0"/>
    <x v="0"/>
    <x v="1"/>
    <x v="0"/>
    <x v="0"/>
    <x v="2"/>
    <x v="1"/>
    <x v="0"/>
    <x v="0"/>
    <x v="3"/>
    <x v="2"/>
    <x v="3"/>
    <x v="2"/>
    <x v="0"/>
    <x v="0"/>
    <x v="0"/>
    <x v="1"/>
    <x v="1"/>
    <x v="2"/>
    <x v="1"/>
    <x v="1"/>
    <x v="2"/>
    <x v="2"/>
    <x v="1"/>
    <x v="3"/>
    <x v="1"/>
    <x v="1"/>
    <x v="1"/>
    <x v="3"/>
    <x v="0"/>
    <x v="0"/>
    <x v="2"/>
    <x v="1"/>
    <x v="0"/>
    <x v="1"/>
    <x v="2"/>
    <x v="1"/>
    <x v="0"/>
    <n v="3"/>
    <n v="3"/>
    <n v="4"/>
    <n v="4"/>
    <n v="3"/>
    <n v="3"/>
    <n v="4"/>
    <n v="4"/>
    <n v="4"/>
    <n v="4"/>
    <n v="2"/>
    <n v="1"/>
    <n v="5"/>
    <n v="5"/>
    <n v="4"/>
    <n v="4"/>
    <s v="Daffodil International University"/>
    <x v="0"/>
  </r>
  <r>
    <s v="7/15/2025 12:29:05 PM"/>
    <x v="0"/>
    <x v="1"/>
    <x v="2"/>
    <x v="1"/>
    <x v="0"/>
    <x v="2"/>
    <x v="3"/>
    <x v="1"/>
    <x v="0"/>
    <x v="0"/>
    <x v="1"/>
    <x v="3"/>
    <x v="0"/>
    <x v="2"/>
    <x v="0"/>
    <x v="3"/>
    <x v="2"/>
    <x v="3"/>
    <x v="1"/>
    <x v="1"/>
    <x v="1"/>
    <x v="2"/>
    <x v="3"/>
    <x v="1"/>
    <x v="1"/>
    <x v="2"/>
    <x v="2"/>
    <x v="1"/>
    <x v="3"/>
    <x v="0"/>
    <x v="0"/>
    <x v="2"/>
    <x v="1"/>
    <x v="0"/>
    <x v="1"/>
    <x v="2"/>
    <x v="3"/>
    <x v="2"/>
    <n v="2"/>
    <n v="2"/>
    <n v="2"/>
    <n v="2"/>
    <n v="2"/>
    <n v="2"/>
    <n v="2"/>
    <n v="2"/>
    <n v="2"/>
    <n v="2"/>
    <n v="2"/>
    <n v="4"/>
    <n v="4"/>
    <n v="4"/>
    <n v="4"/>
    <n v="2"/>
    <s v="Daffodil International University"/>
    <x v="1"/>
  </r>
  <r>
    <s v="7/15/2025 12:29:20 PM"/>
    <x v="1"/>
    <x v="1"/>
    <x v="1"/>
    <x v="1"/>
    <x v="0"/>
    <x v="1"/>
    <x v="1"/>
    <x v="1"/>
    <x v="0"/>
    <x v="1"/>
    <x v="0"/>
    <x v="3"/>
    <x v="0"/>
    <x v="1"/>
    <x v="0"/>
    <x v="1"/>
    <x v="1"/>
    <x v="1"/>
    <x v="3"/>
    <x v="0"/>
    <x v="1"/>
    <x v="2"/>
    <x v="2"/>
    <x v="1"/>
    <x v="3"/>
    <x v="1"/>
    <x v="2"/>
    <x v="1"/>
    <x v="0"/>
    <x v="0"/>
    <x v="1"/>
    <x v="2"/>
    <x v="1"/>
    <x v="2"/>
    <x v="1"/>
    <x v="0"/>
    <x v="0"/>
    <x v="4"/>
    <n v="5"/>
    <n v="5"/>
    <n v="5"/>
    <n v="5"/>
    <n v="5"/>
    <n v="5"/>
    <n v="5"/>
    <n v="5"/>
    <n v="5"/>
    <n v="5"/>
    <n v="2"/>
    <n v="1"/>
    <n v="5"/>
    <n v="5"/>
    <n v="4"/>
    <n v="4"/>
    <s v="Gopalgonj Science  and Technology University"/>
    <x v="1"/>
  </r>
  <r>
    <s v="7/15/2025 12:29:56 PM"/>
    <x v="0"/>
    <x v="1"/>
    <x v="1"/>
    <x v="1"/>
    <x v="0"/>
    <x v="2"/>
    <x v="1"/>
    <x v="0"/>
    <x v="0"/>
    <x v="0"/>
    <x v="0"/>
    <x v="3"/>
    <x v="0"/>
    <x v="0"/>
    <x v="0"/>
    <x v="0"/>
    <x v="3"/>
    <x v="0"/>
    <x v="2"/>
    <x v="1"/>
    <x v="1"/>
    <x v="2"/>
    <x v="2"/>
    <x v="1"/>
    <x v="3"/>
    <x v="1"/>
    <x v="1"/>
    <x v="1"/>
    <x v="3"/>
    <x v="0"/>
    <x v="0"/>
    <x v="2"/>
    <x v="1"/>
    <x v="0"/>
    <x v="1"/>
    <x v="3"/>
    <x v="2"/>
    <x v="3"/>
    <n v="2"/>
    <n v="2"/>
    <n v="3"/>
    <n v="1"/>
    <n v="3"/>
    <n v="1"/>
    <n v="3"/>
    <n v="1"/>
    <n v="3"/>
    <n v="1"/>
    <n v="2"/>
    <n v="1"/>
    <n v="5"/>
    <n v="5"/>
    <n v="4"/>
    <n v="4"/>
    <s v="Daffodil International University"/>
    <x v="1"/>
  </r>
  <r>
    <s v="7/15/2025 12:30:01 PM"/>
    <x v="1"/>
    <x v="1"/>
    <x v="3"/>
    <x v="1"/>
    <x v="1"/>
    <x v="2"/>
    <x v="0"/>
    <x v="0"/>
    <x v="2"/>
    <x v="0"/>
    <x v="0"/>
    <x v="3"/>
    <x v="0"/>
    <x v="1"/>
    <x v="1"/>
    <x v="0"/>
    <x v="0"/>
    <x v="0"/>
    <x v="0"/>
    <x v="0"/>
    <x v="1"/>
    <x v="0"/>
    <x v="3"/>
    <x v="3"/>
    <x v="3"/>
    <x v="3"/>
    <x v="2"/>
    <x v="0"/>
    <x v="0"/>
    <x v="0"/>
    <x v="0"/>
    <x v="2"/>
    <x v="1"/>
    <x v="0"/>
    <x v="0"/>
    <x v="4"/>
    <x v="2"/>
    <x v="3"/>
    <n v="2"/>
    <n v="1"/>
    <n v="2"/>
    <n v="2"/>
    <n v="1"/>
    <n v="3"/>
    <n v="1"/>
    <n v="1"/>
    <n v="2"/>
    <n v="1"/>
    <n v="1"/>
    <n v="3"/>
    <n v="1"/>
    <n v="2"/>
    <n v="2"/>
    <n v="1"/>
    <s v="Gopalgonj Science  and Technology University"/>
    <x v="1"/>
  </r>
  <r>
    <s v="7/15/2025 12:30:42 PM"/>
    <x v="0"/>
    <x v="1"/>
    <x v="1"/>
    <x v="0"/>
    <x v="0"/>
    <x v="0"/>
    <x v="1"/>
    <x v="0"/>
    <x v="0"/>
    <x v="1"/>
    <x v="2"/>
    <x v="3"/>
    <x v="0"/>
    <x v="1"/>
    <x v="0"/>
    <x v="2"/>
    <x v="0"/>
    <x v="1"/>
    <x v="3"/>
    <x v="3"/>
    <x v="1"/>
    <x v="2"/>
    <x v="2"/>
    <x v="1"/>
    <x v="1"/>
    <x v="2"/>
    <x v="0"/>
    <x v="1"/>
    <x v="3"/>
    <x v="0"/>
    <x v="1"/>
    <x v="2"/>
    <x v="1"/>
    <x v="2"/>
    <x v="1"/>
    <x v="2"/>
    <x v="2"/>
    <x v="1"/>
    <n v="3"/>
    <n v="3"/>
    <n v="2"/>
    <n v="3"/>
    <n v="3"/>
    <n v="2"/>
    <n v="3"/>
    <n v="3"/>
    <n v="3"/>
    <n v="3"/>
    <n v="3"/>
    <n v="3"/>
    <n v="3"/>
    <n v="3"/>
    <n v="3"/>
    <n v="3"/>
    <s v="Daffodil International University"/>
    <x v="3"/>
  </r>
  <r>
    <s v="7/15/2025 12:31:48 PM"/>
    <x v="1"/>
    <x v="1"/>
    <x v="1"/>
    <x v="0"/>
    <x v="0"/>
    <x v="0"/>
    <x v="1"/>
    <x v="1"/>
    <x v="0"/>
    <x v="2"/>
    <x v="2"/>
    <x v="3"/>
    <x v="0"/>
    <x v="1"/>
    <x v="1"/>
    <x v="3"/>
    <x v="0"/>
    <x v="0"/>
    <x v="0"/>
    <x v="1"/>
    <x v="3"/>
    <x v="1"/>
    <x v="3"/>
    <x v="2"/>
    <x v="2"/>
    <x v="1"/>
    <x v="1"/>
    <x v="2"/>
    <x v="1"/>
    <x v="3"/>
    <x v="2"/>
    <x v="1"/>
    <x v="2"/>
    <x v="3"/>
    <x v="3"/>
    <x v="1"/>
    <x v="1"/>
    <x v="4"/>
    <n v="5"/>
    <n v="5"/>
    <n v="5"/>
    <n v="4"/>
    <n v="4"/>
    <n v="1"/>
    <n v="4"/>
    <n v="4"/>
    <n v="4"/>
    <n v="4"/>
    <n v="4"/>
    <n v="4"/>
    <n v="4"/>
    <n v="4"/>
    <n v="4"/>
    <n v="4"/>
    <s v="Daffodil International University"/>
    <x v="3"/>
  </r>
  <r>
    <s v="7/15/2025 12:32:01 PM"/>
    <x v="0"/>
    <x v="1"/>
    <x v="1"/>
    <x v="0"/>
    <x v="0"/>
    <x v="1"/>
    <x v="1"/>
    <x v="1"/>
    <x v="0"/>
    <x v="2"/>
    <x v="2"/>
    <x v="1"/>
    <x v="1"/>
    <x v="1"/>
    <x v="0"/>
    <x v="0"/>
    <x v="0"/>
    <x v="1"/>
    <x v="2"/>
    <x v="0"/>
    <x v="2"/>
    <x v="0"/>
    <x v="2"/>
    <x v="3"/>
    <x v="3"/>
    <x v="0"/>
    <x v="3"/>
    <x v="0"/>
    <x v="0"/>
    <x v="2"/>
    <x v="0"/>
    <x v="0"/>
    <x v="0"/>
    <x v="0"/>
    <x v="0"/>
    <x v="2"/>
    <x v="2"/>
    <x v="1"/>
    <n v="3"/>
    <n v="3"/>
    <n v="1"/>
    <n v="3"/>
    <n v="1"/>
    <n v="1"/>
    <n v="3"/>
    <n v="3"/>
    <n v="3"/>
    <n v="3"/>
    <n v="3"/>
    <n v="3"/>
    <n v="3"/>
    <n v="3"/>
    <n v="3"/>
    <n v="3"/>
    <s v="Daffodil International University"/>
    <x v="1"/>
  </r>
  <r>
    <s v="7/15/2025 12:32:33 PM"/>
    <x v="1"/>
    <x v="1"/>
    <x v="1"/>
    <x v="0"/>
    <x v="0"/>
    <x v="2"/>
    <x v="1"/>
    <x v="2"/>
    <x v="0"/>
    <x v="2"/>
    <x v="2"/>
    <x v="1"/>
    <x v="2"/>
    <x v="2"/>
    <x v="0"/>
    <x v="0"/>
    <x v="0"/>
    <x v="1"/>
    <x v="2"/>
    <x v="1"/>
    <x v="2"/>
    <x v="2"/>
    <x v="3"/>
    <x v="1"/>
    <x v="1"/>
    <x v="3"/>
    <x v="2"/>
    <x v="3"/>
    <x v="0"/>
    <x v="0"/>
    <x v="0"/>
    <x v="2"/>
    <x v="1"/>
    <x v="3"/>
    <x v="1"/>
    <x v="3"/>
    <x v="2"/>
    <x v="1"/>
    <n v="1"/>
    <n v="1"/>
    <n v="1"/>
    <n v="1"/>
    <n v="3"/>
    <n v="1"/>
    <n v="3"/>
    <n v="1"/>
    <n v="5"/>
    <n v="3"/>
    <n v="1"/>
    <n v="5"/>
    <n v="3"/>
    <n v="5"/>
    <n v="5"/>
    <n v="5"/>
    <s v="Daffodil International University"/>
    <x v="1"/>
  </r>
  <r>
    <s v="7/15/2025 12:32:56 PM"/>
    <x v="0"/>
    <x v="1"/>
    <x v="1"/>
    <x v="1"/>
    <x v="0"/>
    <x v="2"/>
    <x v="1"/>
    <x v="0"/>
    <x v="0"/>
    <x v="4"/>
    <x v="2"/>
    <x v="1"/>
    <x v="1"/>
    <x v="1"/>
    <x v="1"/>
    <x v="2"/>
    <x v="0"/>
    <x v="1"/>
    <x v="0"/>
    <x v="1"/>
    <x v="0"/>
    <x v="1"/>
    <x v="3"/>
    <x v="3"/>
    <x v="2"/>
    <x v="2"/>
    <x v="3"/>
    <x v="3"/>
    <x v="3"/>
    <x v="2"/>
    <x v="3"/>
    <x v="2"/>
    <x v="1"/>
    <x v="0"/>
    <x v="2"/>
    <x v="3"/>
    <x v="2"/>
    <x v="2"/>
    <n v="1"/>
    <n v="2"/>
    <n v="1"/>
    <n v="3"/>
    <n v="1"/>
    <n v="3"/>
    <n v="4"/>
    <n v="1"/>
    <n v="3"/>
    <n v="4"/>
    <n v="1"/>
    <n v="2"/>
    <n v="2"/>
    <n v="1"/>
    <n v="3"/>
    <n v="4"/>
    <s v="Daffodil International University"/>
    <x v="1"/>
  </r>
  <r>
    <s v="7/15/2025 12:33:32 PM"/>
    <x v="0"/>
    <x v="1"/>
    <x v="1"/>
    <x v="0"/>
    <x v="0"/>
    <x v="0"/>
    <x v="1"/>
    <x v="0"/>
    <x v="0"/>
    <x v="0"/>
    <x v="0"/>
    <x v="3"/>
    <x v="2"/>
    <x v="1"/>
    <x v="1"/>
    <x v="0"/>
    <x v="0"/>
    <x v="0"/>
    <x v="0"/>
    <x v="1"/>
    <x v="2"/>
    <x v="2"/>
    <x v="3"/>
    <x v="1"/>
    <x v="1"/>
    <x v="2"/>
    <x v="1"/>
    <x v="2"/>
    <x v="1"/>
    <x v="0"/>
    <x v="1"/>
    <x v="2"/>
    <x v="1"/>
    <x v="2"/>
    <x v="1"/>
    <x v="1"/>
    <x v="1"/>
    <x v="0"/>
    <n v="4"/>
    <n v="4"/>
    <n v="2"/>
    <n v="4"/>
    <n v="4"/>
    <n v="2"/>
    <n v="4"/>
    <n v="2"/>
    <n v="4"/>
    <n v="2"/>
    <n v="1"/>
    <n v="3"/>
    <n v="1"/>
    <n v="3"/>
    <n v="1"/>
    <n v="2"/>
    <s v="Daffodil International University"/>
    <x v="0"/>
  </r>
  <r>
    <s v="7/15/2025 12:33:49 PM"/>
    <x v="0"/>
    <x v="1"/>
    <x v="2"/>
    <x v="1"/>
    <x v="0"/>
    <x v="0"/>
    <x v="1"/>
    <x v="1"/>
    <x v="0"/>
    <x v="0"/>
    <x v="0"/>
    <x v="3"/>
    <x v="0"/>
    <x v="2"/>
    <x v="0"/>
    <x v="2"/>
    <x v="0"/>
    <x v="1"/>
    <x v="0"/>
    <x v="1"/>
    <x v="2"/>
    <x v="2"/>
    <x v="3"/>
    <x v="1"/>
    <x v="1"/>
    <x v="0"/>
    <x v="3"/>
    <x v="2"/>
    <x v="1"/>
    <x v="3"/>
    <x v="0"/>
    <x v="0"/>
    <x v="0"/>
    <x v="0"/>
    <x v="1"/>
    <x v="4"/>
    <x v="4"/>
    <x v="3"/>
    <n v="1"/>
    <n v="2"/>
    <n v="2"/>
    <n v="2"/>
    <n v="2"/>
    <n v="2"/>
    <n v="2"/>
    <n v="2"/>
    <n v="1"/>
    <n v="1"/>
    <n v="3"/>
    <n v="2"/>
    <n v="2"/>
    <n v="3"/>
    <n v="3"/>
    <n v="2"/>
    <s v="Daffodil International University"/>
    <x v="1"/>
  </r>
  <r>
    <s v="7/15/2025 12:33:52 PM"/>
    <x v="1"/>
    <x v="1"/>
    <x v="1"/>
    <x v="1"/>
    <x v="0"/>
    <x v="2"/>
    <x v="1"/>
    <x v="1"/>
    <x v="0"/>
    <x v="2"/>
    <x v="1"/>
    <x v="3"/>
    <x v="0"/>
    <x v="1"/>
    <x v="0"/>
    <x v="1"/>
    <x v="3"/>
    <x v="3"/>
    <x v="2"/>
    <x v="0"/>
    <x v="1"/>
    <x v="2"/>
    <x v="2"/>
    <x v="3"/>
    <x v="1"/>
    <x v="2"/>
    <x v="0"/>
    <x v="1"/>
    <x v="3"/>
    <x v="2"/>
    <x v="0"/>
    <x v="0"/>
    <x v="0"/>
    <x v="0"/>
    <x v="0"/>
    <x v="3"/>
    <x v="4"/>
    <x v="3"/>
    <n v="1"/>
    <n v="1"/>
    <n v="1"/>
    <n v="1"/>
    <n v="1"/>
    <n v="1"/>
    <n v="1"/>
    <n v="1"/>
    <n v="1"/>
    <n v="1"/>
    <n v="1"/>
    <n v="1"/>
    <n v="1"/>
    <n v="1"/>
    <n v="1"/>
    <n v="1"/>
    <s v="Daffodil International University"/>
    <x v="1"/>
  </r>
  <r>
    <s v="7/15/2025 12:33:59 PM"/>
    <x v="0"/>
    <x v="0"/>
    <x v="1"/>
    <x v="1"/>
    <x v="0"/>
    <x v="2"/>
    <x v="1"/>
    <x v="1"/>
    <x v="1"/>
    <x v="4"/>
    <x v="3"/>
    <x v="1"/>
    <x v="1"/>
    <x v="0"/>
    <x v="0"/>
    <x v="3"/>
    <x v="3"/>
    <x v="2"/>
    <x v="3"/>
    <x v="1"/>
    <x v="2"/>
    <x v="2"/>
    <x v="3"/>
    <x v="1"/>
    <x v="1"/>
    <x v="2"/>
    <x v="3"/>
    <x v="1"/>
    <x v="3"/>
    <x v="2"/>
    <x v="1"/>
    <x v="2"/>
    <x v="0"/>
    <x v="2"/>
    <x v="0"/>
    <x v="4"/>
    <x v="3"/>
    <x v="3"/>
    <n v="3"/>
    <n v="2"/>
    <n v="1"/>
    <n v="3"/>
    <n v="2"/>
    <n v="3"/>
    <n v="2"/>
    <n v="3"/>
    <n v="2"/>
    <n v="2"/>
    <n v="2"/>
    <n v="1"/>
    <n v="2"/>
    <n v="1"/>
    <n v="2"/>
    <n v="2"/>
    <s v="Daffodil International University"/>
    <x v="1"/>
  </r>
  <r>
    <s v="7/15/2025 12:35:06 PM"/>
    <x v="1"/>
    <x v="1"/>
    <x v="1"/>
    <x v="1"/>
    <x v="0"/>
    <x v="1"/>
    <x v="3"/>
    <x v="0"/>
    <x v="0"/>
    <x v="3"/>
    <x v="2"/>
    <x v="1"/>
    <x v="0"/>
    <x v="1"/>
    <x v="0"/>
    <x v="2"/>
    <x v="1"/>
    <x v="1"/>
    <x v="0"/>
    <x v="3"/>
    <x v="1"/>
    <x v="3"/>
    <x v="0"/>
    <x v="0"/>
    <x v="0"/>
    <x v="3"/>
    <x v="2"/>
    <x v="1"/>
    <x v="3"/>
    <x v="0"/>
    <x v="1"/>
    <x v="2"/>
    <x v="1"/>
    <x v="2"/>
    <x v="1"/>
    <x v="2"/>
    <x v="2"/>
    <x v="4"/>
    <n v="5"/>
    <n v="3"/>
    <n v="3"/>
    <n v="3"/>
    <n v="2"/>
    <n v="2"/>
    <n v="1"/>
    <n v="3"/>
    <n v="3"/>
    <n v="3"/>
    <n v="3"/>
    <n v="4"/>
    <n v="2"/>
    <n v="2"/>
    <n v="2"/>
    <n v="2"/>
    <s v="Daffodil International University"/>
    <x v="1"/>
  </r>
  <r>
    <s v="7/15/2025 12:35:08 PM"/>
    <x v="0"/>
    <x v="0"/>
    <x v="2"/>
    <x v="0"/>
    <x v="0"/>
    <x v="2"/>
    <x v="1"/>
    <x v="0"/>
    <x v="0"/>
    <x v="0"/>
    <x v="0"/>
    <x v="3"/>
    <x v="2"/>
    <x v="1"/>
    <x v="1"/>
    <x v="2"/>
    <x v="1"/>
    <x v="2"/>
    <x v="3"/>
    <x v="1"/>
    <x v="0"/>
    <x v="3"/>
    <x v="2"/>
    <x v="1"/>
    <x v="2"/>
    <x v="0"/>
    <x v="3"/>
    <x v="1"/>
    <x v="0"/>
    <x v="3"/>
    <x v="3"/>
    <x v="0"/>
    <x v="1"/>
    <x v="1"/>
    <x v="1"/>
    <x v="2"/>
    <x v="1"/>
    <x v="0"/>
    <n v="2"/>
    <n v="4"/>
    <n v="5"/>
    <n v="3"/>
    <n v="3"/>
    <n v="4"/>
    <n v="2"/>
    <n v="2"/>
    <n v="3"/>
    <n v="2"/>
    <n v="3"/>
    <n v="1"/>
    <n v="3"/>
    <n v="1"/>
    <n v="3"/>
    <n v="4"/>
    <s v="Daffodil International University"/>
    <x v="1"/>
  </r>
  <r>
    <s v="7/15/2025 12:35:14 PM"/>
    <x v="1"/>
    <x v="1"/>
    <x v="1"/>
    <x v="0"/>
    <x v="0"/>
    <x v="2"/>
    <x v="1"/>
    <x v="1"/>
    <x v="0"/>
    <x v="2"/>
    <x v="0"/>
    <x v="3"/>
    <x v="0"/>
    <x v="0"/>
    <x v="0"/>
    <x v="0"/>
    <x v="1"/>
    <x v="0"/>
    <x v="2"/>
    <x v="1"/>
    <x v="2"/>
    <x v="2"/>
    <x v="3"/>
    <x v="1"/>
    <x v="0"/>
    <x v="3"/>
    <x v="2"/>
    <x v="1"/>
    <x v="3"/>
    <x v="1"/>
    <x v="1"/>
    <x v="3"/>
    <x v="3"/>
    <x v="0"/>
    <x v="0"/>
    <x v="2"/>
    <x v="2"/>
    <x v="2"/>
    <n v="1"/>
    <n v="2"/>
    <n v="1"/>
    <n v="2"/>
    <n v="2"/>
    <n v="2"/>
    <n v="2"/>
    <n v="2"/>
    <n v="2"/>
    <n v="2"/>
    <n v="2"/>
    <n v="2"/>
    <n v="2"/>
    <n v="2"/>
    <n v="2"/>
    <n v="2"/>
    <s v="Daffodil International University"/>
    <x v="1"/>
  </r>
  <r>
    <s v="7/15/2025 12:35:20 PM"/>
    <x v="0"/>
    <x v="1"/>
    <x v="1"/>
    <x v="0"/>
    <x v="0"/>
    <x v="0"/>
    <x v="1"/>
    <x v="1"/>
    <x v="0"/>
    <x v="2"/>
    <x v="0"/>
    <x v="0"/>
    <x v="0"/>
    <x v="1"/>
    <x v="1"/>
    <x v="0"/>
    <x v="0"/>
    <x v="1"/>
    <x v="3"/>
    <x v="1"/>
    <x v="3"/>
    <x v="1"/>
    <x v="1"/>
    <x v="2"/>
    <x v="2"/>
    <x v="1"/>
    <x v="0"/>
    <x v="2"/>
    <x v="1"/>
    <x v="3"/>
    <x v="2"/>
    <x v="1"/>
    <x v="0"/>
    <x v="2"/>
    <x v="3"/>
    <x v="3"/>
    <x v="3"/>
    <x v="2"/>
    <n v="2"/>
    <n v="2"/>
    <n v="2"/>
    <n v="2"/>
    <n v="2"/>
    <n v="2"/>
    <n v="3"/>
    <n v="3"/>
    <n v="2"/>
    <n v="1"/>
    <n v="3"/>
    <n v="3"/>
    <n v="3"/>
    <n v="3"/>
    <n v="3"/>
    <n v="3"/>
    <s v="Daffodil International University"/>
    <x v="1"/>
  </r>
  <r>
    <s v="7/15/2025 12:36:33 PM"/>
    <x v="0"/>
    <x v="1"/>
    <x v="2"/>
    <x v="1"/>
    <x v="0"/>
    <x v="1"/>
    <x v="1"/>
    <x v="2"/>
    <x v="0"/>
    <x v="0"/>
    <x v="2"/>
    <x v="1"/>
    <x v="1"/>
    <x v="2"/>
    <x v="0"/>
    <x v="0"/>
    <x v="3"/>
    <x v="3"/>
    <x v="2"/>
    <x v="2"/>
    <x v="3"/>
    <x v="1"/>
    <x v="0"/>
    <x v="2"/>
    <x v="2"/>
    <x v="1"/>
    <x v="1"/>
    <x v="2"/>
    <x v="1"/>
    <x v="3"/>
    <x v="2"/>
    <x v="1"/>
    <x v="2"/>
    <x v="3"/>
    <x v="3"/>
    <x v="2"/>
    <x v="4"/>
    <x v="1"/>
    <n v="3"/>
    <n v="3"/>
    <n v="1"/>
    <n v="1"/>
    <n v="2"/>
    <n v="1"/>
    <n v="3"/>
    <n v="2"/>
    <n v="3"/>
    <n v="3"/>
    <n v="3"/>
    <n v="4"/>
    <n v="2"/>
    <n v="5"/>
    <n v="5"/>
    <n v="4"/>
    <s v="Daffodil International University"/>
    <x v="1"/>
  </r>
  <r>
    <s v="7/15/2025 12:37:08 PM"/>
    <x v="0"/>
    <x v="1"/>
    <x v="1"/>
    <x v="0"/>
    <x v="1"/>
    <x v="2"/>
    <x v="1"/>
    <x v="1"/>
    <x v="0"/>
    <x v="4"/>
    <x v="0"/>
    <x v="1"/>
    <x v="1"/>
    <x v="1"/>
    <x v="1"/>
    <x v="2"/>
    <x v="3"/>
    <x v="0"/>
    <x v="2"/>
    <x v="1"/>
    <x v="1"/>
    <x v="2"/>
    <x v="2"/>
    <x v="1"/>
    <x v="3"/>
    <x v="0"/>
    <x v="3"/>
    <x v="0"/>
    <x v="3"/>
    <x v="3"/>
    <x v="2"/>
    <x v="1"/>
    <x v="2"/>
    <x v="0"/>
    <x v="0"/>
    <x v="3"/>
    <x v="2"/>
    <x v="0"/>
    <n v="5"/>
    <n v="4"/>
    <n v="1"/>
    <n v="4"/>
    <n v="1"/>
    <n v="1"/>
    <n v="5"/>
    <n v="5"/>
    <n v="5"/>
    <n v="4"/>
    <n v="5"/>
    <n v="5"/>
    <n v="5"/>
    <n v="1"/>
    <n v="5"/>
    <n v="2"/>
    <s v="Daffodil International University"/>
    <x v="0"/>
  </r>
  <r>
    <s v="7/15/2025 12:37:48 PM"/>
    <x v="1"/>
    <x v="1"/>
    <x v="2"/>
    <x v="0"/>
    <x v="0"/>
    <x v="1"/>
    <x v="1"/>
    <x v="0"/>
    <x v="0"/>
    <x v="0"/>
    <x v="2"/>
    <x v="3"/>
    <x v="1"/>
    <x v="1"/>
    <x v="3"/>
    <x v="3"/>
    <x v="3"/>
    <x v="0"/>
    <x v="2"/>
    <x v="3"/>
    <x v="2"/>
    <x v="2"/>
    <x v="1"/>
    <x v="0"/>
    <x v="0"/>
    <x v="3"/>
    <x v="2"/>
    <x v="1"/>
    <x v="3"/>
    <x v="0"/>
    <x v="1"/>
    <x v="3"/>
    <x v="1"/>
    <x v="2"/>
    <x v="1"/>
    <x v="4"/>
    <x v="4"/>
    <x v="0"/>
    <n v="4"/>
    <n v="4"/>
    <n v="3"/>
    <n v="3"/>
    <n v="4"/>
    <n v="1"/>
    <n v="4"/>
    <n v="4"/>
    <n v="3"/>
    <n v="4"/>
    <n v="4"/>
    <n v="4"/>
    <n v="4"/>
    <n v="2"/>
    <n v="5"/>
    <n v="4"/>
    <s v="Gopalgonj Science  and Technology University"/>
    <x v="1"/>
  </r>
  <r>
    <s v="7/15/2025 12:38:04 PM"/>
    <x v="1"/>
    <x v="1"/>
    <x v="1"/>
    <x v="0"/>
    <x v="0"/>
    <x v="2"/>
    <x v="1"/>
    <x v="0"/>
    <x v="0"/>
    <x v="0"/>
    <x v="1"/>
    <x v="3"/>
    <x v="0"/>
    <x v="1"/>
    <x v="0"/>
    <x v="3"/>
    <x v="3"/>
    <x v="3"/>
    <x v="2"/>
    <x v="3"/>
    <x v="1"/>
    <x v="3"/>
    <x v="3"/>
    <x v="0"/>
    <x v="1"/>
    <x v="3"/>
    <x v="2"/>
    <x v="3"/>
    <x v="3"/>
    <x v="1"/>
    <x v="1"/>
    <x v="3"/>
    <x v="3"/>
    <x v="1"/>
    <x v="2"/>
    <x v="2"/>
    <x v="1"/>
    <x v="1"/>
    <n v="4"/>
    <n v="4"/>
    <n v="4"/>
    <n v="4"/>
    <n v="4"/>
    <n v="4"/>
    <n v="4"/>
    <n v="4"/>
    <n v="4"/>
    <n v="4"/>
    <n v="4"/>
    <n v="4"/>
    <n v="4"/>
    <n v="4"/>
    <n v="4"/>
    <n v="4"/>
    <s v="Daffodil International University"/>
    <x v="1"/>
  </r>
  <r>
    <s v="7/15/2025 12:38:31 PM"/>
    <x v="0"/>
    <x v="1"/>
    <x v="1"/>
    <x v="0"/>
    <x v="0"/>
    <x v="1"/>
    <x v="1"/>
    <x v="1"/>
    <x v="0"/>
    <x v="2"/>
    <x v="2"/>
    <x v="1"/>
    <x v="1"/>
    <x v="1"/>
    <x v="0"/>
    <x v="0"/>
    <x v="0"/>
    <x v="1"/>
    <x v="2"/>
    <x v="3"/>
    <x v="0"/>
    <x v="3"/>
    <x v="2"/>
    <x v="3"/>
    <x v="0"/>
    <x v="0"/>
    <x v="0"/>
    <x v="3"/>
    <x v="2"/>
    <x v="1"/>
    <x v="0"/>
    <x v="3"/>
    <x v="3"/>
    <x v="1"/>
    <x v="0"/>
    <x v="2"/>
    <x v="2"/>
    <x v="1"/>
    <n v="3"/>
    <n v="3"/>
    <n v="1"/>
    <n v="3"/>
    <n v="3"/>
    <n v="1"/>
    <n v="3"/>
    <n v="3"/>
    <n v="3"/>
    <n v="3"/>
    <n v="3"/>
    <n v="3"/>
    <n v="3"/>
    <n v="3"/>
    <n v="3"/>
    <n v="3"/>
    <s v="Daffodil International University"/>
    <x v="1"/>
  </r>
  <r>
    <s v="7/15/2025 12:38:35 PM"/>
    <x v="0"/>
    <x v="1"/>
    <x v="1"/>
    <x v="0"/>
    <x v="0"/>
    <x v="0"/>
    <x v="1"/>
    <x v="1"/>
    <x v="1"/>
    <x v="3"/>
    <x v="2"/>
    <x v="0"/>
    <x v="0"/>
    <x v="2"/>
    <x v="1"/>
    <x v="2"/>
    <x v="3"/>
    <x v="3"/>
    <x v="0"/>
    <x v="2"/>
    <x v="3"/>
    <x v="1"/>
    <x v="1"/>
    <x v="2"/>
    <x v="2"/>
    <x v="1"/>
    <x v="0"/>
    <x v="2"/>
    <x v="1"/>
    <x v="3"/>
    <x v="2"/>
    <x v="1"/>
    <x v="2"/>
    <x v="1"/>
    <x v="2"/>
    <x v="2"/>
    <x v="2"/>
    <x v="1"/>
    <n v="3"/>
    <n v="4"/>
    <n v="1"/>
    <n v="1"/>
    <n v="3"/>
    <n v="1"/>
    <n v="4"/>
    <n v="3"/>
    <n v="3"/>
    <n v="3"/>
    <n v="3"/>
    <n v="5"/>
    <n v="3"/>
    <n v="4"/>
    <n v="5"/>
    <n v="5"/>
    <s v="Daffodil International University"/>
    <x v="0"/>
  </r>
  <r>
    <s v="7/15/2025 12:39:28 PM"/>
    <x v="2"/>
    <x v="1"/>
    <x v="0"/>
    <x v="1"/>
    <x v="0"/>
    <x v="2"/>
    <x v="0"/>
    <x v="1"/>
    <x v="0"/>
    <x v="3"/>
    <x v="0"/>
    <x v="0"/>
    <x v="2"/>
    <x v="3"/>
    <x v="2"/>
    <x v="0"/>
    <x v="2"/>
    <x v="0"/>
    <x v="1"/>
    <x v="0"/>
    <x v="2"/>
    <x v="0"/>
    <x v="2"/>
    <x v="3"/>
    <x v="3"/>
    <x v="0"/>
    <x v="1"/>
    <x v="0"/>
    <x v="0"/>
    <x v="0"/>
    <x v="0"/>
    <x v="0"/>
    <x v="0"/>
    <x v="0"/>
    <x v="0"/>
    <x v="2"/>
    <x v="2"/>
    <x v="1"/>
    <n v="3"/>
    <n v="3"/>
    <n v="3"/>
    <n v="3"/>
    <n v="3"/>
    <n v="3"/>
    <n v="3"/>
    <n v="3"/>
    <n v="3"/>
    <n v="3"/>
    <n v="3"/>
    <n v="3"/>
    <n v="3"/>
    <n v="3"/>
    <n v="3"/>
    <n v="3"/>
    <s v="CUET"/>
    <x v="3"/>
  </r>
  <r>
    <s v="7/15/2025 12:40:10 PM"/>
    <x v="0"/>
    <x v="0"/>
    <x v="1"/>
    <x v="1"/>
    <x v="0"/>
    <x v="2"/>
    <x v="1"/>
    <x v="2"/>
    <x v="0"/>
    <x v="2"/>
    <x v="3"/>
    <x v="0"/>
    <x v="2"/>
    <x v="0"/>
    <x v="0"/>
    <x v="0"/>
    <x v="2"/>
    <x v="0"/>
    <x v="1"/>
    <x v="0"/>
    <x v="2"/>
    <x v="2"/>
    <x v="3"/>
    <x v="3"/>
    <x v="1"/>
    <x v="2"/>
    <x v="3"/>
    <x v="1"/>
    <x v="3"/>
    <x v="0"/>
    <x v="1"/>
    <x v="0"/>
    <x v="1"/>
    <x v="2"/>
    <x v="1"/>
    <x v="4"/>
    <x v="3"/>
    <x v="1"/>
    <n v="2"/>
    <n v="3"/>
    <n v="3"/>
    <n v="3"/>
    <n v="3"/>
    <n v="3"/>
    <n v="2"/>
    <n v="2"/>
    <n v="4"/>
    <n v="4"/>
    <n v="2"/>
    <n v="3"/>
    <n v="2"/>
    <n v="3"/>
    <n v="2"/>
    <n v="2"/>
    <s v="Daffodil International University"/>
    <x v="1"/>
  </r>
  <r>
    <s v="7/15/2025 12:40:41 PM"/>
    <x v="0"/>
    <x v="1"/>
    <x v="1"/>
    <x v="0"/>
    <x v="0"/>
    <x v="0"/>
    <x v="1"/>
    <x v="2"/>
    <x v="1"/>
    <x v="1"/>
    <x v="2"/>
    <x v="0"/>
    <x v="2"/>
    <x v="1"/>
    <x v="0"/>
    <x v="2"/>
    <x v="0"/>
    <x v="1"/>
    <x v="0"/>
    <x v="0"/>
    <x v="1"/>
    <x v="3"/>
    <x v="1"/>
    <x v="0"/>
    <x v="1"/>
    <x v="0"/>
    <x v="3"/>
    <x v="1"/>
    <x v="2"/>
    <x v="1"/>
    <x v="1"/>
    <x v="2"/>
    <x v="1"/>
    <x v="1"/>
    <x v="2"/>
    <x v="1"/>
    <x v="2"/>
    <x v="2"/>
    <n v="4"/>
    <n v="3"/>
    <n v="3"/>
    <n v="2"/>
    <n v="3"/>
    <n v="3"/>
    <n v="4"/>
    <n v="3"/>
    <n v="3"/>
    <n v="3"/>
    <n v="2"/>
    <n v="2"/>
    <n v="2"/>
    <n v="2"/>
    <n v="2"/>
    <n v="2"/>
    <s v="Gopalgonj Science  and Technology University"/>
    <x v="1"/>
  </r>
  <r>
    <s v="7/15/2025 12:40:50 PM"/>
    <x v="2"/>
    <x v="0"/>
    <x v="0"/>
    <x v="1"/>
    <x v="0"/>
    <x v="2"/>
    <x v="0"/>
    <x v="2"/>
    <x v="1"/>
    <x v="3"/>
    <x v="0"/>
    <x v="0"/>
    <x v="2"/>
    <x v="3"/>
    <x v="2"/>
    <x v="0"/>
    <x v="2"/>
    <x v="0"/>
    <x v="1"/>
    <x v="0"/>
    <x v="2"/>
    <x v="0"/>
    <x v="2"/>
    <x v="3"/>
    <x v="3"/>
    <x v="0"/>
    <x v="3"/>
    <x v="0"/>
    <x v="3"/>
    <x v="2"/>
    <x v="0"/>
    <x v="0"/>
    <x v="0"/>
    <x v="0"/>
    <x v="0"/>
    <x v="2"/>
    <x v="2"/>
    <x v="1"/>
    <n v="3"/>
    <n v="3"/>
    <n v="3"/>
    <n v="3"/>
    <n v="3"/>
    <n v="3"/>
    <n v="3"/>
    <n v="3"/>
    <n v="3"/>
    <n v="3"/>
    <n v="3"/>
    <n v="3"/>
    <n v="3"/>
    <n v="3"/>
    <n v="3"/>
    <n v="3"/>
    <s v="CUET"/>
    <x v="2"/>
  </r>
  <r>
    <s v="7/15/2025 12:43:09 PM"/>
    <x v="2"/>
    <x v="0"/>
    <x v="0"/>
    <x v="0"/>
    <x v="0"/>
    <x v="2"/>
    <x v="0"/>
    <x v="2"/>
    <x v="1"/>
    <x v="1"/>
    <x v="0"/>
    <x v="0"/>
    <x v="0"/>
    <x v="1"/>
    <x v="0"/>
    <x v="1"/>
    <x v="1"/>
    <x v="0"/>
    <x v="2"/>
    <x v="1"/>
    <x v="2"/>
    <x v="2"/>
    <x v="2"/>
    <x v="3"/>
    <x v="1"/>
    <x v="0"/>
    <x v="3"/>
    <x v="1"/>
    <x v="3"/>
    <x v="3"/>
    <x v="1"/>
    <x v="2"/>
    <x v="2"/>
    <x v="2"/>
    <x v="0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CUET"/>
    <x v="3"/>
  </r>
  <r>
    <s v="7/15/2025 12:44:07 PM"/>
    <x v="0"/>
    <x v="1"/>
    <x v="2"/>
    <x v="0"/>
    <x v="0"/>
    <x v="4"/>
    <x v="1"/>
    <x v="1"/>
    <x v="0"/>
    <x v="0"/>
    <x v="0"/>
    <x v="2"/>
    <x v="1"/>
    <x v="0"/>
    <x v="1"/>
    <x v="1"/>
    <x v="3"/>
    <x v="2"/>
    <x v="2"/>
    <x v="0"/>
    <x v="1"/>
    <x v="2"/>
    <x v="0"/>
    <x v="0"/>
    <x v="0"/>
    <x v="2"/>
    <x v="2"/>
    <x v="1"/>
    <x v="0"/>
    <x v="0"/>
    <x v="3"/>
    <x v="2"/>
    <x v="3"/>
    <x v="2"/>
    <x v="2"/>
    <x v="3"/>
    <x v="3"/>
    <x v="3"/>
    <n v="2"/>
    <n v="2"/>
    <n v="3"/>
    <n v="1"/>
    <n v="3"/>
    <n v="3"/>
    <n v="1"/>
    <n v="2"/>
    <n v="2"/>
    <n v="1"/>
    <n v="1"/>
    <n v="3"/>
    <n v="2"/>
    <n v="3"/>
    <n v="2"/>
    <n v="3"/>
    <s v="Daffodil International University"/>
    <x v="1"/>
  </r>
  <r>
    <s v="7/15/2025 12:44:32 PM"/>
    <x v="0"/>
    <x v="0"/>
    <x v="1"/>
    <x v="1"/>
    <x v="0"/>
    <x v="2"/>
    <x v="3"/>
    <x v="1"/>
    <x v="0"/>
    <x v="0"/>
    <x v="0"/>
    <x v="3"/>
    <x v="0"/>
    <x v="2"/>
    <x v="1"/>
    <x v="0"/>
    <x v="3"/>
    <x v="2"/>
    <x v="3"/>
    <x v="2"/>
    <x v="2"/>
    <x v="1"/>
    <x v="2"/>
    <x v="2"/>
    <x v="3"/>
    <x v="1"/>
    <x v="3"/>
    <x v="3"/>
    <x v="1"/>
    <x v="1"/>
    <x v="1"/>
    <x v="0"/>
    <x v="3"/>
    <x v="3"/>
    <x v="2"/>
    <x v="4"/>
    <x v="3"/>
    <x v="1"/>
    <n v="4"/>
    <n v="5"/>
    <n v="4"/>
    <n v="3"/>
    <n v="2"/>
    <n v="1"/>
    <n v="2"/>
    <n v="3"/>
    <n v="4"/>
    <n v="5"/>
    <n v="1"/>
    <n v="2"/>
    <n v="3"/>
    <n v="4"/>
    <n v="5"/>
    <n v="4"/>
    <s v="Daffodil International University"/>
    <x v="1"/>
  </r>
  <r>
    <s v="7/15/2025 12:45:05 PM"/>
    <x v="0"/>
    <x v="1"/>
    <x v="2"/>
    <x v="0"/>
    <x v="0"/>
    <x v="2"/>
    <x v="2"/>
    <x v="2"/>
    <x v="0"/>
    <x v="4"/>
    <x v="2"/>
    <x v="3"/>
    <x v="0"/>
    <x v="0"/>
    <x v="1"/>
    <x v="2"/>
    <x v="0"/>
    <x v="1"/>
    <x v="0"/>
    <x v="1"/>
    <x v="2"/>
    <x v="0"/>
    <x v="3"/>
    <x v="1"/>
    <x v="3"/>
    <x v="2"/>
    <x v="2"/>
    <x v="0"/>
    <x v="3"/>
    <x v="2"/>
    <x v="1"/>
    <x v="2"/>
    <x v="1"/>
    <x v="2"/>
    <x v="0"/>
    <x v="4"/>
    <x v="3"/>
    <x v="2"/>
    <n v="3"/>
    <n v="1"/>
    <n v="1"/>
    <n v="1"/>
    <n v="2"/>
    <n v="2"/>
    <n v="2"/>
    <n v="1"/>
    <n v="4"/>
    <n v="2"/>
    <n v="1"/>
    <n v="3"/>
    <n v="3"/>
    <n v="1"/>
    <n v="2"/>
    <n v="2"/>
    <s v="Daffodil International University"/>
    <x v="1"/>
  </r>
  <r>
    <s v="7/15/2025 12:45:24 PM"/>
    <x v="2"/>
    <x v="0"/>
    <x v="0"/>
    <x v="0"/>
    <x v="1"/>
    <x v="2"/>
    <x v="0"/>
    <x v="1"/>
    <x v="1"/>
    <x v="2"/>
    <x v="2"/>
    <x v="0"/>
    <x v="1"/>
    <x v="0"/>
    <x v="1"/>
    <x v="0"/>
    <x v="1"/>
    <x v="2"/>
    <x v="2"/>
    <x v="2"/>
    <x v="1"/>
    <x v="1"/>
    <x v="2"/>
    <x v="3"/>
    <x v="1"/>
    <x v="0"/>
    <x v="2"/>
    <x v="0"/>
    <x v="0"/>
    <x v="0"/>
    <x v="1"/>
    <x v="0"/>
    <x v="0"/>
    <x v="0"/>
    <x v="1"/>
    <x v="0"/>
    <x v="1"/>
    <x v="4"/>
    <n v="4"/>
    <n v="2"/>
    <n v="3"/>
    <n v="4"/>
    <n v="2"/>
    <n v="2"/>
    <n v="4"/>
    <n v="4"/>
    <n v="3"/>
    <n v="4"/>
    <n v="5"/>
    <n v="3"/>
    <n v="4"/>
    <n v="5"/>
    <n v="3"/>
    <n v="2"/>
    <s v="CUET"/>
    <x v="1"/>
  </r>
  <r>
    <s v="7/15/2025 12:46:41 PM"/>
    <x v="0"/>
    <x v="1"/>
    <x v="1"/>
    <x v="0"/>
    <x v="0"/>
    <x v="2"/>
    <x v="1"/>
    <x v="0"/>
    <x v="0"/>
    <x v="3"/>
    <x v="2"/>
    <x v="3"/>
    <x v="0"/>
    <x v="0"/>
    <x v="0"/>
    <x v="2"/>
    <x v="0"/>
    <x v="3"/>
    <x v="1"/>
    <x v="0"/>
    <x v="1"/>
    <x v="3"/>
    <x v="3"/>
    <x v="0"/>
    <x v="1"/>
    <x v="2"/>
    <x v="3"/>
    <x v="0"/>
    <x v="3"/>
    <x v="0"/>
    <x v="0"/>
    <x v="2"/>
    <x v="0"/>
    <x v="0"/>
    <x v="1"/>
    <x v="3"/>
    <x v="3"/>
    <x v="2"/>
    <n v="2"/>
    <n v="2"/>
    <n v="1"/>
    <n v="2"/>
    <n v="2"/>
    <n v="1"/>
    <n v="2"/>
    <n v="1"/>
    <n v="2"/>
    <n v="1"/>
    <n v="2"/>
    <n v="3"/>
    <n v="2"/>
    <n v="3"/>
    <n v="2"/>
    <n v="2"/>
    <s v="Daffodil International University"/>
    <x v="1"/>
  </r>
  <r>
    <s v="7/15/2025 12:46:42 PM"/>
    <x v="1"/>
    <x v="1"/>
    <x v="1"/>
    <x v="0"/>
    <x v="0"/>
    <x v="1"/>
    <x v="1"/>
    <x v="1"/>
    <x v="0"/>
    <x v="2"/>
    <x v="0"/>
    <x v="3"/>
    <x v="0"/>
    <x v="0"/>
    <x v="0"/>
    <x v="0"/>
    <x v="0"/>
    <x v="1"/>
    <x v="0"/>
    <x v="3"/>
    <x v="0"/>
    <x v="2"/>
    <x v="3"/>
    <x v="1"/>
    <x v="1"/>
    <x v="2"/>
    <x v="2"/>
    <x v="3"/>
    <x v="3"/>
    <x v="1"/>
    <x v="0"/>
    <x v="2"/>
    <x v="3"/>
    <x v="1"/>
    <x v="1"/>
    <x v="2"/>
    <x v="1"/>
    <x v="2"/>
    <n v="2"/>
    <n v="3"/>
    <n v="3"/>
    <n v="2"/>
    <n v="3"/>
    <n v="2"/>
    <n v="3"/>
    <n v="2"/>
    <n v="3"/>
    <n v="2"/>
    <n v="2"/>
    <n v="3"/>
    <n v="2"/>
    <n v="3"/>
    <n v="2"/>
    <n v="3"/>
    <s v="Daffodil International University"/>
    <x v="1"/>
  </r>
  <r>
    <s v="7/15/2025 12:46:58 PM"/>
    <x v="1"/>
    <x v="1"/>
    <x v="3"/>
    <x v="1"/>
    <x v="1"/>
    <x v="2"/>
    <x v="0"/>
    <x v="0"/>
    <x v="2"/>
    <x v="3"/>
    <x v="0"/>
    <x v="0"/>
    <x v="2"/>
    <x v="3"/>
    <x v="2"/>
    <x v="0"/>
    <x v="2"/>
    <x v="0"/>
    <x v="0"/>
    <x v="1"/>
    <x v="1"/>
    <x v="2"/>
    <x v="2"/>
    <x v="1"/>
    <x v="3"/>
    <x v="1"/>
    <x v="1"/>
    <x v="1"/>
    <x v="3"/>
    <x v="0"/>
    <x v="0"/>
    <x v="2"/>
    <x v="1"/>
    <x v="0"/>
    <x v="1"/>
    <x v="2"/>
    <x v="1"/>
    <x v="0"/>
    <n v="3"/>
    <n v="3"/>
    <n v="4"/>
    <n v="4"/>
    <n v="3"/>
    <n v="3"/>
    <n v="4"/>
    <n v="4"/>
    <n v="4"/>
    <n v="4"/>
    <n v="2"/>
    <n v="1"/>
    <n v="5"/>
    <n v="5"/>
    <n v="4"/>
    <n v="4"/>
    <s v="Gopalgonj Science  and Technology University"/>
    <x v="1"/>
  </r>
  <r>
    <s v="7/15/2025 12:47:20 PM"/>
    <x v="0"/>
    <x v="0"/>
    <x v="4"/>
    <x v="0"/>
    <x v="0"/>
    <x v="2"/>
    <x v="0"/>
    <x v="2"/>
    <x v="1"/>
    <x v="2"/>
    <x v="0"/>
    <x v="0"/>
    <x v="0"/>
    <x v="1"/>
    <x v="1"/>
    <x v="1"/>
    <x v="1"/>
    <x v="0"/>
    <x v="3"/>
    <x v="0"/>
    <x v="1"/>
    <x v="1"/>
    <x v="3"/>
    <x v="3"/>
    <x v="1"/>
    <x v="0"/>
    <x v="2"/>
    <x v="0"/>
    <x v="1"/>
    <x v="0"/>
    <x v="1"/>
    <x v="2"/>
    <x v="0"/>
    <x v="0"/>
    <x v="1"/>
    <x v="1"/>
    <x v="1"/>
    <x v="2"/>
    <n v="4"/>
    <n v="4"/>
    <n v="2"/>
    <n v="2"/>
    <n v="2"/>
    <n v="2"/>
    <n v="3"/>
    <n v="2"/>
    <n v="2"/>
    <n v="3"/>
    <n v="3"/>
    <n v="4"/>
    <n v="5"/>
    <n v="4"/>
    <n v="3"/>
    <n v="4"/>
    <s v="CUET"/>
    <x v="3"/>
  </r>
  <r>
    <s v="7/15/2025 12:48:47 PM"/>
    <x v="1"/>
    <x v="1"/>
    <x v="1"/>
    <x v="0"/>
    <x v="0"/>
    <x v="0"/>
    <x v="1"/>
    <x v="0"/>
    <x v="0"/>
    <x v="1"/>
    <x v="0"/>
    <x v="3"/>
    <x v="0"/>
    <x v="2"/>
    <x v="0"/>
    <x v="3"/>
    <x v="1"/>
    <x v="2"/>
    <x v="3"/>
    <x v="1"/>
    <x v="1"/>
    <x v="2"/>
    <x v="3"/>
    <x v="3"/>
    <x v="1"/>
    <x v="2"/>
    <x v="2"/>
    <x v="0"/>
    <x v="0"/>
    <x v="0"/>
    <x v="0"/>
    <x v="2"/>
    <x v="1"/>
    <x v="0"/>
    <x v="1"/>
    <x v="2"/>
    <x v="2"/>
    <x v="1"/>
    <n v="3"/>
    <n v="3"/>
    <n v="3"/>
    <n v="1"/>
    <n v="3"/>
    <n v="1"/>
    <n v="3"/>
    <n v="1"/>
    <n v="3"/>
    <n v="4"/>
    <n v="3"/>
    <n v="3"/>
    <n v="3"/>
    <n v="3"/>
    <n v="3"/>
    <n v="3"/>
    <s v="Daffodil International University"/>
    <x v="1"/>
  </r>
  <r>
    <s v="7/15/2025 12:49:07 PM"/>
    <x v="0"/>
    <x v="0"/>
    <x v="4"/>
    <x v="0"/>
    <x v="1"/>
    <x v="2"/>
    <x v="0"/>
    <x v="0"/>
    <x v="0"/>
    <x v="4"/>
    <x v="2"/>
    <x v="0"/>
    <x v="1"/>
    <x v="0"/>
    <x v="1"/>
    <x v="0"/>
    <x v="1"/>
    <x v="1"/>
    <x v="0"/>
    <x v="1"/>
    <x v="2"/>
    <x v="2"/>
    <x v="2"/>
    <x v="3"/>
    <x v="1"/>
    <x v="0"/>
    <x v="2"/>
    <x v="0"/>
    <x v="0"/>
    <x v="0"/>
    <x v="1"/>
    <x v="0"/>
    <x v="0"/>
    <x v="0"/>
    <x v="1"/>
    <x v="0"/>
    <x v="1"/>
    <x v="4"/>
    <n v="4"/>
    <n v="2"/>
    <n v="3"/>
    <n v="4"/>
    <n v="2"/>
    <n v="2"/>
    <n v="4"/>
    <n v="4"/>
    <n v="3"/>
    <n v="4"/>
    <n v="4"/>
    <n v="4"/>
    <n v="5"/>
    <n v="4"/>
    <n v="5"/>
    <n v="2"/>
    <s v="CUET"/>
    <x v="1"/>
  </r>
  <r>
    <s v="7/15/2025 12:50:46 PM"/>
    <x v="0"/>
    <x v="1"/>
    <x v="1"/>
    <x v="0"/>
    <x v="0"/>
    <x v="0"/>
    <x v="1"/>
    <x v="1"/>
    <x v="0"/>
    <x v="0"/>
    <x v="0"/>
    <x v="0"/>
    <x v="0"/>
    <x v="0"/>
    <x v="0"/>
    <x v="0"/>
    <x v="1"/>
    <x v="0"/>
    <x v="3"/>
    <x v="3"/>
    <x v="3"/>
    <x v="1"/>
    <x v="3"/>
    <x v="0"/>
    <x v="1"/>
    <x v="3"/>
    <x v="2"/>
    <x v="3"/>
    <x v="2"/>
    <x v="1"/>
    <x v="3"/>
    <x v="2"/>
    <x v="1"/>
    <x v="0"/>
    <x v="0"/>
    <x v="4"/>
    <x v="3"/>
    <x v="3"/>
    <n v="1"/>
    <n v="3"/>
    <n v="2"/>
    <n v="2"/>
    <n v="3"/>
    <n v="1"/>
    <n v="1"/>
    <n v="1"/>
    <n v="1"/>
    <n v="1"/>
    <n v="2"/>
    <n v="2"/>
    <n v="2"/>
    <n v="2"/>
    <n v="2"/>
    <n v="2"/>
    <s v="Daffodil International University"/>
    <x v="0"/>
  </r>
  <r>
    <s v="7/15/2025 12:51:18 PM"/>
    <x v="0"/>
    <x v="1"/>
    <x v="1"/>
    <x v="0"/>
    <x v="0"/>
    <x v="0"/>
    <x v="1"/>
    <x v="1"/>
    <x v="1"/>
    <x v="3"/>
    <x v="2"/>
    <x v="0"/>
    <x v="0"/>
    <x v="0"/>
    <x v="0"/>
    <x v="2"/>
    <x v="4"/>
    <x v="3"/>
    <x v="0"/>
    <x v="2"/>
    <x v="3"/>
    <x v="1"/>
    <x v="1"/>
    <x v="2"/>
    <x v="2"/>
    <x v="1"/>
    <x v="0"/>
    <x v="2"/>
    <x v="1"/>
    <x v="3"/>
    <x v="2"/>
    <x v="1"/>
    <x v="2"/>
    <x v="1"/>
    <x v="3"/>
    <x v="2"/>
    <x v="4"/>
    <x v="1"/>
    <n v="3"/>
    <n v="5"/>
    <n v="1"/>
    <n v="1"/>
    <n v="2"/>
    <n v="1"/>
    <n v="3"/>
    <n v="3"/>
    <n v="3"/>
    <n v="3"/>
    <n v="3"/>
    <n v="5"/>
    <n v="3"/>
    <n v="3"/>
    <n v="3"/>
    <n v="4"/>
    <s v="Daffodil International University"/>
    <x v="0"/>
  </r>
  <r>
    <s v="7/15/2025 12:51:22 PM"/>
    <x v="1"/>
    <x v="1"/>
    <x v="1"/>
    <x v="0"/>
    <x v="0"/>
    <x v="2"/>
    <x v="3"/>
    <x v="0"/>
    <x v="0"/>
    <x v="2"/>
    <x v="0"/>
    <x v="3"/>
    <x v="0"/>
    <x v="1"/>
    <x v="0"/>
    <x v="2"/>
    <x v="1"/>
    <x v="1"/>
    <x v="0"/>
    <x v="1"/>
    <x v="3"/>
    <x v="1"/>
    <x v="3"/>
    <x v="2"/>
    <x v="2"/>
    <x v="3"/>
    <x v="0"/>
    <x v="3"/>
    <x v="2"/>
    <x v="1"/>
    <x v="1"/>
    <x v="2"/>
    <x v="0"/>
    <x v="0"/>
    <x v="0"/>
    <x v="2"/>
    <x v="3"/>
    <x v="2"/>
    <n v="3"/>
    <n v="3"/>
    <n v="3"/>
    <n v="1"/>
    <n v="3"/>
    <n v="1"/>
    <n v="2"/>
    <n v="1"/>
    <n v="1"/>
    <n v="3"/>
    <n v="3"/>
    <n v="4"/>
    <n v="3"/>
    <n v="4"/>
    <n v="4"/>
    <n v="4"/>
    <s v="Daffodil International University"/>
    <x v="0"/>
  </r>
  <r>
    <s v="7/15/2025 12:51:25 PM"/>
    <x v="0"/>
    <x v="0"/>
    <x v="4"/>
    <x v="0"/>
    <x v="1"/>
    <x v="2"/>
    <x v="0"/>
    <x v="2"/>
    <x v="1"/>
    <x v="2"/>
    <x v="0"/>
    <x v="0"/>
    <x v="0"/>
    <x v="1"/>
    <x v="1"/>
    <x v="1"/>
    <x v="1"/>
    <x v="1"/>
    <x v="3"/>
    <x v="2"/>
    <x v="1"/>
    <x v="1"/>
    <x v="2"/>
    <x v="3"/>
    <x v="1"/>
    <x v="0"/>
    <x v="2"/>
    <x v="0"/>
    <x v="1"/>
    <x v="1"/>
    <x v="3"/>
    <x v="3"/>
    <x v="0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CUET"/>
    <x v="2"/>
  </r>
  <r>
    <s v="7/15/2025 12:52:33 PM"/>
    <x v="0"/>
    <x v="1"/>
    <x v="2"/>
    <x v="0"/>
    <x v="0"/>
    <x v="0"/>
    <x v="1"/>
    <x v="2"/>
    <x v="1"/>
    <x v="4"/>
    <x v="2"/>
    <x v="1"/>
    <x v="0"/>
    <x v="2"/>
    <x v="0"/>
    <x v="2"/>
    <x v="3"/>
    <x v="1"/>
    <x v="0"/>
    <x v="1"/>
    <x v="1"/>
    <x v="2"/>
    <x v="2"/>
    <x v="3"/>
    <x v="3"/>
    <x v="1"/>
    <x v="1"/>
    <x v="1"/>
    <x v="3"/>
    <x v="2"/>
    <x v="0"/>
    <x v="2"/>
    <x v="1"/>
    <x v="0"/>
    <x v="1"/>
    <x v="3"/>
    <x v="2"/>
    <x v="3"/>
    <n v="3"/>
    <n v="2"/>
    <n v="3"/>
    <n v="3"/>
    <n v="3"/>
    <n v="3"/>
    <n v="1"/>
    <n v="3"/>
    <n v="3"/>
    <n v="3"/>
    <n v="3"/>
    <n v="3"/>
    <n v="3"/>
    <n v="3"/>
    <n v="3"/>
    <n v="3"/>
    <s v="Daffodil International University"/>
    <x v="0"/>
  </r>
  <r>
    <s v="7/15/2025 12:53:10 PM"/>
    <x v="0"/>
    <x v="1"/>
    <x v="1"/>
    <x v="0"/>
    <x v="0"/>
    <x v="2"/>
    <x v="1"/>
    <x v="2"/>
    <x v="0"/>
    <x v="1"/>
    <x v="0"/>
    <x v="3"/>
    <x v="0"/>
    <x v="1"/>
    <x v="0"/>
    <x v="2"/>
    <x v="3"/>
    <x v="0"/>
    <x v="3"/>
    <x v="1"/>
    <x v="3"/>
    <x v="1"/>
    <x v="2"/>
    <x v="1"/>
    <x v="1"/>
    <x v="2"/>
    <x v="1"/>
    <x v="2"/>
    <x v="1"/>
    <x v="3"/>
    <x v="0"/>
    <x v="1"/>
    <x v="3"/>
    <x v="1"/>
    <x v="1"/>
    <x v="1"/>
    <x v="1"/>
    <x v="0"/>
    <n v="3"/>
    <n v="4"/>
    <n v="3"/>
    <n v="1"/>
    <n v="3"/>
    <n v="1"/>
    <n v="3"/>
    <n v="4"/>
    <n v="2"/>
    <n v="3"/>
    <n v="3"/>
    <n v="3"/>
    <n v="3"/>
    <n v="3"/>
    <n v="3"/>
    <n v="3"/>
    <s v="Daffodil International University"/>
    <x v="1"/>
  </r>
  <r>
    <s v="7/15/2025 12:53:49 PM"/>
    <x v="2"/>
    <x v="1"/>
    <x v="0"/>
    <x v="0"/>
    <x v="0"/>
    <x v="2"/>
    <x v="0"/>
    <x v="0"/>
    <x v="1"/>
    <x v="0"/>
    <x v="0"/>
    <x v="0"/>
    <x v="0"/>
    <x v="1"/>
    <x v="0"/>
    <x v="0"/>
    <x v="1"/>
    <x v="0"/>
    <x v="2"/>
    <x v="2"/>
    <x v="1"/>
    <x v="1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CUET"/>
    <x v="2"/>
  </r>
  <r>
    <s v="7/15/2025 12:55:10 PM"/>
    <x v="0"/>
    <x v="0"/>
    <x v="4"/>
    <x v="1"/>
    <x v="0"/>
    <x v="2"/>
    <x v="0"/>
    <x v="1"/>
    <x v="1"/>
    <x v="3"/>
    <x v="0"/>
    <x v="0"/>
    <x v="2"/>
    <x v="3"/>
    <x v="2"/>
    <x v="0"/>
    <x v="2"/>
    <x v="0"/>
    <x v="1"/>
    <x v="0"/>
    <x v="2"/>
    <x v="0"/>
    <x v="2"/>
    <x v="3"/>
    <x v="3"/>
    <x v="0"/>
    <x v="3"/>
    <x v="0"/>
    <x v="3"/>
    <x v="2"/>
    <x v="0"/>
    <x v="0"/>
    <x v="0"/>
    <x v="0"/>
    <x v="0"/>
    <x v="2"/>
    <x v="2"/>
    <x v="1"/>
    <n v="3"/>
    <n v="3"/>
    <n v="3"/>
    <n v="3"/>
    <n v="3"/>
    <n v="3"/>
    <n v="3"/>
    <n v="3"/>
    <n v="3"/>
    <n v="3"/>
    <n v="3"/>
    <n v="3"/>
    <n v="3"/>
    <n v="3"/>
    <n v="3"/>
    <n v="3"/>
    <s v="CUET"/>
    <x v="3"/>
  </r>
  <r>
    <s v="7/15/2025 12:56:01 PM"/>
    <x v="1"/>
    <x v="1"/>
    <x v="1"/>
    <x v="0"/>
    <x v="0"/>
    <x v="2"/>
    <x v="1"/>
    <x v="2"/>
    <x v="0"/>
    <x v="1"/>
    <x v="0"/>
    <x v="3"/>
    <x v="2"/>
    <x v="0"/>
    <x v="0"/>
    <x v="2"/>
    <x v="3"/>
    <x v="0"/>
    <x v="2"/>
    <x v="1"/>
    <x v="1"/>
    <x v="2"/>
    <x v="2"/>
    <x v="1"/>
    <x v="3"/>
    <x v="1"/>
    <x v="1"/>
    <x v="1"/>
    <x v="3"/>
    <x v="0"/>
    <x v="0"/>
    <x v="2"/>
    <x v="1"/>
    <x v="0"/>
    <x v="1"/>
    <x v="2"/>
    <x v="1"/>
    <x v="0"/>
    <n v="3"/>
    <n v="3"/>
    <n v="4"/>
    <n v="4"/>
    <n v="3"/>
    <n v="3"/>
    <n v="4"/>
    <n v="4"/>
    <n v="4"/>
    <n v="4"/>
    <n v="2"/>
    <n v="1"/>
    <n v="5"/>
    <n v="5"/>
    <n v="4"/>
    <n v="4"/>
    <s v="Daffodil International University"/>
    <x v="1"/>
  </r>
  <r>
    <s v="7/15/2025 12:57:17 PM"/>
    <x v="0"/>
    <x v="0"/>
    <x v="4"/>
    <x v="0"/>
    <x v="0"/>
    <x v="2"/>
    <x v="0"/>
    <x v="0"/>
    <x v="0"/>
    <x v="4"/>
    <x v="0"/>
    <x v="0"/>
    <x v="0"/>
    <x v="1"/>
    <x v="1"/>
    <x v="0"/>
    <x v="3"/>
    <x v="1"/>
    <x v="2"/>
    <x v="0"/>
    <x v="1"/>
    <x v="1"/>
    <x v="3"/>
    <x v="3"/>
    <x v="1"/>
    <x v="0"/>
    <x v="2"/>
    <x v="0"/>
    <x v="0"/>
    <x v="0"/>
    <x v="1"/>
    <x v="0"/>
    <x v="0"/>
    <x v="0"/>
    <x v="1"/>
    <x v="1"/>
    <x v="1"/>
    <x v="0"/>
    <n v="5"/>
    <n v="3"/>
    <n v="2"/>
    <n v="3"/>
    <n v="2"/>
    <n v="2"/>
    <n v="3"/>
    <n v="4"/>
    <n v="3"/>
    <n v="2"/>
    <n v="5"/>
    <n v="3"/>
    <n v="4"/>
    <n v="5"/>
    <n v="3"/>
    <n v="2"/>
    <s v="CUET"/>
    <x v="3"/>
  </r>
  <r>
    <s v="7/15/2025 12:58:20 PM"/>
    <x v="0"/>
    <x v="1"/>
    <x v="2"/>
    <x v="1"/>
    <x v="0"/>
    <x v="0"/>
    <x v="1"/>
    <x v="2"/>
    <x v="1"/>
    <x v="4"/>
    <x v="0"/>
    <x v="1"/>
    <x v="0"/>
    <x v="1"/>
    <x v="0"/>
    <x v="1"/>
    <x v="3"/>
    <x v="1"/>
    <x v="3"/>
    <x v="1"/>
    <x v="1"/>
    <x v="3"/>
    <x v="0"/>
    <x v="0"/>
    <x v="0"/>
    <x v="3"/>
    <x v="0"/>
    <x v="3"/>
    <x v="3"/>
    <x v="1"/>
    <x v="0"/>
    <x v="2"/>
    <x v="1"/>
    <x v="0"/>
    <x v="1"/>
    <x v="2"/>
    <x v="2"/>
    <x v="1"/>
    <n v="3"/>
    <n v="3"/>
    <n v="3"/>
    <n v="3"/>
    <n v="3"/>
    <n v="3"/>
    <n v="3"/>
    <n v="3"/>
    <n v="3"/>
    <n v="3"/>
    <n v="3"/>
    <n v="3"/>
    <n v="3"/>
    <n v="3"/>
    <n v="3"/>
    <n v="3"/>
    <s v="Daffodil International University"/>
    <x v="0"/>
  </r>
  <r>
    <s v="7/15/2025 12:58:29 PM"/>
    <x v="0"/>
    <x v="0"/>
    <x v="1"/>
    <x v="0"/>
    <x v="0"/>
    <x v="2"/>
    <x v="1"/>
    <x v="1"/>
    <x v="0"/>
    <x v="2"/>
    <x v="2"/>
    <x v="1"/>
    <x v="0"/>
    <x v="1"/>
    <x v="3"/>
    <x v="3"/>
    <x v="3"/>
    <x v="1"/>
    <x v="0"/>
    <x v="2"/>
    <x v="2"/>
    <x v="0"/>
    <x v="2"/>
    <x v="3"/>
    <x v="3"/>
    <x v="0"/>
    <x v="2"/>
    <x v="1"/>
    <x v="3"/>
    <x v="0"/>
    <x v="1"/>
    <x v="2"/>
    <x v="1"/>
    <x v="2"/>
    <x v="1"/>
    <x v="4"/>
    <x v="4"/>
    <x v="3"/>
    <n v="2"/>
    <n v="1"/>
    <n v="1"/>
    <n v="2"/>
    <n v="1"/>
    <n v="1"/>
    <n v="2"/>
    <n v="2"/>
    <n v="2"/>
    <n v="2"/>
    <n v="2"/>
    <n v="2"/>
    <n v="2"/>
    <n v="2"/>
    <n v="3"/>
    <n v="2"/>
    <s v="Daffodil International University"/>
    <x v="0"/>
  </r>
  <r>
    <s v="7/15/2025 12:59:00 PM"/>
    <x v="0"/>
    <x v="0"/>
    <x v="4"/>
    <x v="0"/>
    <x v="0"/>
    <x v="2"/>
    <x v="0"/>
    <x v="0"/>
    <x v="1"/>
    <x v="4"/>
    <x v="2"/>
    <x v="0"/>
    <x v="1"/>
    <x v="1"/>
    <x v="1"/>
    <x v="1"/>
    <x v="3"/>
    <x v="0"/>
    <x v="3"/>
    <x v="0"/>
    <x v="1"/>
    <x v="1"/>
    <x v="3"/>
    <x v="3"/>
    <x v="1"/>
    <x v="0"/>
    <x v="2"/>
    <x v="0"/>
    <x v="1"/>
    <x v="0"/>
    <x v="1"/>
    <x v="2"/>
    <x v="0"/>
    <x v="0"/>
    <x v="1"/>
    <x v="0"/>
    <x v="1"/>
    <x v="4"/>
    <n v="4"/>
    <n v="2"/>
    <n v="3"/>
    <n v="4"/>
    <n v="2"/>
    <n v="2"/>
    <n v="4"/>
    <n v="4"/>
    <n v="3"/>
    <n v="4"/>
    <n v="3"/>
    <n v="4"/>
    <n v="5"/>
    <n v="4"/>
    <n v="3"/>
    <n v="4"/>
    <s v="CUET"/>
    <x v="3"/>
  </r>
  <r>
    <s v="7/15/2025 1:00:56 PM"/>
    <x v="2"/>
    <x v="1"/>
    <x v="0"/>
    <x v="0"/>
    <x v="0"/>
    <x v="2"/>
    <x v="0"/>
    <x v="1"/>
    <x v="0"/>
    <x v="1"/>
    <x v="2"/>
    <x v="0"/>
    <x v="1"/>
    <x v="0"/>
    <x v="1"/>
    <x v="0"/>
    <x v="1"/>
    <x v="1"/>
    <x v="2"/>
    <x v="2"/>
    <x v="1"/>
    <x v="1"/>
    <x v="2"/>
    <x v="3"/>
    <x v="1"/>
    <x v="0"/>
    <x v="2"/>
    <x v="0"/>
    <x v="3"/>
    <x v="0"/>
    <x v="1"/>
    <x v="2"/>
    <x v="0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CUET"/>
    <x v="0"/>
  </r>
  <r>
    <s v="7/15/2025 1:02:48 PM"/>
    <x v="1"/>
    <x v="1"/>
    <x v="2"/>
    <x v="0"/>
    <x v="0"/>
    <x v="2"/>
    <x v="0"/>
    <x v="1"/>
    <x v="0"/>
    <x v="4"/>
    <x v="0"/>
    <x v="0"/>
    <x v="1"/>
    <x v="0"/>
    <x v="0"/>
    <x v="3"/>
    <x v="1"/>
    <x v="1"/>
    <x v="3"/>
    <x v="0"/>
    <x v="1"/>
    <x v="1"/>
    <x v="3"/>
    <x v="3"/>
    <x v="1"/>
    <x v="0"/>
    <x v="3"/>
    <x v="1"/>
    <x v="3"/>
    <x v="3"/>
    <x v="1"/>
    <x v="1"/>
    <x v="1"/>
    <x v="0"/>
    <x v="1"/>
    <x v="0"/>
    <x v="1"/>
    <x v="4"/>
    <n v="4"/>
    <n v="2"/>
    <n v="3"/>
    <n v="4"/>
    <n v="2"/>
    <n v="2"/>
    <n v="4"/>
    <n v="4"/>
    <n v="3"/>
    <n v="4"/>
    <n v="3"/>
    <n v="4"/>
    <n v="5"/>
    <n v="4"/>
    <n v="3"/>
    <n v="4"/>
    <s v="CUET"/>
    <x v="3"/>
  </r>
  <r>
    <s v="7/15/2025 1:04:33 PM"/>
    <x v="1"/>
    <x v="1"/>
    <x v="1"/>
    <x v="1"/>
    <x v="0"/>
    <x v="2"/>
    <x v="1"/>
    <x v="1"/>
    <x v="0"/>
    <x v="4"/>
    <x v="0"/>
    <x v="3"/>
    <x v="2"/>
    <x v="0"/>
    <x v="1"/>
    <x v="2"/>
    <x v="1"/>
    <x v="1"/>
    <x v="0"/>
    <x v="1"/>
    <x v="1"/>
    <x v="2"/>
    <x v="0"/>
    <x v="1"/>
    <x v="0"/>
    <x v="2"/>
    <x v="2"/>
    <x v="1"/>
    <x v="2"/>
    <x v="3"/>
    <x v="1"/>
    <x v="2"/>
    <x v="3"/>
    <x v="2"/>
    <x v="3"/>
    <x v="1"/>
    <x v="0"/>
    <x v="0"/>
    <n v="5"/>
    <n v="3"/>
    <n v="2"/>
    <n v="3"/>
    <n v="3"/>
    <n v="2"/>
    <n v="4"/>
    <n v="4"/>
    <n v="4"/>
    <n v="3"/>
    <n v="5"/>
    <n v="4"/>
    <n v="5"/>
    <n v="4"/>
    <n v="5"/>
    <n v="4"/>
    <s v="Daffodil International University"/>
    <x v="1"/>
  </r>
  <r>
    <s v="7/15/2025 1:04:47 PM"/>
    <x v="0"/>
    <x v="0"/>
    <x v="2"/>
    <x v="0"/>
    <x v="0"/>
    <x v="2"/>
    <x v="0"/>
    <x v="0"/>
    <x v="1"/>
    <x v="1"/>
    <x v="2"/>
    <x v="0"/>
    <x v="1"/>
    <x v="1"/>
    <x v="1"/>
    <x v="3"/>
    <x v="1"/>
    <x v="0"/>
    <x v="3"/>
    <x v="1"/>
    <x v="2"/>
    <x v="2"/>
    <x v="2"/>
    <x v="3"/>
    <x v="1"/>
    <x v="0"/>
    <x v="2"/>
    <x v="0"/>
    <x v="0"/>
    <x v="0"/>
    <x v="1"/>
    <x v="0"/>
    <x v="0"/>
    <x v="0"/>
    <x v="1"/>
    <x v="1"/>
    <x v="1"/>
    <x v="2"/>
    <n v="4"/>
    <n v="4"/>
    <n v="2"/>
    <n v="2"/>
    <n v="2"/>
    <n v="2"/>
    <n v="3"/>
    <n v="2"/>
    <n v="2"/>
    <n v="4"/>
    <n v="5"/>
    <n v="3"/>
    <n v="4"/>
    <n v="5"/>
    <n v="3"/>
    <n v="2"/>
    <s v="CUET"/>
    <x v="3"/>
  </r>
  <r>
    <s v="7/15/2025 1:05:20 PM"/>
    <x v="1"/>
    <x v="1"/>
    <x v="1"/>
    <x v="0"/>
    <x v="0"/>
    <x v="0"/>
    <x v="1"/>
    <x v="0"/>
    <x v="0"/>
    <x v="3"/>
    <x v="2"/>
    <x v="3"/>
    <x v="2"/>
    <x v="1"/>
    <x v="0"/>
    <x v="0"/>
    <x v="3"/>
    <x v="0"/>
    <x v="3"/>
    <x v="3"/>
    <x v="3"/>
    <x v="1"/>
    <x v="1"/>
    <x v="2"/>
    <x v="2"/>
    <x v="1"/>
    <x v="2"/>
    <x v="3"/>
    <x v="2"/>
    <x v="0"/>
    <x v="3"/>
    <x v="2"/>
    <x v="3"/>
    <x v="0"/>
    <x v="1"/>
    <x v="2"/>
    <x v="2"/>
    <x v="1"/>
    <n v="2"/>
    <n v="3"/>
    <n v="2"/>
    <n v="4"/>
    <n v="4"/>
    <n v="4"/>
    <n v="2"/>
    <n v="4"/>
    <n v="2"/>
    <n v="2"/>
    <n v="2"/>
    <n v="1"/>
    <n v="5"/>
    <n v="5"/>
    <n v="4"/>
    <n v="4"/>
    <s v="Barishal University"/>
    <x v="1"/>
  </r>
  <r>
    <s v="7/15/2025 1:08:34 PM"/>
    <x v="0"/>
    <x v="1"/>
    <x v="2"/>
    <x v="0"/>
    <x v="0"/>
    <x v="0"/>
    <x v="1"/>
    <x v="2"/>
    <x v="0"/>
    <x v="0"/>
    <x v="0"/>
    <x v="0"/>
    <x v="2"/>
    <x v="1"/>
    <x v="0"/>
    <x v="0"/>
    <x v="3"/>
    <x v="0"/>
    <x v="3"/>
    <x v="2"/>
    <x v="0"/>
    <x v="1"/>
    <x v="0"/>
    <x v="0"/>
    <x v="0"/>
    <x v="1"/>
    <x v="0"/>
    <x v="3"/>
    <x v="1"/>
    <x v="0"/>
    <x v="3"/>
    <x v="3"/>
    <x v="1"/>
    <x v="1"/>
    <x v="2"/>
    <x v="1"/>
    <x v="2"/>
    <x v="1"/>
    <n v="3"/>
    <n v="5"/>
    <n v="3"/>
    <n v="3"/>
    <n v="3"/>
    <n v="2"/>
    <n v="2"/>
    <n v="5"/>
    <n v="1"/>
    <n v="3"/>
    <n v="3"/>
    <n v="5"/>
    <n v="5"/>
    <n v="3"/>
    <n v="5"/>
    <n v="5"/>
    <s v="Daffodil International University"/>
    <x v="0"/>
  </r>
  <r>
    <s v="7/15/2025 1:11:29 PM"/>
    <x v="1"/>
    <x v="1"/>
    <x v="1"/>
    <x v="1"/>
    <x v="0"/>
    <x v="2"/>
    <x v="1"/>
    <x v="0"/>
    <x v="0"/>
    <x v="2"/>
    <x v="0"/>
    <x v="3"/>
    <x v="0"/>
    <x v="1"/>
    <x v="0"/>
    <x v="3"/>
    <x v="0"/>
    <x v="1"/>
    <x v="2"/>
    <x v="0"/>
    <x v="1"/>
    <x v="2"/>
    <x v="2"/>
    <x v="3"/>
    <x v="1"/>
    <x v="2"/>
    <x v="2"/>
    <x v="1"/>
    <x v="3"/>
    <x v="1"/>
    <x v="3"/>
    <x v="2"/>
    <x v="1"/>
    <x v="0"/>
    <x v="1"/>
    <x v="0"/>
    <x v="4"/>
    <x v="4"/>
    <n v="2"/>
    <n v="3"/>
    <n v="1"/>
    <n v="5"/>
    <n v="2"/>
    <n v="2"/>
    <n v="5"/>
    <n v="5"/>
    <n v="5"/>
    <n v="5"/>
    <n v="3"/>
    <n v="4"/>
    <n v="3"/>
    <n v="4"/>
    <n v="4"/>
    <n v="3"/>
    <s v="Daffodil International University"/>
    <x v="0"/>
  </r>
  <r>
    <s v="7/15/2025 1:14:36 PM"/>
    <x v="1"/>
    <x v="1"/>
    <x v="1"/>
    <x v="0"/>
    <x v="0"/>
    <x v="0"/>
    <x v="1"/>
    <x v="1"/>
    <x v="0"/>
    <x v="4"/>
    <x v="2"/>
    <x v="1"/>
    <x v="2"/>
    <x v="1"/>
    <x v="1"/>
    <x v="0"/>
    <x v="1"/>
    <x v="2"/>
    <x v="3"/>
    <x v="2"/>
    <x v="3"/>
    <x v="3"/>
    <x v="3"/>
    <x v="2"/>
    <x v="1"/>
    <x v="1"/>
    <x v="1"/>
    <x v="1"/>
    <x v="3"/>
    <x v="3"/>
    <x v="2"/>
    <x v="1"/>
    <x v="1"/>
    <x v="2"/>
    <x v="3"/>
    <x v="2"/>
    <x v="2"/>
    <x v="4"/>
    <n v="3"/>
    <n v="4"/>
    <n v="5"/>
    <n v="3"/>
    <n v="3"/>
    <n v="4"/>
    <n v="3"/>
    <n v="5"/>
    <n v="3"/>
    <n v="4"/>
    <n v="5"/>
    <n v="5"/>
    <n v="3"/>
    <n v="3"/>
    <n v="4"/>
    <n v="4"/>
    <s v="Daffodil International University"/>
    <x v="1"/>
  </r>
  <r>
    <s v="7/15/2025 1:16:42 PM"/>
    <x v="0"/>
    <x v="1"/>
    <x v="2"/>
    <x v="1"/>
    <x v="0"/>
    <x v="0"/>
    <x v="1"/>
    <x v="1"/>
    <x v="0"/>
    <x v="4"/>
    <x v="2"/>
    <x v="1"/>
    <x v="1"/>
    <x v="0"/>
    <x v="1"/>
    <x v="1"/>
    <x v="3"/>
    <x v="1"/>
    <x v="0"/>
    <x v="1"/>
    <x v="1"/>
    <x v="2"/>
    <x v="3"/>
    <x v="1"/>
    <x v="1"/>
    <x v="2"/>
    <x v="2"/>
    <x v="1"/>
    <x v="3"/>
    <x v="0"/>
    <x v="1"/>
    <x v="2"/>
    <x v="1"/>
    <x v="2"/>
    <x v="1"/>
    <x v="2"/>
    <x v="2"/>
    <x v="1"/>
    <n v="4"/>
    <n v="3"/>
    <n v="3"/>
    <n v="3"/>
    <n v="3"/>
    <n v="3"/>
    <n v="4"/>
    <n v="3"/>
    <n v="3"/>
    <n v="3"/>
    <n v="3"/>
    <n v="3"/>
    <n v="3"/>
    <n v="4"/>
    <n v="3"/>
    <n v="4"/>
    <s v="Gopalgonj Science  and Technology University"/>
    <x v="0"/>
  </r>
  <r>
    <s v="7/15/2025 1:23:38 PM"/>
    <x v="0"/>
    <x v="1"/>
    <x v="1"/>
    <x v="1"/>
    <x v="0"/>
    <x v="2"/>
    <x v="1"/>
    <x v="0"/>
    <x v="1"/>
    <x v="0"/>
    <x v="0"/>
    <x v="3"/>
    <x v="1"/>
    <x v="1"/>
    <x v="0"/>
    <x v="0"/>
    <x v="0"/>
    <x v="1"/>
    <x v="0"/>
    <x v="1"/>
    <x v="3"/>
    <x v="0"/>
    <x v="0"/>
    <x v="0"/>
    <x v="3"/>
    <x v="2"/>
    <x v="0"/>
    <x v="3"/>
    <x v="2"/>
    <x v="2"/>
    <x v="0"/>
    <x v="3"/>
    <x v="3"/>
    <x v="1"/>
    <x v="1"/>
    <x v="2"/>
    <x v="2"/>
    <x v="3"/>
    <n v="2"/>
    <n v="1"/>
    <n v="3"/>
    <n v="3"/>
    <n v="3"/>
    <n v="3"/>
    <n v="1"/>
    <n v="1"/>
    <n v="1"/>
    <n v="1"/>
    <n v="3"/>
    <n v="2"/>
    <n v="2"/>
    <n v="2"/>
    <n v="3"/>
    <n v="2"/>
    <s v="Daffodil International University"/>
    <x v="1"/>
  </r>
  <r>
    <s v="7/15/2025 1:26:26 PM"/>
    <x v="1"/>
    <x v="1"/>
    <x v="1"/>
    <x v="1"/>
    <x v="0"/>
    <x v="1"/>
    <x v="1"/>
    <x v="0"/>
    <x v="0"/>
    <x v="3"/>
    <x v="0"/>
    <x v="0"/>
    <x v="1"/>
    <x v="3"/>
    <x v="2"/>
    <x v="0"/>
    <x v="2"/>
    <x v="0"/>
    <x v="0"/>
    <x v="0"/>
    <x v="2"/>
    <x v="0"/>
    <x v="2"/>
    <x v="3"/>
    <x v="3"/>
    <x v="0"/>
    <x v="3"/>
    <x v="1"/>
    <x v="0"/>
    <x v="2"/>
    <x v="0"/>
    <x v="0"/>
    <x v="1"/>
    <x v="0"/>
    <x v="1"/>
    <x v="2"/>
    <x v="2"/>
    <x v="1"/>
    <n v="3"/>
    <n v="3"/>
    <n v="3"/>
    <n v="3"/>
    <n v="3"/>
    <n v="3"/>
    <n v="3"/>
    <n v="3"/>
    <n v="3"/>
    <n v="3"/>
    <n v="3"/>
    <n v="3"/>
    <n v="3"/>
    <n v="3"/>
    <n v="3"/>
    <n v="3"/>
    <s v="Daffodil International University"/>
    <x v="1"/>
  </r>
  <r>
    <s v="7/15/2025 1:29:39 PM"/>
    <x v="1"/>
    <x v="1"/>
    <x v="2"/>
    <x v="1"/>
    <x v="0"/>
    <x v="2"/>
    <x v="1"/>
    <x v="2"/>
    <x v="0"/>
    <x v="2"/>
    <x v="1"/>
    <x v="1"/>
    <x v="1"/>
    <x v="2"/>
    <x v="1"/>
    <x v="0"/>
    <x v="3"/>
    <x v="2"/>
    <x v="1"/>
    <x v="3"/>
    <x v="0"/>
    <x v="3"/>
    <x v="2"/>
    <x v="0"/>
    <x v="3"/>
    <x v="3"/>
    <x v="2"/>
    <x v="1"/>
    <x v="3"/>
    <x v="0"/>
    <x v="1"/>
    <x v="2"/>
    <x v="1"/>
    <x v="2"/>
    <x v="1"/>
    <x v="4"/>
    <x v="4"/>
    <x v="1"/>
    <n v="3"/>
    <n v="2"/>
    <n v="3"/>
    <n v="2"/>
    <n v="2"/>
    <n v="3"/>
    <n v="2"/>
    <n v="3"/>
    <n v="2"/>
    <n v="3"/>
    <n v="2"/>
    <n v="3"/>
    <n v="4"/>
    <n v="3"/>
    <n v="2"/>
    <n v="3"/>
    <s v="Gopalgonj Science  and Technology University"/>
    <x v="1"/>
  </r>
  <r>
    <s v="7/15/2025 1:33:58 PM"/>
    <x v="0"/>
    <x v="1"/>
    <x v="1"/>
    <x v="0"/>
    <x v="0"/>
    <x v="2"/>
    <x v="1"/>
    <x v="0"/>
    <x v="0"/>
    <x v="2"/>
    <x v="2"/>
    <x v="3"/>
    <x v="0"/>
    <x v="0"/>
    <x v="1"/>
    <x v="0"/>
    <x v="3"/>
    <x v="4"/>
    <x v="2"/>
    <x v="3"/>
    <x v="0"/>
    <x v="3"/>
    <x v="0"/>
    <x v="0"/>
    <x v="0"/>
    <x v="3"/>
    <x v="2"/>
    <x v="2"/>
    <x v="1"/>
    <x v="3"/>
    <x v="2"/>
    <x v="1"/>
    <x v="2"/>
    <x v="3"/>
    <x v="3"/>
    <x v="3"/>
    <x v="2"/>
    <x v="1"/>
    <n v="3"/>
    <n v="3"/>
    <n v="2"/>
    <n v="2"/>
    <n v="2"/>
    <n v="2"/>
    <n v="2"/>
    <n v="2"/>
    <n v="2"/>
    <n v="2"/>
    <n v="2"/>
    <n v="3"/>
    <n v="2"/>
    <n v="2"/>
    <n v="2"/>
    <n v="2"/>
    <s v="Daffodil International University"/>
    <x v="1"/>
  </r>
  <r>
    <s v="7/15/2025 1:43:36 PM"/>
    <x v="1"/>
    <x v="0"/>
    <x v="1"/>
    <x v="1"/>
    <x v="0"/>
    <x v="2"/>
    <x v="1"/>
    <x v="0"/>
    <x v="0"/>
    <x v="0"/>
    <x v="0"/>
    <x v="3"/>
    <x v="0"/>
    <x v="0"/>
    <x v="1"/>
    <x v="0"/>
    <x v="1"/>
    <x v="0"/>
    <x v="0"/>
    <x v="1"/>
    <x v="1"/>
    <x v="2"/>
    <x v="2"/>
    <x v="1"/>
    <x v="1"/>
    <x v="2"/>
    <x v="2"/>
    <x v="1"/>
    <x v="3"/>
    <x v="0"/>
    <x v="1"/>
    <x v="2"/>
    <x v="1"/>
    <x v="2"/>
    <x v="1"/>
    <x v="4"/>
    <x v="4"/>
    <x v="3"/>
    <n v="1"/>
    <n v="1"/>
    <n v="1"/>
    <n v="1"/>
    <n v="1"/>
    <n v="1"/>
    <n v="1"/>
    <n v="1"/>
    <n v="1"/>
    <n v="1"/>
    <n v="1"/>
    <n v="4"/>
    <n v="4"/>
    <n v="3"/>
    <n v="3"/>
    <n v="3"/>
    <s v="Daffodil International University"/>
    <x v="1"/>
  </r>
  <r>
    <s v="7/15/2025 1:46:05 PM"/>
    <x v="0"/>
    <x v="1"/>
    <x v="1"/>
    <x v="1"/>
    <x v="0"/>
    <x v="1"/>
    <x v="1"/>
    <x v="0"/>
    <x v="0"/>
    <x v="3"/>
    <x v="0"/>
    <x v="1"/>
    <x v="0"/>
    <x v="3"/>
    <x v="2"/>
    <x v="0"/>
    <x v="2"/>
    <x v="3"/>
    <x v="1"/>
    <x v="3"/>
    <x v="0"/>
    <x v="0"/>
    <x v="3"/>
    <x v="0"/>
    <x v="0"/>
    <x v="0"/>
    <x v="2"/>
    <x v="1"/>
    <x v="0"/>
    <x v="2"/>
    <x v="1"/>
    <x v="3"/>
    <x v="1"/>
    <x v="2"/>
    <x v="1"/>
    <x v="3"/>
    <x v="2"/>
    <x v="3"/>
    <n v="3"/>
    <n v="2"/>
    <n v="2"/>
    <n v="3"/>
    <n v="3"/>
    <n v="1"/>
    <n v="2"/>
    <n v="3"/>
    <n v="3"/>
    <n v="4"/>
    <n v="1"/>
    <n v="2"/>
    <n v="3"/>
    <n v="4"/>
    <n v="2"/>
    <n v="2"/>
    <s v="Daffodil International University"/>
    <x v="2"/>
  </r>
  <r>
    <s v="7/15/2025 1:46:18 PM"/>
    <x v="0"/>
    <x v="1"/>
    <x v="1"/>
    <x v="0"/>
    <x v="0"/>
    <x v="4"/>
    <x v="0"/>
    <x v="1"/>
    <x v="0"/>
    <x v="4"/>
    <x v="2"/>
    <x v="3"/>
    <x v="2"/>
    <x v="1"/>
    <x v="0"/>
    <x v="2"/>
    <x v="0"/>
    <x v="1"/>
    <x v="2"/>
    <x v="2"/>
    <x v="3"/>
    <x v="1"/>
    <x v="1"/>
    <x v="2"/>
    <x v="2"/>
    <x v="1"/>
    <x v="1"/>
    <x v="2"/>
    <x v="1"/>
    <x v="3"/>
    <x v="2"/>
    <x v="1"/>
    <x v="2"/>
    <x v="3"/>
    <x v="3"/>
    <x v="1"/>
    <x v="1"/>
    <x v="0"/>
    <n v="4"/>
    <n v="4"/>
    <n v="4"/>
    <n v="4"/>
    <n v="4"/>
    <n v="4"/>
    <n v="4"/>
    <n v="3"/>
    <n v="3"/>
    <n v="2"/>
    <n v="5"/>
    <n v="4"/>
    <n v="4"/>
    <n v="5"/>
    <n v="3"/>
    <n v="3"/>
    <s v="Gopalgonj Science  and Technology University"/>
    <x v="1"/>
  </r>
  <r>
    <s v="7/15/2025 1:47:30 PM"/>
    <x v="0"/>
    <x v="0"/>
    <x v="2"/>
    <x v="1"/>
    <x v="0"/>
    <x v="0"/>
    <x v="1"/>
    <x v="0"/>
    <x v="0"/>
    <x v="1"/>
    <x v="1"/>
    <x v="3"/>
    <x v="0"/>
    <x v="2"/>
    <x v="0"/>
    <x v="0"/>
    <x v="3"/>
    <x v="3"/>
    <x v="0"/>
    <x v="1"/>
    <x v="1"/>
    <x v="2"/>
    <x v="0"/>
    <x v="1"/>
    <x v="0"/>
    <x v="3"/>
    <x v="2"/>
    <x v="1"/>
    <x v="0"/>
    <x v="2"/>
    <x v="0"/>
    <x v="2"/>
    <x v="1"/>
    <x v="1"/>
    <x v="2"/>
    <x v="4"/>
    <x v="2"/>
    <x v="3"/>
    <n v="1"/>
    <n v="2"/>
    <n v="2"/>
    <n v="2"/>
    <n v="2"/>
    <n v="2"/>
    <n v="3"/>
    <n v="1"/>
    <n v="3"/>
    <n v="1"/>
    <n v="1"/>
    <n v="2"/>
    <n v="2"/>
    <n v="2"/>
    <n v="1"/>
    <n v="1"/>
    <s v="Daffodil International University"/>
    <x v="1"/>
  </r>
  <r>
    <s v="7/15/2025 1:50:22 PM"/>
    <x v="1"/>
    <x v="1"/>
    <x v="1"/>
    <x v="0"/>
    <x v="0"/>
    <x v="2"/>
    <x v="1"/>
    <x v="0"/>
    <x v="0"/>
    <x v="0"/>
    <x v="2"/>
    <x v="3"/>
    <x v="2"/>
    <x v="1"/>
    <x v="0"/>
    <x v="0"/>
    <x v="3"/>
    <x v="0"/>
    <x v="3"/>
    <x v="2"/>
    <x v="3"/>
    <x v="1"/>
    <x v="1"/>
    <x v="0"/>
    <x v="2"/>
    <x v="1"/>
    <x v="0"/>
    <x v="2"/>
    <x v="3"/>
    <x v="1"/>
    <x v="2"/>
    <x v="2"/>
    <x v="1"/>
    <x v="3"/>
    <x v="1"/>
    <x v="2"/>
    <x v="2"/>
    <x v="1"/>
    <n v="2"/>
    <n v="2"/>
    <n v="2"/>
    <n v="2"/>
    <n v="4"/>
    <n v="3"/>
    <n v="3"/>
    <n v="3"/>
    <n v="4"/>
    <n v="4"/>
    <n v="2"/>
    <n v="1"/>
    <n v="5"/>
    <n v="5"/>
    <n v="4"/>
    <n v="4"/>
    <s v="Barishal University"/>
    <x v="1"/>
  </r>
  <r>
    <s v="7/15/2025 1:51:45 PM"/>
    <x v="1"/>
    <x v="1"/>
    <x v="1"/>
    <x v="0"/>
    <x v="0"/>
    <x v="2"/>
    <x v="1"/>
    <x v="0"/>
    <x v="0"/>
    <x v="0"/>
    <x v="0"/>
    <x v="3"/>
    <x v="0"/>
    <x v="0"/>
    <x v="0"/>
    <x v="2"/>
    <x v="3"/>
    <x v="2"/>
    <x v="2"/>
    <x v="0"/>
    <x v="2"/>
    <x v="2"/>
    <x v="0"/>
    <x v="1"/>
    <x v="1"/>
    <x v="2"/>
    <x v="2"/>
    <x v="1"/>
    <x v="3"/>
    <x v="0"/>
    <x v="1"/>
    <x v="2"/>
    <x v="1"/>
    <x v="2"/>
    <x v="1"/>
    <x v="2"/>
    <x v="2"/>
    <x v="1"/>
    <n v="3"/>
    <n v="3"/>
    <n v="3"/>
    <n v="3"/>
    <n v="3"/>
    <n v="1"/>
    <n v="3"/>
    <n v="3"/>
    <n v="5"/>
    <n v="3"/>
    <n v="3"/>
    <n v="3"/>
    <n v="3"/>
    <n v="3"/>
    <n v="3"/>
    <n v="3"/>
    <s v="Daffodil International University"/>
    <x v="0"/>
  </r>
  <r>
    <s v="7/15/2025 1:52:06 PM"/>
    <x v="0"/>
    <x v="1"/>
    <x v="2"/>
    <x v="1"/>
    <x v="0"/>
    <x v="0"/>
    <x v="1"/>
    <x v="1"/>
    <x v="0"/>
    <x v="1"/>
    <x v="0"/>
    <x v="0"/>
    <x v="2"/>
    <x v="3"/>
    <x v="2"/>
    <x v="0"/>
    <x v="2"/>
    <x v="2"/>
    <x v="0"/>
    <x v="1"/>
    <x v="2"/>
    <x v="1"/>
    <x v="2"/>
    <x v="0"/>
    <x v="3"/>
    <x v="1"/>
    <x v="3"/>
    <x v="1"/>
    <x v="0"/>
    <x v="0"/>
    <x v="0"/>
    <x v="2"/>
    <x v="1"/>
    <x v="0"/>
    <x v="1"/>
    <x v="4"/>
    <x v="0"/>
    <x v="1"/>
    <n v="1"/>
    <n v="5"/>
    <n v="4"/>
    <n v="1"/>
    <n v="5"/>
    <n v="1"/>
    <n v="2"/>
    <n v="1"/>
    <n v="1"/>
    <n v="1"/>
    <n v="1"/>
    <n v="5"/>
    <n v="4"/>
    <n v="3"/>
    <n v="3"/>
    <n v="2"/>
    <s v="Daffodil International University"/>
    <x v="1"/>
  </r>
  <r>
    <s v="7/15/2025 2:39:40 PM"/>
    <x v="1"/>
    <x v="1"/>
    <x v="2"/>
    <x v="0"/>
    <x v="0"/>
    <x v="0"/>
    <x v="1"/>
    <x v="0"/>
    <x v="1"/>
    <x v="1"/>
    <x v="0"/>
    <x v="3"/>
    <x v="0"/>
    <x v="0"/>
    <x v="0"/>
    <x v="2"/>
    <x v="1"/>
    <x v="4"/>
    <x v="3"/>
    <x v="0"/>
    <x v="1"/>
    <x v="0"/>
    <x v="3"/>
    <x v="2"/>
    <x v="2"/>
    <x v="0"/>
    <x v="0"/>
    <x v="0"/>
    <x v="0"/>
    <x v="0"/>
    <x v="3"/>
    <x v="1"/>
    <x v="1"/>
    <x v="0"/>
    <x v="1"/>
    <x v="3"/>
    <x v="3"/>
    <x v="3"/>
    <n v="3"/>
    <n v="2"/>
    <n v="1"/>
    <n v="1"/>
    <n v="3"/>
    <n v="1"/>
    <n v="1"/>
    <n v="3"/>
    <n v="3"/>
    <n v="1"/>
    <n v="5"/>
    <n v="2"/>
    <n v="2"/>
    <n v="1"/>
    <n v="1"/>
    <n v="2"/>
    <s v="Daffodil International University"/>
    <x v="0"/>
  </r>
  <r>
    <s v="7/15/2025 2:49:31 PM"/>
    <x v="0"/>
    <x v="1"/>
    <x v="1"/>
    <x v="1"/>
    <x v="0"/>
    <x v="2"/>
    <x v="1"/>
    <x v="2"/>
    <x v="0"/>
    <x v="4"/>
    <x v="2"/>
    <x v="3"/>
    <x v="0"/>
    <x v="0"/>
    <x v="0"/>
    <x v="2"/>
    <x v="3"/>
    <x v="1"/>
    <x v="3"/>
    <x v="1"/>
    <x v="0"/>
    <x v="3"/>
    <x v="0"/>
    <x v="0"/>
    <x v="1"/>
    <x v="3"/>
    <x v="2"/>
    <x v="0"/>
    <x v="3"/>
    <x v="1"/>
    <x v="1"/>
    <x v="2"/>
    <x v="1"/>
    <x v="1"/>
    <x v="1"/>
    <x v="3"/>
    <x v="3"/>
    <x v="2"/>
    <n v="2"/>
    <n v="2"/>
    <n v="2"/>
    <n v="2"/>
    <n v="2"/>
    <n v="2"/>
    <n v="2"/>
    <n v="2"/>
    <n v="2"/>
    <n v="2"/>
    <n v="2"/>
    <n v="1"/>
    <n v="2"/>
    <n v="2"/>
    <n v="1"/>
    <n v="2"/>
    <s v="Gopalgonj Science  and Technology University"/>
    <x v="1"/>
  </r>
  <r>
    <s v="7/15/2025 2:55:20 PM"/>
    <x v="0"/>
    <x v="0"/>
    <x v="2"/>
    <x v="0"/>
    <x v="0"/>
    <x v="2"/>
    <x v="1"/>
    <x v="0"/>
    <x v="0"/>
    <x v="1"/>
    <x v="2"/>
    <x v="0"/>
    <x v="3"/>
    <x v="0"/>
    <x v="0"/>
    <x v="0"/>
    <x v="3"/>
    <x v="4"/>
    <x v="0"/>
    <x v="1"/>
    <x v="1"/>
    <x v="2"/>
    <x v="2"/>
    <x v="1"/>
    <x v="3"/>
    <x v="1"/>
    <x v="1"/>
    <x v="1"/>
    <x v="3"/>
    <x v="0"/>
    <x v="0"/>
    <x v="2"/>
    <x v="1"/>
    <x v="0"/>
    <x v="1"/>
    <x v="2"/>
    <x v="1"/>
    <x v="0"/>
    <n v="3"/>
    <n v="3"/>
    <n v="4"/>
    <n v="4"/>
    <n v="3"/>
    <n v="3"/>
    <n v="4"/>
    <n v="4"/>
    <n v="4"/>
    <n v="4"/>
    <n v="2"/>
    <n v="1"/>
    <n v="5"/>
    <n v="5"/>
    <n v="4"/>
    <n v="4"/>
    <s v="Gopalgonj Science  and Technology University"/>
    <x v="1"/>
  </r>
  <r>
    <s v="7/15/2025 4:08:23 PM"/>
    <x v="0"/>
    <x v="1"/>
    <x v="2"/>
    <x v="0"/>
    <x v="0"/>
    <x v="2"/>
    <x v="1"/>
    <x v="1"/>
    <x v="0"/>
    <x v="3"/>
    <x v="0"/>
    <x v="3"/>
    <x v="2"/>
    <x v="0"/>
    <x v="0"/>
    <x v="1"/>
    <x v="1"/>
    <x v="0"/>
    <x v="2"/>
    <x v="2"/>
    <x v="1"/>
    <x v="2"/>
    <x v="3"/>
    <x v="3"/>
    <x v="1"/>
    <x v="0"/>
    <x v="1"/>
    <x v="1"/>
    <x v="3"/>
    <x v="3"/>
    <x v="0"/>
    <x v="2"/>
    <x v="2"/>
    <x v="0"/>
    <x v="1"/>
    <x v="2"/>
    <x v="2"/>
    <x v="1"/>
    <n v="3"/>
    <n v="3"/>
    <n v="2"/>
    <n v="2"/>
    <n v="1"/>
    <n v="2"/>
    <n v="3"/>
    <n v="2"/>
    <n v="3"/>
    <n v="3"/>
    <n v="3"/>
    <n v="4"/>
    <n v="3"/>
    <n v="3"/>
    <n v="3"/>
    <n v="2"/>
    <s v="Daffodil International University"/>
    <x v="1"/>
  </r>
  <r>
    <s v="7/15/2025 4:16:49 PM"/>
    <x v="0"/>
    <x v="1"/>
    <x v="1"/>
    <x v="0"/>
    <x v="0"/>
    <x v="2"/>
    <x v="1"/>
    <x v="1"/>
    <x v="0"/>
    <x v="0"/>
    <x v="2"/>
    <x v="3"/>
    <x v="0"/>
    <x v="1"/>
    <x v="0"/>
    <x v="2"/>
    <x v="3"/>
    <x v="0"/>
    <x v="0"/>
    <x v="1"/>
    <x v="1"/>
    <x v="2"/>
    <x v="1"/>
    <x v="0"/>
    <x v="1"/>
    <x v="2"/>
    <x v="1"/>
    <x v="3"/>
    <x v="3"/>
    <x v="1"/>
    <x v="1"/>
    <x v="0"/>
    <x v="2"/>
    <x v="3"/>
    <x v="0"/>
    <x v="2"/>
    <x v="2"/>
    <x v="1"/>
    <n v="4"/>
    <n v="4"/>
    <n v="4"/>
    <n v="3"/>
    <n v="4"/>
    <n v="2"/>
    <n v="5"/>
    <n v="4"/>
    <n v="4"/>
    <n v="5"/>
    <n v="3"/>
    <n v="5"/>
    <n v="4"/>
    <n v="5"/>
    <n v="5"/>
    <n v="5"/>
    <s v="Daffodil International University"/>
    <x v="1"/>
  </r>
  <r>
    <s v="7/15/2025 4:26:33 PM"/>
    <x v="0"/>
    <x v="1"/>
    <x v="1"/>
    <x v="0"/>
    <x v="0"/>
    <x v="0"/>
    <x v="1"/>
    <x v="0"/>
    <x v="0"/>
    <x v="2"/>
    <x v="0"/>
    <x v="0"/>
    <x v="2"/>
    <x v="1"/>
    <x v="3"/>
    <x v="1"/>
    <x v="3"/>
    <x v="0"/>
    <x v="2"/>
    <x v="2"/>
    <x v="3"/>
    <x v="1"/>
    <x v="1"/>
    <x v="0"/>
    <x v="2"/>
    <x v="1"/>
    <x v="2"/>
    <x v="2"/>
    <x v="1"/>
    <x v="3"/>
    <x v="3"/>
    <x v="1"/>
    <x v="2"/>
    <x v="1"/>
    <x v="3"/>
    <x v="1"/>
    <x v="1"/>
    <x v="4"/>
    <n v="5"/>
    <n v="3"/>
    <n v="2"/>
    <n v="3"/>
    <n v="3"/>
    <n v="1"/>
    <n v="5"/>
    <n v="4"/>
    <n v="4"/>
    <n v="3"/>
    <n v="2"/>
    <n v="3"/>
    <n v="4"/>
    <n v="4"/>
    <n v="4"/>
    <n v="4"/>
    <s v="Daffodil International University"/>
    <x v="0"/>
  </r>
  <r>
    <s v="7/15/2025 5:56:12 PM"/>
    <x v="0"/>
    <x v="1"/>
    <x v="2"/>
    <x v="1"/>
    <x v="0"/>
    <x v="2"/>
    <x v="1"/>
    <x v="0"/>
    <x v="0"/>
    <x v="3"/>
    <x v="2"/>
    <x v="3"/>
    <x v="0"/>
    <x v="1"/>
    <x v="0"/>
    <x v="2"/>
    <x v="3"/>
    <x v="3"/>
    <x v="0"/>
    <x v="1"/>
    <x v="1"/>
    <x v="2"/>
    <x v="2"/>
    <x v="1"/>
    <x v="3"/>
    <x v="1"/>
    <x v="1"/>
    <x v="1"/>
    <x v="3"/>
    <x v="0"/>
    <x v="0"/>
    <x v="2"/>
    <x v="1"/>
    <x v="0"/>
    <x v="1"/>
    <x v="2"/>
    <x v="1"/>
    <x v="0"/>
    <n v="3"/>
    <n v="3"/>
    <n v="4"/>
    <n v="4"/>
    <n v="3"/>
    <n v="3"/>
    <n v="4"/>
    <n v="4"/>
    <n v="4"/>
    <n v="4"/>
    <n v="3"/>
    <n v="2"/>
    <n v="1"/>
    <n v="2"/>
    <n v="2"/>
    <n v="2"/>
    <s v="Daffodil International University"/>
    <x v="1"/>
  </r>
  <r>
    <s v="7/15/2025 6:33:40 PM"/>
    <x v="1"/>
    <x v="1"/>
    <x v="1"/>
    <x v="0"/>
    <x v="0"/>
    <x v="2"/>
    <x v="1"/>
    <x v="2"/>
    <x v="0"/>
    <x v="1"/>
    <x v="2"/>
    <x v="3"/>
    <x v="2"/>
    <x v="0"/>
    <x v="0"/>
    <x v="3"/>
    <x v="4"/>
    <x v="1"/>
    <x v="2"/>
    <x v="0"/>
    <x v="2"/>
    <x v="0"/>
    <x v="2"/>
    <x v="3"/>
    <x v="3"/>
    <x v="0"/>
    <x v="3"/>
    <x v="0"/>
    <x v="0"/>
    <x v="2"/>
    <x v="0"/>
    <x v="0"/>
    <x v="0"/>
    <x v="0"/>
    <x v="0"/>
    <x v="4"/>
    <x v="4"/>
    <x v="3"/>
    <n v="1"/>
    <n v="1"/>
    <n v="1"/>
    <n v="1"/>
    <n v="1"/>
    <n v="1"/>
    <n v="1"/>
    <n v="1"/>
    <n v="1"/>
    <n v="1"/>
    <n v="1"/>
    <n v="1"/>
    <n v="1"/>
    <n v="1"/>
    <n v="1"/>
    <n v="1"/>
    <s v="Rajshahi University"/>
    <x v="1"/>
  </r>
  <r>
    <s v="7/15/2025 7:05:39 PM"/>
    <x v="1"/>
    <x v="1"/>
    <x v="1"/>
    <x v="1"/>
    <x v="0"/>
    <x v="1"/>
    <x v="1"/>
    <x v="1"/>
    <x v="0"/>
    <x v="1"/>
    <x v="0"/>
    <x v="1"/>
    <x v="2"/>
    <x v="0"/>
    <x v="0"/>
    <x v="0"/>
    <x v="0"/>
    <x v="1"/>
    <x v="2"/>
    <x v="2"/>
    <x v="3"/>
    <x v="1"/>
    <x v="1"/>
    <x v="2"/>
    <x v="2"/>
    <x v="1"/>
    <x v="0"/>
    <x v="3"/>
    <x v="2"/>
    <x v="1"/>
    <x v="3"/>
    <x v="3"/>
    <x v="3"/>
    <x v="1"/>
    <x v="2"/>
    <x v="2"/>
    <x v="1"/>
    <x v="2"/>
    <n v="4"/>
    <n v="5"/>
    <n v="5"/>
    <n v="2"/>
    <n v="3"/>
    <n v="1"/>
    <n v="2"/>
    <n v="1"/>
    <n v="3"/>
    <n v="5"/>
    <n v="3"/>
    <n v="5"/>
    <n v="5"/>
    <n v="5"/>
    <n v="5"/>
    <n v="5"/>
    <s v="Daffodil International University"/>
    <x v="0"/>
  </r>
  <r>
    <s v="7/15/2025 7:54:35 PM"/>
    <x v="3"/>
    <x v="0"/>
    <x v="1"/>
    <x v="0"/>
    <x v="1"/>
    <x v="0"/>
    <x v="0"/>
    <x v="0"/>
    <x v="1"/>
    <x v="1"/>
    <x v="3"/>
    <x v="1"/>
    <x v="1"/>
    <x v="2"/>
    <x v="0"/>
    <x v="2"/>
    <x v="3"/>
    <x v="3"/>
    <x v="2"/>
    <x v="1"/>
    <x v="0"/>
    <x v="3"/>
    <x v="2"/>
    <x v="0"/>
    <x v="1"/>
    <x v="2"/>
    <x v="3"/>
    <x v="1"/>
    <x v="2"/>
    <x v="2"/>
    <x v="1"/>
    <x v="3"/>
    <x v="0"/>
    <x v="2"/>
    <x v="2"/>
    <x v="4"/>
    <x v="3"/>
    <x v="1"/>
    <n v="1"/>
    <n v="2"/>
    <n v="3"/>
    <n v="1"/>
    <n v="2"/>
    <n v="3"/>
    <n v="1"/>
    <n v="2"/>
    <n v="3"/>
    <n v="1"/>
    <n v="1"/>
    <n v="2"/>
    <n v="3"/>
    <n v="1"/>
    <n v="2"/>
    <n v="3"/>
    <s v="BAUST"/>
    <x v="0"/>
  </r>
  <r>
    <s v="7/15/2025 8:01:00 PM"/>
    <x v="0"/>
    <x v="0"/>
    <x v="1"/>
    <x v="0"/>
    <x v="0"/>
    <x v="4"/>
    <x v="0"/>
    <x v="1"/>
    <x v="0"/>
    <x v="0"/>
    <x v="0"/>
    <x v="0"/>
    <x v="0"/>
    <x v="1"/>
    <x v="1"/>
    <x v="0"/>
    <x v="0"/>
    <x v="0"/>
    <x v="2"/>
    <x v="1"/>
    <x v="1"/>
    <x v="2"/>
    <x v="0"/>
    <x v="3"/>
    <x v="1"/>
    <x v="3"/>
    <x v="2"/>
    <x v="3"/>
    <x v="0"/>
    <x v="1"/>
    <x v="3"/>
    <x v="0"/>
    <x v="0"/>
    <x v="1"/>
    <x v="1"/>
    <x v="4"/>
    <x v="4"/>
    <x v="2"/>
    <n v="2"/>
    <n v="2"/>
    <n v="2"/>
    <n v="3"/>
    <n v="2"/>
    <n v="1"/>
    <n v="3"/>
    <n v="2"/>
    <n v="2"/>
    <n v="2"/>
    <n v="2"/>
    <n v="3"/>
    <n v="5"/>
    <n v="4"/>
    <n v="2"/>
    <n v="1"/>
    <s v="BAUST"/>
    <x v="3"/>
  </r>
  <r>
    <s v="7/15/2025 8:17:29 PM"/>
    <x v="1"/>
    <x v="1"/>
    <x v="1"/>
    <x v="0"/>
    <x v="0"/>
    <x v="1"/>
    <x v="1"/>
    <x v="1"/>
    <x v="1"/>
    <x v="3"/>
    <x v="2"/>
    <x v="3"/>
    <x v="2"/>
    <x v="2"/>
    <x v="1"/>
    <x v="0"/>
    <x v="3"/>
    <x v="3"/>
    <x v="1"/>
    <x v="1"/>
    <x v="1"/>
    <x v="2"/>
    <x v="3"/>
    <x v="1"/>
    <x v="1"/>
    <x v="2"/>
    <x v="1"/>
    <x v="1"/>
    <x v="3"/>
    <x v="0"/>
    <x v="0"/>
    <x v="2"/>
    <x v="0"/>
    <x v="0"/>
    <x v="0"/>
    <x v="2"/>
    <x v="2"/>
    <x v="2"/>
    <n v="2"/>
    <n v="3"/>
    <n v="3"/>
    <n v="2"/>
    <n v="2"/>
    <n v="1"/>
    <n v="2"/>
    <n v="2"/>
    <n v="3"/>
    <n v="3"/>
    <n v="3"/>
    <n v="3"/>
    <n v="3"/>
    <n v="3"/>
    <n v="3"/>
    <n v="3"/>
    <s v="Daffodil International University"/>
    <x v="1"/>
  </r>
  <r>
    <s v="7/15/2025 8:40:49 PM"/>
    <x v="0"/>
    <x v="0"/>
    <x v="2"/>
    <x v="0"/>
    <x v="0"/>
    <x v="1"/>
    <x v="3"/>
    <x v="2"/>
    <x v="0"/>
    <x v="3"/>
    <x v="2"/>
    <x v="0"/>
    <x v="1"/>
    <x v="3"/>
    <x v="2"/>
    <x v="0"/>
    <x v="2"/>
    <x v="3"/>
    <x v="1"/>
    <x v="0"/>
    <x v="2"/>
    <x v="0"/>
    <x v="2"/>
    <x v="3"/>
    <x v="3"/>
    <x v="0"/>
    <x v="3"/>
    <x v="0"/>
    <x v="3"/>
    <x v="2"/>
    <x v="0"/>
    <x v="0"/>
    <x v="0"/>
    <x v="0"/>
    <x v="0"/>
    <x v="2"/>
    <x v="1"/>
    <x v="1"/>
    <n v="4"/>
    <n v="1"/>
    <n v="3"/>
    <n v="1"/>
    <n v="1"/>
    <n v="1"/>
    <n v="3"/>
    <n v="1"/>
    <n v="1"/>
    <n v="1"/>
    <n v="1"/>
    <n v="5"/>
    <n v="5"/>
    <n v="5"/>
    <n v="5"/>
    <n v="5"/>
    <s v="Daffodil International University"/>
    <x v="0"/>
  </r>
  <r>
    <s v="7/16/2025 1:46:39 PM"/>
    <x v="0"/>
    <x v="1"/>
    <x v="4"/>
    <x v="0"/>
    <x v="0"/>
    <x v="2"/>
    <x v="1"/>
    <x v="1"/>
    <x v="1"/>
    <x v="1"/>
    <x v="0"/>
    <x v="3"/>
    <x v="0"/>
    <x v="0"/>
    <x v="1"/>
    <x v="2"/>
    <x v="0"/>
    <x v="0"/>
    <x v="3"/>
    <x v="1"/>
    <x v="2"/>
    <x v="0"/>
    <x v="2"/>
    <x v="3"/>
    <x v="3"/>
    <x v="0"/>
    <x v="3"/>
    <x v="0"/>
    <x v="0"/>
    <x v="2"/>
    <x v="0"/>
    <x v="0"/>
    <x v="0"/>
    <x v="0"/>
    <x v="0"/>
    <x v="3"/>
    <x v="3"/>
    <x v="2"/>
    <n v="2"/>
    <n v="2"/>
    <n v="4"/>
    <n v="4"/>
    <n v="2"/>
    <n v="1"/>
    <n v="2"/>
    <n v="4"/>
    <n v="2"/>
    <n v="3"/>
    <n v="1"/>
    <n v="3"/>
    <n v="4"/>
    <n v="4"/>
    <n v="4"/>
    <n v="4"/>
    <s v="State University of Bangladesh"/>
    <x v="0"/>
  </r>
  <r>
    <s v="7/16/2025 2:07:38 PM"/>
    <x v="1"/>
    <x v="1"/>
    <x v="4"/>
    <x v="0"/>
    <x v="0"/>
    <x v="2"/>
    <x v="1"/>
    <x v="0"/>
    <x v="1"/>
    <x v="3"/>
    <x v="2"/>
    <x v="0"/>
    <x v="2"/>
    <x v="2"/>
    <x v="1"/>
    <x v="0"/>
    <x v="3"/>
    <x v="3"/>
    <x v="0"/>
    <x v="0"/>
    <x v="1"/>
    <x v="0"/>
    <x v="2"/>
    <x v="3"/>
    <x v="3"/>
    <x v="0"/>
    <x v="3"/>
    <x v="0"/>
    <x v="0"/>
    <x v="2"/>
    <x v="0"/>
    <x v="0"/>
    <x v="0"/>
    <x v="0"/>
    <x v="0"/>
    <x v="3"/>
    <x v="3"/>
    <x v="2"/>
    <n v="2"/>
    <n v="2"/>
    <n v="2"/>
    <n v="2"/>
    <n v="2"/>
    <n v="2"/>
    <n v="2"/>
    <n v="2"/>
    <n v="2"/>
    <n v="2"/>
    <n v="3"/>
    <n v="1"/>
    <n v="3"/>
    <n v="1"/>
    <n v="1"/>
    <n v="3"/>
    <s v="State University of Bangladesh"/>
    <x v="0"/>
  </r>
  <r>
    <s v="7/16/2025 2:10:17 PM"/>
    <x v="0"/>
    <x v="1"/>
    <x v="4"/>
    <x v="1"/>
    <x v="1"/>
    <x v="2"/>
    <x v="1"/>
    <x v="0"/>
    <x v="0"/>
    <x v="3"/>
    <x v="1"/>
    <x v="0"/>
    <x v="0"/>
    <x v="2"/>
    <x v="1"/>
    <x v="0"/>
    <x v="2"/>
    <x v="3"/>
    <x v="1"/>
    <x v="1"/>
    <x v="2"/>
    <x v="2"/>
    <x v="3"/>
    <x v="1"/>
    <x v="3"/>
    <x v="0"/>
    <x v="2"/>
    <x v="1"/>
    <x v="0"/>
    <x v="0"/>
    <x v="0"/>
    <x v="3"/>
    <x v="3"/>
    <x v="1"/>
    <x v="0"/>
    <x v="3"/>
    <x v="2"/>
    <x v="2"/>
    <n v="2"/>
    <n v="3"/>
    <n v="3"/>
    <n v="2"/>
    <n v="2"/>
    <n v="3"/>
    <n v="2"/>
    <n v="2"/>
    <n v="2"/>
    <n v="5"/>
    <n v="2"/>
    <n v="3"/>
    <n v="3"/>
    <n v="3"/>
    <n v="4"/>
    <n v="1"/>
    <s v="State University of Bangladesh"/>
    <x v="0"/>
  </r>
  <r>
    <s v="7/16/2025 2:20:14 PM"/>
    <x v="0"/>
    <x v="1"/>
    <x v="4"/>
    <x v="0"/>
    <x v="0"/>
    <x v="0"/>
    <x v="1"/>
    <x v="0"/>
    <x v="0"/>
    <x v="4"/>
    <x v="0"/>
    <x v="3"/>
    <x v="2"/>
    <x v="1"/>
    <x v="1"/>
    <x v="2"/>
    <x v="0"/>
    <x v="1"/>
    <x v="3"/>
    <x v="1"/>
    <x v="1"/>
    <x v="0"/>
    <x v="2"/>
    <x v="3"/>
    <x v="1"/>
    <x v="2"/>
    <x v="1"/>
    <x v="1"/>
    <x v="3"/>
    <x v="0"/>
    <x v="0"/>
    <x v="0"/>
    <x v="0"/>
    <x v="2"/>
    <x v="0"/>
    <x v="2"/>
    <x v="2"/>
    <x v="1"/>
    <n v="3"/>
    <n v="1"/>
    <n v="1"/>
    <n v="3"/>
    <n v="1"/>
    <n v="1"/>
    <n v="3"/>
    <n v="3"/>
    <n v="3"/>
    <n v="1"/>
    <n v="3"/>
    <n v="3"/>
    <n v="3"/>
    <n v="4"/>
    <n v="4"/>
    <n v="3"/>
    <s v="State University of Bangladesh"/>
    <x v="1"/>
  </r>
  <r>
    <s v="7/16/2025 2:23:01 PM"/>
    <x v="0"/>
    <x v="1"/>
    <x v="4"/>
    <x v="1"/>
    <x v="0"/>
    <x v="2"/>
    <x v="1"/>
    <x v="2"/>
    <x v="0"/>
    <x v="0"/>
    <x v="0"/>
    <x v="3"/>
    <x v="2"/>
    <x v="0"/>
    <x v="0"/>
    <x v="2"/>
    <x v="1"/>
    <x v="1"/>
    <x v="3"/>
    <x v="1"/>
    <x v="1"/>
    <x v="2"/>
    <x v="2"/>
    <x v="3"/>
    <x v="1"/>
    <x v="2"/>
    <x v="3"/>
    <x v="0"/>
    <x v="0"/>
    <x v="0"/>
    <x v="0"/>
    <x v="2"/>
    <x v="0"/>
    <x v="0"/>
    <x v="0"/>
    <x v="4"/>
    <x v="4"/>
    <x v="2"/>
    <n v="2"/>
    <n v="1"/>
    <n v="2"/>
    <n v="2"/>
    <n v="3"/>
    <n v="2"/>
    <n v="2"/>
    <n v="2"/>
    <n v="2"/>
    <n v="2"/>
    <n v="2"/>
    <n v="2"/>
    <n v="2"/>
    <n v="2"/>
    <n v="2"/>
    <n v="2"/>
    <s v="State University of Bangladesh"/>
    <x v="1"/>
  </r>
  <r>
    <s v="7/16/2025 2:24:11 PM"/>
    <x v="0"/>
    <x v="1"/>
    <x v="2"/>
    <x v="0"/>
    <x v="0"/>
    <x v="4"/>
    <x v="1"/>
    <x v="0"/>
    <x v="1"/>
    <x v="4"/>
    <x v="2"/>
    <x v="3"/>
    <x v="2"/>
    <x v="0"/>
    <x v="0"/>
    <x v="0"/>
    <x v="1"/>
    <x v="0"/>
    <x v="3"/>
    <x v="2"/>
    <x v="0"/>
    <x v="2"/>
    <x v="3"/>
    <x v="3"/>
    <x v="2"/>
    <x v="0"/>
    <x v="1"/>
    <x v="1"/>
    <x v="1"/>
    <x v="2"/>
    <x v="0"/>
    <x v="2"/>
    <x v="0"/>
    <x v="0"/>
    <x v="1"/>
    <x v="1"/>
    <x v="1"/>
    <x v="0"/>
    <n v="4"/>
    <n v="4"/>
    <n v="4"/>
    <n v="1"/>
    <n v="4"/>
    <n v="1"/>
    <n v="4"/>
    <n v="4"/>
    <n v="4"/>
    <n v="3"/>
    <n v="4"/>
    <n v="2"/>
    <n v="4"/>
    <n v="4"/>
    <n v="5"/>
    <n v="5"/>
    <s v="Cantonment Collage Jashore"/>
    <x v="1"/>
  </r>
  <r>
    <s v="7/16/2025 2:30:51 PM"/>
    <x v="0"/>
    <x v="1"/>
    <x v="4"/>
    <x v="1"/>
    <x v="0"/>
    <x v="2"/>
    <x v="1"/>
    <x v="0"/>
    <x v="0"/>
    <x v="0"/>
    <x v="0"/>
    <x v="3"/>
    <x v="1"/>
    <x v="1"/>
    <x v="0"/>
    <x v="2"/>
    <x v="1"/>
    <x v="0"/>
    <x v="2"/>
    <x v="0"/>
    <x v="1"/>
    <x v="2"/>
    <x v="2"/>
    <x v="1"/>
    <x v="3"/>
    <x v="1"/>
    <x v="1"/>
    <x v="1"/>
    <x v="3"/>
    <x v="0"/>
    <x v="0"/>
    <x v="2"/>
    <x v="1"/>
    <x v="0"/>
    <x v="1"/>
    <x v="4"/>
    <x v="3"/>
    <x v="2"/>
    <n v="2"/>
    <n v="2"/>
    <n v="2"/>
    <n v="4"/>
    <n v="3"/>
    <n v="1"/>
    <n v="2"/>
    <n v="2"/>
    <n v="2"/>
    <n v="1"/>
    <n v="1"/>
    <n v="2"/>
    <n v="4"/>
    <n v="3"/>
    <n v="2"/>
    <n v="1"/>
    <s v="State University of Bangladesh"/>
    <x v="0"/>
  </r>
  <r>
    <s v="7/16/2025 3:02:45 PM"/>
    <x v="0"/>
    <x v="1"/>
    <x v="4"/>
    <x v="0"/>
    <x v="0"/>
    <x v="2"/>
    <x v="1"/>
    <x v="0"/>
    <x v="1"/>
    <x v="2"/>
    <x v="0"/>
    <x v="3"/>
    <x v="0"/>
    <x v="1"/>
    <x v="1"/>
    <x v="0"/>
    <x v="1"/>
    <x v="1"/>
    <x v="0"/>
    <x v="2"/>
    <x v="3"/>
    <x v="1"/>
    <x v="1"/>
    <x v="0"/>
    <x v="2"/>
    <x v="1"/>
    <x v="2"/>
    <x v="3"/>
    <x v="2"/>
    <x v="1"/>
    <x v="1"/>
    <x v="1"/>
    <x v="0"/>
    <x v="2"/>
    <x v="3"/>
    <x v="2"/>
    <x v="3"/>
    <x v="2"/>
    <n v="2"/>
    <n v="2"/>
    <n v="2"/>
    <n v="2"/>
    <n v="2"/>
    <n v="1"/>
    <n v="2"/>
    <n v="3"/>
    <n v="4"/>
    <n v="4"/>
    <n v="2"/>
    <n v="2"/>
    <n v="1"/>
    <n v="3"/>
    <n v="3"/>
    <n v="4"/>
    <s v="State University of Bangladesh"/>
    <x v="0"/>
  </r>
  <r>
    <s v="7/16/2025 3:06:06 PM"/>
    <x v="1"/>
    <x v="1"/>
    <x v="2"/>
    <x v="1"/>
    <x v="0"/>
    <x v="0"/>
    <x v="1"/>
    <x v="0"/>
    <x v="0"/>
    <x v="4"/>
    <x v="2"/>
    <x v="3"/>
    <x v="2"/>
    <x v="0"/>
    <x v="0"/>
    <x v="2"/>
    <x v="3"/>
    <x v="0"/>
    <x v="1"/>
    <x v="0"/>
    <x v="1"/>
    <x v="2"/>
    <x v="2"/>
    <x v="1"/>
    <x v="1"/>
    <x v="2"/>
    <x v="2"/>
    <x v="1"/>
    <x v="3"/>
    <x v="0"/>
    <x v="1"/>
    <x v="2"/>
    <x v="1"/>
    <x v="2"/>
    <x v="1"/>
    <x v="3"/>
    <x v="3"/>
    <x v="2"/>
    <n v="2"/>
    <n v="2"/>
    <n v="2"/>
    <n v="2"/>
    <n v="2"/>
    <n v="2"/>
    <n v="2"/>
    <n v="2"/>
    <n v="2"/>
    <n v="2"/>
    <n v="2"/>
    <n v="2"/>
    <n v="2"/>
    <n v="2"/>
    <n v="2"/>
    <n v="2"/>
    <s v="State University of Bangladesh"/>
    <x v="1"/>
  </r>
  <r>
    <s v="7/16/2025 3:16:17 PM"/>
    <x v="0"/>
    <x v="1"/>
    <x v="4"/>
    <x v="0"/>
    <x v="1"/>
    <x v="2"/>
    <x v="1"/>
    <x v="0"/>
    <x v="0"/>
    <x v="2"/>
    <x v="2"/>
    <x v="3"/>
    <x v="0"/>
    <x v="0"/>
    <x v="0"/>
    <x v="1"/>
    <x v="0"/>
    <x v="1"/>
    <x v="2"/>
    <x v="1"/>
    <x v="1"/>
    <x v="2"/>
    <x v="2"/>
    <x v="3"/>
    <x v="1"/>
    <x v="2"/>
    <x v="1"/>
    <x v="1"/>
    <x v="2"/>
    <x v="3"/>
    <x v="1"/>
    <x v="2"/>
    <x v="0"/>
    <x v="0"/>
    <x v="1"/>
    <x v="2"/>
    <x v="2"/>
    <x v="1"/>
    <n v="3"/>
    <n v="1"/>
    <n v="2"/>
    <n v="1"/>
    <n v="1"/>
    <n v="1"/>
    <n v="4"/>
    <n v="4"/>
    <n v="4"/>
    <n v="4"/>
    <n v="3"/>
    <n v="5"/>
    <n v="5"/>
    <n v="5"/>
    <n v="5"/>
    <n v="3"/>
    <s v="State University of Bangladesh"/>
    <x v="1"/>
  </r>
  <r>
    <s v="7/16/2025 3:21:36 PM"/>
    <x v="2"/>
    <x v="0"/>
    <x v="4"/>
    <x v="0"/>
    <x v="0"/>
    <x v="0"/>
    <x v="1"/>
    <x v="0"/>
    <x v="0"/>
    <x v="2"/>
    <x v="0"/>
    <x v="3"/>
    <x v="0"/>
    <x v="2"/>
    <x v="0"/>
    <x v="0"/>
    <x v="0"/>
    <x v="1"/>
    <x v="2"/>
    <x v="3"/>
    <x v="1"/>
    <x v="1"/>
    <x v="0"/>
    <x v="0"/>
    <x v="1"/>
    <x v="2"/>
    <x v="2"/>
    <x v="3"/>
    <x v="1"/>
    <x v="3"/>
    <x v="3"/>
    <x v="3"/>
    <x v="1"/>
    <x v="1"/>
    <x v="2"/>
    <x v="1"/>
    <x v="1"/>
    <x v="0"/>
    <n v="3"/>
    <n v="3"/>
    <n v="4"/>
    <n v="3"/>
    <n v="3"/>
    <n v="3"/>
    <n v="4"/>
    <n v="4"/>
    <n v="3"/>
    <n v="4"/>
    <n v="4"/>
    <n v="4"/>
    <n v="4"/>
    <n v="4"/>
    <n v="5"/>
    <n v="5"/>
    <s v="State University of Bangladesh"/>
    <x v="2"/>
  </r>
  <r>
    <s v="7/16/2025 3:22:55 PM"/>
    <x v="0"/>
    <x v="1"/>
    <x v="4"/>
    <x v="0"/>
    <x v="0"/>
    <x v="2"/>
    <x v="1"/>
    <x v="2"/>
    <x v="0"/>
    <x v="4"/>
    <x v="0"/>
    <x v="3"/>
    <x v="2"/>
    <x v="0"/>
    <x v="0"/>
    <x v="2"/>
    <x v="0"/>
    <x v="3"/>
    <x v="3"/>
    <x v="2"/>
    <x v="1"/>
    <x v="2"/>
    <x v="2"/>
    <x v="3"/>
    <x v="1"/>
    <x v="3"/>
    <x v="1"/>
    <x v="3"/>
    <x v="1"/>
    <x v="1"/>
    <x v="3"/>
    <x v="2"/>
    <x v="2"/>
    <x v="3"/>
    <x v="2"/>
    <x v="2"/>
    <x v="3"/>
    <x v="3"/>
    <n v="3"/>
    <n v="2"/>
    <n v="3"/>
    <n v="2"/>
    <n v="2"/>
    <n v="2"/>
    <n v="3"/>
    <n v="2"/>
    <n v="3"/>
    <n v="2"/>
    <n v="3"/>
    <n v="1"/>
    <n v="3"/>
    <n v="2"/>
    <n v="3"/>
    <n v="2"/>
    <s v="State University of Bangladesh"/>
    <x v="1"/>
  </r>
  <r>
    <s v="7/16/2025 3:59:49 PM"/>
    <x v="2"/>
    <x v="0"/>
    <x v="4"/>
    <x v="1"/>
    <x v="0"/>
    <x v="1"/>
    <x v="1"/>
    <x v="2"/>
    <x v="0"/>
    <x v="3"/>
    <x v="0"/>
    <x v="0"/>
    <x v="3"/>
    <x v="0"/>
    <x v="0"/>
    <x v="3"/>
    <x v="1"/>
    <x v="3"/>
    <x v="1"/>
    <x v="2"/>
    <x v="2"/>
    <x v="0"/>
    <x v="3"/>
    <x v="3"/>
    <x v="3"/>
    <x v="2"/>
    <x v="3"/>
    <x v="0"/>
    <x v="0"/>
    <x v="2"/>
    <x v="0"/>
    <x v="0"/>
    <x v="0"/>
    <x v="0"/>
    <x v="0"/>
    <x v="4"/>
    <x v="4"/>
    <x v="3"/>
    <n v="1"/>
    <n v="1"/>
    <n v="1"/>
    <n v="1"/>
    <n v="1"/>
    <n v="1"/>
    <n v="1"/>
    <n v="1"/>
    <n v="1"/>
    <n v="1"/>
    <n v="4"/>
    <n v="1"/>
    <n v="2"/>
    <n v="3"/>
    <n v="1"/>
    <n v="3"/>
    <s v="Gopalgonj Science  and Technology University"/>
    <x v="1"/>
  </r>
  <r>
    <s v="7/16/2025 4:26:51 PM"/>
    <x v="1"/>
    <x v="1"/>
    <x v="2"/>
    <x v="0"/>
    <x v="0"/>
    <x v="0"/>
    <x v="1"/>
    <x v="0"/>
    <x v="0"/>
    <x v="1"/>
    <x v="2"/>
    <x v="0"/>
    <x v="1"/>
    <x v="2"/>
    <x v="1"/>
    <x v="3"/>
    <x v="1"/>
    <x v="1"/>
    <x v="2"/>
    <x v="0"/>
    <x v="1"/>
    <x v="0"/>
    <x v="2"/>
    <x v="3"/>
    <x v="1"/>
    <x v="0"/>
    <x v="3"/>
    <x v="0"/>
    <x v="0"/>
    <x v="2"/>
    <x v="0"/>
    <x v="0"/>
    <x v="0"/>
    <x v="0"/>
    <x v="0"/>
    <x v="2"/>
    <x v="2"/>
    <x v="1"/>
    <n v="3"/>
    <n v="1"/>
    <n v="1"/>
    <n v="1"/>
    <n v="3"/>
    <n v="1"/>
    <n v="3"/>
    <n v="3"/>
    <n v="3"/>
    <n v="3"/>
    <n v="3"/>
    <n v="3"/>
    <n v="3"/>
    <n v="3"/>
    <n v="3"/>
    <n v="3"/>
    <s v="State University of Bangladesh"/>
    <x v="0"/>
  </r>
  <r>
    <s v="7/16/2025 4:34:35 PM"/>
    <x v="0"/>
    <x v="1"/>
    <x v="4"/>
    <x v="1"/>
    <x v="0"/>
    <x v="0"/>
    <x v="1"/>
    <x v="1"/>
    <x v="0"/>
    <x v="2"/>
    <x v="0"/>
    <x v="3"/>
    <x v="0"/>
    <x v="0"/>
    <x v="0"/>
    <x v="0"/>
    <x v="1"/>
    <x v="1"/>
    <x v="3"/>
    <x v="1"/>
    <x v="1"/>
    <x v="2"/>
    <x v="2"/>
    <x v="1"/>
    <x v="3"/>
    <x v="1"/>
    <x v="1"/>
    <x v="1"/>
    <x v="3"/>
    <x v="0"/>
    <x v="0"/>
    <x v="2"/>
    <x v="1"/>
    <x v="0"/>
    <x v="1"/>
    <x v="4"/>
    <x v="4"/>
    <x v="3"/>
    <n v="1"/>
    <n v="1"/>
    <n v="1"/>
    <n v="1"/>
    <n v="1"/>
    <n v="1"/>
    <n v="1"/>
    <n v="1"/>
    <n v="1"/>
    <n v="1"/>
    <n v="1"/>
    <n v="3"/>
    <n v="1"/>
    <n v="3"/>
    <n v="3"/>
    <n v="3"/>
    <s v="State University of Bangladesh"/>
    <x v="2"/>
  </r>
  <r>
    <s v="7/16/2025 5:03:32 PM"/>
    <x v="0"/>
    <x v="0"/>
    <x v="4"/>
    <x v="0"/>
    <x v="0"/>
    <x v="0"/>
    <x v="1"/>
    <x v="1"/>
    <x v="1"/>
    <x v="2"/>
    <x v="0"/>
    <x v="3"/>
    <x v="1"/>
    <x v="1"/>
    <x v="4"/>
    <x v="2"/>
    <x v="0"/>
    <x v="0"/>
    <x v="1"/>
    <x v="2"/>
    <x v="3"/>
    <x v="1"/>
    <x v="1"/>
    <x v="2"/>
    <x v="2"/>
    <x v="1"/>
    <x v="1"/>
    <x v="2"/>
    <x v="1"/>
    <x v="3"/>
    <x v="2"/>
    <x v="1"/>
    <x v="2"/>
    <x v="3"/>
    <x v="3"/>
    <x v="1"/>
    <x v="2"/>
    <x v="3"/>
    <n v="3"/>
    <n v="5"/>
    <n v="5"/>
    <n v="3"/>
    <n v="4"/>
    <n v="3"/>
    <n v="4"/>
    <n v="3"/>
    <n v="4"/>
    <n v="2"/>
    <n v="4"/>
    <n v="4"/>
    <n v="3"/>
    <n v="4"/>
    <n v="2"/>
    <n v="4"/>
    <s v="State University of Bangladesh"/>
    <x v="3"/>
  </r>
  <r>
    <s v="7/16/2025 5:58:44 PM"/>
    <x v="0"/>
    <x v="1"/>
    <x v="2"/>
    <x v="1"/>
    <x v="0"/>
    <x v="1"/>
    <x v="0"/>
    <x v="0"/>
    <x v="0"/>
    <x v="3"/>
    <x v="0"/>
    <x v="0"/>
    <x v="0"/>
    <x v="3"/>
    <x v="2"/>
    <x v="0"/>
    <x v="2"/>
    <x v="3"/>
    <x v="1"/>
    <x v="1"/>
    <x v="1"/>
    <x v="2"/>
    <x v="2"/>
    <x v="1"/>
    <x v="1"/>
    <x v="2"/>
    <x v="3"/>
    <x v="0"/>
    <x v="3"/>
    <x v="2"/>
    <x v="1"/>
    <x v="2"/>
    <x v="0"/>
    <x v="2"/>
    <x v="1"/>
    <x v="4"/>
    <x v="4"/>
    <x v="3"/>
    <n v="2"/>
    <n v="2"/>
    <n v="1"/>
    <n v="1"/>
    <n v="2"/>
    <n v="1"/>
    <n v="1"/>
    <n v="1"/>
    <n v="1"/>
    <n v="2"/>
    <n v="3"/>
    <n v="3"/>
    <n v="3"/>
    <n v="3"/>
    <n v="3"/>
    <n v="3"/>
    <s v="Rajshahi Medical College"/>
    <x v="1"/>
  </r>
  <r>
    <s v="7/17/2025 10:21:27 AM"/>
    <x v="0"/>
    <x v="1"/>
    <x v="4"/>
    <x v="1"/>
    <x v="1"/>
    <x v="2"/>
    <x v="1"/>
    <x v="2"/>
    <x v="0"/>
    <x v="4"/>
    <x v="0"/>
    <x v="0"/>
    <x v="2"/>
    <x v="2"/>
    <x v="1"/>
    <x v="0"/>
    <x v="0"/>
    <x v="0"/>
    <x v="2"/>
    <x v="1"/>
    <x v="1"/>
    <x v="2"/>
    <x v="2"/>
    <x v="1"/>
    <x v="3"/>
    <x v="1"/>
    <x v="1"/>
    <x v="1"/>
    <x v="3"/>
    <x v="0"/>
    <x v="0"/>
    <x v="2"/>
    <x v="1"/>
    <x v="0"/>
    <x v="1"/>
    <x v="2"/>
    <x v="1"/>
    <x v="0"/>
    <n v="3"/>
    <n v="3"/>
    <n v="4"/>
    <n v="4"/>
    <n v="3"/>
    <n v="3"/>
    <n v="4"/>
    <n v="4"/>
    <n v="4"/>
    <n v="4"/>
    <n v="2"/>
    <n v="1"/>
    <n v="5"/>
    <n v="5"/>
    <n v="4"/>
    <n v="4"/>
    <s v="State University of Bangladesh"/>
    <x v="1"/>
  </r>
  <r>
    <s v="7/19/2025 8:43:44 AM"/>
    <x v="2"/>
    <x v="0"/>
    <x v="0"/>
    <x v="0"/>
    <x v="0"/>
    <x v="2"/>
    <x v="0"/>
    <x v="2"/>
    <x v="2"/>
    <x v="2"/>
    <x v="0"/>
    <x v="0"/>
    <x v="2"/>
    <x v="2"/>
    <x v="0"/>
    <x v="0"/>
    <x v="1"/>
    <x v="0"/>
    <x v="3"/>
    <x v="1"/>
    <x v="2"/>
    <x v="2"/>
    <x v="2"/>
    <x v="3"/>
    <x v="1"/>
    <x v="0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3"/>
    <s v="Gopalgonj Science  and Technology University"/>
    <x v="2"/>
  </r>
  <r>
    <s v="7/19/2025 8:53:07 AM"/>
    <x v="2"/>
    <x v="0"/>
    <x v="3"/>
    <x v="1"/>
    <x v="1"/>
    <x v="2"/>
    <x v="0"/>
    <x v="2"/>
    <x v="0"/>
    <x v="0"/>
    <x v="0"/>
    <x v="1"/>
    <x v="0"/>
    <x v="0"/>
    <x v="1"/>
    <x v="0"/>
    <x v="1"/>
    <x v="2"/>
    <x v="0"/>
    <x v="1"/>
    <x v="0"/>
    <x v="2"/>
    <x v="2"/>
    <x v="3"/>
    <x v="1"/>
    <x v="3"/>
    <x v="2"/>
    <x v="3"/>
    <x v="1"/>
    <x v="3"/>
    <x v="3"/>
    <x v="2"/>
    <x v="0"/>
    <x v="0"/>
    <x v="1"/>
    <x v="1"/>
    <x v="1"/>
    <x v="0"/>
    <n v="3"/>
    <n v="4"/>
    <n v="5"/>
    <n v="3"/>
    <n v="3"/>
    <n v="2"/>
    <n v="2"/>
    <n v="1"/>
    <n v="1"/>
    <n v="2"/>
    <n v="4"/>
    <n v="5"/>
    <n v="3"/>
    <n v="5"/>
    <n v="5"/>
    <n v="3"/>
    <s v="Gopalgonj Science  and Technology University"/>
    <x v="1"/>
  </r>
  <r>
    <s v="7/19/2025 8:55:52 AM"/>
    <x v="2"/>
    <x v="0"/>
    <x v="0"/>
    <x v="0"/>
    <x v="0"/>
    <x v="3"/>
    <x v="0"/>
    <x v="2"/>
    <x v="0"/>
    <x v="2"/>
    <x v="0"/>
    <x v="1"/>
    <x v="2"/>
    <x v="1"/>
    <x v="1"/>
    <x v="0"/>
    <x v="3"/>
    <x v="2"/>
    <x v="2"/>
    <x v="0"/>
    <x v="2"/>
    <x v="2"/>
    <x v="2"/>
    <x v="3"/>
    <x v="3"/>
    <x v="2"/>
    <x v="1"/>
    <x v="1"/>
    <x v="0"/>
    <x v="2"/>
    <x v="0"/>
    <x v="2"/>
    <x v="0"/>
    <x v="0"/>
    <x v="0"/>
    <x v="2"/>
    <x v="1"/>
    <x v="0"/>
    <n v="3"/>
    <n v="3"/>
    <n v="4"/>
    <n v="2"/>
    <n v="3"/>
    <n v="2"/>
    <n v="4"/>
    <n v="4"/>
    <n v="3"/>
    <n v="3"/>
    <n v="3"/>
    <n v="4"/>
    <n v="4"/>
    <n v="4"/>
    <n v="4"/>
    <n v="4"/>
    <s v="Gopalgonj Science  and Technology University"/>
    <x v="0"/>
  </r>
  <r>
    <s v="7/19/2025 8:59:01 AM"/>
    <x v="0"/>
    <x v="0"/>
    <x v="0"/>
    <x v="0"/>
    <x v="0"/>
    <x v="3"/>
    <x v="0"/>
    <x v="2"/>
    <x v="0"/>
    <x v="4"/>
    <x v="0"/>
    <x v="1"/>
    <x v="0"/>
    <x v="0"/>
    <x v="0"/>
    <x v="2"/>
    <x v="0"/>
    <x v="1"/>
    <x v="0"/>
    <x v="1"/>
    <x v="1"/>
    <x v="2"/>
    <x v="0"/>
    <x v="1"/>
    <x v="2"/>
    <x v="3"/>
    <x v="0"/>
    <x v="1"/>
    <x v="0"/>
    <x v="0"/>
    <x v="1"/>
    <x v="0"/>
    <x v="0"/>
    <x v="2"/>
    <x v="0"/>
    <x v="0"/>
    <x v="0"/>
    <x v="4"/>
    <n v="4"/>
    <n v="4"/>
    <n v="2"/>
    <n v="3"/>
    <n v="3"/>
    <n v="1"/>
    <n v="5"/>
    <n v="5"/>
    <n v="5"/>
    <n v="3"/>
    <n v="5"/>
    <n v="5"/>
    <n v="5"/>
    <n v="3"/>
    <n v="3"/>
    <n v="4"/>
    <s v="Gopalgonj Science  and Technology University"/>
    <x v="1"/>
  </r>
  <r>
    <s v="7/19/2025 9:02:43 AM"/>
    <x v="0"/>
    <x v="0"/>
    <x v="2"/>
    <x v="0"/>
    <x v="0"/>
    <x v="2"/>
    <x v="0"/>
    <x v="2"/>
    <x v="0"/>
    <x v="0"/>
    <x v="2"/>
    <x v="0"/>
    <x v="1"/>
    <x v="0"/>
    <x v="0"/>
    <x v="3"/>
    <x v="3"/>
    <x v="1"/>
    <x v="2"/>
    <x v="1"/>
    <x v="2"/>
    <x v="0"/>
    <x v="2"/>
    <x v="3"/>
    <x v="3"/>
    <x v="0"/>
    <x v="3"/>
    <x v="0"/>
    <x v="0"/>
    <x v="2"/>
    <x v="1"/>
    <x v="0"/>
    <x v="1"/>
    <x v="0"/>
    <x v="0"/>
    <x v="1"/>
    <x v="2"/>
    <x v="1"/>
    <n v="4"/>
    <n v="3"/>
    <n v="1"/>
    <n v="2"/>
    <n v="3"/>
    <n v="2"/>
    <n v="2"/>
    <n v="2"/>
    <n v="3"/>
    <n v="3"/>
    <n v="4"/>
    <n v="3"/>
    <n v="4"/>
    <n v="4"/>
    <n v="4"/>
    <n v="3"/>
    <s v="Gopalgonj Science  and Technology University"/>
    <x v="1"/>
  </r>
  <r>
    <s v="7/19/2025 9:06:15 AM"/>
    <x v="2"/>
    <x v="0"/>
    <x v="0"/>
    <x v="0"/>
    <x v="0"/>
    <x v="4"/>
    <x v="0"/>
    <x v="2"/>
    <x v="1"/>
    <x v="0"/>
    <x v="0"/>
    <x v="0"/>
    <x v="0"/>
    <x v="2"/>
    <x v="1"/>
    <x v="0"/>
    <x v="3"/>
    <x v="0"/>
    <x v="0"/>
    <x v="0"/>
    <x v="2"/>
    <x v="0"/>
    <x v="2"/>
    <x v="3"/>
    <x v="3"/>
    <x v="0"/>
    <x v="3"/>
    <x v="0"/>
    <x v="1"/>
    <x v="3"/>
    <x v="0"/>
    <x v="0"/>
    <x v="0"/>
    <x v="3"/>
    <x v="0"/>
    <x v="3"/>
    <x v="3"/>
    <x v="3"/>
    <n v="5"/>
    <n v="1"/>
    <n v="1"/>
    <n v="1"/>
    <n v="1"/>
    <n v="1"/>
    <n v="1"/>
    <n v="1"/>
    <n v="2"/>
    <n v="1"/>
    <n v="4"/>
    <n v="1"/>
    <n v="1"/>
    <n v="4"/>
    <n v="5"/>
    <n v="1"/>
    <s v="Gopalgonj Science  and Technology University"/>
    <x v="1"/>
  </r>
  <r>
    <s v="7/19/2025 9:08:56 AM"/>
    <x v="2"/>
    <x v="0"/>
    <x v="4"/>
    <x v="0"/>
    <x v="0"/>
    <x v="4"/>
    <x v="0"/>
    <x v="2"/>
    <x v="1"/>
    <x v="1"/>
    <x v="0"/>
    <x v="0"/>
    <x v="0"/>
    <x v="0"/>
    <x v="0"/>
    <x v="0"/>
    <x v="3"/>
    <x v="1"/>
    <x v="0"/>
    <x v="1"/>
    <x v="2"/>
    <x v="2"/>
    <x v="3"/>
    <x v="0"/>
    <x v="1"/>
    <x v="3"/>
    <x v="2"/>
    <x v="3"/>
    <x v="2"/>
    <x v="1"/>
    <x v="1"/>
    <x v="3"/>
    <x v="1"/>
    <x v="0"/>
    <x v="0"/>
    <x v="2"/>
    <x v="1"/>
    <x v="1"/>
    <n v="3"/>
    <n v="4"/>
    <n v="4"/>
    <n v="3"/>
    <n v="5"/>
    <n v="2"/>
    <n v="2"/>
    <n v="1"/>
    <n v="2"/>
    <n v="5"/>
    <n v="3"/>
    <n v="4"/>
    <n v="4"/>
    <n v="4"/>
    <n v="4"/>
    <n v="4"/>
    <s v="Gopalgonj Science  and Technology University"/>
    <x v="0"/>
  </r>
  <r>
    <s v="7/19/2025 9:12:20 AM"/>
    <x v="2"/>
    <x v="0"/>
    <x v="0"/>
    <x v="0"/>
    <x v="0"/>
    <x v="0"/>
    <x v="0"/>
    <x v="1"/>
    <x v="0"/>
    <x v="0"/>
    <x v="0"/>
    <x v="3"/>
    <x v="2"/>
    <x v="0"/>
    <x v="0"/>
    <x v="1"/>
    <x v="1"/>
    <x v="0"/>
    <x v="0"/>
    <x v="0"/>
    <x v="1"/>
    <x v="0"/>
    <x v="0"/>
    <x v="3"/>
    <x v="0"/>
    <x v="3"/>
    <x v="3"/>
    <x v="1"/>
    <x v="2"/>
    <x v="2"/>
    <x v="0"/>
    <x v="0"/>
    <x v="0"/>
    <x v="0"/>
    <x v="1"/>
    <x v="2"/>
    <x v="4"/>
    <x v="3"/>
    <n v="5"/>
    <n v="4"/>
    <n v="3"/>
    <n v="4"/>
    <n v="4"/>
    <n v="3"/>
    <n v="4"/>
    <n v="4"/>
    <n v="3"/>
    <n v="2"/>
    <n v="5"/>
    <n v="3"/>
    <n v="4"/>
    <n v="5"/>
    <n v="4"/>
    <n v="3"/>
    <s v="Gopalgonj Science  and Technology University"/>
    <x v="0"/>
  </r>
  <r>
    <s v="7/19/2025 9:15:21 AM"/>
    <x v="2"/>
    <x v="0"/>
    <x v="0"/>
    <x v="1"/>
    <x v="0"/>
    <x v="2"/>
    <x v="0"/>
    <x v="2"/>
    <x v="0"/>
    <x v="4"/>
    <x v="0"/>
    <x v="3"/>
    <x v="1"/>
    <x v="2"/>
    <x v="0"/>
    <x v="0"/>
    <x v="2"/>
    <x v="3"/>
    <x v="1"/>
    <x v="1"/>
    <x v="1"/>
    <x v="2"/>
    <x v="0"/>
    <x v="1"/>
    <x v="1"/>
    <x v="3"/>
    <x v="2"/>
    <x v="1"/>
    <x v="2"/>
    <x v="1"/>
    <x v="3"/>
    <x v="3"/>
    <x v="0"/>
    <x v="2"/>
    <x v="1"/>
    <x v="2"/>
    <x v="2"/>
    <x v="1"/>
    <n v="2"/>
    <n v="3"/>
    <n v="3"/>
    <n v="3"/>
    <n v="3"/>
    <n v="2"/>
    <n v="2"/>
    <n v="2"/>
    <n v="2"/>
    <n v="3"/>
    <n v="2"/>
    <n v="3"/>
    <n v="3"/>
    <n v="2"/>
    <n v="2"/>
    <n v="3"/>
    <s v="Gopalgonj Science  and Technology University"/>
    <x v="1"/>
  </r>
  <r>
    <s v="7/19/2025 9:18:07 AM"/>
    <x v="2"/>
    <x v="0"/>
    <x v="0"/>
    <x v="0"/>
    <x v="0"/>
    <x v="4"/>
    <x v="0"/>
    <x v="0"/>
    <x v="0"/>
    <x v="1"/>
    <x v="0"/>
    <x v="0"/>
    <x v="2"/>
    <x v="1"/>
    <x v="1"/>
    <x v="2"/>
    <x v="0"/>
    <x v="0"/>
    <x v="3"/>
    <x v="3"/>
    <x v="1"/>
    <x v="1"/>
    <x v="2"/>
    <x v="1"/>
    <x v="1"/>
    <x v="2"/>
    <x v="2"/>
    <x v="3"/>
    <x v="3"/>
    <x v="2"/>
    <x v="2"/>
    <x v="2"/>
    <x v="0"/>
    <x v="1"/>
    <x v="1"/>
    <x v="3"/>
    <x v="2"/>
    <x v="1"/>
    <n v="3"/>
    <n v="2"/>
    <n v="5"/>
    <n v="3"/>
    <n v="3"/>
    <n v="2"/>
    <n v="2"/>
    <n v="5"/>
    <n v="4"/>
    <n v="3"/>
    <n v="1"/>
    <n v="1"/>
    <n v="3"/>
    <n v="3"/>
    <n v="5"/>
    <n v="1"/>
    <s v="Gopalgonj Science  and Technology University"/>
    <x v="1"/>
  </r>
  <r>
    <s v="7/19/2025 9:20:32 AM"/>
    <x v="2"/>
    <x v="0"/>
    <x v="0"/>
    <x v="1"/>
    <x v="0"/>
    <x v="4"/>
    <x v="0"/>
    <x v="2"/>
    <x v="1"/>
    <x v="4"/>
    <x v="0"/>
    <x v="0"/>
    <x v="1"/>
    <x v="0"/>
    <x v="1"/>
    <x v="0"/>
    <x v="1"/>
    <x v="1"/>
    <x v="2"/>
    <x v="1"/>
    <x v="1"/>
    <x v="2"/>
    <x v="2"/>
    <x v="3"/>
    <x v="3"/>
    <x v="2"/>
    <x v="2"/>
    <x v="3"/>
    <x v="0"/>
    <x v="2"/>
    <x v="1"/>
    <x v="3"/>
    <x v="2"/>
    <x v="0"/>
    <x v="1"/>
    <x v="1"/>
    <x v="1"/>
    <x v="0"/>
    <n v="3"/>
    <n v="4"/>
    <n v="2"/>
    <n v="1"/>
    <n v="1"/>
    <n v="1"/>
    <n v="4"/>
    <n v="2"/>
    <n v="2"/>
    <n v="1"/>
    <n v="3"/>
    <n v="2"/>
    <n v="4"/>
    <n v="3"/>
    <n v="4"/>
    <n v="3"/>
    <s v="Gopalgonj Science  and Technology University"/>
    <x v="1"/>
  </r>
  <r>
    <s v="7/19/2025 10:21:59 AM"/>
    <x v="2"/>
    <x v="0"/>
    <x v="0"/>
    <x v="0"/>
    <x v="0"/>
    <x v="2"/>
    <x v="0"/>
    <x v="2"/>
    <x v="1"/>
    <x v="4"/>
    <x v="0"/>
    <x v="0"/>
    <x v="0"/>
    <x v="0"/>
    <x v="1"/>
    <x v="1"/>
    <x v="3"/>
    <x v="0"/>
    <x v="3"/>
    <x v="1"/>
    <x v="1"/>
    <x v="0"/>
    <x v="2"/>
    <x v="3"/>
    <x v="3"/>
    <x v="0"/>
    <x v="2"/>
    <x v="1"/>
    <x v="3"/>
    <x v="0"/>
    <x v="3"/>
    <x v="3"/>
    <x v="1"/>
    <x v="2"/>
    <x v="0"/>
    <x v="1"/>
    <x v="1"/>
    <x v="1"/>
    <n v="4"/>
    <n v="4"/>
    <n v="5"/>
    <n v="2"/>
    <n v="4"/>
    <n v="3"/>
    <n v="3"/>
    <n v="2"/>
    <n v="3"/>
    <n v="4"/>
    <n v="4"/>
    <n v="4"/>
    <n v="4"/>
    <n v="4"/>
    <n v="4"/>
    <n v="3"/>
    <s v="Gopalgonj Science  and Technology University"/>
    <x v="1"/>
  </r>
  <r>
    <s v="7/19/2025 10:24:12 AM"/>
    <x v="2"/>
    <x v="0"/>
    <x v="0"/>
    <x v="0"/>
    <x v="0"/>
    <x v="2"/>
    <x v="0"/>
    <x v="1"/>
    <x v="1"/>
    <x v="0"/>
    <x v="2"/>
    <x v="0"/>
    <x v="0"/>
    <x v="0"/>
    <x v="1"/>
    <x v="1"/>
    <x v="1"/>
    <x v="0"/>
    <x v="2"/>
    <x v="0"/>
    <x v="1"/>
    <x v="2"/>
    <x v="2"/>
    <x v="1"/>
    <x v="3"/>
    <x v="0"/>
    <x v="2"/>
    <x v="0"/>
    <x v="3"/>
    <x v="1"/>
    <x v="0"/>
    <x v="1"/>
    <x v="0"/>
    <x v="0"/>
    <x v="0"/>
    <x v="4"/>
    <x v="4"/>
    <x v="2"/>
    <n v="3"/>
    <n v="3"/>
    <n v="3"/>
    <n v="3"/>
    <n v="3"/>
    <n v="3"/>
    <n v="1"/>
    <n v="3"/>
    <n v="2"/>
    <n v="3"/>
    <n v="2"/>
    <n v="2"/>
    <n v="2"/>
    <n v="3"/>
    <n v="3"/>
    <n v="2"/>
    <s v="Gopalgonj Science  and Technology University"/>
    <x v="1"/>
  </r>
  <r>
    <s v="7/19/2025 10:26:44 AM"/>
    <x v="2"/>
    <x v="0"/>
    <x v="0"/>
    <x v="0"/>
    <x v="0"/>
    <x v="2"/>
    <x v="0"/>
    <x v="2"/>
    <x v="0"/>
    <x v="2"/>
    <x v="0"/>
    <x v="0"/>
    <x v="1"/>
    <x v="1"/>
    <x v="1"/>
    <x v="0"/>
    <x v="4"/>
    <x v="2"/>
    <x v="2"/>
    <x v="1"/>
    <x v="1"/>
    <x v="2"/>
    <x v="0"/>
    <x v="1"/>
    <x v="3"/>
    <x v="0"/>
    <x v="2"/>
    <x v="0"/>
    <x v="3"/>
    <x v="0"/>
    <x v="0"/>
    <x v="3"/>
    <x v="0"/>
    <x v="0"/>
    <x v="0"/>
    <x v="4"/>
    <x v="3"/>
    <x v="2"/>
    <n v="3"/>
    <n v="4"/>
    <n v="3"/>
    <n v="3"/>
    <n v="3"/>
    <n v="3"/>
    <n v="3"/>
    <n v="2"/>
    <n v="3"/>
    <n v="3"/>
    <n v="2"/>
    <n v="2"/>
    <n v="2"/>
    <n v="3"/>
    <n v="3"/>
    <n v="1"/>
    <s v="Gopalgonj Science  and Technology University"/>
    <x v="1"/>
  </r>
  <r>
    <s v="7/19/2025 10:29:22 AM"/>
    <x v="0"/>
    <x v="0"/>
    <x v="4"/>
    <x v="0"/>
    <x v="0"/>
    <x v="0"/>
    <x v="0"/>
    <x v="2"/>
    <x v="0"/>
    <x v="4"/>
    <x v="2"/>
    <x v="0"/>
    <x v="1"/>
    <x v="2"/>
    <x v="0"/>
    <x v="2"/>
    <x v="1"/>
    <x v="0"/>
    <x v="0"/>
    <x v="3"/>
    <x v="2"/>
    <x v="1"/>
    <x v="1"/>
    <x v="0"/>
    <x v="2"/>
    <x v="2"/>
    <x v="0"/>
    <x v="2"/>
    <x v="3"/>
    <x v="1"/>
    <x v="3"/>
    <x v="1"/>
    <x v="3"/>
    <x v="1"/>
    <x v="3"/>
    <x v="2"/>
    <x v="1"/>
    <x v="1"/>
    <n v="5"/>
    <n v="4"/>
    <n v="5"/>
    <n v="4"/>
    <n v="5"/>
    <n v="4"/>
    <n v="3"/>
    <n v="3"/>
    <n v="4"/>
    <n v="5"/>
    <n v="3"/>
    <n v="4"/>
    <n v="4"/>
    <n v="5"/>
    <n v="4"/>
    <n v="4"/>
    <s v="Gopalgonj Science  and Technology University"/>
    <x v="1"/>
  </r>
  <r>
    <s v="7/19/2025 10:31:55 AM"/>
    <x v="0"/>
    <x v="1"/>
    <x v="4"/>
    <x v="0"/>
    <x v="0"/>
    <x v="0"/>
    <x v="0"/>
    <x v="1"/>
    <x v="0"/>
    <x v="4"/>
    <x v="0"/>
    <x v="0"/>
    <x v="0"/>
    <x v="0"/>
    <x v="1"/>
    <x v="0"/>
    <x v="0"/>
    <x v="0"/>
    <x v="2"/>
    <x v="1"/>
    <x v="1"/>
    <x v="0"/>
    <x v="3"/>
    <x v="1"/>
    <x v="3"/>
    <x v="0"/>
    <x v="2"/>
    <x v="3"/>
    <x v="3"/>
    <x v="0"/>
    <x v="3"/>
    <x v="2"/>
    <x v="1"/>
    <x v="2"/>
    <x v="0"/>
    <x v="1"/>
    <x v="1"/>
    <x v="0"/>
    <n v="2"/>
    <n v="4"/>
    <n v="4"/>
    <n v="3"/>
    <n v="4"/>
    <n v="4"/>
    <n v="4"/>
    <n v="4"/>
    <n v="4"/>
    <n v="4"/>
    <n v="5"/>
    <n v="3"/>
    <n v="4"/>
    <n v="5"/>
    <n v="3"/>
    <n v="2"/>
    <s v="Gopalgonj Science  and Technology University"/>
    <x v="1"/>
  </r>
  <r>
    <s v="7/19/2025 10:34:30 AM"/>
    <x v="0"/>
    <x v="1"/>
    <x v="0"/>
    <x v="0"/>
    <x v="0"/>
    <x v="3"/>
    <x v="0"/>
    <x v="0"/>
    <x v="1"/>
    <x v="1"/>
    <x v="2"/>
    <x v="0"/>
    <x v="1"/>
    <x v="1"/>
    <x v="0"/>
    <x v="0"/>
    <x v="1"/>
    <x v="0"/>
    <x v="3"/>
    <x v="1"/>
    <x v="2"/>
    <x v="0"/>
    <x v="3"/>
    <x v="3"/>
    <x v="1"/>
    <x v="0"/>
    <x v="2"/>
    <x v="1"/>
    <x v="3"/>
    <x v="0"/>
    <x v="0"/>
    <x v="0"/>
    <x v="0"/>
    <x v="2"/>
    <x v="0"/>
    <x v="1"/>
    <x v="1"/>
    <x v="0"/>
    <n v="2"/>
    <n v="3"/>
    <n v="3"/>
    <n v="4"/>
    <n v="4"/>
    <n v="3"/>
    <n v="3"/>
    <n v="4"/>
    <n v="4"/>
    <n v="4"/>
    <n v="4"/>
    <n v="4"/>
    <n v="5"/>
    <n v="4"/>
    <n v="5"/>
    <n v="2"/>
    <s v="Gopalgonj Science  and Technology University"/>
    <x v="0"/>
  </r>
  <r>
    <s v="7/19/2025 10:37:43 AM"/>
    <x v="3"/>
    <x v="0"/>
    <x v="1"/>
    <x v="0"/>
    <x v="0"/>
    <x v="2"/>
    <x v="0"/>
    <x v="2"/>
    <x v="0"/>
    <x v="4"/>
    <x v="0"/>
    <x v="3"/>
    <x v="0"/>
    <x v="0"/>
    <x v="0"/>
    <x v="1"/>
    <x v="1"/>
    <x v="1"/>
    <x v="2"/>
    <x v="0"/>
    <x v="1"/>
    <x v="3"/>
    <x v="1"/>
    <x v="0"/>
    <x v="0"/>
    <x v="3"/>
    <x v="2"/>
    <x v="1"/>
    <x v="3"/>
    <x v="0"/>
    <x v="3"/>
    <x v="1"/>
    <x v="3"/>
    <x v="2"/>
    <x v="0"/>
    <x v="4"/>
    <x v="3"/>
    <x v="1"/>
    <n v="4"/>
    <n v="3"/>
    <n v="2"/>
    <n v="3"/>
    <n v="2"/>
    <n v="2"/>
    <n v="3"/>
    <n v="4"/>
    <n v="3"/>
    <n v="2"/>
    <n v="3"/>
    <n v="4"/>
    <n v="5"/>
    <n v="4"/>
    <n v="3"/>
    <n v="4"/>
    <s v="Gopalgonj Science  and Technology University"/>
    <x v="1"/>
  </r>
  <r>
    <s v="7/19/2025 10:40:26 AM"/>
    <x v="1"/>
    <x v="0"/>
    <x v="4"/>
    <x v="0"/>
    <x v="0"/>
    <x v="2"/>
    <x v="0"/>
    <x v="1"/>
    <x v="1"/>
    <x v="1"/>
    <x v="0"/>
    <x v="1"/>
    <x v="1"/>
    <x v="1"/>
    <x v="1"/>
    <x v="2"/>
    <x v="0"/>
    <x v="0"/>
    <x v="0"/>
    <x v="0"/>
    <x v="1"/>
    <x v="3"/>
    <x v="1"/>
    <x v="0"/>
    <x v="2"/>
    <x v="1"/>
    <x v="3"/>
    <x v="1"/>
    <x v="2"/>
    <x v="3"/>
    <x v="3"/>
    <x v="3"/>
    <x v="3"/>
    <x v="1"/>
    <x v="2"/>
    <x v="4"/>
    <x v="3"/>
    <x v="1"/>
    <n v="4"/>
    <n v="5"/>
    <n v="4"/>
    <n v="3"/>
    <n v="2"/>
    <n v="1"/>
    <n v="2"/>
    <n v="3"/>
    <n v="4"/>
    <n v="5"/>
    <n v="3"/>
    <n v="4"/>
    <n v="5"/>
    <n v="4"/>
    <n v="3"/>
    <n v="4"/>
    <s v="Gopalgonj Science  and Technology University"/>
    <x v="1"/>
  </r>
  <r>
    <s v="7/19/2025 10:42:47 AM"/>
    <x v="0"/>
    <x v="1"/>
    <x v="4"/>
    <x v="0"/>
    <x v="0"/>
    <x v="2"/>
    <x v="0"/>
    <x v="0"/>
    <x v="0"/>
    <x v="4"/>
    <x v="2"/>
    <x v="3"/>
    <x v="2"/>
    <x v="1"/>
    <x v="0"/>
    <x v="3"/>
    <x v="0"/>
    <x v="0"/>
    <x v="2"/>
    <x v="0"/>
    <x v="2"/>
    <x v="0"/>
    <x v="2"/>
    <x v="3"/>
    <x v="3"/>
    <x v="0"/>
    <x v="2"/>
    <x v="0"/>
    <x v="3"/>
    <x v="2"/>
    <x v="0"/>
    <x v="0"/>
    <x v="0"/>
    <x v="2"/>
    <x v="0"/>
    <x v="2"/>
    <x v="3"/>
    <x v="0"/>
    <n v="2"/>
    <n v="1"/>
    <n v="1"/>
    <n v="1"/>
    <n v="1"/>
    <n v="2"/>
    <n v="3"/>
    <n v="3"/>
    <n v="1"/>
    <n v="2"/>
    <n v="2"/>
    <n v="1"/>
    <n v="2"/>
    <n v="3"/>
    <n v="1"/>
    <n v="2"/>
    <s v="Gopalgonj Science  and Technology University"/>
    <x v="1"/>
  </r>
  <r>
    <s v="7/19/2025 10:16:20 PM"/>
    <x v="0"/>
    <x v="0"/>
    <x v="4"/>
    <x v="1"/>
    <x v="0"/>
    <x v="0"/>
    <x v="0"/>
    <x v="1"/>
    <x v="0"/>
    <x v="0"/>
    <x v="0"/>
    <x v="3"/>
    <x v="0"/>
    <x v="1"/>
    <x v="0"/>
    <x v="0"/>
    <x v="0"/>
    <x v="0"/>
    <x v="0"/>
    <x v="1"/>
    <x v="3"/>
    <x v="0"/>
    <x v="0"/>
    <x v="1"/>
    <x v="0"/>
    <x v="0"/>
    <x v="3"/>
    <x v="1"/>
    <x v="0"/>
    <x v="1"/>
    <x v="2"/>
    <x v="2"/>
    <x v="2"/>
    <x v="0"/>
    <x v="3"/>
    <x v="0"/>
    <x v="2"/>
    <x v="3"/>
    <n v="1"/>
    <n v="2"/>
    <n v="2"/>
    <n v="1"/>
    <n v="5"/>
    <n v="4"/>
    <n v="1"/>
    <n v="5"/>
    <n v="2"/>
    <n v="4"/>
    <n v="4"/>
    <n v="4"/>
    <n v="3"/>
    <n v="3"/>
    <n v="4"/>
    <n v="4"/>
    <s v="Gazipur Agriculture University"/>
    <x v="1"/>
  </r>
  <r>
    <s v="7/19/2025 10:19:32 PM"/>
    <x v="1"/>
    <x v="1"/>
    <x v="1"/>
    <x v="0"/>
    <x v="0"/>
    <x v="3"/>
    <x v="0"/>
    <x v="0"/>
    <x v="1"/>
    <x v="0"/>
    <x v="0"/>
    <x v="0"/>
    <x v="1"/>
    <x v="1"/>
    <x v="1"/>
    <x v="2"/>
    <x v="1"/>
    <x v="0"/>
    <x v="2"/>
    <x v="0"/>
    <x v="1"/>
    <x v="2"/>
    <x v="2"/>
    <x v="1"/>
    <x v="1"/>
    <x v="2"/>
    <x v="0"/>
    <x v="3"/>
    <x v="2"/>
    <x v="1"/>
    <x v="1"/>
    <x v="3"/>
    <x v="0"/>
    <x v="2"/>
    <x v="1"/>
    <x v="1"/>
    <x v="1"/>
    <x v="1"/>
    <n v="3"/>
    <n v="3"/>
    <n v="3"/>
    <n v="4"/>
    <n v="4"/>
    <n v="4"/>
    <n v="4"/>
    <n v="4"/>
    <n v="3"/>
    <n v="4"/>
    <n v="4"/>
    <n v="4"/>
    <n v="4"/>
    <n v="3"/>
    <n v="3"/>
    <n v="3"/>
    <s v="Gazipur Agriculture University"/>
    <x v="1"/>
  </r>
  <r>
    <s v="7/19/2025 10:22:16 PM"/>
    <x v="0"/>
    <x v="1"/>
    <x v="1"/>
    <x v="0"/>
    <x v="0"/>
    <x v="3"/>
    <x v="0"/>
    <x v="0"/>
    <x v="0"/>
    <x v="1"/>
    <x v="0"/>
    <x v="0"/>
    <x v="2"/>
    <x v="0"/>
    <x v="0"/>
    <x v="2"/>
    <x v="1"/>
    <x v="0"/>
    <x v="3"/>
    <x v="0"/>
    <x v="1"/>
    <x v="2"/>
    <x v="2"/>
    <x v="3"/>
    <x v="1"/>
    <x v="2"/>
    <x v="2"/>
    <x v="1"/>
    <x v="3"/>
    <x v="2"/>
    <x v="0"/>
    <x v="2"/>
    <x v="1"/>
    <x v="0"/>
    <x v="1"/>
    <x v="1"/>
    <x v="1"/>
    <x v="0"/>
    <n v="3"/>
    <n v="4"/>
    <n v="4"/>
    <n v="4"/>
    <n v="3"/>
    <n v="3"/>
    <n v="4"/>
    <n v="4"/>
    <n v="4"/>
    <n v="3"/>
    <n v="4"/>
    <n v="4"/>
    <n v="4"/>
    <n v="3"/>
    <n v="4"/>
    <n v="4"/>
    <s v="Gazipur Agriculture University"/>
    <x v="1"/>
  </r>
  <r>
    <s v="7/19/2025 10:25:50 PM"/>
    <x v="1"/>
    <x v="1"/>
    <x v="1"/>
    <x v="0"/>
    <x v="0"/>
    <x v="3"/>
    <x v="0"/>
    <x v="0"/>
    <x v="0"/>
    <x v="4"/>
    <x v="0"/>
    <x v="3"/>
    <x v="0"/>
    <x v="1"/>
    <x v="1"/>
    <x v="0"/>
    <x v="1"/>
    <x v="1"/>
    <x v="3"/>
    <x v="0"/>
    <x v="2"/>
    <x v="2"/>
    <x v="3"/>
    <x v="1"/>
    <x v="3"/>
    <x v="0"/>
    <x v="0"/>
    <x v="1"/>
    <x v="3"/>
    <x v="1"/>
    <x v="1"/>
    <x v="3"/>
    <x v="0"/>
    <x v="2"/>
    <x v="2"/>
    <x v="1"/>
    <x v="1"/>
    <x v="0"/>
    <n v="4"/>
    <n v="4"/>
    <n v="3"/>
    <n v="4"/>
    <n v="4"/>
    <n v="4"/>
    <n v="3"/>
    <n v="4"/>
    <n v="4"/>
    <n v="3"/>
    <n v="4"/>
    <n v="4"/>
    <n v="3"/>
    <n v="4"/>
    <n v="4"/>
    <n v="4"/>
    <s v="Gazipur Agriculture University"/>
    <x v="2"/>
  </r>
  <r>
    <s v="7/19/2025 10:29:44 PM"/>
    <x v="2"/>
    <x v="0"/>
    <x v="0"/>
    <x v="0"/>
    <x v="0"/>
    <x v="0"/>
    <x v="0"/>
    <x v="1"/>
    <x v="0"/>
    <x v="1"/>
    <x v="0"/>
    <x v="1"/>
    <x v="1"/>
    <x v="1"/>
    <x v="1"/>
    <x v="0"/>
    <x v="3"/>
    <x v="0"/>
    <x v="2"/>
    <x v="0"/>
    <x v="1"/>
    <x v="3"/>
    <x v="2"/>
    <x v="3"/>
    <x v="3"/>
    <x v="2"/>
    <x v="3"/>
    <x v="1"/>
    <x v="3"/>
    <x v="3"/>
    <x v="1"/>
    <x v="1"/>
    <x v="1"/>
    <x v="0"/>
    <x v="1"/>
    <x v="1"/>
    <x v="1"/>
    <x v="0"/>
    <n v="5"/>
    <n v="3"/>
    <n v="2"/>
    <n v="3"/>
    <n v="2"/>
    <n v="2"/>
    <n v="3"/>
    <n v="4"/>
    <n v="3"/>
    <n v="2"/>
    <n v="4"/>
    <n v="4"/>
    <n v="5"/>
    <n v="4"/>
    <n v="5"/>
    <n v="2"/>
    <s v="Gazipur Agriculture University"/>
    <x v="1"/>
  </r>
  <r>
    <s v="7/19/2025 10:33:20 PM"/>
    <x v="1"/>
    <x v="0"/>
    <x v="1"/>
    <x v="0"/>
    <x v="0"/>
    <x v="2"/>
    <x v="0"/>
    <x v="0"/>
    <x v="0"/>
    <x v="4"/>
    <x v="0"/>
    <x v="1"/>
    <x v="0"/>
    <x v="0"/>
    <x v="1"/>
    <x v="0"/>
    <x v="1"/>
    <x v="1"/>
    <x v="2"/>
    <x v="0"/>
    <x v="2"/>
    <x v="0"/>
    <x v="2"/>
    <x v="3"/>
    <x v="3"/>
    <x v="0"/>
    <x v="3"/>
    <x v="1"/>
    <x v="0"/>
    <x v="0"/>
    <x v="1"/>
    <x v="2"/>
    <x v="3"/>
    <x v="2"/>
    <x v="1"/>
    <x v="1"/>
    <x v="2"/>
    <x v="0"/>
    <n v="3"/>
    <n v="3"/>
    <n v="2"/>
    <n v="3"/>
    <n v="2"/>
    <n v="1"/>
    <n v="3"/>
    <n v="4"/>
    <n v="2"/>
    <n v="3"/>
    <n v="2"/>
    <n v="2"/>
    <n v="5"/>
    <n v="2"/>
    <n v="3"/>
    <n v="4"/>
    <s v="Gazipur Agriculture University"/>
    <x v="1"/>
  </r>
  <r>
    <s v="7/19/2025 10:37:15 PM"/>
    <x v="2"/>
    <x v="0"/>
    <x v="4"/>
    <x v="0"/>
    <x v="0"/>
    <x v="0"/>
    <x v="0"/>
    <x v="1"/>
    <x v="0"/>
    <x v="0"/>
    <x v="0"/>
    <x v="0"/>
    <x v="0"/>
    <x v="1"/>
    <x v="1"/>
    <x v="0"/>
    <x v="1"/>
    <x v="2"/>
    <x v="3"/>
    <x v="0"/>
    <x v="2"/>
    <x v="0"/>
    <x v="2"/>
    <x v="3"/>
    <x v="3"/>
    <x v="0"/>
    <x v="2"/>
    <x v="0"/>
    <x v="2"/>
    <x v="1"/>
    <x v="1"/>
    <x v="0"/>
    <x v="3"/>
    <x v="0"/>
    <x v="0"/>
    <x v="1"/>
    <x v="2"/>
    <x v="1"/>
    <n v="3"/>
    <n v="4"/>
    <n v="3"/>
    <n v="1"/>
    <n v="1"/>
    <n v="3"/>
    <n v="2"/>
    <n v="3"/>
    <n v="3"/>
    <n v="3"/>
    <n v="3"/>
    <n v="2"/>
    <n v="5"/>
    <n v="3"/>
    <n v="4"/>
    <n v="3"/>
    <s v="Gazipur Agriculture University"/>
    <x v="0"/>
  </r>
  <r>
    <s v="7/19/2025 10:49:13 PM"/>
    <x v="2"/>
    <x v="0"/>
    <x v="0"/>
    <x v="0"/>
    <x v="1"/>
    <x v="0"/>
    <x v="0"/>
    <x v="1"/>
    <x v="1"/>
    <x v="0"/>
    <x v="0"/>
    <x v="1"/>
    <x v="1"/>
    <x v="0"/>
    <x v="0"/>
    <x v="2"/>
    <x v="3"/>
    <x v="1"/>
    <x v="3"/>
    <x v="0"/>
    <x v="2"/>
    <x v="2"/>
    <x v="2"/>
    <x v="1"/>
    <x v="3"/>
    <x v="0"/>
    <x v="3"/>
    <x v="0"/>
    <x v="3"/>
    <x v="2"/>
    <x v="0"/>
    <x v="0"/>
    <x v="3"/>
    <x v="0"/>
    <x v="0"/>
    <x v="2"/>
    <x v="1"/>
    <x v="1"/>
    <n v="3"/>
    <n v="3"/>
    <n v="4"/>
    <n v="2"/>
    <n v="3"/>
    <n v="2"/>
    <n v="2"/>
    <n v="2"/>
    <n v="3"/>
    <n v="3"/>
    <n v="2"/>
    <n v="2"/>
    <n v="3"/>
    <n v="2"/>
    <n v="3"/>
    <n v="3"/>
    <s v="Gazipur Agriculture University"/>
    <x v="3"/>
  </r>
  <r>
    <s v="7/19/2025 10:52:10 PM"/>
    <x v="2"/>
    <x v="0"/>
    <x v="0"/>
    <x v="0"/>
    <x v="0"/>
    <x v="0"/>
    <x v="0"/>
    <x v="2"/>
    <x v="1"/>
    <x v="2"/>
    <x v="2"/>
    <x v="3"/>
    <x v="0"/>
    <x v="0"/>
    <x v="0"/>
    <x v="3"/>
    <x v="1"/>
    <x v="4"/>
    <x v="3"/>
    <x v="1"/>
    <x v="2"/>
    <x v="2"/>
    <x v="0"/>
    <x v="3"/>
    <x v="3"/>
    <x v="2"/>
    <x v="3"/>
    <x v="1"/>
    <x v="0"/>
    <x v="0"/>
    <x v="0"/>
    <x v="3"/>
    <x v="0"/>
    <x v="2"/>
    <x v="0"/>
    <x v="1"/>
    <x v="3"/>
    <x v="1"/>
    <n v="3"/>
    <n v="4"/>
    <n v="2"/>
    <n v="1"/>
    <n v="3"/>
    <n v="4"/>
    <n v="3"/>
    <n v="1"/>
    <n v="2"/>
    <n v="3"/>
    <n v="1"/>
    <n v="2"/>
    <n v="3"/>
    <n v="4"/>
    <n v="1"/>
    <n v="2"/>
    <s v="Gazipur Agriculture University"/>
    <x v="3"/>
  </r>
  <r>
    <s v="7/19/2025 10:55:44 PM"/>
    <x v="2"/>
    <x v="0"/>
    <x v="0"/>
    <x v="0"/>
    <x v="0"/>
    <x v="0"/>
    <x v="0"/>
    <x v="1"/>
    <x v="1"/>
    <x v="0"/>
    <x v="0"/>
    <x v="0"/>
    <x v="2"/>
    <x v="0"/>
    <x v="1"/>
    <x v="0"/>
    <x v="3"/>
    <x v="0"/>
    <x v="3"/>
    <x v="3"/>
    <x v="1"/>
    <x v="3"/>
    <x v="0"/>
    <x v="0"/>
    <x v="2"/>
    <x v="2"/>
    <x v="0"/>
    <x v="1"/>
    <x v="2"/>
    <x v="3"/>
    <x v="3"/>
    <x v="2"/>
    <x v="3"/>
    <x v="2"/>
    <x v="2"/>
    <x v="2"/>
    <x v="1"/>
    <x v="0"/>
    <n v="4"/>
    <n v="4"/>
    <n v="3"/>
    <n v="4"/>
    <n v="3"/>
    <n v="4"/>
    <n v="4"/>
    <n v="3"/>
    <n v="5"/>
    <n v="4"/>
    <n v="4"/>
    <n v="4"/>
    <n v="3"/>
    <n v="4"/>
    <n v="5"/>
    <n v="4"/>
    <s v="Gazipur Agriculture University"/>
    <x v="0"/>
  </r>
  <r>
    <s v="7/19/2025 10:58:57 PM"/>
    <x v="2"/>
    <x v="0"/>
    <x v="0"/>
    <x v="0"/>
    <x v="1"/>
    <x v="3"/>
    <x v="0"/>
    <x v="2"/>
    <x v="1"/>
    <x v="0"/>
    <x v="2"/>
    <x v="0"/>
    <x v="1"/>
    <x v="0"/>
    <x v="0"/>
    <x v="0"/>
    <x v="1"/>
    <x v="0"/>
    <x v="2"/>
    <x v="0"/>
    <x v="1"/>
    <x v="0"/>
    <x v="3"/>
    <x v="0"/>
    <x v="3"/>
    <x v="0"/>
    <x v="3"/>
    <x v="1"/>
    <x v="0"/>
    <x v="1"/>
    <x v="0"/>
    <x v="0"/>
    <x v="1"/>
    <x v="0"/>
    <x v="0"/>
    <x v="1"/>
    <x v="2"/>
    <x v="3"/>
    <n v="5"/>
    <n v="4"/>
    <n v="3"/>
    <n v="4"/>
    <n v="1"/>
    <n v="3"/>
    <n v="4"/>
    <n v="3"/>
    <n v="4"/>
    <n v="4"/>
    <n v="5"/>
    <n v="1"/>
    <n v="5"/>
    <n v="4"/>
    <n v="3"/>
    <n v="2"/>
    <s v="Gazipur Agriculture University"/>
    <x v="0"/>
  </r>
  <r>
    <s v="7/20/2025 4:02:31 PM"/>
    <x v="2"/>
    <x v="0"/>
    <x v="0"/>
    <x v="1"/>
    <x v="0"/>
    <x v="4"/>
    <x v="0"/>
    <x v="0"/>
    <x v="1"/>
    <x v="2"/>
    <x v="0"/>
    <x v="3"/>
    <x v="0"/>
    <x v="1"/>
    <x v="0"/>
    <x v="0"/>
    <x v="3"/>
    <x v="1"/>
    <x v="2"/>
    <x v="1"/>
    <x v="2"/>
    <x v="0"/>
    <x v="3"/>
    <x v="3"/>
    <x v="1"/>
    <x v="0"/>
    <x v="3"/>
    <x v="1"/>
    <x v="3"/>
    <x v="0"/>
    <x v="0"/>
    <x v="2"/>
    <x v="0"/>
    <x v="2"/>
    <x v="0"/>
    <x v="2"/>
    <x v="2"/>
    <x v="3"/>
    <n v="2"/>
    <n v="1"/>
    <n v="1"/>
    <n v="3"/>
    <n v="1"/>
    <n v="1"/>
    <n v="3"/>
    <n v="3"/>
    <n v="2"/>
    <n v="3"/>
    <n v="1"/>
    <n v="4"/>
    <n v="4"/>
    <n v="1"/>
    <n v="4"/>
    <n v="4"/>
    <s v="BEGUM ROKEYA UNIVERSITY"/>
    <x v="1"/>
  </r>
  <r>
    <s v="7/20/2025 4:06:08 PM"/>
    <x v="0"/>
    <x v="0"/>
    <x v="4"/>
    <x v="0"/>
    <x v="0"/>
    <x v="4"/>
    <x v="0"/>
    <x v="0"/>
    <x v="0"/>
    <x v="4"/>
    <x v="2"/>
    <x v="2"/>
    <x v="1"/>
    <x v="1"/>
    <x v="0"/>
    <x v="0"/>
    <x v="0"/>
    <x v="1"/>
    <x v="0"/>
    <x v="1"/>
    <x v="0"/>
    <x v="2"/>
    <x v="0"/>
    <x v="1"/>
    <x v="0"/>
    <x v="3"/>
    <x v="3"/>
    <x v="0"/>
    <x v="3"/>
    <x v="1"/>
    <x v="1"/>
    <x v="1"/>
    <x v="2"/>
    <x v="0"/>
    <x v="0"/>
    <x v="1"/>
    <x v="2"/>
    <x v="2"/>
    <n v="3"/>
    <n v="4"/>
    <n v="3"/>
    <n v="3"/>
    <n v="2"/>
    <n v="4"/>
    <n v="2"/>
    <n v="4"/>
    <n v="3"/>
    <n v="2"/>
    <n v="2"/>
    <n v="3"/>
    <n v="3"/>
    <n v="3"/>
    <n v="2"/>
    <n v="3"/>
    <s v="BEGUM ROKEYA UNIVERSITY"/>
    <x v="1"/>
  </r>
  <r>
    <s v="7/20/2025 4:09:29 PM"/>
    <x v="2"/>
    <x v="0"/>
    <x v="0"/>
    <x v="1"/>
    <x v="0"/>
    <x v="0"/>
    <x v="0"/>
    <x v="0"/>
    <x v="0"/>
    <x v="2"/>
    <x v="0"/>
    <x v="3"/>
    <x v="0"/>
    <x v="1"/>
    <x v="0"/>
    <x v="1"/>
    <x v="3"/>
    <x v="1"/>
    <x v="0"/>
    <x v="0"/>
    <x v="1"/>
    <x v="0"/>
    <x v="2"/>
    <x v="3"/>
    <x v="3"/>
    <x v="0"/>
    <x v="3"/>
    <x v="0"/>
    <x v="3"/>
    <x v="1"/>
    <x v="0"/>
    <x v="0"/>
    <x v="0"/>
    <x v="0"/>
    <x v="0"/>
    <x v="4"/>
    <x v="4"/>
    <x v="3"/>
    <n v="2"/>
    <n v="5"/>
    <n v="5"/>
    <n v="4"/>
    <n v="5"/>
    <n v="2"/>
    <n v="1"/>
    <n v="1"/>
    <n v="1"/>
    <n v="2"/>
    <n v="4"/>
    <n v="4"/>
    <n v="3"/>
    <n v="5"/>
    <n v="5"/>
    <n v="5"/>
    <s v="BEGUM ROKEYA UNIVERSITY"/>
    <x v="1"/>
  </r>
  <r>
    <s v="7/20/2025 4:12:23 PM"/>
    <x v="2"/>
    <x v="0"/>
    <x v="0"/>
    <x v="0"/>
    <x v="0"/>
    <x v="4"/>
    <x v="0"/>
    <x v="2"/>
    <x v="0"/>
    <x v="2"/>
    <x v="0"/>
    <x v="2"/>
    <x v="2"/>
    <x v="0"/>
    <x v="0"/>
    <x v="3"/>
    <x v="4"/>
    <x v="0"/>
    <x v="3"/>
    <x v="2"/>
    <x v="3"/>
    <x v="0"/>
    <x v="3"/>
    <x v="3"/>
    <x v="1"/>
    <x v="0"/>
    <x v="3"/>
    <x v="0"/>
    <x v="0"/>
    <x v="0"/>
    <x v="0"/>
    <x v="2"/>
    <x v="1"/>
    <x v="0"/>
    <x v="2"/>
    <x v="3"/>
    <x v="1"/>
    <x v="2"/>
    <n v="1"/>
    <n v="4"/>
    <n v="4"/>
    <n v="3"/>
    <n v="2"/>
    <n v="2"/>
    <n v="2"/>
    <n v="2"/>
    <n v="2"/>
    <n v="1"/>
    <n v="3"/>
    <n v="4"/>
    <n v="4"/>
    <n v="3"/>
    <n v="4"/>
    <n v="4"/>
    <s v="BEGUM ROKEYA UNIVERSITY"/>
    <x v="1"/>
  </r>
  <r>
    <s v="7/20/2025 4:15:41 PM"/>
    <x v="0"/>
    <x v="0"/>
    <x v="0"/>
    <x v="0"/>
    <x v="0"/>
    <x v="4"/>
    <x v="0"/>
    <x v="1"/>
    <x v="0"/>
    <x v="2"/>
    <x v="0"/>
    <x v="0"/>
    <x v="0"/>
    <x v="0"/>
    <x v="1"/>
    <x v="0"/>
    <x v="3"/>
    <x v="4"/>
    <x v="2"/>
    <x v="0"/>
    <x v="1"/>
    <x v="3"/>
    <x v="0"/>
    <x v="3"/>
    <x v="0"/>
    <x v="0"/>
    <x v="1"/>
    <x v="1"/>
    <x v="2"/>
    <x v="0"/>
    <x v="3"/>
    <x v="0"/>
    <x v="3"/>
    <x v="0"/>
    <x v="0"/>
    <x v="2"/>
    <x v="2"/>
    <x v="2"/>
    <n v="2"/>
    <n v="2"/>
    <n v="3"/>
    <n v="3"/>
    <n v="2"/>
    <n v="3"/>
    <n v="2"/>
    <n v="3"/>
    <n v="3"/>
    <n v="4"/>
    <n v="4"/>
    <n v="2"/>
    <n v="2"/>
    <n v="3"/>
    <n v="2"/>
    <n v="3"/>
    <s v="BEGUM ROKEYA UNIVERSITY"/>
    <x v="1"/>
  </r>
  <r>
    <s v="7/20/2025 4:19:40 PM"/>
    <x v="0"/>
    <x v="0"/>
    <x v="4"/>
    <x v="0"/>
    <x v="0"/>
    <x v="4"/>
    <x v="0"/>
    <x v="0"/>
    <x v="0"/>
    <x v="0"/>
    <x v="0"/>
    <x v="1"/>
    <x v="1"/>
    <x v="0"/>
    <x v="1"/>
    <x v="2"/>
    <x v="1"/>
    <x v="1"/>
    <x v="3"/>
    <x v="3"/>
    <x v="3"/>
    <x v="3"/>
    <x v="3"/>
    <x v="0"/>
    <x v="2"/>
    <x v="2"/>
    <x v="3"/>
    <x v="3"/>
    <x v="2"/>
    <x v="0"/>
    <x v="3"/>
    <x v="1"/>
    <x v="1"/>
    <x v="1"/>
    <x v="1"/>
    <x v="2"/>
    <x v="1"/>
    <x v="2"/>
    <n v="3"/>
    <n v="2"/>
    <n v="3"/>
    <n v="2"/>
    <n v="3"/>
    <n v="2"/>
    <n v="3"/>
    <n v="2"/>
    <n v="3"/>
    <n v="2"/>
    <n v="3"/>
    <n v="2"/>
    <n v="3"/>
    <n v="4"/>
    <n v="3"/>
    <n v="3"/>
    <s v="BEGUM ROKEYA UNIVERSITY"/>
    <x v="1"/>
  </r>
  <r>
    <s v="7/20/2025 4:23:42 PM"/>
    <x v="2"/>
    <x v="1"/>
    <x v="0"/>
    <x v="0"/>
    <x v="0"/>
    <x v="0"/>
    <x v="0"/>
    <x v="0"/>
    <x v="0"/>
    <x v="1"/>
    <x v="0"/>
    <x v="2"/>
    <x v="2"/>
    <x v="1"/>
    <x v="0"/>
    <x v="1"/>
    <x v="1"/>
    <x v="1"/>
    <x v="3"/>
    <x v="0"/>
    <x v="0"/>
    <x v="0"/>
    <x v="0"/>
    <x v="1"/>
    <x v="3"/>
    <x v="2"/>
    <x v="2"/>
    <x v="3"/>
    <x v="0"/>
    <x v="1"/>
    <x v="2"/>
    <x v="0"/>
    <x v="0"/>
    <x v="1"/>
    <x v="1"/>
    <x v="1"/>
    <x v="1"/>
    <x v="2"/>
    <n v="3"/>
    <n v="4"/>
    <n v="4"/>
    <n v="2"/>
    <n v="4"/>
    <n v="4"/>
    <n v="2"/>
    <n v="3"/>
    <n v="4"/>
    <n v="3"/>
    <n v="4"/>
    <n v="2"/>
    <n v="4"/>
    <n v="3"/>
    <n v="2"/>
    <n v="3"/>
    <s v="BEGUM ROKEYA UNIVERSITY"/>
    <x v="0"/>
  </r>
  <r>
    <s v="7/20/2025 4:24:48 PM"/>
    <x v="2"/>
    <x v="0"/>
    <x v="0"/>
    <x v="0"/>
    <x v="0"/>
    <x v="3"/>
    <x v="0"/>
    <x v="1"/>
    <x v="0"/>
    <x v="4"/>
    <x v="2"/>
    <x v="3"/>
    <x v="0"/>
    <x v="0"/>
    <x v="1"/>
    <x v="0"/>
    <x v="1"/>
    <x v="0"/>
    <x v="2"/>
    <x v="0"/>
    <x v="2"/>
    <x v="2"/>
    <x v="3"/>
    <x v="1"/>
    <x v="3"/>
    <x v="0"/>
    <x v="3"/>
    <x v="0"/>
    <x v="3"/>
    <x v="0"/>
    <x v="1"/>
    <x v="0"/>
    <x v="0"/>
    <x v="0"/>
    <x v="0"/>
    <x v="1"/>
    <x v="1"/>
    <x v="0"/>
    <n v="3"/>
    <n v="4"/>
    <n v="1"/>
    <n v="1"/>
    <n v="3"/>
    <n v="4"/>
    <n v="3"/>
    <n v="4"/>
    <n v="3"/>
    <n v="3"/>
    <n v="4"/>
    <n v="3"/>
    <n v="4"/>
    <n v="4"/>
    <n v="4"/>
    <n v="3"/>
    <s v="BEGUM ROKEYA UNIVERSITY"/>
    <x v="0"/>
  </r>
  <r>
    <s v="7/20/2025 4:26:30 PM"/>
    <x v="0"/>
    <x v="0"/>
    <x v="4"/>
    <x v="0"/>
    <x v="0"/>
    <x v="3"/>
    <x v="0"/>
    <x v="2"/>
    <x v="0"/>
    <x v="1"/>
    <x v="0"/>
    <x v="0"/>
    <x v="2"/>
    <x v="1"/>
    <x v="0"/>
    <x v="0"/>
    <x v="1"/>
    <x v="0"/>
    <x v="0"/>
    <x v="0"/>
    <x v="1"/>
    <x v="0"/>
    <x v="3"/>
    <x v="0"/>
    <x v="1"/>
    <x v="1"/>
    <x v="2"/>
    <x v="0"/>
    <x v="3"/>
    <x v="0"/>
    <x v="1"/>
    <x v="0"/>
    <x v="1"/>
    <x v="2"/>
    <x v="0"/>
    <x v="1"/>
    <x v="1"/>
    <x v="1"/>
    <n v="3"/>
    <n v="5"/>
    <n v="4"/>
    <n v="3"/>
    <n v="1"/>
    <n v="2"/>
    <n v="3"/>
    <n v="3"/>
    <n v="4"/>
    <n v="5"/>
    <n v="4"/>
    <n v="4"/>
    <n v="3"/>
    <n v="4"/>
    <n v="5"/>
    <n v="3"/>
    <s v="BEGUM ROKEYA UNIVERSITY"/>
    <x v="1"/>
  </r>
  <r>
    <s v="7/20/2025 4:28:54 PM"/>
    <x v="0"/>
    <x v="2"/>
    <x v="4"/>
    <x v="0"/>
    <x v="0"/>
    <x v="4"/>
    <x v="0"/>
    <x v="1"/>
    <x v="0"/>
    <x v="4"/>
    <x v="2"/>
    <x v="0"/>
    <x v="0"/>
    <x v="0"/>
    <x v="0"/>
    <x v="2"/>
    <x v="0"/>
    <x v="1"/>
    <x v="0"/>
    <x v="0"/>
    <x v="2"/>
    <x v="2"/>
    <x v="3"/>
    <x v="1"/>
    <x v="3"/>
    <x v="0"/>
    <x v="3"/>
    <x v="0"/>
    <x v="3"/>
    <x v="0"/>
    <x v="1"/>
    <x v="0"/>
    <x v="0"/>
    <x v="0"/>
    <x v="0"/>
    <x v="1"/>
    <x v="1"/>
    <x v="4"/>
    <n v="4"/>
    <n v="3"/>
    <n v="2"/>
    <n v="1"/>
    <n v="1"/>
    <n v="3"/>
    <n v="4"/>
    <n v="5"/>
    <n v="4"/>
    <n v="3"/>
    <n v="4"/>
    <n v="3"/>
    <n v="4"/>
    <n v="4"/>
    <n v="5"/>
    <n v="3"/>
    <s v="BEGUM ROKEYA UNIVERSITY"/>
    <x v="1"/>
  </r>
  <r>
    <s v="7/20/2025 4:29:37 PM"/>
    <x v="2"/>
    <x v="0"/>
    <x v="0"/>
    <x v="0"/>
    <x v="0"/>
    <x v="4"/>
    <x v="0"/>
    <x v="1"/>
    <x v="0"/>
    <x v="1"/>
    <x v="0"/>
    <x v="2"/>
    <x v="2"/>
    <x v="1"/>
    <x v="0"/>
    <x v="1"/>
    <x v="1"/>
    <x v="4"/>
    <x v="2"/>
    <x v="0"/>
    <x v="0"/>
    <x v="0"/>
    <x v="3"/>
    <x v="0"/>
    <x v="1"/>
    <x v="0"/>
    <x v="2"/>
    <x v="2"/>
    <x v="0"/>
    <x v="1"/>
    <x v="2"/>
    <x v="0"/>
    <x v="0"/>
    <x v="1"/>
    <x v="1"/>
    <x v="1"/>
    <x v="1"/>
    <x v="1"/>
    <n v="4"/>
    <n v="4"/>
    <n v="4"/>
    <n v="2"/>
    <n v="4"/>
    <n v="4"/>
    <n v="2"/>
    <n v="3"/>
    <n v="4"/>
    <n v="3"/>
    <n v="4"/>
    <n v="2"/>
    <n v="4"/>
    <n v="3"/>
    <n v="2"/>
    <n v="3"/>
    <s v="BEGUM ROKEYA UNIVERSITY"/>
    <x v="1"/>
  </r>
  <r>
    <s v="7/20/2025 4:30:43 PM"/>
    <x v="0"/>
    <x v="0"/>
    <x v="2"/>
    <x v="0"/>
    <x v="0"/>
    <x v="4"/>
    <x v="0"/>
    <x v="0"/>
    <x v="1"/>
    <x v="1"/>
    <x v="2"/>
    <x v="0"/>
    <x v="2"/>
    <x v="1"/>
    <x v="0"/>
    <x v="1"/>
    <x v="1"/>
    <x v="2"/>
    <x v="3"/>
    <x v="1"/>
    <x v="2"/>
    <x v="2"/>
    <x v="2"/>
    <x v="1"/>
    <x v="1"/>
    <x v="3"/>
    <x v="3"/>
    <x v="0"/>
    <x v="3"/>
    <x v="0"/>
    <x v="0"/>
    <x v="0"/>
    <x v="1"/>
    <x v="0"/>
    <x v="0"/>
    <x v="1"/>
    <x v="1"/>
    <x v="4"/>
    <n v="5"/>
    <n v="4"/>
    <n v="3"/>
    <n v="3"/>
    <n v="3"/>
    <n v="3"/>
    <n v="4"/>
    <n v="3"/>
    <n v="2"/>
    <n v="3"/>
    <n v="4"/>
    <n v="5"/>
    <n v="4"/>
    <n v="5"/>
    <n v="4"/>
    <n v="5"/>
    <s v="BEGUM ROKEYA UNIVERSITY"/>
    <x v="0"/>
  </r>
  <r>
    <s v="7/20/2025 4:34:23 PM"/>
    <x v="0"/>
    <x v="1"/>
    <x v="3"/>
    <x v="0"/>
    <x v="1"/>
    <x v="3"/>
    <x v="0"/>
    <x v="2"/>
    <x v="0"/>
    <x v="4"/>
    <x v="0"/>
    <x v="0"/>
    <x v="1"/>
    <x v="1"/>
    <x v="4"/>
    <x v="0"/>
    <x v="2"/>
    <x v="3"/>
    <x v="0"/>
    <x v="3"/>
    <x v="3"/>
    <x v="0"/>
    <x v="3"/>
    <x v="0"/>
    <x v="2"/>
    <x v="0"/>
    <x v="2"/>
    <x v="0"/>
    <x v="1"/>
    <x v="1"/>
    <x v="1"/>
    <x v="3"/>
    <x v="0"/>
    <x v="1"/>
    <x v="3"/>
    <x v="3"/>
    <x v="3"/>
    <x v="4"/>
    <n v="4"/>
    <n v="5"/>
    <n v="4"/>
    <n v="4"/>
    <n v="4"/>
    <n v="5"/>
    <n v="4"/>
    <n v="5"/>
    <n v="4"/>
    <n v="5"/>
    <n v="5"/>
    <n v="4"/>
    <n v="5"/>
    <n v="2"/>
    <n v="5"/>
    <n v="4"/>
    <s v="BEGUM ROKEYA UNIVERSITY"/>
    <x v="1"/>
  </r>
  <r>
    <s v="7/20/2025 4:34:32 PM"/>
    <x v="0"/>
    <x v="0"/>
    <x v="0"/>
    <x v="0"/>
    <x v="0"/>
    <x v="3"/>
    <x v="0"/>
    <x v="2"/>
    <x v="0"/>
    <x v="1"/>
    <x v="0"/>
    <x v="0"/>
    <x v="2"/>
    <x v="0"/>
    <x v="0"/>
    <x v="0"/>
    <x v="1"/>
    <x v="4"/>
    <x v="3"/>
    <x v="0"/>
    <x v="1"/>
    <x v="0"/>
    <x v="3"/>
    <x v="0"/>
    <x v="1"/>
    <x v="1"/>
    <x v="2"/>
    <x v="0"/>
    <x v="3"/>
    <x v="0"/>
    <x v="1"/>
    <x v="0"/>
    <x v="1"/>
    <x v="2"/>
    <x v="0"/>
    <x v="1"/>
    <x v="1"/>
    <x v="1"/>
    <n v="3"/>
    <n v="5"/>
    <n v="4"/>
    <n v="3"/>
    <n v="2"/>
    <n v="3"/>
    <n v="2"/>
    <n v="3"/>
    <n v="2"/>
    <n v="3"/>
    <n v="3"/>
    <n v="2"/>
    <n v="3"/>
    <n v="2"/>
    <n v="3"/>
    <n v="2"/>
    <s v="BEGUM ROKEYA UNIVERSITY"/>
    <x v="1"/>
  </r>
  <r>
    <s v="7/20/2025 4:37:08 PM"/>
    <x v="0"/>
    <x v="0"/>
    <x v="1"/>
    <x v="0"/>
    <x v="0"/>
    <x v="3"/>
    <x v="0"/>
    <x v="0"/>
    <x v="1"/>
    <x v="4"/>
    <x v="0"/>
    <x v="0"/>
    <x v="1"/>
    <x v="1"/>
    <x v="4"/>
    <x v="2"/>
    <x v="0"/>
    <x v="1"/>
    <x v="0"/>
    <x v="3"/>
    <x v="3"/>
    <x v="0"/>
    <x v="3"/>
    <x v="0"/>
    <x v="2"/>
    <x v="0"/>
    <x v="2"/>
    <x v="0"/>
    <x v="1"/>
    <x v="1"/>
    <x v="1"/>
    <x v="3"/>
    <x v="0"/>
    <x v="1"/>
    <x v="3"/>
    <x v="2"/>
    <x v="2"/>
    <x v="4"/>
    <n v="4"/>
    <n v="5"/>
    <n v="4"/>
    <n v="5"/>
    <n v="4"/>
    <n v="5"/>
    <n v="4"/>
    <n v="4"/>
    <n v="5"/>
    <n v="5"/>
    <n v="5"/>
    <n v="4"/>
    <n v="5"/>
    <n v="2"/>
    <n v="5"/>
    <n v="4"/>
    <s v="BEGUM ROKEYA UNIVERSITY"/>
    <x v="0"/>
  </r>
  <r>
    <s v="7/20/2025 4:39:23 PM"/>
    <x v="2"/>
    <x v="0"/>
    <x v="2"/>
    <x v="1"/>
    <x v="0"/>
    <x v="4"/>
    <x v="2"/>
    <x v="0"/>
    <x v="0"/>
    <x v="4"/>
    <x v="0"/>
    <x v="0"/>
    <x v="1"/>
    <x v="1"/>
    <x v="4"/>
    <x v="0"/>
    <x v="0"/>
    <x v="1"/>
    <x v="2"/>
    <x v="2"/>
    <x v="0"/>
    <x v="2"/>
    <x v="1"/>
    <x v="0"/>
    <x v="2"/>
    <x v="3"/>
    <x v="3"/>
    <x v="3"/>
    <x v="3"/>
    <x v="2"/>
    <x v="3"/>
    <x v="2"/>
    <x v="3"/>
    <x v="0"/>
    <x v="3"/>
    <x v="2"/>
    <x v="1"/>
    <x v="1"/>
    <n v="3"/>
    <n v="3"/>
    <n v="2"/>
    <n v="4"/>
    <n v="4"/>
    <n v="3"/>
    <n v="5"/>
    <n v="4"/>
    <n v="3"/>
    <n v="4"/>
    <n v="4"/>
    <n v="5"/>
    <n v="4"/>
    <n v="2"/>
    <n v="5"/>
    <n v="4"/>
    <s v="Gopalgonj Science  and Technology University"/>
    <x v="2"/>
  </r>
  <r>
    <s v="7/20/2025 4:39:55 PM"/>
    <x v="0"/>
    <x v="1"/>
    <x v="2"/>
    <x v="0"/>
    <x v="1"/>
    <x v="3"/>
    <x v="0"/>
    <x v="0"/>
    <x v="1"/>
    <x v="4"/>
    <x v="2"/>
    <x v="0"/>
    <x v="1"/>
    <x v="0"/>
    <x v="1"/>
    <x v="0"/>
    <x v="3"/>
    <x v="1"/>
    <x v="3"/>
    <x v="3"/>
    <x v="1"/>
    <x v="0"/>
    <x v="3"/>
    <x v="0"/>
    <x v="2"/>
    <x v="0"/>
    <x v="2"/>
    <x v="0"/>
    <x v="1"/>
    <x v="1"/>
    <x v="1"/>
    <x v="3"/>
    <x v="0"/>
    <x v="1"/>
    <x v="3"/>
    <x v="2"/>
    <x v="2"/>
    <x v="4"/>
    <n v="4"/>
    <n v="5"/>
    <n v="4"/>
    <n v="5"/>
    <n v="4"/>
    <n v="5"/>
    <n v="4"/>
    <n v="5"/>
    <n v="4"/>
    <n v="5"/>
    <n v="5"/>
    <n v="5"/>
    <n v="4"/>
    <n v="5"/>
    <n v="4"/>
    <n v="4"/>
    <s v="BEGUM ROKEYA UNIVERSITY"/>
    <x v="0"/>
  </r>
  <r>
    <s v="7/20/2025 4:42:12 PM"/>
    <x v="1"/>
    <x v="2"/>
    <x v="2"/>
    <x v="0"/>
    <x v="0"/>
    <x v="3"/>
    <x v="0"/>
    <x v="1"/>
    <x v="0"/>
    <x v="4"/>
    <x v="2"/>
    <x v="0"/>
    <x v="2"/>
    <x v="1"/>
    <x v="0"/>
    <x v="2"/>
    <x v="3"/>
    <x v="1"/>
    <x v="0"/>
    <x v="2"/>
    <x v="0"/>
    <x v="2"/>
    <x v="1"/>
    <x v="1"/>
    <x v="2"/>
    <x v="3"/>
    <x v="3"/>
    <x v="3"/>
    <x v="3"/>
    <x v="2"/>
    <x v="1"/>
    <x v="3"/>
    <x v="3"/>
    <x v="3"/>
    <x v="3"/>
    <x v="0"/>
    <x v="0"/>
    <x v="4"/>
    <n v="3"/>
    <n v="4"/>
    <n v="5"/>
    <n v="5"/>
    <n v="3"/>
    <n v="5"/>
    <n v="4"/>
    <n v="3"/>
    <n v="5"/>
    <n v="3"/>
    <n v="4"/>
    <n v="4"/>
    <n v="4"/>
    <n v="5"/>
    <n v="4"/>
    <n v="5"/>
    <s v="BEGUM ROKEYA UNIVERSITY"/>
    <x v="1"/>
  </r>
  <r>
    <s v="7/20/2025 4:44:51 PM"/>
    <x v="0"/>
    <x v="0"/>
    <x v="0"/>
    <x v="0"/>
    <x v="1"/>
    <x v="3"/>
    <x v="0"/>
    <x v="0"/>
    <x v="1"/>
    <x v="1"/>
    <x v="0"/>
    <x v="0"/>
    <x v="2"/>
    <x v="0"/>
    <x v="0"/>
    <x v="0"/>
    <x v="0"/>
    <x v="4"/>
    <x v="3"/>
    <x v="0"/>
    <x v="1"/>
    <x v="0"/>
    <x v="3"/>
    <x v="0"/>
    <x v="1"/>
    <x v="1"/>
    <x v="2"/>
    <x v="0"/>
    <x v="3"/>
    <x v="0"/>
    <x v="1"/>
    <x v="0"/>
    <x v="1"/>
    <x v="2"/>
    <x v="0"/>
    <x v="1"/>
    <x v="1"/>
    <x v="1"/>
    <n v="3"/>
    <n v="5"/>
    <n v="4"/>
    <n v="3"/>
    <n v="1"/>
    <n v="2"/>
    <n v="4"/>
    <n v="3"/>
    <n v="4"/>
    <n v="5"/>
    <n v="4"/>
    <n v="4"/>
    <n v="3"/>
    <n v="4"/>
    <n v="3"/>
    <n v="5"/>
    <s v="BEGUM ROKEYA UNIVERSITY"/>
    <x v="0"/>
  </r>
  <r>
    <s v="7/20/2025 4:45:11 PM"/>
    <x v="0"/>
    <x v="0"/>
    <x v="4"/>
    <x v="1"/>
    <x v="0"/>
    <x v="4"/>
    <x v="0"/>
    <x v="1"/>
    <x v="1"/>
    <x v="0"/>
    <x v="0"/>
    <x v="0"/>
    <x v="1"/>
    <x v="1"/>
    <x v="4"/>
    <x v="2"/>
    <x v="0"/>
    <x v="1"/>
    <x v="0"/>
    <x v="3"/>
    <x v="3"/>
    <x v="0"/>
    <x v="3"/>
    <x v="0"/>
    <x v="2"/>
    <x v="0"/>
    <x v="2"/>
    <x v="0"/>
    <x v="1"/>
    <x v="1"/>
    <x v="1"/>
    <x v="3"/>
    <x v="0"/>
    <x v="1"/>
    <x v="3"/>
    <x v="2"/>
    <x v="2"/>
    <x v="4"/>
    <n v="4"/>
    <n v="5"/>
    <n v="4"/>
    <n v="5"/>
    <n v="4"/>
    <n v="5"/>
    <n v="4"/>
    <n v="5"/>
    <n v="4"/>
    <n v="5"/>
    <n v="5"/>
    <n v="4"/>
    <n v="5"/>
    <n v="2"/>
    <n v="5"/>
    <n v="4"/>
    <s v="BEGUM ROKEYA UNIVERSITY"/>
    <x v="3"/>
  </r>
  <r>
    <s v="7/20/2025 4:47:26 PM"/>
    <x v="0"/>
    <x v="0"/>
    <x v="2"/>
    <x v="0"/>
    <x v="0"/>
    <x v="2"/>
    <x v="0"/>
    <x v="1"/>
    <x v="1"/>
    <x v="4"/>
    <x v="0"/>
    <x v="0"/>
    <x v="2"/>
    <x v="2"/>
    <x v="1"/>
    <x v="1"/>
    <x v="2"/>
    <x v="0"/>
    <x v="0"/>
    <x v="1"/>
    <x v="2"/>
    <x v="2"/>
    <x v="2"/>
    <x v="3"/>
    <x v="2"/>
    <x v="2"/>
    <x v="3"/>
    <x v="1"/>
    <x v="0"/>
    <x v="0"/>
    <x v="0"/>
    <x v="1"/>
    <x v="0"/>
    <x v="0"/>
    <x v="0"/>
    <x v="3"/>
    <x v="2"/>
    <x v="2"/>
    <n v="4"/>
    <n v="1"/>
    <n v="3"/>
    <n v="1"/>
    <n v="2"/>
    <n v="2"/>
    <n v="3"/>
    <n v="3"/>
    <n v="3"/>
    <n v="4"/>
    <n v="4"/>
    <n v="4"/>
    <n v="3"/>
    <n v="4"/>
    <n v="4"/>
    <n v="4"/>
    <s v="BEGUM ROKEYA UNIVERSITY"/>
    <x v="1"/>
  </r>
  <r>
    <s v="7/20/2025 4:50:13 PM"/>
    <x v="2"/>
    <x v="0"/>
    <x v="0"/>
    <x v="1"/>
    <x v="0"/>
    <x v="4"/>
    <x v="0"/>
    <x v="0"/>
    <x v="0"/>
    <x v="4"/>
    <x v="1"/>
    <x v="3"/>
    <x v="0"/>
    <x v="0"/>
    <x v="0"/>
    <x v="0"/>
    <x v="0"/>
    <x v="1"/>
    <x v="3"/>
    <x v="1"/>
    <x v="0"/>
    <x v="2"/>
    <x v="3"/>
    <x v="1"/>
    <x v="0"/>
    <x v="3"/>
    <x v="3"/>
    <x v="1"/>
    <x v="3"/>
    <x v="0"/>
    <x v="0"/>
    <x v="0"/>
    <x v="1"/>
    <x v="0"/>
    <x v="1"/>
    <x v="4"/>
    <x v="4"/>
    <x v="3"/>
    <n v="3"/>
    <n v="3"/>
    <n v="2"/>
    <n v="1"/>
    <n v="1"/>
    <n v="2"/>
    <n v="1"/>
    <n v="2"/>
    <n v="3"/>
    <n v="3"/>
    <n v="5"/>
    <n v="5"/>
    <n v="4"/>
    <n v="3"/>
    <n v="3"/>
    <n v="4"/>
    <s v="BEGUM ROKEYA UNIVERSITY"/>
    <x v="1"/>
  </r>
  <r>
    <s v="7/20/2025 4:52:01 PM"/>
    <x v="1"/>
    <x v="0"/>
    <x v="1"/>
    <x v="0"/>
    <x v="0"/>
    <x v="3"/>
    <x v="0"/>
    <x v="1"/>
    <x v="0"/>
    <x v="4"/>
    <x v="2"/>
    <x v="0"/>
    <x v="2"/>
    <x v="1"/>
    <x v="0"/>
    <x v="2"/>
    <x v="1"/>
    <x v="2"/>
    <x v="3"/>
    <x v="0"/>
    <x v="1"/>
    <x v="3"/>
    <x v="1"/>
    <x v="0"/>
    <x v="1"/>
    <x v="3"/>
    <x v="0"/>
    <x v="1"/>
    <x v="2"/>
    <x v="0"/>
    <x v="3"/>
    <x v="2"/>
    <x v="3"/>
    <x v="3"/>
    <x v="3"/>
    <x v="1"/>
    <x v="1"/>
    <x v="4"/>
    <n v="5"/>
    <n v="4"/>
    <n v="5"/>
    <n v="4"/>
    <n v="5"/>
    <n v="4"/>
    <n v="5"/>
    <n v="4"/>
    <n v="5"/>
    <n v="4"/>
    <n v="5"/>
    <n v="4"/>
    <n v="5"/>
    <n v="4"/>
    <n v="5"/>
    <n v="4"/>
    <s v="BEGUM ROKEYA UNIVERSITY"/>
    <x v="1"/>
  </r>
  <r>
    <s v="7/20/2025 4:53:24 PM"/>
    <x v="1"/>
    <x v="0"/>
    <x v="1"/>
    <x v="0"/>
    <x v="0"/>
    <x v="3"/>
    <x v="0"/>
    <x v="0"/>
    <x v="0"/>
    <x v="4"/>
    <x v="0"/>
    <x v="0"/>
    <x v="1"/>
    <x v="1"/>
    <x v="4"/>
    <x v="2"/>
    <x v="0"/>
    <x v="1"/>
    <x v="3"/>
    <x v="3"/>
    <x v="3"/>
    <x v="0"/>
    <x v="3"/>
    <x v="0"/>
    <x v="2"/>
    <x v="0"/>
    <x v="2"/>
    <x v="0"/>
    <x v="2"/>
    <x v="0"/>
    <x v="3"/>
    <x v="0"/>
    <x v="3"/>
    <x v="0"/>
    <x v="2"/>
    <x v="2"/>
    <x v="2"/>
    <x v="4"/>
    <n v="4"/>
    <n v="5"/>
    <n v="3"/>
    <n v="4"/>
    <n v="3"/>
    <n v="4"/>
    <n v="2"/>
    <n v="3"/>
    <n v="2"/>
    <n v="3"/>
    <n v="3"/>
    <n v="4"/>
    <n v="3"/>
    <n v="4"/>
    <n v="3"/>
    <n v="4"/>
    <s v="BEGUM ROKEYA UNIVERSITY"/>
    <x v="1"/>
  </r>
  <r>
    <s v="7/20/2025 4:53:53 PM"/>
    <x v="0"/>
    <x v="0"/>
    <x v="1"/>
    <x v="0"/>
    <x v="0"/>
    <x v="0"/>
    <x v="0"/>
    <x v="1"/>
    <x v="0"/>
    <x v="4"/>
    <x v="0"/>
    <x v="1"/>
    <x v="0"/>
    <x v="0"/>
    <x v="0"/>
    <x v="2"/>
    <x v="0"/>
    <x v="4"/>
    <x v="2"/>
    <x v="1"/>
    <x v="0"/>
    <x v="3"/>
    <x v="3"/>
    <x v="0"/>
    <x v="1"/>
    <x v="1"/>
    <x v="0"/>
    <x v="3"/>
    <x v="3"/>
    <x v="0"/>
    <x v="3"/>
    <x v="2"/>
    <x v="1"/>
    <x v="1"/>
    <x v="1"/>
    <x v="2"/>
    <x v="1"/>
    <x v="4"/>
    <n v="4"/>
    <n v="4"/>
    <n v="5"/>
    <n v="4"/>
    <n v="4"/>
    <n v="3"/>
    <n v="4"/>
    <n v="5"/>
    <n v="4"/>
    <n v="5"/>
    <n v="5"/>
    <n v="4"/>
    <n v="5"/>
    <n v="4"/>
    <n v="5"/>
    <n v="5"/>
    <s v="BEGUM ROKEYA UNIVERSITY"/>
    <x v="1"/>
  </r>
  <r>
    <s v="7/20/2025 4:57:14 PM"/>
    <x v="2"/>
    <x v="2"/>
    <x v="0"/>
    <x v="1"/>
    <x v="0"/>
    <x v="4"/>
    <x v="0"/>
    <x v="1"/>
    <x v="0"/>
    <x v="2"/>
    <x v="0"/>
    <x v="3"/>
    <x v="2"/>
    <x v="1"/>
    <x v="0"/>
    <x v="0"/>
    <x v="0"/>
    <x v="1"/>
    <x v="0"/>
    <x v="1"/>
    <x v="2"/>
    <x v="1"/>
    <x v="2"/>
    <x v="1"/>
    <x v="3"/>
    <x v="2"/>
    <x v="3"/>
    <x v="1"/>
    <x v="1"/>
    <x v="0"/>
    <x v="1"/>
    <x v="0"/>
    <x v="1"/>
    <x v="3"/>
    <x v="3"/>
    <x v="2"/>
    <x v="2"/>
    <x v="0"/>
    <n v="1"/>
    <n v="2"/>
    <n v="1"/>
    <n v="1"/>
    <n v="4"/>
    <n v="1"/>
    <n v="1"/>
    <n v="4"/>
    <n v="4"/>
    <n v="3"/>
    <n v="1"/>
    <n v="4"/>
    <n v="4"/>
    <n v="1"/>
    <n v="4"/>
    <n v="4"/>
    <s v="BEGUM ROKEYA UNIVERSITY"/>
    <x v="1"/>
  </r>
  <r>
    <s v="7/20/2025 4:58:28 PM"/>
    <x v="0"/>
    <x v="0"/>
    <x v="4"/>
    <x v="0"/>
    <x v="0"/>
    <x v="4"/>
    <x v="0"/>
    <x v="0"/>
    <x v="1"/>
    <x v="4"/>
    <x v="2"/>
    <x v="2"/>
    <x v="1"/>
    <x v="1"/>
    <x v="3"/>
    <x v="0"/>
    <x v="1"/>
    <x v="4"/>
    <x v="3"/>
    <x v="1"/>
    <x v="0"/>
    <x v="2"/>
    <x v="0"/>
    <x v="1"/>
    <x v="0"/>
    <x v="3"/>
    <x v="2"/>
    <x v="3"/>
    <x v="3"/>
    <x v="1"/>
    <x v="3"/>
    <x v="2"/>
    <x v="2"/>
    <x v="1"/>
    <x v="2"/>
    <x v="1"/>
    <x v="2"/>
    <x v="2"/>
    <n v="3"/>
    <n v="4"/>
    <n v="4"/>
    <n v="3"/>
    <n v="4"/>
    <n v="5"/>
    <n v="4"/>
    <n v="4"/>
    <n v="3"/>
    <n v="2"/>
    <n v="2"/>
    <n v="3"/>
    <n v="3"/>
    <n v="3"/>
    <n v="2"/>
    <n v="3"/>
    <s v="BEGUM ROKEYA UNIVERSITY"/>
    <x v="1"/>
  </r>
  <r>
    <s v="7/20/2025 5:00:16 PM"/>
    <x v="1"/>
    <x v="0"/>
    <x v="1"/>
    <x v="0"/>
    <x v="0"/>
    <x v="3"/>
    <x v="0"/>
    <x v="0"/>
    <x v="0"/>
    <x v="4"/>
    <x v="0"/>
    <x v="0"/>
    <x v="1"/>
    <x v="1"/>
    <x v="4"/>
    <x v="2"/>
    <x v="0"/>
    <x v="4"/>
    <x v="0"/>
    <x v="3"/>
    <x v="3"/>
    <x v="0"/>
    <x v="3"/>
    <x v="0"/>
    <x v="2"/>
    <x v="0"/>
    <x v="2"/>
    <x v="0"/>
    <x v="1"/>
    <x v="1"/>
    <x v="1"/>
    <x v="3"/>
    <x v="0"/>
    <x v="1"/>
    <x v="3"/>
    <x v="2"/>
    <x v="2"/>
    <x v="4"/>
    <n v="4"/>
    <n v="5"/>
    <n v="4"/>
    <n v="5"/>
    <n v="4"/>
    <n v="5"/>
    <n v="4"/>
    <n v="5"/>
    <n v="4"/>
    <n v="5"/>
    <n v="5"/>
    <n v="4"/>
    <n v="5"/>
    <n v="2"/>
    <n v="5"/>
    <n v="5"/>
    <s v="BEGUM ROKEYA UNIVERSITY"/>
    <x v="1"/>
  </r>
  <r>
    <s v="7/20/2025 5:02:40 PM"/>
    <x v="2"/>
    <x v="0"/>
    <x v="0"/>
    <x v="1"/>
    <x v="0"/>
    <x v="4"/>
    <x v="0"/>
    <x v="0"/>
    <x v="2"/>
    <x v="2"/>
    <x v="0"/>
    <x v="3"/>
    <x v="0"/>
    <x v="1"/>
    <x v="0"/>
    <x v="0"/>
    <x v="3"/>
    <x v="2"/>
    <x v="3"/>
    <x v="1"/>
    <x v="2"/>
    <x v="1"/>
    <x v="2"/>
    <x v="1"/>
    <x v="1"/>
    <x v="2"/>
    <x v="3"/>
    <x v="1"/>
    <x v="1"/>
    <x v="0"/>
    <x v="1"/>
    <x v="0"/>
    <x v="1"/>
    <x v="3"/>
    <x v="0"/>
    <x v="2"/>
    <x v="2"/>
    <x v="3"/>
    <n v="2"/>
    <n v="1"/>
    <n v="1"/>
    <n v="4"/>
    <n v="1"/>
    <n v="2"/>
    <n v="4"/>
    <n v="4"/>
    <n v="3"/>
    <n v="4"/>
    <n v="1"/>
    <n v="4"/>
    <n v="4"/>
    <n v="1"/>
    <n v="4"/>
    <n v="4"/>
    <s v="BEGUM ROKEYA UNIVERSITY"/>
    <x v="1"/>
  </r>
  <r>
    <s v="7/20/2025 5:02:43 PM"/>
    <x v="0"/>
    <x v="1"/>
    <x v="2"/>
    <x v="0"/>
    <x v="1"/>
    <x v="3"/>
    <x v="0"/>
    <x v="0"/>
    <x v="0"/>
    <x v="4"/>
    <x v="2"/>
    <x v="2"/>
    <x v="1"/>
    <x v="1"/>
    <x v="0"/>
    <x v="1"/>
    <x v="0"/>
    <x v="1"/>
    <x v="0"/>
    <x v="3"/>
    <x v="3"/>
    <x v="0"/>
    <x v="3"/>
    <x v="0"/>
    <x v="2"/>
    <x v="0"/>
    <x v="2"/>
    <x v="0"/>
    <x v="1"/>
    <x v="1"/>
    <x v="1"/>
    <x v="3"/>
    <x v="0"/>
    <x v="1"/>
    <x v="3"/>
    <x v="2"/>
    <x v="2"/>
    <x v="4"/>
    <n v="4"/>
    <n v="5"/>
    <n v="4"/>
    <n v="5"/>
    <n v="4"/>
    <n v="5"/>
    <n v="4"/>
    <n v="5"/>
    <n v="4"/>
    <n v="5"/>
    <n v="5"/>
    <n v="4"/>
    <n v="5"/>
    <n v="3"/>
    <n v="5"/>
    <n v="4"/>
    <s v="BEGUM ROKEYA UNIVERSITY"/>
    <x v="1"/>
  </r>
  <r>
    <s v="7/20/2025 5:05:52 PM"/>
    <x v="0"/>
    <x v="2"/>
    <x v="2"/>
    <x v="0"/>
    <x v="0"/>
    <x v="4"/>
    <x v="0"/>
    <x v="0"/>
    <x v="0"/>
    <x v="4"/>
    <x v="0"/>
    <x v="0"/>
    <x v="2"/>
    <x v="1"/>
    <x v="0"/>
    <x v="2"/>
    <x v="0"/>
    <x v="1"/>
    <x v="0"/>
    <x v="1"/>
    <x v="2"/>
    <x v="2"/>
    <x v="2"/>
    <x v="3"/>
    <x v="1"/>
    <x v="2"/>
    <x v="3"/>
    <x v="1"/>
    <x v="0"/>
    <x v="0"/>
    <x v="0"/>
    <x v="1"/>
    <x v="0"/>
    <x v="0"/>
    <x v="0"/>
    <x v="3"/>
    <x v="2"/>
    <x v="2"/>
    <n v="3"/>
    <n v="1"/>
    <n v="2"/>
    <n v="2"/>
    <n v="3"/>
    <n v="2"/>
    <n v="2"/>
    <n v="2"/>
    <n v="4"/>
    <n v="4"/>
    <n v="4"/>
    <n v="4"/>
    <n v="3"/>
    <n v="4"/>
    <n v="4"/>
    <n v="4"/>
    <s v="BEGUM ROKEYA UNIVERSITY"/>
    <x v="0"/>
  </r>
  <r>
    <s v="7/20/2025 5:06:40 PM"/>
    <x v="3"/>
    <x v="0"/>
    <x v="1"/>
    <x v="0"/>
    <x v="0"/>
    <x v="3"/>
    <x v="0"/>
    <x v="0"/>
    <x v="0"/>
    <x v="4"/>
    <x v="0"/>
    <x v="0"/>
    <x v="1"/>
    <x v="1"/>
    <x v="3"/>
    <x v="2"/>
    <x v="0"/>
    <x v="2"/>
    <x v="0"/>
    <x v="3"/>
    <x v="2"/>
    <x v="2"/>
    <x v="0"/>
    <x v="2"/>
    <x v="3"/>
    <x v="2"/>
    <x v="3"/>
    <x v="2"/>
    <x v="2"/>
    <x v="0"/>
    <x v="3"/>
    <x v="3"/>
    <x v="3"/>
    <x v="1"/>
    <x v="0"/>
    <x v="2"/>
    <x v="2"/>
    <x v="4"/>
    <n v="4"/>
    <n v="5"/>
    <n v="4"/>
    <n v="5"/>
    <n v="4"/>
    <n v="3"/>
    <n v="3"/>
    <n v="4"/>
    <n v="3"/>
    <n v="2"/>
    <n v="2"/>
    <n v="3"/>
    <n v="2"/>
    <n v="3"/>
    <n v="2"/>
    <n v="3"/>
    <s v="BEGUM ROKEYA UNIVERSITY"/>
    <x v="0"/>
  </r>
  <r>
    <s v="7/20/2025 5:07:34 PM"/>
    <x v="1"/>
    <x v="1"/>
    <x v="1"/>
    <x v="0"/>
    <x v="0"/>
    <x v="3"/>
    <x v="0"/>
    <x v="0"/>
    <x v="0"/>
    <x v="4"/>
    <x v="2"/>
    <x v="0"/>
    <x v="2"/>
    <x v="1"/>
    <x v="0"/>
    <x v="2"/>
    <x v="0"/>
    <x v="1"/>
    <x v="3"/>
    <x v="0"/>
    <x v="1"/>
    <x v="2"/>
    <x v="2"/>
    <x v="1"/>
    <x v="3"/>
    <x v="2"/>
    <x v="0"/>
    <x v="1"/>
    <x v="2"/>
    <x v="1"/>
    <x v="2"/>
    <x v="3"/>
    <x v="2"/>
    <x v="1"/>
    <x v="2"/>
    <x v="1"/>
    <x v="1"/>
    <x v="4"/>
    <n v="5"/>
    <n v="4"/>
    <n v="5"/>
    <n v="4"/>
    <n v="5"/>
    <n v="5"/>
    <n v="4"/>
    <n v="5"/>
    <n v="4"/>
    <n v="5"/>
    <n v="4"/>
    <n v="5"/>
    <n v="4"/>
    <n v="5"/>
    <n v="4"/>
    <n v="3"/>
    <s v="BEGUM ROKEYA UNIVERSITY"/>
    <x v="1"/>
  </r>
  <r>
    <s v="7/20/2025 5:11:09 PM"/>
    <x v="1"/>
    <x v="0"/>
    <x v="1"/>
    <x v="0"/>
    <x v="0"/>
    <x v="3"/>
    <x v="0"/>
    <x v="1"/>
    <x v="1"/>
    <x v="4"/>
    <x v="0"/>
    <x v="0"/>
    <x v="1"/>
    <x v="1"/>
    <x v="4"/>
    <x v="2"/>
    <x v="0"/>
    <x v="1"/>
    <x v="0"/>
    <x v="3"/>
    <x v="3"/>
    <x v="0"/>
    <x v="3"/>
    <x v="0"/>
    <x v="2"/>
    <x v="0"/>
    <x v="2"/>
    <x v="0"/>
    <x v="1"/>
    <x v="1"/>
    <x v="1"/>
    <x v="3"/>
    <x v="0"/>
    <x v="1"/>
    <x v="3"/>
    <x v="2"/>
    <x v="2"/>
    <x v="4"/>
    <n v="4"/>
    <n v="5"/>
    <n v="4"/>
    <n v="5"/>
    <n v="4"/>
    <n v="5"/>
    <n v="4"/>
    <n v="5"/>
    <n v="4"/>
    <n v="5"/>
    <n v="5"/>
    <n v="4"/>
    <n v="5"/>
    <n v="2"/>
    <n v="5"/>
    <n v="4"/>
    <s v="BEGUM ROKEYA UNIVERSITY"/>
    <x v="1"/>
  </r>
  <r>
    <s v="7/20/2025 5:11:15 PM"/>
    <x v="0"/>
    <x v="1"/>
    <x v="4"/>
    <x v="0"/>
    <x v="0"/>
    <x v="3"/>
    <x v="0"/>
    <x v="1"/>
    <x v="0"/>
    <x v="0"/>
    <x v="3"/>
    <x v="1"/>
    <x v="1"/>
    <x v="0"/>
    <x v="0"/>
    <x v="0"/>
    <x v="3"/>
    <x v="2"/>
    <x v="2"/>
    <x v="1"/>
    <x v="2"/>
    <x v="2"/>
    <x v="2"/>
    <x v="2"/>
    <x v="3"/>
    <x v="2"/>
    <x v="3"/>
    <x v="1"/>
    <x v="0"/>
    <x v="2"/>
    <x v="1"/>
    <x v="0"/>
    <x v="2"/>
    <x v="0"/>
    <x v="1"/>
    <x v="2"/>
    <x v="2"/>
    <x v="1"/>
    <n v="3"/>
    <n v="3"/>
    <n v="3"/>
    <n v="3"/>
    <n v="2"/>
    <n v="3"/>
    <n v="3"/>
    <n v="3"/>
    <n v="3"/>
    <n v="3"/>
    <n v="3"/>
    <n v="3"/>
    <n v="3"/>
    <n v="3"/>
    <n v="3"/>
    <n v="3"/>
    <s v="BEGUM ROKEYA UNIVERSITY"/>
    <x v="0"/>
  </r>
  <r>
    <s v="7/20/2025 5:15:15 PM"/>
    <x v="2"/>
    <x v="0"/>
    <x v="0"/>
    <x v="0"/>
    <x v="1"/>
    <x v="1"/>
    <x v="0"/>
    <x v="1"/>
    <x v="0"/>
    <x v="4"/>
    <x v="0"/>
    <x v="0"/>
    <x v="2"/>
    <x v="0"/>
    <x v="0"/>
    <x v="2"/>
    <x v="0"/>
    <x v="1"/>
    <x v="0"/>
    <x v="1"/>
    <x v="2"/>
    <x v="2"/>
    <x v="3"/>
    <x v="2"/>
    <x v="0"/>
    <x v="2"/>
    <x v="2"/>
    <x v="1"/>
    <x v="2"/>
    <x v="3"/>
    <x v="1"/>
    <x v="3"/>
    <x v="0"/>
    <x v="2"/>
    <x v="0"/>
    <x v="0"/>
    <x v="1"/>
    <x v="4"/>
    <n v="4"/>
    <n v="4"/>
    <n v="5"/>
    <n v="2"/>
    <n v="3"/>
    <n v="4"/>
    <n v="4"/>
    <n v="3"/>
    <n v="4"/>
    <n v="5"/>
    <n v="4"/>
    <n v="3"/>
    <n v="4"/>
    <n v="4"/>
    <n v="3"/>
    <n v="4"/>
    <s v="Gopalgonj Medical Collage"/>
    <x v="1"/>
  </r>
  <r>
    <s v="7/20/2025 5:17:35 PM"/>
    <x v="0"/>
    <x v="0"/>
    <x v="4"/>
    <x v="0"/>
    <x v="0"/>
    <x v="1"/>
    <x v="0"/>
    <x v="1"/>
    <x v="0"/>
    <x v="4"/>
    <x v="3"/>
    <x v="0"/>
    <x v="2"/>
    <x v="1"/>
    <x v="1"/>
    <x v="0"/>
    <x v="0"/>
    <x v="1"/>
    <x v="0"/>
    <x v="1"/>
    <x v="1"/>
    <x v="0"/>
    <x v="2"/>
    <x v="3"/>
    <x v="3"/>
    <x v="0"/>
    <x v="2"/>
    <x v="1"/>
    <x v="0"/>
    <x v="0"/>
    <x v="1"/>
    <x v="1"/>
    <x v="0"/>
    <x v="2"/>
    <x v="0"/>
    <x v="0"/>
    <x v="0"/>
    <x v="4"/>
    <n v="5"/>
    <n v="1"/>
    <n v="1"/>
    <n v="5"/>
    <n v="1"/>
    <n v="1"/>
    <n v="5"/>
    <n v="5"/>
    <n v="5"/>
    <n v="1"/>
    <n v="5"/>
    <n v="1"/>
    <n v="5"/>
    <n v="5"/>
    <n v="1"/>
    <n v="5"/>
    <s v="Gopalgonj Medical Collage"/>
    <x v="1"/>
  </r>
  <r>
    <s v="7/20/2025 5:21:00 PM"/>
    <x v="0"/>
    <x v="1"/>
    <x v="1"/>
    <x v="0"/>
    <x v="0"/>
    <x v="1"/>
    <x v="0"/>
    <x v="1"/>
    <x v="0"/>
    <x v="4"/>
    <x v="2"/>
    <x v="0"/>
    <x v="0"/>
    <x v="0"/>
    <x v="0"/>
    <x v="2"/>
    <x v="3"/>
    <x v="4"/>
    <x v="0"/>
    <x v="1"/>
    <x v="2"/>
    <x v="2"/>
    <x v="2"/>
    <x v="3"/>
    <x v="1"/>
    <x v="2"/>
    <x v="2"/>
    <x v="1"/>
    <x v="3"/>
    <x v="0"/>
    <x v="1"/>
    <x v="2"/>
    <x v="1"/>
    <x v="0"/>
    <x v="1"/>
    <x v="1"/>
    <x v="0"/>
    <x v="0"/>
    <n v="4"/>
    <n v="5"/>
    <n v="4"/>
    <n v="5"/>
    <n v="3"/>
    <n v="4"/>
    <n v="5"/>
    <n v="4"/>
    <n v="5"/>
    <n v="4"/>
    <n v="3"/>
    <n v="4"/>
    <n v="4"/>
    <n v="3"/>
    <n v="4"/>
    <n v="2"/>
    <s v="Gopalgonj Medical Collage"/>
    <x v="1"/>
  </r>
  <r>
    <s v="7/20/2025 5:21:25 PM"/>
    <x v="2"/>
    <x v="0"/>
    <x v="0"/>
    <x v="1"/>
    <x v="0"/>
    <x v="1"/>
    <x v="0"/>
    <x v="2"/>
    <x v="0"/>
    <x v="4"/>
    <x v="0"/>
    <x v="0"/>
    <x v="1"/>
    <x v="1"/>
    <x v="0"/>
    <x v="0"/>
    <x v="1"/>
    <x v="2"/>
    <x v="3"/>
    <x v="0"/>
    <x v="1"/>
    <x v="0"/>
    <x v="3"/>
    <x v="0"/>
    <x v="3"/>
    <x v="2"/>
    <x v="3"/>
    <x v="1"/>
    <x v="0"/>
    <x v="0"/>
    <x v="0"/>
    <x v="2"/>
    <x v="0"/>
    <x v="0"/>
    <x v="0"/>
    <x v="0"/>
    <x v="1"/>
    <x v="3"/>
    <n v="2"/>
    <n v="3"/>
    <n v="2"/>
    <n v="3"/>
    <n v="3"/>
    <n v="2"/>
    <n v="3"/>
    <n v="3"/>
    <n v="3"/>
    <n v="2"/>
    <n v="5"/>
    <n v="4"/>
    <n v="4"/>
    <n v="4"/>
    <n v="3"/>
    <n v="4"/>
    <s v="Gopalgonj Medical Collage"/>
    <x v="1"/>
  </r>
  <r>
    <s v="7/20/2025 5:24:35 PM"/>
    <x v="1"/>
    <x v="1"/>
    <x v="2"/>
    <x v="0"/>
    <x v="0"/>
    <x v="1"/>
    <x v="0"/>
    <x v="0"/>
    <x v="0"/>
    <x v="0"/>
    <x v="0"/>
    <x v="3"/>
    <x v="1"/>
    <x v="2"/>
    <x v="1"/>
    <x v="3"/>
    <x v="3"/>
    <x v="4"/>
    <x v="0"/>
    <x v="0"/>
    <x v="1"/>
    <x v="3"/>
    <x v="3"/>
    <x v="0"/>
    <x v="0"/>
    <x v="1"/>
    <x v="3"/>
    <x v="1"/>
    <x v="2"/>
    <x v="3"/>
    <x v="0"/>
    <x v="0"/>
    <x v="1"/>
    <x v="1"/>
    <x v="3"/>
    <x v="0"/>
    <x v="1"/>
    <x v="3"/>
    <n v="3"/>
    <n v="4"/>
    <n v="5"/>
    <n v="4"/>
    <n v="5"/>
    <n v="3"/>
    <n v="5"/>
    <n v="4"/>
    <n v="5"/>
    <n v="4"/>
    <n v="5"/>
    <n v="4"/>
    <n v="3"/>
    <n v="4"/>
    <n v="4"/>
    <n v="4"/>
    <s v="Gopalgonj Medical Collage"/>
    <x v="1"/>
  </r>
  <r>
    <s v="7/20/2025 5:25:35 PM"/>
    <x v="2"/>
    <x v="1"/>
    <x v="0"/>
    <x v="0"/>
    <x v="0"/>
    <x v="0"/>
    <x v="0"/>
    <x v="2"/>
    <x v="0"/>
    <x v="4"/>
    <x v="0"/>
    <x v="0"/>
    <x v="1"/>
    <x v="1"/>
    <x v="1"/>
    <x v="0"/>
    <x v="0"/>
    <x v="1"/>
    <x v="2"/>
    <x v="1"/>
    <x v="2"/>
    <x v="2"/>
    <x v="1"/>
    <x v="0"/>
    <x v="1"/>
    <x v="3"/>
    <x v="2"/>
    <x v="1"/>
    <x v="2"/>
    <x v="3"/>
    <x v="1"/>
    <x v="3"/>
    <x v="0"/>
    <x v="2"/>
    <x v="0"/>
    <x v="0"/>
    <x v="1"/>
    <x v="4"/>
    <n v="4"/>
    <n v="4"/>
    <n v="2"/>
    <n v="2"/>
    <n v="3"/>
    <n v="3"/>
    <n v="3"/>
    <n v="4"/>
    <n v="2"/>
    <n v="2"/>
    <n v="3"/>
    <n v="3"/>
    <n v="3"/>
    <n v="2"/>
    <n v="3"/>
    <n v="3"/>
    <s v="Gopalgonj Medical Collage"/>
    <x v="1"/>
  </r>
  <r>
    <s v="7/20/2025 5:27:43 PM"/>
    <x v="0"/>
    <x v="1"/>
    <x v="2"/>
    <x v="0"/>
    <x v="1"/>
    <x v="1"/>
    <x v="0"/>
    <x v="2"/>
    <x v="0"/>
    <x v="2"/>
    <x v="3"/>
    <x v="0"/>
    <x v="2"/>
    <x v="0"/>
    <x v="0"/>
    <x v="2"/>
    <x v="3"/>
    <x v="4"/>
    <x v="0"/>
    <x v="1"/>
    <x v="1"/>
    <x v="2"/>
    <x v="2"/>
    <x v="3"/>
    <x v="1"/>
    <x v="0"/>
    <x v="2"/>
    <x v="1"/>
    <x v="0"/>
    <x v="0"/>
    <x v="1"/>
    <x v="1"/>
    <x v="0"/>
    <x v="0"/>
    <x v="1"/>
    <x v="0"/>
    <x v="0"/>
    <x v="4"/>
    <n v="5"/>
    <n v="2"/>
    <n v="2"/>
    <n v="5"/>
    <n v="5"/>
    <n v="5"/>
    <n v="5"/>
    <n v="4"/>
    <n v="3"/>
    <n v="5"/>
    <n v="5"/>
    <n v="1"/>
    <n v="5"/>
    <n v="5"/>
    <n v="1"/>
    <n v="5"/>
    <s v="Gopalgonj Medical Collage"/>
    <x v="1"/>
  </r>
  <r>
    <s v="7/20/2025 5:30:53 PM"/>
    <x v="0"/>
    <x v="2"/>
    <x v="4"/>
    <x v="0"/>
    <x v="1"/>
    <x v="3"/>
    <x v="0"/>
    <x v="0"/>
    <x v="1"/>
    <x v="1"/>
    <x v="0"/>
    <x v="3"/>
    <x v="1"/>
    <x v="2"/>
    <x v="1"/>
    <x v="1"/>
    <x v="2"/>
    <x v="2"/>
    <x v="0"/>
    <x v="1"/>
    <x v="2"/>
    <x v="2"/>
    <x v="0"/>
    <x v="2"/>
    <x v="0"/>
    <x v="3"/>
    <x v="3"/>
    <x v="1"/>
    <x v="1"/>
    <x v="3"/>
    <x v="3"/>
    <x v="3"/>
    <x v="2"/>
    <x v="1"/>
    <x v="2"/>
    <x v="0"/>
    <x v="1"/>
    <x v="4"/>
    <n v="4"/>
    <n v="5"/>
    <n v="4"/>
    <n v="5"/>
    <n v="4"/>
    <n v="5"/>
    <n v="4"/>
    <n v="5"/>
    <n v="4"/>
    <n v="5"/>
    <n v="5"/>
    <n v="4"/>
    <n v="5"/>
    <n v="4"/>
    <n v="5"/>
    <n v="4"/>
    <s v="BEGUM ROKEYA UNIVERSITY"/>
    <x v="0"/>
  </r>
  <r>
    <s v="7/20/2025 5:35:08 PM"/>
    <x v="0"/>
    <x v="0"/>
    <x v="1"/>
    <x v="1"/>
    <x v="0"/>
    <x v="1"/>
    <x v="0"/>
    <x v="0"/>
    <x v="0"/>
    <x v="0"/>
    <x v="2"/>
    <x v="3"/>
    <x v="0"/>
    <x v="0"/>
    <x v="1"/>
    <x v="2"/>
    <x v="3"/>
    <x v="1"/>
    <x v="2"/>
    <x v="0"/>
    <x v="1"/>
    <x v="3"/>
    <x v="3"/>
    <x v="0"/>
    <x v="0"/>
    <x v="1"/>
    <x v="3"/>
    <x v="1"/>
    <x v="2"/>
    <x v="3"/>
    <x v="0"/>
    <x v="2"/>
    <x v="3"/>
    <x v="1"/>
    <x v="2"/>
    <x v="1"/>
    <x v="1"/>
    <x v="0"/>
    <n v="5"/>
    <n v="4"/>
    <n v="1"/>
    <n v="4"/>
    <n v="1"/>
    <n v="1"/>
    <n v="5"/>
    <n v="4"/>
    <n v="5"/>
    <n v="3"/>
    <n v="5"/>
    <n v="4"/>
    <n v="3"/>
    <n v="4"/>
    <n v="4"/>
    <n v="4"/>
    <s v="Gopalgonj Medical Collage"/>
    <x v="1"/>
  </r>
  <r>
    <s v="7/20/2025 5:41:34 PM"/>
    <x v="0"/>
    <x v="0"/>
    <x v="1"/>
    <x v="0"/>
    <x v="0"/>
    <x v="1"/>
    <x v="0"/>
    <x v="1"/>
    <x v="0"/>
    <x v="1"/>
    <x v="2"/>
    <x v="3"/>
    <x v="2"/>
    <x v="0"/>
    <x v="1"/>
    <x v="3"/>
    <x v="0"/>
    <x v="2"/>
    <x v="2"/>
    <x v="3"/>
    <x v="0"/>
    <x v="2"/>
    <x v="0"/>
    <x v="2"/>
    <x v="1"/>
    <x v="1"/>
    <x v="0"/>
    <x v="1"/>
    <x v="2"/>
    <x v="0"/>
    <x v="2"/>
    <x v="2"/>
    <x v="3"/>
    <x v="2"/>
    <x v="1"/>
    <x v="2"/>
    <x v="2"/>
    <x v="1"/>
    <n v="3"/>
    <n v="2"/>
    <n v="2"/>
    <n v="3"/>
    <n v="2"/>
    <n v="2"/>
    <n v="3"/>
    <n v="3"/>
    <n v="2"/>
    <n v="2"/>
    <n v="3"/>
    <n v="3"/>
    <n v="3"/>
    <n v="3"/>
    <n v="3"/>
    <n v="2"/>
    <s v="Gopalgonj Medical Collage"/>
    <x v="0"/>
  </r>
  <r>
    <s v="7/20/2025 5:46:12 PM"/>
    <x v="0"/>
    <x v="0"/>
    <x v="2"/>
    <x v="0"/>
    <x v="0"/>
    <x v="1"/>
    <x v="0"/>
    <x v="2"/>
    <x v="0"/>
    <x v="2"/>
    <x v="0"/>
    <x v="3"/>
    <x v="2"/>
    <x v="1"/>
    <x v="0"/>
    <x v="0"/>
    <x v="3"/>
    <x v="0"/>
    <x v="2"/>
    <x v="1"/>
    <x v="1"/>
    <x v="0"/>
    <x v="2"/>
    <x v="3"/>
    <x v="3"/>
    <x v="0"/>
    <x v="2"/>
    <x v="1"/>
    <x v="0"/>
    <x v="0"/>
    <x v="1"/>
    <x v="1"/>
    <x v="0"/>
    <x v="2"/>
    <x v="0"/>
    <x v="0"/>
    <x v="0"/>
    <x v="4"/>
    <n v="5"/>
    <n v="1"/>
    <n v="1"/>
    <n v="5"/>
    <n v="1"/>
    <n v="1"/>
    <n v="5"/>
    <n v="5"/>
    <n v="5"/>
    <n v="1"/>
    <n v="5"/>
    <n v="1"/>
    <n v="5"/>
    <n v="5"/>
    <n v="1"/>
    <n v="5"/>
    <s v="Gopalgonj Medical Collage"/>
    <x v="1"/>
  </r>
  <r>
    <s v="7/20/2025 5:50:17 PM"/>
    <x v="0"/>
    <x v="0"/>
    <x v="0"/>
    <x v="0"/>
    <x v="0"/>
    <x v="1"/>
    <x v="0"/>
    <x v="1"/>
    <x v="1"/>
    <x v="2"/>
    <x v="0"/>
    <x v="0"/>
    <x v="0"/>
    <x v="1"/>
    <x v="1"/>
    <x v="0"/>
    <x v="1"/>
    <x v="2"/>
    <x v="2"/>
    <x v="0"/>
    <x v="1"/>
    <x v="3"/>
    <x v="2"/>
    <x v="1"/>
    <x v="0"/>
    <x v="2"/>
    <x v="1"/>
    <x v="3"/>
    <x v="1"/>
    <x v="0"/>
    <x v="3"/>
    <x v="0"/>
    <x v="3"/>
    <x v="0"/>
    <x v="0"/>
    <x v="2"/>
    <x v="2"/>
    <x v="1"/>
    <n v="4"/>
    <n v="5"/>
    <n v="4"/>
    <n v="5"/>
    <n v="4"/>
    <n v="5"/>
    <n v="4"/>
    <n v="5"/>
    <n v="4"/>
    <n v="5"/>
    <n v="4"/>
    <n v="2"/>
    <n v="2"/>
    <n v="3"/>
    <n v="2"/>
    <n v="4"/>
    <s v="Gopalgonj Medical Collage"/>
    <x v="0"/>
  </r>
  <r>
    <s v="7/20/2025 5:51:45 PM"/>
    <x v="2"/>
    <x v="0"/>
    <x v="0"/>
    <x v="0"/>
    <x v="0"/>
    <x v="1"/>
    <x v="0"/>
    <x v="2"/>
    <x v="0"/>
    <x v="4"/>
    <x v="0"/>
    <x v="0"/>
    <x v="1"/>
    <x v="1"/>
    <x v="1"/>
    <x v="0"/>
    <x v="0"/>
    <x v="1"/>
    <x v="0"/>
    <x v="1"/>
    <x v="2"/>
    <x v="2"/>
    <x v="1"/>
    <x v="0"/>
    <x v="1"/>
    <x v="3"/>
    <x v="2"/>
    <x v="1"/>
    <x v="2"/>
    <x v="3"/>
    <x v="1"/>
    <x v="3"/>
    <x v="0"/>
    <x v="2"/>
    <x v="0"/>
    <x v="0"/>
    <x v="1"/>
    <x v="4"/>
    <n v="4"/>
    <n v="4"/>
    <n v="2"/>
    <n v="3"/>
    <n v="2"/>
    <n v="2"/>
    <n v="4"/>
    <n v="4"/>
    <n v="4"/>
    <n v="3"/>
    <n v="4"/>
    <n v="3"/>
    <n v="4"/>
    <n v="2"/>
    <n v="4"/>
    <n v="4"/>
    <s v="Gopalgonj Medical Collage"/>
    <x v="1"/>
  </r>
  <r>
    <s v="7/20/2025 5:55:34 PM"/>
    <x v="0"/>
    <x v="0"/>
    <x v="2"/>
    <x v="1"/>
    <x v="0"/>
    <x v="1"/>
    <x v="0"/>
    <x v="2"/>
    <x v="0"/>
    <x v="4"/>
    <x v="0"/>
    <x v="2"/>
    <x v="1"/>
    <x v="2"/>
    <x v="1"/>
    <x v="0"/>
    <x v="2"/>
    <x v="1"/>
    <x v="3"/>
    <x v="1"/>
    <x v="2"/>
    <x v="2"/>
    <x v="2"/>
    <x v="2"/>
    <x v="3"/>
    <x v="2"/>
    <x v="3"/>
    <x v="1"/>
    <x v="0"/>
    <x v="0"/>
    <x v="0"/>
    <x v="0"/>
    <x v="0"/>
    <x v="0"/>
    <x v="0"/>
    <x v="3"/>
    <x v="2"/>
    <x v="2"/>
    <n v="4"/>
    <n v="1"/>
    <n v="3"/>
    <n v="1"/>
    <n v="2"/>
    <n v="2"/>
    <n v="4"/>
    <n v="2"/>
    <n v="2"/>
    <n v="4"/>
    <n v="5"/>
    <n v="5"/>
    <n v="3"/>
    <n v="4"/>
    <n v="4"/>
    <n v="5"/>
    <s v="Gopalgonj Medical Collage"/>
    <x v="1"/>
  </r>
  <r>
    <s v="7/20/2025 5:59:06 PM"/>
    <x v="0"/>
    <x v="0"/>
    <x v="1"/>
    <x v="0"/>
    <x v="0"/>
    <x v="1"/>
    <x v="0"/>
    <x v="0"/>
    <x v="0"/>
    <x v="4"/>
    <x v="2"/>
    <x v="3"/>
    <x v="2"/>
    <x v="1"/>
    <x v="3"/>
    <x v="3"/>
    <x v="0"/>
    <x v="1"/>
    <x v="2"/>
    <x v="1"/>
    <x v="0"/>
    <x v="1"/>
    <x v="3"/>
    <x v="0"/>
    <x v="0"/>
    <x v="1"/>
    <x v="3"/>
    <x v="1"/>
    <x v="2"/>
    <x v="3"/>
    <x v="0"/>
    <x v="2"/>
    <x v="3"/>
    <x v="1"/>
    <x v="1"/>
    <x v="1"/>
    <x v="1"/>
    <x v="0"/>
    <n v="5"/>
    <n v="4"/>
    <n v="1"/>
    <n v="4"/>
    <n v="1"/>
    <n v="1"/>
    <n v="5"/>
    <n v="4"/>
    <n v="5"/>
    <n v="3"/>
    <n v="5"/>
    <n v="4"/>
    <n v="3"/>
    <n v="4"/>
    <n v="4"/>
    <n v="4"/>
    <s v="Gopalgonj Medical Collage"/>
    <x v="1"/>
  </r>
  <r>
    <s v="7/20/2025 6:04:10 PM"/>
    <x v="0"/>
    <x v="0"/>
    <x v="1"/>
    <x v="0"/>
    <x v="0"/>
    <x v="1"/>
    <x v="0"/>
    <x v="0"/>
    <x v="1"/>
    <x v="0"/>
    <x v="0"/>
    <x v="3"/>
    <x v="0"/>
    <x v="2"/>
    <x v="1"/>
    <x v="0"/>
    <x v="3"/>
    <x v="0"/>
    <x v="0"/>
    <x v="1"/>
    <x v="2"/>
    <x v="2"/>
    <x v="2"/>
    <x v="3"/>
    <x v="1"/>
    <x v="2"/>
    <x v="2"/>
    <x v="1"/>
    <x v="3"/>
    <x v="0"/>
    <x v="1"/>
    <x v="2"/>
    <x v="0"/>
    <x v="2"/>
    <x v="0"/>
    <x v="4"/>
    <x v="3"/>
    <x v="2"/>
    <n v="3"/>
    <n v="2"/>
    <n v="4"/>
    <n v="1"/>
    <n v="2"/>
    <n v="2"/>
    <n v="1"/>
    <n v="1"/>
    <n v="1"/>
    <n v="1"/>
    <n v="3"/>
    <n v="4"/>
    <n v="4"/>
    <n v="3"/>
    <n v="4"/>
    <n v="2"/>
    <s v="Gopalgonj Medical Collage"/>
    <x v="0"/>
  </r>
  <r>
    <s v="7/20/2025 6:09:10 PM"/>
    <x v="2"/>
    <x v="0"/>
    <x v="0"/>
    <x v="1"/>
    <x v="0"/>
    <x v="1"/>
    <x v="0"/>
    <x v="2"/>
    <x v="1"/>
    <x v="4"/>
    <x v="0"/>
    <x v="0"/>
    <x v="1"/>
    <x v="1"/>
    <x v="0"/>
    <x v="0"/>
    <x v="1"/>
    <x v="1"/>
    <x v="0"/>
    <x v="0"/>
    <x v="1"/>
    <x v="0"/>
    <x v="3"/>
    <x v="0"/>
    <x v="3"/>
    <x v="2"/>
    <x v="3"/>
    <x v="1"/>
    <x v="0"/>
    <x v="0"/>
    <x v="0"/>
    <x v="2"/>
    <x v="0"/>
    <x v="0"/>
    <x v="0"/>
    <x v="0"/>
    <x v="1"/>
    <x v="0"/>
    <n v="4"/>
    <n v="4"/>
    <n v="3"/>
    <n v="4"/>
    <n v="3"/>
    <n v="3"/>
    <n v="3"/>
    <n v="4"/>
    <n v="4"/>
    <n v="4"/>
    <n v="4"/>
    <n v="4"/>
    <n v="4"/>
    <n v="3"/>
    <n v="3"/>
    <n v="3"/>
    <s v="Gopalgonj Medical Collage"/>
    <x v="0"/>
  </r>
  <r>
    <s v="7/20/2025 6:09:50 PM"/>
    <x v="0"/>
    <x v="0"/>
    <x v="0"/>
    <x v="0"/>
    <x v="0"/>
    <x v="1"/>
    <x v="0"/>
    <x v="0"/>
    <x v="0"/>
    <x v="1"/>
    <x v="0"/>
    <x v="0"/>
    <x v="2"/>
    <x v="0"/>
    <x v="1"/>
    <x v="0"/>
    <x v="3"/>
    <x v="0"/>
    <x v="2"/>
    <x v="0"/>
    <x v="1"/>
    <x v="0"/>
    <x v="3"/>
    <x v="0"/>
    <x v="0"/>
    <x v="3"/>
    <x v="2"/>
    <x v="0"/>
    <x v="3"/>
    <x v="0"/>
    <x v="1"/>
    <x v="0"/>
    <x v="1"/>
    <x v="2"/>
    <x v="0"/>
    <x v="1"/>
    <x v="1"/>
    <x v="1"/>
    <n v="3"/>
    <n v="5"/>
    <n v="4"/>
    <n v="5"/>
    <n v="4"/>
    <n v="3"/>
    <n v="4"/>
    <n v="4"/>
    <n v="4"/>
    <n v="5"/>
    <n v="4"/>
    <n v="4"/>
    <n v="4"/>
    <n v="5"/>
    <n v="5"/>
    <n v="4"/>
    <s v="Gopalgonj Medical Collage"/>
    <x v="1"/>
  </r>
  <r>
    <s v="7/20/2025 6:15:30 PM"/>
    <x v="0"/>
    <x v="0"/>
    <x v="2"/>
    <x v="0"/>
    <x v="0"/>
    <x v="1"/>
    <x v="0"/>
    <x v="1"/>
    <x v="0"/>
    <x v="2"/>
    <x v="2"/>
    <x v="1"/>
    <x v="1"/>
    <x v="2"/>
    <x v="0"/>
    <x v="0"/>
    <x v="3"/>
    <x v="1"/>
    <x v="0"/>
    <x v="0"/>
    <x v="2"/>
    <x v="0"/>
    <x v="2"/>
    <x v="3"/>
    <x v="3"/>
    <x v="0"/>
    <x v="3"/>
    <x v="0"/>
    <x v="0"/>
    <x v="2"/>
    <x v="0"/>
    <x v="0"/>
    <x v="0"/>
    <x v="2"/>
    <x v="1"/>
    <x v="0"/>
    <x v="0"/>
    <x v="4"/>
    <n v="5"/>
    <n v="1"/>
    <n v="1"/>
    <n v="1"/>
    <n v="2"/>
    <n v="2"/>
    <n v="2"/>
    <n v="2"/>
    <n v="2"/>
    <n v="2"/>
    <n v="2"/>
    <n v="3"/>
    <n v="3"/>
    <n v="3"/>
    <n v="3"/>
    <n v="3"/>
    <s v="Gopalgonj Medical Collage"/>
    <x v="1"/>
  </r>
  <r>
    <s v="7/20/2025 6:16:35 PM"/>
    <x v="0"/>
    <x v="0"/>
    <x v="4"/>
    <x v="0"/>
    <x v="0"/>
    <x v="1"/>
    <x v="0"/>
    <x v="0"/>
    <x v="1"/>
    <x v="1"/>
    <x v="3"/>
    <x v="3"/>
    <x v="1"/>
    <x v="0"/>
    <x v="1"/>
    <x v="2"/>
    <x v="0"/>
    <x v="4"/>
    <x v="2"/>
    <x v="3"/>
    <x v="0"/>
    <x v="3"/>
    <x v="1"/>
    <x v="0"/>
    <x v="0"/>
    <x v="1"/>
    <x v="2"/>
    <x v="3"/>
    <x v="1"/>
    <x v="0"/>
    <x v="2"/>
    <x v="2"/>
    <x v="2"/>
    <x v="2"/>
    <x v="3"/>
    <x v="2"/>
    <x v="2"/>
    <x v="1"/>
    <n v="3"/>
    <n v="3"/>
    <n v="4"/>
    <n v="3"/>
    <n v="4"/>
    <n v="3"/>
    <n v="4"/>
    <n v="4"/>
    <n v="3"/>
    <n v="4"/>
    <n v="3"/>
    <n v="3"/>
    <n v="3"/>
    <n v="3"/>
    <n v="3"/>
    <n v="3"/>
    <s v="Gopalgonj Medical Collage"/>
    <x v="0"/>
  </r>
  <r>
    <s v="7/20/2025 6:31:12 PM"/>
    <x v="0"/>
    <x v="1"/>
    <x v="2"/>
    <x v="0"/>
    <x v="0"/>
    <x v="1"/>
    <x v="2"/>
    <x v="1"/>
    <x v="0"/>
    <x v="4"/>
    <x v="0"/>
    <x v="0"/>
    <x v="2"/>
    <x v="1"/>
    <x v="1"/>
    <x v="0"/>
    <x v="1"/>
    <x v="1"/>
    <x v="0"/>
    <x v="0"/>
    <x v="2"/>
    <x v="0"/>
    <x v="1"/>
    <x v="1"/>
    <x v="0"/>
    <x v="2"/>
    <x v="2"/>
    <x v="1"/>
    <x v="1"/>
    <x v="1"/>
    <x v="1"/>
    <x v="2"/>
    <x v="0"/>
    <x v="0"/>
    <x v="0"/>
    <x v="1"/>
    <x v="3"/>
    <x v="0"/>
    <n v="2"/>
    <n v="3"/>
    <n v="4"/>
    <n v="4"/>
    <n v="2"/>
    <n v="1"/>
    <n v="5"/>
    <n v="5"/>
    <n v="4"/>
    <n v="2"/>
    <n v="3"/>
    <n v="5"/>
    <n v="4"/>
    <n v="5"/>
    <n v="5"/>
    <n v="4"/>
    <s v="Gopalgonj Medical Collage"/>
    <x v="1"/>
  </r>
  <r>
    <s v="7/20/2025 6:31:58 PM"/>
    <x v="0"/>
    <x v="0"/>
    <x v="4"/>
    <x v="0"/>
    <x v="0"/>
    <x v="1"/>
    <x v="0"/>
    <x v="0"/>
    <x v="1"/>
    <x v="1"/>
    <x v="0"/>
    <x v="0"/>
    <x v="0"/>
    <x v="0"/>
    <x v="0"/>
    <x v="0"/>
    <x v="0"/>
    <x v="1"/>
    <x v="3"/>
    <x v="3"/>
    <x v="0"/>
    <x v="3"/>
    <x v="3"/>
    <x v="0"/>
    <x v="1"/>
    <x v="3"/>
    <x v="0"/>
    <x v="1"/>
    <x v="2"/>
    <x v="1"/>
    <x v="2"/>
    <x v="2"/>
    <x v="2"/>
    <x v="2"/>
    <x v="3"/>
    <x v="2"/>
    <x v="2"/>
    <x v="1"/>
    <n v="3"/>
    <n v="4"/>
    <n v="2"/>
    <n v="2"/>
    <n v="2"/>
    <n v="1"/>
    <n v="3"/>
    <n v="4"/>
    <n v="3"/>
    <n v="2"/>
    <n v="3"/>
    <n v="3"/>
    <n v="3"/>
    <n v="3"/>
    <n v="4"/>
    <n v="3"/>
    <s v="Gopalgonj Medical Collage"/>
    <x v="0"/>
  </r>
  <r>
    <s v="7/20/2025 6:47:25 PM"/>
    <x v="0"/>
    <x v="0"/>
    <x v="2"/>
    <x v="1"/>
    <x v="0"/>
    <x v="1"/>
    <x v="0"/>
    <x v="0"/>
    <x v="1"/>
    <x v="1"/>
    <x v="2"/>
    <x v="0"/>
    <x v="2"/>
    <x v="2"/>
    <x v="0"/>
    <x v="2"/>
    <x v="1"/>
    <x v="0"/>
    <x v="2"/>
    <x v="1"/>
    <x v="1"/>
    <x v="2"/>
    <x v="0"/>
    <x v="0"/>
    <x v="1"/>
    <x v="0"/>
    <x v="3"/>
    <x v="0"/>
    <x v="2"/>
    <x v="0"/>
    <x v="1"/>
    <x v="2"/>
    <x v="2"/>
    <x v="2"/>
    <x v="0"/>
    <x v="1"/>
    <x v="1"/>
    <x v="0"/>
    <n v="4"/>
    <n v="2"/>
    <n v="2"/>
    <n v="4"/>
    <n v="3"/>
    <n v="3"/>
    <n v="4"/>
    <n v="3"/>
    <n v="3"/>
    <n v="4"/>
    <n v="4"/>
    <n v="5"/>
    <n v="4"/>
    <n v="4"/>
    <n v="3"/>
    <n v="2"/>
    <s v="Gopalgonj Medical Collage"/>
    <x v="1"/>
  </r>
  <r>
    <s v="7/20/2025 7:14:50 PM"/>
    <x v="0"/>
    <x v="0"/>
    <x v="2"/>
    <x v="0"/>
    <x v="0"/>
    <x v="1"/>
    <x v="2"/>
    <x v="1"/>
    <x v="1"/>
    <x v="1"/>
    <x v="0"/>
    <x v="0"/>
    <x v="2"/>
    <x v="0"/>
    <x v="0"/>
    <x v="3"/>
    <x v="0"/>
    <x v="1"/>
    <x v="2"/>
    <x v="1"/>
    <x v="1"/>
    <x v="3"/>
    <x v="2"/>
    <x v="3"/>
    <x v="3"/>
    <x v="3"/>
    <x v="2"/>
    <x v="2"/>
    <x v="1"/>
    <x v="0"/>
    <x v="3"/>
    <x v="1"/>
    <x v="2"/>
    <x v="3"/>
    <x v="3"/>
    <x v="0"/>
    <x v="2"/>
    <x v="0"/>
    <n v="1"/>
    <n v="1"/>
    <n v="1"/>
    <n v="3"/>
    <n v="2"/>
    <n v="4"/>
    <n v="5"/>
    <n v="5"/>
    <n v="4"/>
    <n v="1"/>
    <n v="4"/>
    <n v="4"/>
    <n v="5"/>
    <n v="5"/>
    <n v="4"/>
    <n v="3"/>
    <s v="Gopalgonj Medical Collage"/>
    <x v="1"/>
  </r>
  <r>
    <s v="7/20/2025 7:19:38 PM"/>
    <x v="0"/>
    <x v="0"/>
    <x v="1"/>
    <x v="0"/>
    <x v="0"/>
    <x v="1"/>
    <x v="0"/>
    <x v="0"/>
    <x v="1"/>
    <x v="2"/>
    <x v="0"/>
    <x v="3"/>
    <x v="2"/>
    <x v="1"/>
    <x v="1"/>
    <x v="0"/>
    <x v="0"/>
    <x v="2"/>
    <x v="0"/>
    <x v="1"/>
    <x v="2"/>
    <x v="2"/>
    <x v="2"/>
    <x v="3"/>
    <x v="3"/>
    <x v="0"/>
    <x v="3"/>
    <x v="1"/>
    <x v="3"/>
    <x v="0"/>
    <x v="0"/>
    <x v="2"/>
    <x v="1"/>
    <x v="0"/>
    <x v="0"/>
    <x v="1"/>
    <x v="1"/>
    <x v="0"/>
    <n v="4"/>
    <n v="4"/>
    <n v="3"/>
    <n v="4"/>
    <n v="3"/>
    <n v="3"/>
    <n v="4"/>
    <n v="4"/>
    <n v="3"/>
    <n v="4"/>
    <n v="4"/>
    <n v="4"/>
    <n v="4"/>
    <n v="4"/>
    <n v="4"/>
    <n v="4"/>
    <s v="Gopalgonj Medical Collage"/>
    <x v="1"/>
  </r>
  <r>
    <s v="7/20/2025 7:23:01 PM"/>
    <x v="0"/>
    <x v="1"/>
    <x v="1"/>
    <x v="0"/>
    <x v="0"/>
    <x v="1"/>
    <x v="0"/>
    <x v="0"/>
    <x v="0"/>
    <x v="1"/>
    <x v="2"/>
    <x v="0"/>
    <x v="2"/>
    <x v="1"/>
    <x v="0"/>
    <x v="3"/>
    <x v="0"/>
    <x v="0"/>
    <x v="2"/>
    <x v="1"/>
    <x v="1"/>
    <x v="3"/>
    <x v="2"/>
    <x v="1"/>
    <x v="3"/>
    <x v="3"/>
    <x v="2"/>
    <x v="2"/>
    <x v="1"/>
    <x v="0"/>
    <x v="3"/>
    <x v="1"/>
    <x v="2"/>
    <x v="3"/>
    <x v="3"/>
    <x v="0"/>
    <x v="2"/>
    <x v="0"/>
    <n v="1"/>
    <n v="1"/>
    <n v="1"/>
    <n v="3"/>
    <n v="2"/>
    <n v="4"/>
    <n v="5"/>
    <n v="5"/>
    <n v="4"/>
    <n v="1"/>
    <n v="4"/>
    <n v="4"/>
    <n v="5"/>
    <n v="5"/>
    <n v="4"/>
    <n v="3"/>
    <s v="Gopalgonj Medical Collage"/>
    <x v="1"/>
  </r>
  <r>
    <s v="7/20/2025 7:25:57 PM"/>
    <x v="1"/>
    <x v="1"/>
    <x v="1"/>
    <x v="0"/>
    <x v="0"/>
    <x v="1"/>
    <x v="0"/>
    <x v="0"/>
    <x v="0"/>
    <x v="4"/>
    <x v="2"/>
    <x v="0"/>
    <x v="1"/>
    <x v="1"/>
    <x v="1"/>
    <x v="3"/>
    <x v="0"/>
    <x v="1"/>
    <x v="2"/>
    <x v="0"/>
    <x v="2"/>
    <x v="0"/>
    <x v="0"/>
    <x v="0"/>
    <x v="3"/>
    <x v="0"/>
    <x v="3"/>
    <x v="0"/>
    <x v="3"/>
    <x v="1"/>
    <x v="0"/>
    <x v="0"/>
    <x v="3"/>
    <x v="0"/>
    <x v="2"/>
    <x v="2"/>
    <x v="2"/>
    <x v="1"/>
    <n v="2"/>
    <n v="2"/>
    <n v="3"/>
    <n v="3"/>
    <n v="3"/>
    <n v="3"/>
    <n v="3"/>
    <n v="3"/>
    <n v="3"/>
    <n v="3"/>
    <n v="3"/>
    <n v="3"/>
    <n v="3"/>
    <n v="3"/>
    <n v="3"/>
    <n v="3"/>
    <s v="Gopalgonj Medical Collage"/>
    <x v="1"/>
  </r>
  <r>
    <s v="7/20/2025 7:29:12 PM"/>
    <x v="0"/>
    <x v="0"/>
    <x v="2"/>
    <x v="0"/>
    <x v="0"/>
    <x v="1"/>
    <x v="0"/>
    <x v="1"/>
    <x v="1"/>
    <x v="4"/>
    <x v="2"/>
    <x v="0"/>
    <x v="1"/>
    <x v="1"/>
    <x v="1"/>
    <x v="3"/>
    <x v="0"/>
    <x v="1"/>
    <x v="0"/>
    <x v="0"/>
    <x v="1"/>
    <x v="0"/>
    <x v="0"/>
    <x v="3"/>
    <x v="0"/>
    <x v="2"/>
    <x v="3"/>
    <x v="1"/>
    <x v="2"/>
    <x v="1"/>
    <x v="2"/>
    <x v="1"/>
    <x v="3"/>
    <x v="1"/>
    <x v="1"/>
    <x v="2"/>
    <x v="1"/>
    <x v="2"/>
    <n v="2"/>
    <n v="1"/>
    <n v="2"/>
    <n v="5"/>
    <n v="5"/>
    <n v="3"/>
    <n v="4"/>
    <n v="4"/>
    <n v="2"/>
    <n v="4"/>
    <n v="2"/>
    <n v="3"/>
    <n v="4"/>
    <n v="5"/>
    <n v="3"/>
    <n v="4"/>
    <s v="Gopalgonj Medical Collage"/>
    <x v="1"/>
  </r>
  <r>
    <s v="7/20/2025 7:32:16 PM"/>
    <x v="0"/>
    <x v="0"/>
    <x v="4"/>
    <x v="0"/>
    <x v="0"/>
    <x v="1"/>
    <x v="0"/>
    <x v="2"/>
    <x v="1"/>
    <x v="1"/>
    <x v="2"/>
    <x v="3"/>
    <x v="1"/>
    <x v="1"/>
    <x v="3"/>
    <x v="3"/>
    <x v="1"/>
    <x v="1"/>
    <x v="2"/>
    <x v="0"/>
    <x v="1"/>
    <x v="3"/>
    <x v="1"/>
    <x v="0"/>
    <x v="0"/>
    <x v="2"/>
    <x v="2"/>
    <x v="0"/>
    <x v="3"/>
    <x v="0"/>
    <x v="3"/>
    <x v="2"/>
    <x v="1"/>
    <x v="1"/>
    <x v="1"/>
    <x v="2"/>
    <x v="1"/>
    <x v="0"/>
    <n v="4"/>
    <n v="4"/>
    <n v="4"/>
    <n v="4"/>
    <n v="2"/>
    <n v="1"/>
    <n v="4"/>
    <n v="1"/>
    <n v="5"/>
    <n v="3"/>
    <n v="4"/>
    <n v="2"/>
    <n v="1"/>
    <n v="3"/>
    <n v="5"/>
    <n v="2"/>
    <s v="Gopalgonj Medical Collage"/>
    <x v="0"/>
  </r>
  <r>
    <s v="7/20/2025 7:35:24 PM"/>
    <x v="2"/>
    <x v="0"/>
    <x v="0"/>
    <x v="0"/>
    <x v="0"/>
    <x v="1"/>
    <x v="0"/>
    <x v="2"/>
    <x v="1"/>
    <x v="2"/>
    <x v="2"/>
    <x v="0"/>
    <x v="2"/>
    <x v="0"/>
    <x v="0"/>
    <x v="3"/>
    <x v="3"/>
    <x v="0"/>
    <x v="2"/>
    <x v="1"/>
    <x v="0"/>
    <x v="2"/>
    <x v="0"/>
    <x v="0"/>
    <x v="0"/>
    <x v="2"/>
    <x v="0"/>
    <x v="3"/>
    <x v="2"/>
    <x v="0"/>
    <x v="1"/>
    <x v="1"/>
    <x v="0"/>
    <x v="2"/>
    <x v="3"/>
    <x v="1"/>
    <x v="1"/>
    <x v="0"/>
    <n v="3"/>
    <n v="2"/>
    <n v="5"/>
    <n v="3"/>
    <n v="3"/>
    <n v="3"/>
    <n v="4"/>
    <n v="3"/>
    <n v="2"/>
    <n v="4"/>
    <n v="4"/>
    <n v="4"/>
    <n v="4"/>
    <n v="4"/>
    <n v="3"/>
    <n v="4"/>
    <s v="Gopalgonj Medical Collage"/>
    <x v="0"/>
  </r>
  <r>
    <s v="7/20/2025 7:37:36 PM"/>
    <x v="0"/>
    <x v="0"/>
    <x v="4"/>
    <x v="0"/>
    <x v="0"/>
    <x v="1"/>
    <x v="0"/>
    <x v="2"/>
    <x v="1"/>
    <x v="1"/>
    <x v="2"/>
    <x v="3"/>
    <x v="1"/>
    <x v="0"/>
    <x v="0"/>
    <x v="2"/>
    <x v="3"/>
    <x v="0"/>
    <x v="0"/>
    <x v="3"/>
    <x v="1"/>
    <x v="2"/>
    <x v="3"/>
    <x v="1"/>
    <x v="0"/>
    <x v="1"/>
    <x v="2"/>
    <x v="1"/>
    <x v="3"/>
    <x v="1"/>
    <x v="3"/>
    <x v="1"/>
    <x v="1"/>
    <x v="0"/>
    <x v="2"/>
    <x v="3"/>
    <x v="2"/>
    <x v="2"/>
    <n v="3"/>
    <n v="4"/>
    <n v="4"/>
    <n v="2"/>
    <n v="2"/>
    <n v="4"/>
    <n v="5"/>
    <n v="2"/>
    <n v="5"/>
    <n v="3"/>
    <n v="4"/>
    <n v="4"/>
    <n v="4"/>
    <n v="4"/>
    <n v="4"/>
    <n v="3"/>
    <s v="Gopalgonj Medical Collage"/>
    <x v="0"/>
  </r>
  <r>
    <s v="7/20/2025 7:39:47 PM"/>
    <x v="0"/>
    <x v="0"/>
    <x v="1"/>
    <x v="0"/>
    <x v="0"/>
    <x v="1"/>
    <x v="0"/>
    <x v="0"/>
    <x v="0"/>
    <x v="4"/>
    <x v="2"/>
    <x v="3"/>
    <x v="0"/>
    <x v="1"/>
    <x v="0"/>
    <x v="0"/>
    <x v="0"/>
    <x v="1"/>
    <x v="0"/>
    <x v="1"/>
    <x v="1"/>
    <x v="3"/>
    <x v="0"/>
    <x v="2"/>
    <x v="1"/>
    <x v="3"/>
    <x v="2"/>
    <x v="2"/>
    <x v="1"/>
    <x v="3"/>
    <x v="1"/>
    <x v="3"/>
    <x v="2"/>
    <x v="2"/>
    <x v="2"/>
    <x v="3"/>
    <x v="2"/>
    <x v="2"/>
    <n v="4"/>
    <n v="2"/>
    <n v="5"/>
    <n v="2"/>
    <n v="3"/>
    <n v="2"/>
    <n v="2"/>
    <n v="3"/>
    <n v="4"/>
    <n v="1"/>
    <n v="3"/>
    <n v="3"/>
    <n v="3"/>
    <n v="5"/>
    <n v="2"/>
    <n v="4"/>
    <s v="Gopalgonj Medical Collage"/>
    <x v="1"/>
  </r>
  <r>
    <s v="7/20/2025 7:42:52 PM"/>
    <x v="0"/>
    <x v="0"/>
    <x v="4"/>
    <x v="0"/>
    <x v="0"/>
    <x v="1"/>
    <x v="0"/>
    <x v="1"/>
    <x v="0"/>
    <x v="4"/>
    <x v="0"/>
    <x v="0"/>
    <x v="2"/>
    <x v="1"/>
    <x v="0"/>
    <x v="3"/>
    <x v="1"/>
    <x v="1"/>
    <x v="2"/>
    <x v="3"/>
    <x v="1"/>
    <x v="3"/>
    <x v="3"/>
    <x v="1"/>
    <x v="1"/>
    <x v="3"/>
    <x v="2"/>
    <x v="1"/>
    <x v="2"/>
    <x v="0"/>
    <x v="1"/>
    <x v="2"/>
    <x v="3"/>
    <x v="2"/>
    <x v="1"/>
    <x v="3"/>
    <x v="3"/>
    <x v="2"/>
    <n v="2"/>
    <n v="3"/>
    <n v="4"/>
    <n v="5"/>
    <n v="3"/>
    <n v="4"/>
    <n v="3"/>
    <n v="3"/>
    <n v="2"/>
    <n v="2"/>
    <n v="2"/>
    <n v="3"/>
    <n v="3"/>
    <n v="2"/>
    <n v="4"/>
    <n v="3"/>
    <s v="Gopalgonj Medical Collage"/>
    <x v="1"/>
  </r>
  <r>
    <s v="7/20/2025 9:38:26 PM"/>
    <x v="0"/>
    <x v="0"/>
    <x v="2"/>
    <x v="0"/>
    <x v="0"/>
    <x v="1"/>
    <x v="0"/>
    <x v="0"/>
    <x v="0"/>
    <x v="4"/>
    <x v="0"/>
    <x v="0"/>
    <x v="2"/>
    <x v="1"/>
    <x v="0"/>
    <x v="1"/>
    <x v="0"/>
    <x v="1"/>
    <x v="3"/>
    <x v="3"/>
    <x v="0"/>
    <x v="3"/>
    <x v="3"/>
    <x v="0"/>
    <x v="1"/>
    <x v="3"/>
    <x v="0"/>
    <x v="2"/>
    <x v="1"/>
    <x v="1"/>
    <x v="1"/>
    <x v="3"/>
    <x v="1"/>
    <x v="2"/>
    <x v="2"/>
    <x v="2"/>
    <x v="2"/>
    <x v="1"/>
    <n v="3"/>
    <n v="3"/>
    <n v="3"/>
    <n v="2"/>
    <n v="3"/>
    <n v="3"/>
    <n v="3"/>
    <n v="4"/>
    <n v="3"/>
    <n v="3"/>
    <n v="3"/>
    <n v="3"/>
    <n v="4"/>
    <n v="3"/>
    <n v="4"/>
    <n v="3"/>
    <s v="Gopalgonj Medical Collage"/>
    <x v="1"/>
  </r>
  <r>
    <s v="7/20/2025 9:42:19 PM"/>
    <x v="1"/>
    <x v="0"/>
    <x v="2"/>
    <x v="0"/>
    <x v="1"/>
    <x v="1"/>
    <x v="0"/>
    <x v="1"/>
    <x v="1"/>
    <x v="0"/>
    <x v="2"/>
    <x v="0"/>
    <x v="1"/>
    <x v="0"/>
    <x v="0"/>
    <x v="0"/>
    <x v="1"/>
    <x v="1"/>
    <x v="3"/>
    <x v="3"/>
    <x v="3"/>
    <x v="3"/>
    <x v="3"/>
    <x v="0"/>
    <x v="1"/>
    <x v="3"/>
    <x v="0"/>
    <x v="3"/>
    <x v="1"/>
    <x v="1"/>
    <x v="2"/>
    <x v="3"/>
    <x v="3"/>
    <x v="3"/>
    <x v="2"/>
    <x v="2"/>
    <x v="1"/>
    <x v="1"/>
    <n v="4"/>
    <n v="4"/>
    <n v="2"/>
    <n v="3"/>
    <n v="3"/>
    <n v="3"/>
    <n v="3"/>
    <n v="3"/>
    <n v="3"/>
    <n v="3"/>
    <n v="3"/>
    <n v="3"/>
    <n v="4"/>
    <n v="3"/>
    <n v="3"/>
    <n v="3"/>
    <s v="Gopalgonj Medical Collage"/>
    <x v="0"/>
  </r>
  <r>
    <s v="7/20/2025 9:43:58 PM"/>
    <x v="0"/>
    <x v="0"/>
    <x v="4"/>
    <x v="0"/>
    <x v="1"/>
    <x v="1"/>
    <x v="0"/>
    <x v="0"/>
    <x v="1"/>
    <x v="1"/>
    <x v="0"/>
    <x v="0"/>
    <x v="2"/>
    <x v="0"/>
    <x v="0"/>
    <x v="0"/>
    <x v="1"/>
    <x v="1"/>
    <x v="3"/>
    <x v="3"/>
    <x v="1"/>
    <x v="2"/>
    <x v="0"/>
    <x v="0"/>
    <x v="1"/>
    <x v="3"/>
    <x v="0"/>
    <x v="3"/>
    <x v="1"/>
    <x v="1"/>
    <x v="1"/>
    <x v="3"/>
    <x v="3"/>
    <x v="1"/>
    <x v="2"/>
    <x v="2"/>
    <x v="2"/>
    <x v="1"/>
    <n v="4"/>
    <n v="3"/>
    <n v="3"/>
    <n v="3"/>
    <n v="3"/>
    <n v="4"/>
    <n v="3"/>
    <n v="3"/>
    <n v="4"/>
    <n v="3"/>
    <n v="3"/>
    <n v="3"/>
    <n v="3"/>
    <n v="3"/>
    <n v="4"/>
    <n v="3"/>
    <s v="Gopalgonj Medical Collage"/>
    <x v="0"/>
  </r>
  <r>
    <s v="7/20/2025 10:43:53 PM"/>
    <x v="1"/>
    <x v="0"/>
    <x v="1"/>
    <x v="0"/>
    <x v="0"/>
    <x v="1"/>
    <x v="0"/>
    <x v="0"/>
    <x v="1"/>
    <x v="1"/>
    <x v="2"/>
    <x v="0"/>
    <x v="0"/>
    <x v="1"/>
    <x v="0"/>
    <x v="0"/>
    <x v="1"/>
    <x v="4"/>
    <x v="3"/>
    <x v="3"/>
    <x v="1"/>
    <x v="3"/>
    <x v="0"/>
    <x v="1"/>
    <x v="0"/>
    <x v="1"/>
    <x v="1"/>
    <x v="3"/>
    <x v="2"/>
    <x v="0"/>
    <x v="3"/>
    <x v="3"/>
    <x v="3"/>
    <x v="2"/>
    <x v="2"/>
    <x v="2"/>
    <x v="2"/>
    <x v="1"/>
    <n v="3"/>
    <n v="3"/>
    <n v="4"/>
    <n v="3"/>
    <n v="3"/>
    <n v="4"/>
    <n v="3"/>
    <n v="3"/>
    <n v="4"/>
    <n v="3"/>
    <n v="3"/>
    <n v="3"/>
    <n v="3"/>
    <n v="3"/>
    <n v="4"/>
    <n v="3"/>
    <s v="Gopalgonj Medical Collage"/>
    <x v="0"/>
  </r>
  <r>
    <s v="7/20/2025 10:45:34 PM"/>
    <x v="0"/>
    <x v="0"/>
    <x v="2"/>
    <x v="0"/>
    <x v="0"/>
    <x v="1"/>
    <x v="0"/>
    <x v="0"/>
    <x v="1"/>
    <x v="1"/>
    <x v="0"/>
    <x v="0"/>
    <x v="2"/>
    <x v="1"/>
    <x v="0"/>
    <x v="0"/>
    <x v="1"/>
    <x v="4"/>
    <x v="3"/>
    <x v="3"/>
    <x v="3"/>
    <x v="3"/>
    <x v="3"/>
    <x v="0"/>
    <x v="0"/>
    <x v="2"/>
    <x v="0"/>
    <x v="1"/>
    <x v="2"/>
    <x v="1"/>
    <x v="3"/>
    <x v="2"/>
    <x v="3"/>
    <x v="1"/>
    <x v="1"/>
    <x v="2"/>
    <x v="2"/>
    <x v="1"/>
    <n v="4"/>
    <n v="3"/>
    <n v="3"/>
    <n v="2"/>
    <n v="3"/>
    <n v="3"/>
    <n v="3"/>
    <n v="2"/>
    <n v="2"/>
    <n v="3"/>
    <n v="3"/>
    <n v="3"/>
    <n v="3"/>
    <n v="3"/>
    <n v="3"/>
    <n v="3"/>
    <s v="Gopalgonj Science  and Technology University"/>
    <x v="0"/>
  </r>
  <r>
    <s v="7/21/2025 6:18:20 PM"/>
    <x v="0"/>
    <x v="1"/>
    <x v="2"/>
    <x v="0"/>
    <x v="0"/>
    <x v="0"/>
    <x v="0"/>
    <x v="1"/>
    <x v="1"/>
    <x v="1"/>
    <x v="0"/>
    <x v="0"/>
    <x v="1"/>
    <x v="1"/>
    <x v="1"/>
    <x v="0"/>
    <x v="1"/>
    <x v="1"/>
    <x v="3"/>
    <x v="1"/>
    <x v="0"/>
    <x v="2"/>
    <x v="3"/>
    <x v="0"/>
    <x v="1"/>
    <x v="2"/>
    <x v="3"/>
    <x v="1"/>
    <x v="3"/>
    <x v="1"/>
    <x v="3"/>
    <x v="2"/>
    <x v="3"/>
    <x v="2"/>
    <x v="2"/>
    <x v="1"/>
    <x v="2"/>
    <x v="1"/>
    <n v="4"/>
    <n v="4"/>
    <n v="3"/>
    <n v="3"/>
    <n v="3"/>
    <n v="4"/>
    <n v="3"/>
    <n v="3"/>
    <n v="4"/>
    <n v="4"/>
    <n v="4"/>
    <n v="3"/>
    <n v="3"/>
    <n v="3"/>
    <n v="4"/>
    <n v="4"/>
    <s v="Bangladesh Agriculture University"/>
    <x v="3"/>
  </r>
  <r>
    <s v="7/21/2025 6:29:28 PM"/>
    <x v="0"/>
    <x v="0"/>
    <x v="4"/>
    <x v="1"/>
    <x v="0"/>
    <x v="2"/>
    <x v="0"/>
    <x v="2"/>
    <x v="1"/>
    <x v="1"/>
    <x v="0"/>
    <x v="0"/>
    <x v="0"/>
    <x v="1"/>
    <x v="0"/>
    <x v="0"/>
    <x v="0"/>
    <x v="0"/>
    <x v="3"/>
    <x v="1"/>
    <x v="1"/>
    <x v="2"/>
    <x v="0"/>
    <x v="0"/>
    <x v="1"/>
    <x v="1"/>
    <x v="1"/>
    <x v="0"/>
    <x v="2"/>
    <x v="0"/>
    <x v="1"/>
    <x v="0"/>
    <x v="2"/>
    <x v="1"/>
    <x v="0"/>
    <x v="0"/>
    <x v="1"/>
    <x v="4"/>
    <n v="4"/>
    <n v="4"/>
    <n v="3"/>
    <n v="4"/>
    <n v="3"/>
    <n v="2"/>
    <n v="4"/>
    <n v="4"/>
    <n v="4"/>
    <n v="5"/>
    <n v="5"/>
    <n v="3"/>
    <n v="4"/>
    <n v="4"/>
    <n v="4"/>
    <n v="5"/>
    <s v="Bangladesh Agriculture University"/>
    <x v="0"/>
  </r>
  <r>
    <s v="7/22/2025 10:22:36 AM"/>
    <x v="0"/>
    <x v="0"/>
    <x v="2"/>
    <x v="0"/>
    <x v="0"/>
    <x v="0"/>
    <x v="0"/>
    <x v="1"/>
    <x v="0"/>
    <x v="1"/>
    <x v="1"/>
    <x v="3"/>
    <x v="2"/>
    <x v="3"/>
    <x v="2"/>
    <x v="0"/>
    <x v="2"/>
    <x v="0"/>
    <x v="2"/>
    <x v="0"/>
    <x v="2"/>
    <x v="2"/>
    <x v="2"/>
    <x v="1"/>
    <x v="1"/>
    <x v="2"/>
    <x v="2"/>
    <x v="1"/>
    <x v="0"/>
    <x v="1"/>
    <x v="1"/>
    <x v="0"/>
    <x v="0"/>
    <x v="0"/>
    <x v="0"/>
    <x v="4"/>
    <x v="4"/>
    <x v="3"/>
    <n v="2"/>
    <n v="3"/>
    <n v="3"/>
    <n v="2"/>
    <n v="2"/>
    <n v="3"/>
    <n v="2"/>
    <n v="3"/>
    <n v="2"/>
    <n v="2"/>
    <n v="1"/>
    <n v="3"/>
    <n v="3"/>
    <n v="3"/>
    <n v="3"/>
    <n v="3"/>
    <s v="Bangladesh Agriculture University"/>
    <x v="1"/>
  </r>
  <r>
    <s v="7/22/2025 10:26:49 AM"/>
    <x v="0"/>
    <x v="0"/>
    <x v="4"/>
    <x v="1"/>
    <x v="0"/>
    <x v="0"/>
    <x v="0"/>
    <x v="1"/>
    <x v="1"/>
    <x v="0"/>
    <x v="0"/>
    <x v="3"/>
    <x v="0"/>
    <x v="0"/>
    <x v="0"/>
    <x v="0"/>
    <x v="1"/>
    <x v="0"/>
    <x v="2"/>
    <x v="1"/>
    <x v="3"/>
    <x v="2"/>
    <x v="0"/>
    <x v="1"/>
    <x v="1"/>
    <x v="3"/>
    <x v="3"/>
    <x v="1"/>
    <x v="1"/>
    <x v="1"/>
    <x v="1"/>
    <x v="2"/>
    <x v="3"/>
    <x v="0"/>
    <x v="2"/>
    <x v="3"/>
    <x v="2"/>
    <x v="3"/>
    <n v="1"/>
    <n v="2"/>
    <n v="3"/>
    <n v="1"/>
    <n v="3"/>
    <n v="1"/>
    <n v="1"/>
    <n v="1"/>
    <n v="2"/>
    <n v="1"/>
    <n v="1"/>
    <n v="1"/>
    <n v="1"/>
    <n v="1"/>
    <n v="3"/>
    <n v="3"/>
    <s v="Bangladesh Agriculture University"/>
    <x v="0"/>
  </r>
  <r>
    <s v="7/22/2025 10:29:02 AM"/>
    <x v="0"/>
    <x v="0"/>
    <x v="4"/>
    <x v="0"/>
    <x v="0"/>
    <x v="2"/>
    <x v="0"/>
    <x v="2"/>
    <x v="0"/>
    <x v="2"/>
    <x v="0"/>
    <x v="0"/>
    <x v="0"/>
    <x v="0"/>
    <x v="1"/>
    <x v="0"/>
    <x v="1"/>
    <x v="0"/>
    <x v="0"/>
    <x v="1"/>
    <x v="1"/>
    <x v="0"/>
    <x v="3"/>
    <x v="0"/>
    <x v="0"/>
    <x v="3"/>
    <x v="2"/>
    <x v="3"/>
    <x v="2"/>
    <x v="0"/>
    <x v="1"/>
    <x v="2"/>
    <x v="3"/>
    <x v="1"/>
    <x v="2"/>
    <x v="1"/>
    <x v="1"/>
    <x v="1"/>
    <n v="3"/>
    <n v="4"/>
    <n v="5"/>
    <n v="3"/>
    <n v="3"/>
    <n v="3"/>
    <n v="4"/>
    <n v="4"/>
    <n v="4"/>
    <n v="4"/>
    <n v="4"/>
    <n v="4"/>
    <n v="4"/>
    <n v="3"/>
    <n v="3"/>
    <n v="3"/>
    <s v="Bangladesh Agriculture University"/>
    <x v="1"/>
  </r>
  <r>
    <s v="7/22/2025 10:31:36 AM"/>
    <x v="0"/>
    <x v="1"/>
    <x v="0"/>
    <x v="1"/>
    <x v="0"/>
    <x v="2"/>
    <x v="0"/>
    <x v="1"/>
    <x v="0"/>
    <x v="1"/>
    <x v="1"/>
    <x v="3"/>
    <x v="2"/>
    <x v="2"/>
    <x v="0"/>
    <x v="0"/>
    <x v="1"/>
    <x v="1"/>
    <x v="2"/>
    <x v="0"/>
    <x v="2"/>
    <x v="1"/>
    <x v="1"/>
    <x v="0"/>
    <x v="1"/>
    <x v="1"/>
    <x v="3"/>
    <x v="1"/>
    <x v="1"/>
    <x v="3"/>
    <x v="0"/>
    <x v="3"/>
    <x v="3"/>
    <x v="2"/>
    <x v="2"/>
    <x v="2"/>
    <x v="1"/>
    <x v="1"/>
    <n v="1"/>
    <n v="5"/>
    <n v="3"/>
    <n v="3"/>
    <n v="2"/>
    <n v="3"/>
    <n v="3"/>
    <n v="3"/>
    <n v="3"/>
    <n v="5"/>
    <n v="1"/>
    <n v="5"/>
    <n v="5"/>
    <n v="5"/>
    <n v="5"/>
    <n v="5"/>
    <s v="Bangladesh Agriculture University"/>
    <x v="1"/>
  </r>
  <r>
    <s v="7/22/2025 10:34:28 AM"/>
    <x v="0"/>
    <x v="1"/>
    <x v="0"/>
    <x v="1"/>
    <x v="0"/>
    <x v="2"/>
    <x v="0"/>
    <x v="2"/>
    <x v="1"/>
    <x v="0"/>
    <x v="1"/>
    <x v="0"/>
    <x v="1"/>
    <x v="2"/>
    <x v="0"/>
    <x v="0"/>
    <x v="4"/>
    <x v="0"/>
    <x v="2"/>
    <x v="0"/>
    <x v="1"/>
    <x v="2"/>
    <x v="0"/>
    <x v="3"/>
    <x v="3"/>
    <x v="2"/>
    <x v="3"/>
    <x v="1"/>
    <x v="0"/>
    <x v="0"/>
    <x v="1"/>
    <x v="0"/>
    <x v="1"/>
    <x v="0"/>
    <x v="1"/>
    <x v="2"/>
    <x v="1"/>
    <x v="0"/>
    <n v="2"/>
    <n v="5"/>
    <n v="3"/>
    <n v="1"/>
    <n v="4"/>
    <n v="2"/>
    <n v="1"/>
    <n v="1"/>
    <n v="2"/>
    <n v="3"/>
    <n v="2"/>
    <n v="5"/>
    <n v="3"/>
    <n v="4"/>
    <n v="4"/>
    <n v="5"/>
    <s v="Bangladesh Agriculture University"/>
    <x v="0"/>
  </r>
  <r>
    <s v="7/22/2025 10:37:26 AM"/>
    <x v="0"/>
    <x v="1"/>
    <x v="4"/>
    <x v="0"/>
    <x v="0"/>
    <x v="0"/>
    <x v="0"/>
    <x v="2"/>
    <x v="1"/>
    <x v="0"/>
    <x v="0"/>
    <x v="3"/>
    <x v="0"/>
    <x v="1"/>
    <x v="1"/>
    <x v="0"/>
    <x v="0"/>
    <x v="0"/>
    <x v="0"/>
    <x v="1"/>
    <x v="2"/>
    <x v="2"/>
    <x v="2"/>
    <x v="3"/>
    <x v="3"/>
    <x v="0"/>
    <x v="2"/>
    <x v="1"/>
    <x v="0"/>
    <x v="0"/>
    <x v="1"/>
    <x v="3"/>
    <x v="0"/>
    <x v="0"/>
    <x v="0"/>
    <x v="0"/>
    <x v="2"/>
    <x v="0"/>
    <n v="3"/>
    <n v="4"/>
    <n v="4"/>
    <n v="3"/>
    <n v="2"/>
    <n v="1"/>
    <n v="4"/>
    <n v="5"/>
    <n v="4"/>
    <n v="4"/>
    <n v="5"/>
    <n v="4"/>
    <n v="3"/>
    <n v="5"/>
    <n v="5"/>
    <n v="5"/>
    <s v="Bangladesh Agriculture University"/>
    <x v="0"/>
  </r>
  <r>
    <s v="7/22/2025 10:40:06 AM"/>
    <x v="0"/>
    <x v="1"/>
    <x v="4"/>
    <x v="1"/>
    <x v="0"/>
    <x v="0"/>
    <x v="0"/>
    <x v="0"/>
    <x v="0"/>
    <x v="0"/>
    <x v="2"/>
    <x v="0"/>
    <x v="1"/>
    <x v="3"/>
    <x v="2"/>
    <x v="0"/>
    <x v="2"/>
    <x v="3"/>
    <x v="2"/>
    <x v="0"/>
    <x v="1"/>
    <x v="2"/>
    <x v="0"/>
    <x v="3"/>
    <x v="3"/>
    <x v="0"/>
    <x v="3"/>
    <x v="1"/>
    <x v="0"/>
    <x v="0"/>
    <x v="1"/>
    <x v="0"/>
    <x v="1"/>
    <x v="0"/>
    <x v="1"/>
    <x v="2"/>
    <x v="1"/>
    <x v="0"/>
    <n v="2"/>
    <n v="5"/>
    <n v="3"/>
    <n v="1"/>
    <n v="4"/>
    <n v="2"/>
    <n v="1"/>
    <n v="1"/>
    <n v="2"/>
    <n v="3"/>
    <n v="2"/>
    <n v="5"/>
    <n v="3"/>
    <n v="4"/>
    <n v="4"/>
    <n v="3"/>
    <s v="Bangladesh Agriculture University"/>
    <x v="1"/>
  </r>
  <r>
    <s v="7/22/2025 10:42:35 AM"/>
    <x v="2"/>
    <x v="0"/>
    <x v="0"/>
    <x v="1"/>
    <x v="0"/>
    <x v="2"/>
    <x v="0"/>
    <x v="2"/>
    <x v="0"/>
    <x v="0"/>
    <x v="0"/>
    <x v="0"/>
    <x v="0"/>
    <x v="1"/>
    <x v="0"/>
    <x v="0"/>
    <x v="3"/>
    <x v="0"/>
    <x v="2"/>
    <x v="1"/>
    <x v="0"/>
    <x v="3"/>
    <x v="0"/>
    <x v="1"/>
    <x v="1"/>
    <x v="2"/>
    <x v="3"/>
    <x v="1"/>
    <x v="0"/>
    <x v="2"/>
    <x v="0"/>
    <x v="0"/>
    <x v="0"/>
    <x v="2"/>
    <x v="0"/>
    <x v="3"/>
    <x v="2"/>
    <x v="1"/>
    <n v="4"/>
    <n v="4"/>
    <n v="3"/>
    <n v="3"/>
    <n v="3"/>
    <n v="2"/>
    <n v="3"/>
    <n v="3"/>
    <n v="2"/>
    <n v="2"/>
    <n v="3"/>
    <n v="3"/>
    <n v="3"/>
    <n v="3"/>
    <n v="4"/>
    <n v="4"/>
    <s v="Bangladesh Agriculture University"/>
    <x v="0"/>
  </r>
  <r>
    <s v="7/22/2025 10:45:53 AM"/>
    <x v="1"/>
    <x v="1"/>
    <x v="2"/>
    <x v="0"/>
    <x v="1"/>
    <x v="0"/>
    <x v="0"/>
    <x v="0"/>
    <x v="0"/>
    <x v="0"/>
    <x v="0"/>
    <x v="0"/>
    <x v="0"/>
    <x v="1"/>
    <x v="1"/>
    <x v="2"/>
    <x v="1"/>
    <x v="0"/>
    <x v="2"/>
    <x v="1"/>
    <x v="1"/>
    <x v="0"/>
    <x v="3"/>
    <x v="1"/>
    <x v="3"/>
    <x v="3"/>
    <x v="2"/>
    <x v="1"/>
    <x v="2"/>
    <x v="1"/>
    <x v="1"/>
    <x v="0"/>
    <x v="0"/>
    <x v="2"/>
    <x v="1"/>
    <x v="1"/>
    <x v="2"/>
    <x v="1"/>
    <n v="4"/>
    <n v="4"/>
    <n v="3"/>
    <n v="3"/>
    <n v="3"/>
    <n v="3"/>
    <n v="4"/>
    <n v="4"/>
    <n v="3"/>
    <n v="3"/>
    <n v="4"/>
    <n v="4"/>
    <n v="3"/>
    <n v="3"/>
    <n v="3"/>
    <n v="3"/>
    <s v="Bangladesh Agriculture University"/>
    <x v="1"/>
  </r>
  <r>
    <s v="7/22/2025 10:48:28 AM"/>
    <x v="2"/>
    <x v="0"/>
    <x v="0"/>
    <x v="0"/>
    <x v="1"/>
    <x v="0"/>
    <x v="0"/>
    <x v="0"/>
    <x v="1"/>
    <x v="1"/>
    <x v="0"/>
    <x v="0"/>
    <x v="0"/>
    <x v="1"/>
    <x v="0"/>
    <x v="1"/>
    <x v="1"/>
    <x v="0"/>
    <x v="3"/>
    <x v="0"/>
    <x v="1"/>
    <x v="2"/>
    <x v="2"/>
    <x v="1"/>
    <x v="3"/>
    <x v="0"/>
    <x v="3"/>
    <x v="1"/>
    <x v="3"/>
    <x v="3"/>
    <x v="1"/>
    <x v="0"/>
    <x v="1"/>
    <x v="0"/>
    <x v="0"/>
    <x v="0"/>
    <x v="1"/>
    <x v="4"/>
    <n v="5"/>
    <n v="4"/>
    <n v="2"/>
    <n v="3"/>
    <n v="4"/>
    <n v="4"/>
    <n v="4"/>
    <n v="4"/>
    <n v="4"/>
    <n v="2"/>
    <n v="5"/>
    <n v="4"/>
    <n v="5"/>
    <n v="4"/>
    <n v="4"/>
    <n v="3"/>
    <s v="Bangladesh Agriculture University"/>
    <x v="3"/>
  </r>
  <r>
    <s v="7/22/2025 10:52:15 AM"/>
    <x v="0"/>
    <x v="1"/>
    <x v="2"/>
    <x v="0"/>
    <x v="0"/>
    <x v="0"/>
    <x v="0"/>
    <x v="0"/>
    <x v="0"/>
    <x v="3"/>
    <x v="0"/>
    <x v="0"/>
    <x v="0"/>
    <x v="1"/>
    <x v="0"/>
    <x v="2"/>
    <x v="3"/>
    <x v="0"/>
    <x v="3"/>
    <x v="1"/>
    <x v="0"/>
    <x v="2"/>
    <x v="2"/>
    <x v="0"/>
    <x v="1"/>
    <x v="2"/>
    <x v="2"/>
    <x v="1"/>
    <x v="2"/>
    <x v="2"/>
    <x v="0"/>
    <x v="2"/>
    <x v="1"/>
    <x v="0"/>
    <x v="2"/>
    <x v="1"/>
    <x v="1"/>
    <x v="1"/>
    <n v="4"/>
    <n v="4"/>
    <n v="3"/>
    <n v="3"/>
    <n v="3"/>
    <n v="4"/>
    <n v="3"/>
    <n v="3"/>
    <n v="4"/>
    <n v="4"/>
    <n v="4"/>
    <n v="3"/>
    <n v="4"/>
    <n v="4"/>
    <n v="4"/>
    <n v="3"/>
    <s v="Bangladesh Agriculture University"/>
    <x v="1"/>
  </r>
  <r>
    <s v="7/22/2025 10:54:29 AM"/>
    <x v="0"/>
    <x v="1"/>
    <x v="1"/>
    <x v="0"/>
    <x v="0"/>
    <x v="0"/>
    <x v="0"/>
    <x v="0"/>
    <x v="0"/>
    <x v="4"/>
    <x v="0"/>
    <x v="1"/>
    <x v="0"/>
    <x v="2"/>
    <x v="0"/>
    <x v="0"/>
    <x v="1"/>
    <x v="0"/>
    <x v="2"/>
    <x v="3"/>
    <x v="1"/>
    <x v="2"/>
    <x v="0"/>
    <x v="0"/>
    <x v="1"/>
    <x v="2"/>
    <x v="2"/>
    <x v="0"/>
    <x v="3"/>
    <x v="0"/>
    <x v="3"/>
    <x v="2"/>
    <x v="1"/>
    <x v="0"/>
    <x v="1"/>
    <x v="1"/>
    <x v="1"/>
    <x v="1"/>
    <n v="4"/>
    <n v="3"/>
    <n v="3"/>
    <n v="3"/>
    <n v="4"/>
    <n v="4"/>
    <n v="3"/>
    <n v="4"/>
    <n v="3"/>
    <n v="3"/>
    <n v="4"/>
    <n v="3"/>
    <n v="3"/>
    <n v="3"/>
    <n v="4"/>
    <n v="4"/>
    <s v="Bangladesh Agriculture University"/>
    <x v="1"/>
  </r>
  <r>
    <s v="7/22/2025 10:57:15 AM"/>
    <x v="1"/>
    <x v="1"/>
    <x v="1"/>
    <x v="0"/>
    <x v="0"/>
    <x v="0"/>
    <x v="0"/>
    <x v="1"/>
    <x v="1"/>
    <x v="0"/>
    <x v="0"/>
    <x v="0"/>
    <x v="0"/>
    <x v="1"/>
    <x v="1"/>
    <x v="2"/>
    <x v="1"/>
    <x v="0"/>
    <x v="2"/>
    <x v="3"/>
    <x v="1"/>
    <x v="3"/>
    <x v="3"/>
    <x v="1"/>
    <x v="1"/>
    <x v="3"/>
    <x v="2"/>
    <x v="0"/>
    <x v="2"/>
    <x v="1"/>
    <x v="1"/>
    <x v="0"/>
    <x v="0"/>
    <x v="0"/>
    <x v="1"/>
    <x v="1"/>
    <x v="1"/>
    <x v="1"/>
    <n v="3"/>
    <n v="4"/>
    <n v="4"/>
    <n v="3"/>
    <n v="3"/>
    <n v="3"/>
    <n v="3"/>
    <n v="4"/>
    <n v="4"/>
    <n v="3"/>
    <n v="4"/>
    <n v="4"/>
    <n v="3"/>
    <n v="3"/>
    <n v="3"/>
    <n v="4"/>
    <s v="Bangladesh Agriculture University"/>
    <x v="1"/>
  </r>
  <r>
    <s v="7/22/2025 10:59:45 AM"/>
    <x v="0"/>
    <x v="1"/>
    <x v="4"/>
    <x v="0"/>
    <x v="0"/>
    <x v="0"/>
    <x v="0"/>
    <x v="1"/>
    <x v="1"/>
    <x v="4"/>
    <x v="0"/>
    <x v="3"/>
    <x v="0"/>
    <x v="1"/>
    <x v="1"/>
    <x v="0"/>
    <x v="1"/>
    <x v="0"/>
    <x v="2"/>
    <x v="1"/>
    <x v="1"/>
    <x v="2"/>
    <x v="2"/>
    <x v="1"/>
    <x v="1"/>
    <x v="2"/>
    <x v="0"/>
    <x v="1"/>
    <x v="3"/>
    <x v="0"/>
    <x v="0"/>
    <x v="2"/>
    <x v="0"/>
    <x v="0"/>
    <x v="1"/>
    <x v="0"/>
    <x v="0"/>
    <x v="4"/>
    <n v="4"/>
    <n v="4"/>
    <n v="5"/>
    <n v="4"/>
    <n v="5"/>
    <n v="5"/>
    <n v="4"/>
    <n v="4"/>
    <n v="5"/>
    <n v="5"/>
    <n v="4"/>
    <n v="5"/>
    <n v="5"/>
    <n v="3"/>
    <n v="4"/>
    <n v="4"/>
    <s v="Bangladesh Agriculture University"/>
    <x v="3"/>
  </r>
  <r>
    <s v="7/22/2025 11:01:59 AM"/>
    <x v="0"/>
    <x v="1"/>
    <x v="4"/>
    <x v="0"/>
    <x v="0"/>
    <x v="2"/>
    <x v="0"/>
    <x v="0"/>
    <x v="0"/>
    <x v="1"/>
    <x v="0"/>
    <x v="3"/>
    <x v="0"/>
    <x v="1"/>
    <x v="0"/>
    <x v="0"/>
    <x v="1"/>
    <x v="0"/>
    <x v="2"/>
    <x v="1"/>
    <x v="2"/>
    <x v="2"/>
    <x v="3"/>
    <x v="1"/>
    <x v="1"/>
    <x v="0"/>
    <x v="2"/>
    <x v="1"/>
    <x v="3"/>
    <x v="0"/>
    <x v="1"/>
    <x v="2"/>
    <x v="1"/>
    <x v="2"/>
    <x v="1"/>
    <x v="0"/>
    <x v="0"/>
    <x v="4"/>
    <n v="5"/>
    <n v="3"/>
    <n v="5"/>
    <n v="5"/>
    <n v="2"/>
    <n v="1"/>
    <n v="4"/>
    <n v="4"/>
    <n v="4"/>
    <n v="3"/>
    <n v="3"/>
    <n v="3"/>
    <n v="4"/>
    <n v="4"/>
    <n v="3"/>
    <n v="3"/>
    <s v="Bangladesh Agriculture University"/>
    <x v="1"/>
  </r>
  <r>
    <s v="7/22/2025 11:05:16 AM"/>
    <x v="0"/>
    <x v="0"/>
    <x v="4"/>
    <x v="0"/>
    <x v="0"/>
    <x v="0"/>
    <x v="0"/>
    <x v="1"/>
    <x v="1"/>
    <x v="1"/>
    <x v="1"/>
    <x v="3"/>
    <x v="0"/>
    <x v="1"/>
    <x v="0"/>
    <x v="1"/>
    <x v="1"/>
    <x v="0"/>
    <x v="3"/>
    <x v="1"/>
    <x v="1"/>
    <x v="0"/>
    <x v="1"/>
    <x v="3"/>
    <x v="2"/>
    <x v="0"/>
    <x v="2"/>
    <x v="2"/>
    <x v="3"/>
    <x v="1"/>
    <x v="1"/>
    <x v="0"/>
    <x v="1"/>
    <x v="0"/>
    <x v="3"/>
    <x v="0"/>
    <x v="0"/>
    <x v="4"/>
    <n v="4"/>
    <n v="4"/>
    <n v="3"/>
    <n v="3"/>
    <n v="2"/>
    <n v="2"/>
    <n v="4"/>
    <n v="4"/>
    <n v="3"/>
    <n v="4"/>
    <n v="5"/>
    <n v="4"/>
    <n v="4"/>
    <n v="4"/>
    <n v="4"/>
    <n v="4"/>
    <s v="Bangladesh Agriculture University"/>
    <x v="3"/>
  </r>
  <r>
    <s v="7/22/2025 11:07:31 AM"/>
    <x v="2"/>
    <x v="1"/>
    <x v="0"/>
    <x v="0"/>
    <x v="0"/>
    <x v="0"/>
    <x v="0"/>
    <x v="1"/>
    <x v="0"/>
    <x v="2"/>
    <x v="0"/>
    <x v="1"/>
    <x v="0"/>
    <x v="0"/>
    <x v="0"/>
    <x v="0"/>
    <x v="4"/>
    <x v="0"/>
    <x v="0"/>
    <x v="0"/>
    <x v="1"/>
    <x v="3"/>
    <x v="2"/>
    <x v="1"/>
    <x v="3"/>
    <x v="2"/>
    <x v="3"/>
    <x v="1"/>
    <x v="2"/>
    <x v="2"/>
    <x v="0"/>
    <x v="0"/>
    <x v="1"/>
    <x v="0"/>
    <x v="1"/>
    <x v="1"/>
    <x v="2"/>
    <x v="1"/>
    <n v="4"/>
    <n v="4"/>
    <n v="3"/>
    <n v="3"/>
    <n v="4"/>
    <n v="1"/>
    <n v="1"/>
    <n v="2"/>
    <n v="2"/>
    <n v="2"/>
    <n v="4"/>
    <n v="5"/>
    <n v="4"/>
    <n v="1"/>
    <n v="1"/>
    <n v="2"/>
    <s v="Bangladesh Agriculture University"/>
    <x v="3"/>
  </r>
  <r>
    <s v="7/22/2025 11:10:19 AM"/>
    <x v="2"/>
    <x v="0"/>
    <x v="3"/>
    <x v="0"/>
    <x v="0"/>
    <x v="0"/>
    <x v="0"/>
    <x v="1"/>
    <x v="0"/>
    <x v="0"/>
    <x v="0"/>
    <x v="0"/>
    <x v="0"/>
    <x v="0"/>
    <x v="1"/>
    <x v="0"/>
    <x v="1"/>
    <x v="0"/>
    <x v="2"/>
    <x v="2"/>
    <x v="2"/>
    <x v="2"/>
    <x v="1"/>
    <x v="2"/>
    <x v="1"/>
    <x v="2"/>
    <x v="1"/>
    <x v="1"/>
    <x v="1"/>
    <x v="3"/>
    <x v="2"/>
    <x v="1"/>
    <x v="1"/>
    <x v="0"/>
    <x v="0"/>
    <x v="4"/>
    <x v="2"/>
    <x v="3"/>
    <n v="1"/>
    <n v="5"/>
    <n v="4"/>
    <n v="4"/>
    <n v="5"/>
    <n v="1"/>
    <n v="1"/>
    <n v="1"/>
    <n v="1"/>
    <n v="5"/>
    <n v="3"/>
    <n v="5"/>
    <n v="3"/>
    <n v="5"/>
    <n v="5"/>
    <n v="5"/>
    <s v="Bangladesh Agriculture University"/>
    <x v="1"/>
  </r>
  <r>
    <s v="7/22/2025 11:32:52 AM"/>
    <x v="0"/>
    <x v="0"/>
    <x v="0"/>
    <x v="0"/>
    <x v="1"/>
    <x v="0"/>
    <x v="0"/>
    <x v="2"/>
    <x v="0"/>
    <x v="2"/>
    <x v="2"/>
    <x v="3"/>
    <x v="0"/>
    <x v="1"/>
    <x v="1"/>
    <x v="0"/>
    <x v="0"/>
    <x v="0"/>
    <x v="3"/>
    <x v="0"/>
    <x v="0"/>
    <x v="2"/>
    <x v="0"/>
    <x v="0"/>
    <x v="1"/>
    <x v="1"/>
    <x v="3"/>
    <x v="1"/>
    <x v="2"/>
    <x v="2"/>
    <x v="2"/>
    <x v="3"/>
    <x v="0"/>
    <x v="1"/>
    <x v="1"/>
    <x v="2"/>
    <x v="0"/>
    <x v="2"/>
    <n v="1"/>
    <n v="4"/>
    <n v="1"/>
    <n v="4"/>
    <n v="4"/>
    <n v="1"/>
    <n v="4"/>
    <n v="1"/>
    <n v="4"/>
    <n v="2"/>
    <n v="2"/>
    <n v="4"/>
    <n v="1"/>
    <n v="4"/>
    <n v="2"/>
    <n v="3"/>
    <s v="Jashore University of Science and Technology"/>
    <x v="3"/>
  </r>
  <r>
    <s v="7/22/2025 11:35:19 AM"/>
    <x v="2"/>
    <x v="0"/>
    <x v="0"/>
    <x v="0"/>
    <x v="0"/>
    <x v="4"/>
    <x v="0"/>
    <x v="2"/>
    <x v="0"/>
    <x v="0"/>
    <x v="0"/>
    <x v="3"/>
    <x v="0"/>
    <x v="3"/>
    <x v="2"/>
    <x v="0"/>
    <x v="2"/>
    <x v="0"/>
    <x v="3"/>
    <x v="0"/>
    <x v="2"/>
    <x v="2"/>
    <x v="2"/>
    <x v="3"/>
    <x v="1"/>
    <x v="2"/>
    <x v="3"/>
    <x v="1"/>
    <x v="0"/>
    <x v="2"/>
    <x v="1"/>
    <x v="3"/>
    <x v="0"/>
    <x v="0"/>
    <x v="1"/>
    <x v="0"/>
    <x v="1"/>
    <x v="2"/>
    <n v="1"/>
    <n v="1"/>
    <n v="5"/>
    <n v="5"/>
    <n v="5"/>
    <n v="3"/>
    <n v="4"/>
    <n v="3"/>
    <n v="2"/>
    <n v="2"/>
    <n v="1"/>
    <n v="5"/>
    <n v="2"/>
    <n v="5"/>
    <n v="1"/>
    <n v="2"/>
    <s v="Jashore University of Science and Technology"/>
    <x v="1"/>
  </r>
  <r>
    <s v="7/22/2025 11:38:27 AM"/>
    <x v="2"/>
    <x v="0"/>
    <x v="0"/>
    <x v="0"/>
    <x v="0"/>
    <x v="0"/>
    <x v="0"/>
    <x v="1"/>
    <x v="1"/>
    <x v="4"/>
    <x v="0"/>
    <x v="0"/>
    <x v="1"/>
    <x v="1"/>
    <x v="1"/>
    <x v="3"/>
    <x v="1"/>
    <x v="0"/>
    <x v="2"/>
    <x v="0"/>
    <x v="1"/>
    <x v="2"/>
    <x v="2"/>
    <x v="3"/>
    <x v="3"/>
    <x v="2"/>
    <x v="3"/>
    <x v="1"/>
    <x v="0"/>
    <x v="2"/>
    <x v="0"/>
    <x v="0"/>
    <x v="1"/>
    <x v="0"/>
    <x v="0"/>
    <x v="4"/>
    <x v="3"/>
    <x v="1"/>
    <n v="1"/>
    <n v="2"/>
    <n v="3"/>
    <n v="3"/>
    <n v="3"/>
    <n v="3"/>
    <n v="4"/>
    <n v="4"/>
    <n v="4"/>
    <n v="4"/>
    <n v="5"/>
    <n v="2"/>
    <n v="3"/>
    <n v="1"/>
    <n v="2"/>
    <n v="3"/>
    <s v="Jashore University of Science and Technology"/>
    <x v="0"/>
  </r>
  <r>
    <s v="7/22/2025 11:41:21 AM"/>
    <x v="2"/>
    <x v="0"/>
    <x v="0"/>
    <x v="0"/>
    <x v="1"/>
    <x v="0"/>
    <x v="0"/>
    <x v="1"/>
    <x v="1"/>
    <x v="0"/>
    <x v="2"/>
    <x v="3"/>
    <x v="1"/>
    <x v="3"/>
    <x v="2"/>
    <x v="0"/>
    <x v="2"/>
    <x v="0"/>
    <x v="0"/>
    <x v="0"/>
    <x v="1"/>
    <x v="0"/>
    <x v="3"/>
    <x v="3"/>
    <x v="1"/>
    <x v="0"/>
    <x v="3"/>
    <x v="1"/>
    <x v="0"/>
    <x v="2"/>
    <x v="1"/>
    <x v="0"/>
    <x v="0"/>
    <x v="2"/>
    <x v="0"/>
    <x v="0"/>
    <x v="2"/>
    <x v="4"/>
    <n v="3"/>
    <n v="1"/>
    <n v="2"/>
    <n v="5"/>
    <n v="4"/>
    <n v="1"/>
    <n v="5"/>
    <n v="3"/>
    <n v="1"/>
    <n v="4"/>
    <n v="1"/>
    <n v="3"/>
    <n v="3"/>
    <n v="3"/>
    <n v="1"/>
    <n v="5"/>
    <s v="Jashore University of Science and Technology"/>
    <x v="0"/>
  </r>
  <r>
    <s v="7/22/2025 11:44:06 AM"/>
    <x v="2"/>
    <x v="0"/>
    <x v="0"/>
    <x v="1"/>
    <x v="0"/>
    <x v="3"/>
    <x v="0"/>
    <x v="2"/>
    <x v="0"/>
    <x v="0"/>
    <x v="0"/>
    <x v="3"/>
    <x v="0"/>
    <x v="0"/>
    <x v="0"/>
    <x v="3"/>
    <x v="1"/>
    <x v="0"/>
    <x v="3"/>
    <x v="0"/>
    <x v="1"/>
    <x v="0"/>
    <x v="0"/>
    <x v="3"/>
    <x v="3"/>
    <x v="2"/>
    <x v="3"/>
    <x v="1"/>
    <x v="0"/>
    <x v="2"/>
    <x v="1"/>
    <x v="0"/>
    <x v="1"/>
    <x v="1"/>
    <x v="3"/>
    <x v="1"/>
    <x v="3"/>
    <x v="1"/>
    <n v="5"/>
    <n v="1"/>
    <n v="3"/>
    <n v="4"/>
    <n v="5"/>
    <n v="3"/>
    <n v="5"/>
    <n v="3"/>
    <n v="4"/>
    <n v="4"/>
    <n v="5"/>
    <n v="1"/>
    <n v="3"/>
    <n v="3"/>
    <n v="4"/>
    <n v="1"/>
    <s v="Jashore University of Science and Technology"/>
    <x v="1"/>
  </r>
  <r>
    <s v="7/22/2025 11:46:52 AM"/>
    <x v="2"/>
    <x v="0"/>
    <x v="0"/>
    <x v="0"/>
    <x v="0"/>
    <x v="0"/>
    <x v="0"/>
    <x v="1"/>
    <x v="0"/>
    <x v="0"/>
    <x v="0"/>
    <x v="0"/>
    <x v="0"/>
    <x v="1"/>
    <x v="1"/>
    <x v="0"/>
    <x v="3"/>
    <x v="0"/>
    <x v="0"/>
    <x v="0"/>
    <x v="2"/>
    <x v="0"/>
    <x v="3"/>
    <x v="3"/>
    <x v="1"/>
    <x v="0"/>
    <x v="2"/>
    <x v="0"/>
    <x v="2"/>
    <x v="1"/>
    <x v="0"/>
    <x v="0"/>
    <x v="1"/>
    <x v="0"/>
    <x v="0"/>
    <x v="2"/>
    <x v="2"/>
    <x v="2"/>
    <n v="3"/>
    <n v="3"/>
    <n v="3"/>
    <n v="1"/>
    <n v="2"/>
    <n v="2"/>
    <n v="3"/>
    <n v="2"/>
    <n v="3"/>
    <n v="3"/>
    <n v="4"/>
    <n v="4"/>
    <n v="4"/>
    <n v="5"/>
    <n v="4"/>
    <n v="4"/>
    <s v="Jashore University of Science and Technology"/>
    <x v="0"/>
  </r>
  <r>
    <s v="7/22/2025 11:50:04 AM"/>
    <x v="0"/>
    <x v="0"/>
    <x v="2"/>
    <x v="0"/>
    <x v="0"/>
    <x v="3"/>
    <x v="1"/>
    <x v="0"/>
    <x v="0"/>
    <x v="1"/>
    <x v="2"/>
    <x v="3"/>
    <x v="2"/>
    <x v="2"/>
    <x v="1"/>
    <x v="3"/>
    <x v="3"/>
    <x v="0"/>
    <x v="3"/>
    <x v="0"/>
    <x v="2"/>
    <x v="0"/>
    <x v="2"/>
    <x v="3"/>
    <x v="1"/>
    <x v="2"/>
    <x v="3"/>
    <x v="1"/>
    <x v="0"/>
    <x v="0"/>
    <x v="0"/>
    <x v="3"/>
    <x v="2"/>
    <x v="2"/>
    <x v="1"/>
    <x v="3"/>
    <x v="2"/>
    <x v="0"/>
    <n v="2"/>
    <n v="3"/>
    <n v="2"/>
    <n v="3"/>
    <n v="4"/>
    <n v="2"/>
    <n v="3"/>
    <n v="3"/>
    <n v="2"/>
    <n v="3"/>
    <n v="2"/>
    <n v="3"/>
    <n v="2"/>
    <n v="3"/>
    <n v="2"/>
    <n v="4"/>
    <s v="Jashore University of Science and Technology"/>
    <x v="3"/>
  </r>
  <r>
    <s v="7/22/2025 11:53:30 AM"/>
    <x v="3"/>
    <x v="1"/>
    <x v="1"/>
    <x v="0"/>
    <x v="0"/>
    <x v="0"/>
    <x v="0"/>
    <x v="1"/>
    <x v="0"/>
    <x v="0"/>
    <x v="0"/>
    <x v="0"/>
    <x v="0"/>
    <x v="1"/>
    <x v="1"/>
    <x v="1"/>
    <x v="1"/>
    <x v="0"/>
    <x v="2"/>
    <x v="0"/>
    <x v="1"/>
    <x v="3"/>
    <x v="1"/>
    <x v="2"/>
    <x v="0"/>
    <x v="2"/>
    <x v="3"/>
    <x v="1"/>
    <x v="2"/>
    <x v="1"/>
    <x v="1"/>
    <x v="2"/>
    <x v="0"/>
    <x v="2"/>
    <x v="2"/>
    <x v="0"/>
    <x v="1"/>
    <x v="1"/>
    <n v="3"/>
    <n v="2"/>
    <n v="2"/>
    <n v="2"/>
    <n v="2"/>
    <n v="4"/>
    <n v="4"/>
    <n v="4"/>
    <n v="3"/>
    <n v="3"/>
    <n v="1"/>
    <n v="3"/>
    <n v="2"/>
    <n v="3"/>
    <n v="2"/>
    <n v="3"/>
    <s v="Jashore University of Science and Technology"/>
    <x v="3"/>
  </r>
  <r>
    <s v="7/22/2025 11:56:36 AM"/>
    <x v="2"/>
    <x v="0"/>
    <x v="0"/>
    <x v="0"/>
    <x v="0"/>
    <x v="3"/>
    <x v="0"/>
    <x v="0"/>
    <x v="2"/>
    <x v="4"/>
    <x v="0"/>
    <x v="3"/>
    <x v="0"/>
    <x v="1"/>
    <x v="1"/>
    <x v="0"/>
    <x v="1"/>
    <x v="0"/>
    <x v="2"/>
    <x v="0"/>
    <x v="1"/>
    <x v="1"/>
    <x v="3"/>
    <x v="3"/>
    <x v="1"/>
    <x v="0"/>
    <x v="2"/>
    <x v="0"/>
    <x v="1"/>
    <x v="0"/>
    <x v="1"/>
    <x v="2"/>
    <x v="0"/>
    <x v="0"/>
    <x v="1"/>
    <x v="0"/>
    <x v="1"/>
    <x v="4"/>
    <n v="4"/>
    <n v="2"/>
    <n v="3"/>
    <n v="4"/>
    <n v="2"/>
    <n v="2"/>
    <n v="4"/>
    <n v="4"/>
    <n v="3"/>
    <n v="4"/>
    <n v="3"/>
    <n v="4"/>
    <n v="5"/>
    <n v="4"/>
    <n v="3"/>
    <n v="4"/>
    <s v="Jashore University of Science and Technology"/>
    <x v="2"/>
  </r>
  <r>
    <s v="7/22/2025 11:59:09 AM"/>
    <x v="2"/>
    <x v="0"/>
    <x v="4"/>
    <x v="0"/>
    <x v="0"/>
    <x v="0"/>
    <x v="0"/>
    <x v="0"/>
    <x v="0"/>
    <x v="1"/>
    <x v="0"/>
    <x v="1"/>
    <x v="0"/>
    <x v="0"/>
    <x v="0"/>
    <x v="3"/>
    <x v="1"/>
    <x v="0"/>
    <x v="3"/>
    <x v="0"/>
    <x v="2"/>
    <x v="0"/>
    <x v="3"/>
    <x v="1"/>
    <x v="3"/>
    <x v="0"/>
    <x v="3"/>
    <x v="0"/>
    <x v="3"/>
    <x v="0"/>
    <x v="0"/>
    <x v="2"/>
    <x v="0"/>
    <x v="0"/>
    <x v="0"/>
    <x v="1"/>
    <x v="1"/>
    <x v="0"/>
    <n v="2"/>
    <n v="2"/>
    <n v="1"/>
    <n v="1"/>
    <n v="1"/>
    <n v="2"/>
    <n v="4"/>
    <n v="4"/>
    <n v="2"/>
    <n v="2"/>
    <n v="1"/>
    <n v="2"/>
    <n v="2"/>
    <n v="4"/>
    <n v="4"/>
    <n v="4"/>
    <s v="Jashore University of Science and Technology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s v="Strongly Agree"/>
    <x v="0"/>
    <x v="0"/>
    <x v="0"/>
    <x v="0"/>
    <x v="0"/>
    <x v="0"/>
    <x v="0"/>
    <x v="0"/>
    <x v="0"/>
    <x v="0"/>
    <x v="0"/>
    <x v="0"/>
  </r>
  <r>
    <s v="Agree"/>
    <x v="1"/>
    <x v="0"/>
    <x v="0"/>
    <x v="0"/>
    <x v="1"/>
    <x v="1"/>
    <x v="1"/>
    <x v="0"/>
    <x v="0"/>
    <x v="0"/>
    <x v="1"/>
    <x v="1"/>
  </r>
  <r>
    <s v="Agree"/>
    <x v="1"/>
    <x v="0"/>
    <x v="1"/>
    <x v="1"/>
    <x v="0"/>
    <x v="0"/>
    <x v="2"/>
    <x v="1"/>
    <x v="1"/>
    <x v="1"/>
    <x v="0"/>
    <x v="0"/>
  </r>
  <r>
    <s v="Neutral"/>
    <x v="2"/>
    <x v="1"/>
    <x v="2"/>
    <x v="2"/>
    <x v="2"/>
    <x v="1"/>
    <x v="1"/>
    <x v="2"/>
    <x v="0"/>
    <x v="1"/>
    <x v="1"/>
    <x v="0"/>
  </r>
  <r>
    <s v="Disagree"/>
    <x v="3"/>
    <x v="2"/>
    <x v="3"/>
    <x v="3"/>
    <x v="3"/>
    <x v="2"/>
    <x v="2"/>
    <x v="0"/>
    <x v="1"/>
    <x v="1"/>
    <x v="2"/>
    <x v="2"/>
  </r>
  <r>
    <s v="Neutral"/>
    <x v="1"/>
    <x v="0"/>
    <x v="1"/>
    <x v="1"/>
    <x v="2"/>
    <x v="1"/>
    <x v="0"/>
    <x v="1"/>
    <x v="0"/>
    <x v="2"/>
    <x v="1"/>
    <x v="0"/>
  </r>
  <r>
    <s v="Agree"/>
    <x v="1"/>
    <x v="2"/>
    <x v="0"/>
    <x v="3"/>
    <x v="3"/>
    <x v="2"/>
    <x v="2"/>
    <x v="3"/>
    <x v="1"/>
    <x v="1"/>
    <x v="2"/>
    <x v="3"/>
  </r>
  <r>
    <s v="Agree"/>
    <x v="1"/>
    <x v="0"/>
    <x v="1"/>
    <x v="1"/>
    <x v="0"/>
    <x v="1"/>
    <x v="2"/>
    <x v="0"/>
    <x v="0"/>
    <x v="0"/>
    <x v="1"/>
    <x v="1"/>
  </r>
  <r>
    <s v="Agree"/>
    <x v="1"/>
    <x v="1"/>
    <x v="0"/>
    <x v="1"/>
    <x v="3"/>
    <x v="3"/>
    <x v="0"/>
    <x v="0"/>
    <x v="2"/>
    <x v="1"/>
    <x v="3"/>
    <x v="0"/>
  </r>
  <r>
    <s v="Neutral"/>
    <x v="1"/>
    <x v="0"/>
    <x v="1"/>
    <x v="1"/>
    <x v="2"/>
    <x v="1"/>
    <x v="0"/>
    <x v="1"/>
    <x v="0"/>
    <x v="2"/>
    <x v="1"/>
    <x v="0"/>
  </r>
  <r>
    <s v="Neutral"/>
    <x v="2"/>
    <x v="1"/>
    <x v="1"/>
    <x v="4"/>
    <x v="3"/>
    <x v="0"/>
    <x v="3"/>
    <x v="0"/>
    <x v="1"/>
    <x v="3"/>
    <x v="0"/>
    <x v="2"/>
  </r>
  <r>
    <s v="Disagree"/>
    <x v="3"/>
    <x v="2"/>
    <x v="3"/>
    <x v="4"/>
    <x v="3"/>
    <x v="2"/>
    <x v="2"/>
    <x v="0"/>
    <x v="1"/>
    <x v="1"/>
    <x v="2"/>
    <x v="2"/>
  </r>
  <r>
    <s v="Neutral"/>
    <x v="2"/>
    <x v="0"/>
    <x v="0"/>
    <x v="0"/>
    <x v="3"/>
    <x v="2"/>
    <x v="1"/>
    <x v="1"/>
    <x v="2"/>
    <x v="0"/>
    <x v="1"/>
    <x v="0"/>
  </r>
  <r>
    <s v="Neutral"/>
    <x v="2"/>
    <x v="1"/>
    <x v="1"/>
    <x v="1"/>
    <x v="0"/>
    <x v="0"/>
    <x v="0"/>
    <x v="1"/>
    <x v="2"/>
    <x v="0"/>
    <x v="0"/>
    <x v="4"/>
  </r>
  <r>
    <s v="Disagree"/>
    <x v="2"/>
    <x v="1"/>
    <x v="1"/>
    <x v="4"/>
    <x v="0"/>
    <x v="0"/>
    <x v="2"/>
    <x v="0"/>
    <x v="2"/>
    <x v="1"/>
    <x v="0"/>
    <x v="4"/>
  </r>
  <r>
    <s v="Agree"/>
    <x v="1"/>
    <x v="0"/>
    <x v="0"/>
    <x v="4"/>
    <x v="3"/>
    <x v="0"/>
    <x v="2"/>
    <x v="3"/>
    <x v="0"/>
    <x v="2"/>
    <x v="2"/>
    <x v="0"/>
  </r>
  <r>
    <s v="Agree"/>
    <x v="1"/>
    <x v="0"/>
    <x v="2"/>
    <x v="0"/>
    <x v="4"/>
    <x v="0"/>
    <x v="0"/>
    <x v="3"/>
    <x v="0"/>
    <x v="1"/>
    <x v="0"/>
    <x v="2"/>
  </r>
  <r>
    <s v="Agree"/>
    <x v="1"/>
    <x v="0"/>
    <x v="0"/>
    <x v="0"/>
    <x v="3"/>
    <x v="0"/>
    <x v="0"/>
    <x v="0"/>
    <x v="0"/>
    <x v="1"/>
    <x v="0"/>
    <x v="0"/>
  </r>
  <r>
    <s v="Neutral"/>
    <x v="2"/>
    <x v="2"/>
    <x v="0"/>
    <x v="4"/>
    <x v="0"/>
    <x v="4"/>
    <x v="1"/>
    <x v="0"/>
    <x v="0"/>
    <x v="0"/>
    <x v="4"/>
    <x v="2"/>
  </r>
  <r>
    <s v="Neutral"/>
    <x v="2"/>
    <x v="1"/>
    <x v="1"/>
    <x v="1"/>
    <x v="0"/>
    <x v="2"/>
    <x v="0"/>
    <x v="1"/>
    <x v="3"/>
    <x v="3"/>
    <x v="3"/>
    <x v="4"/>
  </r>
  <r>
    <s v="Neutral"/>
    <x v="3"/>
    <x v="3"/>
    <x v="4"/>
    <x v="3"/>
    <x v="4"/>
    <x v="2"/>
    <x v="3"/>
    <x v="3"/>
    <x v="3"/>
    <x v="3"/>
    <x v="3"/>
    <x v="3"/>
  </r>
  <r>
    <s v="Neutral"/>
    <x v="1"/>
    <x v="0"/>
    <x v="1"/>
    <x v="1"/>
    <x v="2"/>
    <x v="1"/>
    <x v="0"/>
    <x v="1"/>
    <x v="0"/>
    <x v="2"/>
    <x v="1"/>
    <x v="0"/>
  </r>
  <r>
    <s v="Strongly Disagree"/>
    <x v="4"/>
    <x v="3"/>
    <x v="4"/>
    <x v="3"/>
    <x v="4"/>
    <x v="3"/>
    <x v="3"/>
    <x v="3"/>
    <x v="3"/>
    <x v="3"/>
    <x v="3"/>
    <x v="3"/>
  </r>
  <r>
    <s v="Neutral"/>
    <x v="3"/>
    <x v="2"/>
    <x v="3"/>
    <x v="3"/>
    <x v="3"/>
    <x v="2"/>
    <x v="2"/>
    <x v="3"/>
    <x v="3"/>
    <x v="3"/>
    <x v="3"/>
    <x v="3"/>
  </r>
  <r>
    <s v="Neutral"/>
    <x v="2"/>
    <x v="1"/>
    <x v="1"/>
    <x v="1"/>
    <x v="3"/>
    <x v="2"/>
    <x v="3"/>
    <x v="3"/>
    <x v="1"/>
    <x v="1"/>
    <x v="2"/>
    <x v="2"/>
  </r>
  <r>
    <s v="Neutral"/>
    <x v="2"/>
    <x v="1"/>
    <x v="4"/>
    <x v="3"/>
    <x v="4"/>
    <x v="0"/>
    <x v="3"/>
    <x v="3"/>
    <x v="2"/>
    <x v="0"/>
    <x v="0"/>
    <x v="4"/>
  </r>
  <r>
    <s v="Strongly Disagree"/>
    <x v="4"/>
    <x v="3"/>
    <x v="4"/>
    <x v="2"/>
    <x v="4"/>
    <x v="3"/>
    <x v="1"/>
    <x v="3"/>
    <x v="3"/>
    <x v="3"/>
    <x v="3"/>
    <x v="3"/>
  </r>
  <r>
    <s v="Neutral"/>
    <x v="2"/>
    <x v="2"/>
    <x v="3"/>
    <x v="4"/>
    <x v="0"/>
    <x v="0"/>
    <x v="0"/>
    <x v="1"/>
    <x v="2"/>
    <x v="0"/>
    <x v="2"/>
    <x v="2"/>
  </r>
  <r>
    <s v="Disagree"/>
    <x v="2"/>
    <x v="0"/>
    <x v="3"/>
    <x v="3"/>
    <x v="4"/>
    <x v="2"/>
    <x v="3"/>
    <x v="0"/>
    <x v="2"/>
    <x v="3"/>
    <x v="2"/>
    <x v="2"/>
  </r>
  <r>
    <s v="Neutral"/>
    <x v="2"/>
    <x v="0"/>
    <x v="0"/>
    <x v="2"/>
    <x v="0"/>
    <x v="3"/>
    <x v="3"/>
    <x v="3"/>
    <x v="0"/>
    <x v="2"/>
    <x v="1"/>
    <x v="4"/>
  </r>
  <r>
    <s v="Neutral"/>
    <x v="2"/>
    <x v="1"/>
    <x v="4"/>
    <x v="2"/>
    <x v="0"/>
    <x v="3"/>
    <x v="3"/>
    <x v="3"/>
    <x v="4"/>
    <x v="4"/>
    <x v="0"/>
    <x v="0"/>
  </r>
  <r>
    <s v="Neutral"/>
    <x v="3"/>
    <x v="2"/>
    <x v="1"/>
    <x v="4"/>
    <x v="0"/>
    <x v="2"/>
    <x v="0"/>
    <x v="1"/>
    <x v="1"/>
    <x v="0"/>
    <x v="2"/>
    <x v="4"/>
  </r>
  <r>
    <s v="Disagree"/>
    <x v="1"/>
    <x v="2"/>
    <x v="3"/>
    <x v="1"/>
    <x v="0"/>
    <x v="2"/>
    <x v="0"/>
    <x v="0"/>
    <x v="0"/>
    <x v="1"/>
    <x v="0"/>
    <x v="4"/>
  </r>
  <r>
    <s v="Disagree"/>
    <x v="3"/>
    <x v="1"/>
    <x v="1"/>
    <x v="4"/>
    <x v="3"/>
    <x v="2"/>
    <x v="2"/>
    <x v="0"/>
    <x v="1"/>
    <x v="1"/>
    <x v="2"/>
    <x v="4"/>
  </r>
  <r>
    <s v="Agree"/>
    <x v="0"/>
    <x v="0"/>
    <x v="2"/>
    <x v="2"/>
    <x v="3"/>
    <x v="0"/>
    <x v="4"/>
    <x v="0"/>
    <x v="0"/>
    <x v="4"/>
    <x v="3"/>
    <x v="4"/>
  </r>
  <r>
    <s v="Agree"/>
    <x v="2"/>
    <x v="0"/>
    <x v="0"/>
    <x v="1"/>
    <x v="0"/>
    <x v="2"/>
    <x v="0"/>
    <x v="0"/>
    <x v="2"/>
    <x v="1"/>
    <x v="0"/>
    <x v="4"/>
  </r>
  <r>
    <s v="Neutral"/>
    <x v="1"/>
    <x v="0"/>
    <x v="1"/>
    <x v="1"/>
    <x v="2"/>
    <x v="1"/>
    <x v="0"/>
    <x v="1"/>
    <x v="0"/>
    <x v="2"/>
    <x v="1"/>
    <x v="0"/>
  </r>
  <r>
    <s v="Disagree"/>
    <x v="2"/>
    <x v="1"/>
    <x v="3"/>
    <x v="4"/>
    <x v="3"/>
    <x v="2"/>
    <x v="0"/>
    <x v="0"/>
    <x v="1"/>
    <x v="1"/>
    <x v="2"/>
    <x v="2"/>
  </r>
  <r>
    <s v="Strongly Disagree"/>
    <x v="1"/>
    <x v="0"/>
    <x v="3"/>
    <x v="1"/>
    <x v="3"/>
    <x v="2"/>
    <x v="0"/>
    <x v="0"/>
    <x v="2"/>
    <x v="1"/>
    <x v="2"/>
    <x v="4"/>
  </r>
  <r>
    <s v="Agree"/>
    <x v="1"/>
    <x v="0"/>
    <x v="2"/>
    <x v="0"/>
    <x v="4"/>
    <x v="0"/>
    <x v="0"/>
    <x v="3"/>
    <x v="4"/>
    <x v="4"/>
    <x v="2"/>
    <x v="1"/>
  </r>
  <r>
    <s v="Agree"/>
    <x v="0"/>
    <x v="0"/>
    <x v="2"/>
    <x v="1"/>
    <x v="0"/>
    <x v="3"/>
    <x v="0"/>
    <x v="3"/>
    <x v="0"/>
    <x v="0"/>
    <x v="0"/>
    <x v="0"/>
  </r>
  <r>
    <s v="Agree"/>
    <x v="1"/>
    <x v="1"/>
    <x v="0"/>
    <x v="1"/>
    <x v="3"/>
    <x v="0"/>
    <x v="0"/>
    <x v="0"/>
    <x v="2"/>
    <x v="0"/>
    <x v="1"/>
    <x v="4"/>
  </r>
  <r>
    <s v="Agree"/>
    <x v="1"/>
    <x v="0"/>
    <x v="0"/>
    <x v="2"/>
    <x v="0"/>
    <x v="2"/>
    <x v="0"/>
    <x v="0"/>
    <x v="0"/>
    <x v="2"/>
    <x v="0"/>
    <x v="0"/>
  </r>
  <r>
    <s v="Agree"/>
    <x v="1"/>
    <x v="0"/>
    <x v="0"/>
    <x v="0"/>
    <x v="3"/>
    <x v="0"/>
    <x v="4"/>
    <x v="1"/>
    <x v="0"/>
    <x v="0"/>
    <x v="2"/>
    <x v="0"/>
  </r>
  <r>
    <s v="Strongly Agree"/>
    <x v="0"/>
    <x v="1"/>
    <x v="1"/>
    <x v="1"/>
    <x v="0"/>
    <x v="1"/>
    <x v="4"/>
    <x v="1"/>
    <x v="2"/>
    <x v="2"/>
    <x v="1"/>
    <x v="4"/>
  </r>
  <r>
    <s v="Agree"/>
    <x v="1"/>
    <x v="0"/>
    <x v="2"/>
    <x v="1"/>
    <x v="0"/>
    <x v="1"/>
    <x v="4"/>
    <x v="4"/>
    <x v="2"/>
    <x v="2"/>
    <x v="0"/>
    <x v="0"/>
  </r>
  <r>
    <s v="Agree"/>
    <x v="1"/>
    <x v="1"/>
    <x v="2"/>
    <x v="2"/>
    <x v="2"/>
    <x v="0"/>
    <x v="0"/>
    <x v="0"/>
    <x v="2"/>
    <x v="0"/>
    <x v="1"/>
    <x v="0"/>
  </r>
  <r>
    <s v="Strongly Agree"/>
    <x v="0"/>
    <x v="0"/>
    <x v="0"/>
    <x v="0"/>
    <x v="0"/>
    <x v="0"/>
    <x v="4"/>
    <x v="1"/>
    <x v="0"/>
    <x v="2"/>
    <x v="2"/>
    <x v="4"/>
  </r>
  <r>
    <s v="Strongly Agree"/>
    <x v="0"/>
    <x v="4"/>
    <x v="0"/>
    <x v="0"/>
    <x v="0"/>
    <x v="4"/>
    <x v="4"/>
    <x v="0"/>
    <x v="0"/>
    <x v="2"/>
    <x v="0"/>
    <x v="0"/>
  </r>
  <r>
    <s v="Disagree"/>
    <x v="2"/>
    <x v="1"/>
    <x v="1"/>
    <x v="1"/>
    <x v="0"/>
    <x v="0"/>
    <x v="0"/>
    <x v="1"/>
    <x v="2"/>
    <x v="0"/>
    <x v="0"/>
    <x v="4"/>
  </r>
  <r>
    <s v="Agree"/>
    <x v="2"/>
    <x v="2"/>
    <x v="1"/>
    <x v="0"/>
    <x v="0"/>
    <x v="0"/>
    <x v="2"/>
    <x v="1"/>
    <x v="0"/>
    <x v="2"/>
    <x v="4"/>
    <x v="2"/>
  </r>
  <r>
    <s v="Agree"/>
    <x v="1"/>
    <x v="1"/>
    <x v="0"/>
    <x v="1"/>
    <x v="3"/>
    <x v="2"/>
    <x v="2"/>
    <x v="0"/>
    <x v="2"/>
    <x v="1"/>
    <x v="1"/>
    <x v="0"/>
  </r>
  <r>
    <s v="Strongly Disagree"/>
    <x v="1"/>
    <x v="3"/>
    <x v="0"/>
    <x v="3"/>
    <x v="2"/>
    <x v="3"/>
    <x v="4"/>
    <x v="3"/>
    <x v="0"/>
    <x v="3"/>
    <x v="1"/>
    <x v="3"/>
  </r>
  <r>
    <s v="Strongly Disagree"/>
    <x v="3"/>
    <x v="2"/>
    <x v="0"/>
    <x v="3"/>
    <x v="0"/>
    <x v="2"/>
    <x v="2"/>
    <x v="1"/>
    <x v="0"/>
    <x v="3"/>
    <x v="0"/>
    <x v="4"/>
  </r>
  <r>
    <s v="Disagree"/>
    <x v="2"/>
    <x v="3"/>
    <x v="3"/>
    <x v="4"/>
    <x v="4"/>
    <x v="0"/>
    <x v="2"/>
    <x v="3"/>
    <x v="1"/>
    <x v="0"/>
    <x v="0"/>
    <x v="4"/>
  </r>
  <r>
    <s v="Disagree"/>
    <x v="3"/>
    <x v="1"/>
    <x v="2"/>
    <x v="1"/>
    <x v="1"/>
    <x v="0"/>
    <x v="3"/>
    <x v="3"/>
    <x v="1"/>
    <x v="1"/>
    <x v="0"/>
    <x v="2"/>
  </r>
  <r>
    <s v="Disagree"/>
    <x v="2"/>
    <x v="1"/>
    <x v="3"/>
    <x v="4"/>
    <x v="3"/>
    <x v="0"/>
    <x v="0"/>
    <x v="1"/>
    <x v="2"/>
    <x v="1"/>
    <x v="0"/>
    <x v="2"/>
  </r>
  <r>
    <s v="Disagree"/>
    <x v="4"/>
    <x v="2"/>
    <x v="3"/>
    <x v="3"/>
    <x v="3"/>
    <x v="0"/>
    <x v="0"/>
    <x v="1"/>
    <x v="1"/>
    <x v="3"/>
    <x v="0"/>
    <x v="4"/>
  </r>
  <r>
    <s v="Strongly Disagree"/>
    <x v="4"/>
    <x v="3"/>
    <x v="3"/>
    <x v="4"/>
    <x v="3"/>
    <x v="2"/>
    <x v="2"/>
    <x v="3"/>
    <x v="3"/>
    <x v="1"/>
    <x v="3"/>
    <x v="3"/>
  </r>
  <r>
    <s v="Neutral"/>
    <x v="1"/>
    <x v="2"/>
    <x v="1"/>
    <x v="1"/>
    <x v="2"/>
    <x v="0"/>
    <x v="0"/>
    <x v="4"/>
    <x v="0"/>
    <x v="2"/>
    <x v="0"/>
    <x v="2"/>
  </r>
  <r>
    <s v="Agree"/>
    <x v="1"/>
    <x v="0"/>
    <x v="0"/>
    <x v="0"/>
    <x v="3"/>
    <x v="0"/>
    <x v="2"/>
    <x v="0"/>
    <x v="0"/>
    <x v="2"/>
    <x v="1"/>
    <x v="4"/>
  </r>
  <r>
    <s v="Strongly Agree"/>
    <x v="1"/>
    <x v="4"/>
    <x v="0"/>
    <x v="0"/>
    <x v="1"/>
    <x v="1"/>
    <x v="1"/>
    <x v="2"/>
    <x v="0"/>
    <x v="2"/>
    <x v="1"/>
    <x v="1"/>
  </r>
  <r>
    <s v="Agree"/>
    <x v="1"/>
    <x v="0"/>
    <x v="2"/>
    <x v="0"/>
    <x v="0"/>
    <x v="1"/>
    <x v="0"/>
    <x v="0"/>
    <x v="0"/>
    <x v="2"/>
    <x v="0"/>
    <x v="4"/>
  </r>
  <r>
    <s v="Strongly Agree"/>
    <x v="1"/>
    <x v="0"/>
    <x v="0"/>
    <x v="0"/>
    <x v="0"/>
    <x v="0"/>
    <x v="0"/>
    <x v="0"/>
    <x v="0"/>
    <x v="0"/>
    <x v="0"/>
    <x v="4"/>
  </r>
  <r>
    <s v="Agree"/>
    <x v="0"/>
    <x v="0"/>
    <x v="0"/>
    <x v="0"/>
    <x v="0"/>
    <x v="1"/>
    <x v="0"/>
    <x v="0"/>
    <x v="0"/>
    <x v="2"/>
    <x v="0"/>
    <x v="2"/>
  </r>
  <r>
    <s v="Strongly Agree"/>
    <x v="0"/>
    <x v="4"/>
    <x v="2"/>
    <x v="1"/>
    <x v="3"/>
    <x v="1"/>
    <x v="0"/>
    <x v="0"/>
    <x v="0"/>
    <x v="2"/>
    <x v="1"/>
    <x v="4"/>
  </r>
  <r>
    <s v="Strongly Agree"/>
    <x v="0"/>
    <x v="4"/>
    <x v="0"/>
    <x v="0"/>
    <x v="0"/>
    <x v="1"/>
    <x v="0"/>
    <x v="0"/>
    <x v="0"/>
    <x v="2"/>
    <x v="0"/>
    <x v="4"/>
  </r>
  <r>
    <s v="Agree"/>
    <x v="0"/>
    <x v="0"/>
    <x v="2"/>
    <x v="0"/>
    <x v="0"/>
    <x v="1"/>
    <x v="0"/>
    <x v="0"/>
    <x v="0"/>
    <x v="2"/>
    <x v="1"/>
    <x v="0"/>
  </r>
  <r>
    <s v="Agree"/>
    <x v="0"/>
    <x v="4"/>
    <x v="2"/>
    <x v="2"/>
    <x v="1"/>
    <x v="4"/>
    <x v="1"/>
    <x v="2"/>
    <x v="4"/>
    <x v="4"/>
    <x v="4"/>
    <x v="1"/>
  </r>
  <r>
    <s v="Neutral"/>
    <x v="2"/>
    <x v="1"/>
    <x v="1"/>
    <x v="1"/>
    <x v="0"/>
    <x v="2"/>
    <x v="4"/>
    <x v="0"/>
    <x v="2"/>
    <x v="2"/>
    <x v="0"/>
    <x v="0"/>
  </r>
  <r>
    <s v="Neutral"/>
    <x v="2"/>
    <x v="1"/>
    <x v="1"/>
    <x v="0"/>
    <x v="3"/>
    <x v="2"/>
    <x v="0"/>
    <x v="3"/>
    <x v="0"/>
    <x v="1"/>
    <x v="2"/>
    <x v="0"/>
  </r>
  <r>
    <s v="Neutral"/>
    <x v="3"/>
    <x v="0"/>
    <x v="1"/>
    <x v="0"/>
    <x v="0"/>
    <x v="0"/>
    <x v="4"/>
    <x v="0"/>
    <x v="2"/>
    <x v="1"/>
    <x v="0"/>
    <x v="0"/>
  </r>
  <r>
    <s v="Strongly Disagree"/>
    <x v="4"/>
    <x v="3"/>
    <x v="1"/>
    <x v="0"/>
    <x v="0"/>
    <x v="3"/>
    <x v="0"/>
    <x v="1"/>
    <x v="2"/>
    <x v="0"/>
    <x v="0"/>
    <x v="4"/>
  </r>
  <r>
    <s v="Neutral"/>
    <x v="2"/>
    <x v="2"/>
    <x v="4"/>
    <x v="3"/>
    <x v="3"/>
    <x v="3"/>
    <x v="0"/>
    <x v="3"/>
    <x v="1"/>
    <x v="3"/>
    <x v="3"/>
    <x v="2"/>
  </r>
  <r>
    <s v="Neutral"/>
    <x v="2"/>
    <x v="2"/>
    <x v="1"/>
    <x v="0"/>
    <x v="0"/>
    <x v="3"/>
    <x v="1"/>
    <x v="4"/>
    <x v="2"/>
    <x v="1"/>
    <x v="2"/>
    <x v="1"/>
  </r>
  <r>
    <s v="Neutral"/>
    <x v="1"/>
    <x v="0"/>
    <x v="1"/>
    <x v="0"/>
    <x v="3"/>
    <x v="0"/>
    <x v="0"/>
    <x v="0"/>
    <x v="2"/>
    <x v="2"/>
    <x v="0"/>
    <x v="4"/>
  </r>
  <r>
    <s v="Neutral"/>
    <x v="1"/>
    <x v="0"/>
    <x v="1"/>
    <x v="1"/>
    <x v="2"/>
    <x v="1"/>
    <x v="0"/>
    <x v="1"/>
    <x v="0"/>
    <x v="2"/>
    <x v="1"/>
    <x v="0"/>
  </r>
  <r>
    <s v="Neutral"/>
    <x v="2"/>
    <x v="1"/>
    <x v="1"/>
    <x v="1"/>
    <x v="4"/>
    <x v="0"/>
    <x v="0"/>
    <x v="3"/>
    <x v="1"/>
    <x v="0"/>
    <x v="0"/>
    <x v="4"/>
  </r>
  <r>
    <s v="Disagree"/>
    <x v="2"/>
    <x v="3"/>
    <x v="3"/>
    <x v="4"/>
    <x v="3"/>
    <x v="2"/>
    <x v="2"/>
    <x v="0"/>
    <x v="1"/>
    <x v="0"/>
    <x v="2"/>
    <x v="2"/>
  </r>
  <r>
    <s v="Neutral"/>
    <x v="2"/>
    <x v="1"/>
    <x v="3"/>
    <x v="4"/>
    <x v="0"/>
    <x v="2"/>
    <x v="0"/>
    <x v="0"/>
    <x v="2"/>
    <x v="1"/>
    <x v="0"/>
    <x v="3"/>
  </r>
  <r>
    <s v="Disagree"/>
    <x v="2"/>
    <x v="2"/>
    <x v="1"/>
    <x v="1"/>
    <x v="0"/>
    <x v="0"/>
    <x v="2"/>
    <x v="0"/>
    <x v="2"/>
    <x v="2"/>
    <x v="0"/>
    <x v="2"/>
  </r>
  <r>
    <s v="Disagree"/>
    <x v="2"/>
    <x v="0"/>
    <x v="4"/>
    <x v="3"/>
    <x v="0"/>
    <x v="3"/>
    <x v="0"/>
    <x v="3"/>
    <x v="3"/>
    <x v="0"/>
    <x v="3"/>
    <x v="3"/>
  </r>
  <r>
    <s v="Neutral"/>
    <x v="2"/>
    <x v="1"/>
    <x v="1"/>
    <x v="1"/>
    <x v="4"/>
    <x v="3"/>
    <x v="0"/>
    <x v="3"/>
    <x v="2"/>
    <x v="0"/>
    <x v="0"/>
    <x v="4"/>
  </r>
  <r>
    <s v="Strongly Disagree"/>
    <x v="3"/>
    <x v="3"/>
    <x v="1"/>
    <x v="3"/>
    <x v="4"/>
    <x v="0"/>
    <x v="0"/>
    <x v="1"/>
    <x v="3"/>
    <x v="0"/>
    <x v="2"/>
    <x v="3"/>
  </r>
  <r>
    <s v="Disagree"/>
    <x v="2"/>
    <x v="3"/>
    <x v="1"/>
    <x v="0"/>
    <x v="0"/>
    <x v="2"/>
    <x v="4"/>
    <x v="0"/>
    <x v="1"/>
    <x v="1"/>
    <x v="2"/>
    <x v="4"/>
  </r>
  <r>
    <s v="Agree"/>
    <x v="1"/>
    <x v="0"/>
    <x v="0"/>
    <x v="0"/>
    <x v="2"/>
    <x v="1"/>
    <x v="4"/>
    <x v="4"/>
    <x v="0"/>
    <x v="2"/>
    <x v="1"/>
    <x v="0"/>
  </r>
  <r>
    <s v="Strongly Agree"/>
    <x v="0"/>
    <x v="4"/>
    <x v="2"/>
    <x v="2"/>
    <x v="0"/>
    <x v="0"/>
    <x v="1"/>
    <x v="0"/>
    <x v="4"/>
    <x v="0"/>
    <x v="1"/>
    <x v="1"/>
  </r>
  <r>
    <s v="Strongly Agree"/>
    <x v="2"/>
    <x v="2"/>
    <x v="4"/>
    <x v="0"/>
    <x v="4"/>
    <x v="0"/>
    <x v="2"/>
    <x v="2"/>
    <x v="3"/>
    <x v="0"/>
    <x v="0"/>
    <x v="3"/>
  </r>
  <r>
    <s v="Disagree"/>
    <x v="3"/>
    <x v="2"/>
    <x v="3"/>
    <x v="4"/>
    <x v="3"/>
    <x v="2"/>
    <x v="2"/>
    <x v="0"/>
    <x v="1"/>
    <x v="1"/>
    <x v="2"/>
    <x v="2"/>
  </r>
  <r>
    <s v="Strongly Disagree"/>
    <x v="3"/>
    <x v="1"/>
    <x v="4"/>
    <x v="4"/>
    <x v="0"/>
    <x v="3"/>
    <x v="2"/>
    <x v="1"/>
    <x v="1"/>
    <x v="1"/>
    <x v="2"/>
    <x v="2"/>
  </r>
  <r>
    <s v="Disagree"/>
    <x v="3"/>
    <x v="2"/>
    <x v="1"/>
    <x v="1"/>
    <x v="3"/>
    <x v="2"/>
    <x v="0"/>
    <x v="0"/>
    <x v="1"/>
    <x v="3"/>
    <x v="0"/>
    <x v="4"/>
  </r>
  <r>
    <s v="Strongly Disagree"/>
    <x v="1"/>
    <x v="3"/>
    <x v="0"/>
    <x v="3"/>
    <x v="4"/>
    <x v="1"/>
    <x v="3"/>
    <x v="4"/>
    <x v="0"/>
    <x v="3"/>
    <x v="0"/>
    <x v="0"/>
  </r>
  <r>
    <s v="Disagree"/>
    <x v="4"/>
    <x v="2"/>
    <x v="4"/>
    <x v="3"/>
    <x v="4"/>
    <x v="3"/>
    <x v="1"/>
    <x v="2"/>
    <x v="3"/>
    <x v="3"/>
    <x v="3"/>
    <x v="0"/>
  </r>
  <r>
    <s v="Disagree"/>
    <x v="4"/>
    <x v="1"/>
    <x v="3"/>
    <x v="1"/>
    <x v="3"/>
    <x v="3"/>
    <x v="0"/>
    <x v="0"/>
    <x v="1"/>
    <x v="0"/>
    <x v="2"/>
    <x v="4"/>
  </r>
  <r>
    <s v="Disagree"/>
    <x v="3"/>
    <x v="2"/>
    <x v="1"/>
    <x v="4"/>
    <x v="4"/>
    <x v="2"/>
    <x v="0"/>
    <x v="0"/>
    <x v="3"/>
    <x v="0"/>
    <x v="2"/>
    <x v="3"/>
  </r>
  <r>
    <s v="Strongly Disagree"/>
    <x v="4"/>
    <x v="3"/>
    <x v="4"/>
    <x v="3"/>
    <x v="4"/>
    <x v="2"/>
    <x v="0"/>
    <x v="1"/>
    <x v="2"/>
    <x v="0"/>
    <x v="2"/>
    <x v="2"/>
  </r>
  <r>
    <s v="Strongly Disagree"/>
    <x v="3"/>
    <x v="1"/>
    <x v="1"/>
    <x v="3"/>
    <x v="3"/>
    <x v="3"/>
    <x v="0"/>
    <x v="1"/>
    <x v="3"/>
    <x v="0"/>
    <x v="3"/>
    <x v="2"/>
  </r>
  <r>
    <s v="Strongly Disagree"/>
    <x v="4"/>
    <x v="3"/>
    <x v="2"/>
    <x v="0"/>
    <x v="4"/>
    <x v="3"/>
    <x v="3"/>
    <x v="1"/>
    <x v="3"/>
    <x v="3"/>
    <x v="3"/>
    <x v="2"/>
  </r>
  <r>
    <s v="Disagree"/>
    <x v="4"/>
    <x v="2"/>
    <x v="4"/>
    <x v="3"/>
    <x v="4"/>
    <x v="3"/>
    <x v="3"/>
    <x v="3"/>
    <x v="3"/>
    <x v="1"/>
    <x v="3"/>
    <x v="2"/>
  </r>
  <r>
    <s v="Neutral"/>
    <x v="2"/>
    <x v="2"/>
    <x v="1"/>
    <x v="1"/>
    <x v="3"/>
    <x v="2"/>
    <x v="0"/>
    <x v="0"/>
    <x v="1"/>
    <x v="0"/>
    <x v="2"/>
    <x v="4"/>
  </r>
  <r>
    <s v="Strongly Disagree"/>
    <x v="3"/>
    <x v="1"/>
    <x v="1"/>
    <x v="4"/>
    <x v="3"/>
    <x v="2"/>
    <x v="2"/>
    <x v="1"/>
    <x v="1"/>
    <x v="1"/>
    <x v="2"/>
    <x v="3"/>
  </r>
  <r>
    <s v="Neutral"/>
    <x v="2"/>
    <x v="1"/>
    <x v="0"/>
    <x v="4"/>
    <x v="2"/>
    <x v="2"/>
    <x v="4"/>
    <x v="4"/>
    <x v="1"/>
    <x v="2"/>
    <x v="1"/>
    <x v="4"/>
  </r>
  <r>
    <s v="Agree"/>
    <x v="2"/>
    <x v="0"/>
    <x v="0"/>
    <x v="1"/>
    <x v="1"/>
    <x v="2"/>
    <x v="4"/>
    <x v="1"/>
    <x v="2"/>
    <x v="1"/>
    <x v="0"/>
    <x v="0"/>
  </r>
  <r>
    <s v="Agree"/>
    <x v="1"/>
    <x v="1"/>
    <x v="0"/>
    <x v="1"/>
    <x v="1"/>
    <x v="1"/>
    <x v="4"/>
    <x v="4"/>
    <x v="2"/>
    <x v="0"/>
    <x v="1"/>
    <x v="4"/>
  </r>
  <r>
    <s v="Strongly Agree"/>
    <x v="1"/>
    <x v="0"/>
    <x v="1"/>
    <x v="0"/>
    <x v="0"/>
    <x v="1"/>
    <x v="0"/>
    <x v="4"/>
    <x v="2"/>
    <x v="2"/>
    <x v="1"/>
    <x v="0"/>
  </r>
  <r>
    <s v="Neutral"/>
    <x v="1"/>
    <x v="1"/>
    <x v="3"/>
    <x v="1"/>
    <x v="2"/>
    <x v="0"/>
    <x v="0"/>
    <x v="1"/>
    <x v="2"/>
    <x v="2"/>
    <x v="1"/>
    <x v="0"/>
  </r>
  <r>
    <s v="Neutral"/>
    <x v="1"/>
    <x v="2"/>
    <x v="2"/>
    <x v="0"/>
    <x v="0"/>
    <x v="0"/>
    <x v="1"/>
    <x v="4"/>
    <x v="2"/>
    <x v="1"/>
    <x v="1"/>
    <x v="4"/>
  </r>
  <r>
    <s v="Strongly Agree"/>
    <x v="0"/>
    <x v="1"/>
    <x v="1"/>
    <x v="0"/>
    <x v="0"/>
    <x v="1"/>
    <x v="0"/>
    <x v="2"/>
    <x v="1"/>
    <x v="0"/>
    <x v="0"/>
    <x v="3"/>
  </r>
  <r>
    <s v="Agree"/>
    <x v="1"/>
    <x v="0"/>
    <x v="0"/>
    <x v="0"/>
    <x v="3"/>
    <x v="2"/>
    <x v="1"/>
    <x v="2"/>
    <x v="4"/>
    <x v="4"/>
    <x v="0"/>
    <x v="4"/>
  </r>
  <r>
    <s v="Neutral"/>
    <x v="1"/>
    <x v="0"/>
    <x v="1"/>
    <x v="1"/>
    <x v="2"/>
    <x v="1"/>
    <x v="0"/>
    <x v="1"/>
    <x v="0"/>
    <x v="2"/>
    <x v="1"/>
    <x v="0"/>
  </r>
  <r>
    <s v="Agree"/>
    <x v="1"/>
    <x v="0"/>
    <x v="1"/>
    <x v="1"/>
    <x v="0"/>
    <x v="2"/>
    <x v="2"/>
    <x v="0"/>
    <x v="2"/>
    <x v="0"/>
    <x v="0"/>
    <x v="3"/>
  </r>
  <r>
    <s v="Agree"/>
    <x v="2"/>
    <x v="3"/>
    <x v="0"/>
    <x v="4"/>
    <x v="3"/>
    <x v="3"/>
    <x v="2"/>
    <x v="3"/>
    <x v="1"/>
    <x v="2"/>
    <x v="3"/>
    <x v="2"/>
  </r>
  <r>
    <s v="Neutral"/>
    <x v="1"/>
    <x v="0"/>
    <x v="1"/>
    <x v="1"/>
    <x v="2"/>
    <x v="1"/>
    <x v="0"/>
    <x v="1"/>
    <x v="0"/>
    <x v="2"/>
    <x v="1"/>
    <x v="0"/>
  </r>
  <r>
    <s v="Strongly Disagree"/>
    <x v="4"/>
    <x v="0"/>
    <x v="3"/>
    <x v="4"/>
    <x v="4"/>
    <x v="2"/>
    <x v="2"/>
    <x v="1"/>
    <x v="3"/>
    <x v="2"/>
    <x v="1"/>
    <x v="0"/>
  </r>
  <r>
    <s v="Neutral"/>
    <x v="2"/>
    <x v="1"/>
    <x v="0"/>
    <x v="0"/>
    <x v="0"/>
    <x v="1"/>
    <x v="0"/>
    <x v="4"/>
    <x v="2"/>
    <x v="2"/>
    <x v="0"/>
    <x v="4"/>
  </r>
  <r>
    <s v="Neutral"/>
    <x v="2"/>
    <x v="1"/>
    <x v="1"/>
    <x v="1"/>
    <x v="4"/>
    <x v="0"/>
    <x v="0"/>
    <x v="0"/>
    <x v="2"/>
    <x v="1"/>
    <x v="0"/>
    <x v="4"/>
  </r>
  <r>
    <s v="Agree"/>
    <x v="1"/>
    <x v="0"/>
    <x v="0"/>
    <x v="0"/>
    <x v="2"/>
    <x v="1"/>
    <x v="0"/>
    <x v="1"/>
    <x v="2"/>
    <x v="0"/>
    <x v="0"/>
    <x v="0"/>
  </r>
  <r>
    <s v="Neutral"/>
    <x v="4"/>
    <x v="1"/>
    <x v="4"/>
    <x v="1"/>
    <x v="3"/>
    <x v="3"/>
    <x v="2"/>
    <x v="1"/>
    <x v="3"/>
    <x v="0"/>
    <x v="3"/>
    <x v="4"/>
  </r>
  <r>
    <s v="Disagree"/>
    <x v="2"/>
    <x v="2"/>
    <x v="1"/>
    <x v="3"/>
    <x v="4"/>
    <x v="3"/>
    <x v="3"/>
    <x v="3"/>
    <x v="3"/>
    <x v="3"/>
    <x v="0"/>
    <x v="3"/>
  </r>
  <r>
    <s v="Agree"/>
    <x v="1"/>
    <x v="0"/>
    <x v="0"/>
    <x v="0"/>
    <x v="2"/>
    <x v="0"/>
    <x v="4"/>
    <x v="3"/>
    <x v="0"/>
    <x v="0"/>
    <x v="0"/>
    <x v="0"/>
  </r>
  <r>
    <s v="Neutral"/>
    <x v="2"/>
    <x v="0"/>
    <x v="0"/>
    <x v="0"/>
    <x v="0"/>
    <x v="0"/>
    <x v="0"/>
    <x v="0"/>
    <x v="2"/>
    <x v="0"/>
    <x v="0"/>
    <x v="4"/>
  </r>
  <r>
    <s v="Agree"/>
    <x v="1"/>
    <x v="0"/>
    <x v="2"/>
    <x v="1"/>
    <x v="4"/>
    <x v="3"/>
    <x v="3"/>
    <x v="3"/>
    <x v="0"/>
    <x v="1"/>
    <x v="1"/>
    <x v="2"/>
  </r>
  <r>
    <s v="Strongly Disagree"/>
    <x v="4"/>
    <x v="3"/>
    <x v="4"/>
    <x v="3"/>
    <x v="3"/>
    <x v="3"/>
    <x v="3"/>
    <x v="1"/>
    <x v="3"/>
    <x v="3"/>
    <x v="3"/>
    <x v="3"/>
  </r>
  <r>
    <s v="Agree"/>
    <x v="2"/>
    <x v="0"/>
    <x v="1"/>
    <x v="0"/>
    <x v="3"/>
    <x v="0"/>
    <x v="0"/>
    <x v="0"/>
    <x v="0"/>
    <x v="2"/>
    <x v="1"/>
    <x v="2"/>
  </r>
  <r>
    <s v="Neutral"/>
    <x v="1"/>
    <x v="0"/>
    <x v="1"/>
    <x v="0"/>
    <x v="2"/>
    <x v="1"/>
    <x v="0"/>
    <x v="0"/>
    <x v="0"/>
    <x v="0"/>
    <x v="1"/>
    <x v="4"/>
  </r>
  <r>
    <s v="Agree"/>
    <x v="2"/>
    <x v="0"/>
    <x v="2"/>
    <x v="1"/>
    <x v="3"/>
    <x v="0"/>
    <x v="0"/>
    <x v="0"/>
    <x v="2"/>
    <x v="4"/>
    <x v="1"/>
    <x v="4"/>
  </r>
  <r>
    <s v="Neutral"/>
    <x v="3"/>
    <x v="1"/>
    <x v="3"/>
    <x v="1"/>
    <x v="0"/>
    <x v="1"/>
    <x v="4"/>
    <x v="4"/>
    <x v="0"/>
    <x v="0"/>
    <x v="1"/>
    <x v="3"/>
  </r>
  <r>
    <s v="Neutral"/>
    <x v="1"/>
    <x v="0"/>
    <x v="1"/>
    <x v="1"/>
    <x v="2"/>
    <x v="1"/>
    <x v="0"/>
    <x v="1"/>
    <x v="0"/>
    <x v="2"/>
    <x v="1"/>
    <x v="0"/>
  </r>
  <r>
    <s v="Strongly Disagree"/>
    <x v="4"/>
    <x v="1"/>
    <x v="1"/>
    <x v="1"/>
    <x v="0"/>
    <x v="2"/>
    <x v="0"/>
    <x v="2"/>
    <x v="4"/>
    <x v="4"/>
    <x v="4"/>
    <x v="1"/>
  </r>
  <r>
    <s v="Strongly Disagree"/>
    <x v="3"/>
    <x v="1"/>
    <x v="1"/>
    <x v="3"/>
    <x v="4"/>
    <x v="2"/>
    <x v="2"/>
    <x v="3"/>
    <x v="3"/>
    <x v="1"/>
    <x v="2"/>
    <x v="3"/>
  </r>
  <r>
    <s v="Neutral"/>
    <x v="3"/>
    <x v="0"/>
    <x v="1"/>
    <x v="4"/>
    <x v="0"/>
    <x v="1"/>
    <x v="0"/>
    <x v="4"/>
    <x v="1"/>
    <x v="2"/>
    <x v="0"/>
    <x v="0"/>
  </r>
  <r>
    <s v="Disagree"/>
    <x v="3"/>
    <x v="2"/>
    <x v="3"/>
    <x v="4"/>
    <x v="3"/>
    <x v="2"/>
    <x v="2"/>
    <x v="0"/>
    <x v="1"/>
    <x v="1"/>
    <x v="2"/>
    <x v="2"/>
  </r>
  <r>
    <s v="Neutral"/>
    <x v="2"/>
    <x v="1"/>
    <x v="1"/>
    <x v="1"/>
    <x v="3"/>
    <x v="0"/>
    <x v="0"/>
    <x v="0"/>
    <x v="2"/>
    <x v="1"/>
    <x v="0"/>
    <x v="4"/>
  </r>
  <r>
    <s v="Strongly Agree"/>
    <x v="1"/>
    <x v="3"/>
    <x v="4"/>
    <x v="2"/>
    <x v="3"/>
    <x v="0"/>
    <x v="4"/>
    <x v="0"/>
    <x v="4"/>
    <x v="4"/>
    <x v="2"/>
    <x v="1"/>
  </r>
  <r>
    <s v="Agree"/>
    <x v="2"/>
    <x v="1"/>
    <x v="1"/>
    <x v="1"/>
    <x v="2"/>
    <x v="0"/>
    <x v="0"/>
    <x v="4"/>
    <x v="2"/>
    <x v="2"/>
    <x v="0"/>
    <x v="4"/>
  </r>
  <r>
    <s v="Neutral"/>
    <x v="1"/>
    <x v="0"/>
    <x v="1"/>
    <x v="1"/>
    <x v="2"/>
    <x v="1"/>
    <x v="0"/>
    <x v="1"/>
    <x v="0"/>
    <x v="2"/>
    <x v="1"/>
    <x v="0"/>
  </r>
  <r>
    <s v="Disagree"/>
    <x v="0"/>
    <x v="2"/>
    <x v="3"/>
    <x v="1"/>
    <x v="3"/>
    <x v="0"/>
    <x v="2"/>
    <x v="1"/>
    <x v="3"/>
    <x v="1"/>
    <x v="1"/>
    <x v="4"/>
  </r>
  <r>
    <s v="Disagree"/>
    <x v="3"/>
    <x v="1"/>
    <x v="4"/>
    <x v="4"/>
    <x v="4"/>
    <x v="3"/>
    <x v="2"/>
    <x v="3"/>
    <x v="1"/>
    <x v="0"/>
    <x v="3"/>
    <x v="3"/>
  </r>
  <r>
    <s v="Neutral"/>
    <x v="3"/>
    <x v="1"/>
    <x v="3"/>
    <x v="4"/>
    <x v="0"/>
    <x v="2"/>
    <x v="0"/>
    <x v="1"/>
    <x v="1"/>
    <x v="1"/>
    <x v="2"/>
    <x v="4"/>
  </r>
  <r>
    <s v="Neutral"/>
    <x v="2"/>
    <x v="1"/>
    <x v="0"/>
    <x v="4"/>
    <x v="0"/>
    <x v="0"/>
    <x v="0"/>
    <x v="1"/>
    <x v="2"/>
    <x v="0"/>
    <x v="0"/>
    <x v="1"/>
  </r>
  <r>
    <s v="Neutral"/>
    <x v="2"/>
    <x v="1"/>
    <x v="1"/>
    <x v="1"/>
    <x v="0"/>
    <x v="2"/>
    <x v="0"/>
    <x v="1"/>
    <x v="2"/>
    <x v="0"/>
    <x v="0"/>
    <x v="4"/>
  </r>
  <r>
    <s v="Agree"/>
    <x v="1"/>
    <x v="0"/>
    <x v="2"/>
    <x v="1"/>
    <x v="3"/>
    <x v="0"/>
    <x v="2"/>
    <x v="0"/>
    <x v="2"/>
    <x v="2"/>
    <x v="0"/>
    <x v="2"/>
  </r>
  <r>
    <s v="Agree"/>
    <x v="1"/>
    <x v="0"/>
    <x v="2"/>
    <x v="1"/>
    <x v="3"/>
    <x v="0"/>
    <x v="2"/>
    <x v="0"/>
    <x v="2"/>
    <x v="2"/>
    <x v="0"/>
    <x v="2"/>
  </r>
  <r>
    <s v="Neutral"/>
    <x v="2"/>
    <x v="1"/>
    <x v="0"/>
    <x v="1"/>
    <x v="3"/>
    <x v="0"/>
    <x v="2"/>
    <x v="0"/>
    <x v="2"/>
    <x v="2"/>
    <x v="0"/>
    <x v="2"/>
  </r>
  <r>
    <s v="Agree"/>
    <x v="1"/>
    <x v="0"/>
    <x v="2"/>
    <x v="1"/>
    <x v="3"/>
    <x v="0"/>
    <x v="2"/>
    <x v="0"/>
    <x v="2"/>
    <x v="0"/>
    <x v="2"/>
    <x v="4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0"/>
    <x v="2"/>
    <x v="1"/>
    <x v="3"/>
    <x v="0"/>
    <x v="2"/>
    <x v="0"/>
    <x v="2"/>
    <x v="2"/>
    <x v="0"/>
    <x v="2"/>
  </r>
  <r>
    <s v="Agree"/>
    <x v="1"/>
    <x v="0"/>
    <x v="2"/>
    <x v="1"/>
    <x v="3"/>
    <x v="0"/>
    <x v="2"/>
    <x v="0"/>
    <x v="2"/>
    <x v="2"/>
    <x v="2"/>
    <x v="3"/>
  </r>
  <r>
    <s v="Agree"/>
    <x v="1"/>
    <x v="1"/>
    <x v="1"/>
    <x v="4"/>
    <x v="0"/>
    <x v="0"/>
    <x v="2"/>
    <x v="0"/>
    <x v="2"/>
    <x v="2"/>
    <x v="0"/>
    <x v="2"/>
  </r>
  <r>
    <s v="Agree"/>
    <x v="1"/>
    <x v="2"/>
    <x v="0"/>
    <x v="0"/>
    <x v="3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0"/>
    <x v="2"/>
    <x v="1"/>
    <x v="3"/>
    <x v="0"/>
    <x v="2"/>
    <x v="0"/>
    <x v="1"/>
    <x v="0"/>
    <x v="2"/>
    <x v="3"/>
  </r>
  <r>
    <s v="Agree"/>
    <x v="1"/>
    <x v="2"/>
    <x v="0"/>
    <x v="0"/>
    <x v="3"/>
    <x v="2"/>
    <x v="2"/>
    <x v="0"/>
    <x v="2"/>
    <x v="1"/>
    <x v="2"/>
    <x v="0"/>
  </r>
  <r>
    <s v="Agree"/>
    <x v="1"/>
    <x v="2"/>
    <x v="0"/>
    <x v="0"/>
    <x v="3"/>
    <x v="2"/>
    <x v="2"/>
    <x v="0"/>
    <x v="0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Agree"/>
    <x v="1"/>
    <x v="2"/>
    <x v="0"/>
    <x v="0"/>
    <x v="3"/>
    <x v="2"/>
    <x v="2"/>
    <x v="0"/>
    <x v="2"/>
    <x v="1"/>
    <x v="2"/>
    <x v="0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0"/>
    <x v="2"/>
    <x v="1"/>
    <x v="3"/>
    <x v="0"/>
    <x v="2"/>
    <x v="0"/>
    <x v="2"/>
    <x v="2"/>
    <x v="2"/>
    <x v="3"/>
  </r>
  <r>
    <s v="Agree"/>
    <x v="1"/>
    <x v="2"/>
    <x v="0"/>
    <x v="0"/>
    <x v="3"/>
    <x v="2"/>
    <x v="2"/>
    <x v="0"/>
    <x v="2"/>
    <x v="1"/>
    <x v="2"/>
    <x v="0"/>
  </r>
  <r>
    <s v="Agree"/>
    <x v="1"/>
    <x v="2"/>
    <x v="0"/>
    <x v="0"/>
    <x v="3"/>
    <x v="2"/>
    <x v="2"/>
    <x v="0"/>
    <x v="2"/>
    <x v="1"/>
    <x v="2"/>
    <x v="0"/>
  </r>
  <r>
    <s v="Strongly Agree"/>
    <x v="1"/>
    <x v="4"/>
    <x v="0"/>
    <x v="4"/>
    <x v="0"/>
    <x v="1"/>
    <x v="2"/>
    <x v="4"/>
    <x v="0"/>
    <x v="0"/>
    <x v="1"/>
    <x v="0"/>
  </r>
  <r>
    <s v="Agree"/>
    <x v="1"/>
    <x v="0"/>
    <x v="2"/>
    <x v="1"/>
    <x v="3"/>
    <x v="0"/>
    <x v="2"/>
    <x v="0"/>
    <x v="2"/>
    <x v="2"/>
    <x v="0"/>
    <x v="2"/>
  </r>
  <r>
    <s v="Agree"/>
    <x v="1"/>
    <x v="0"/>
    <x v="0"/>
    <x v="2"/>
    <x v="3"/>
    <x v="0"/>
    <x v="2"/>
    <x v="0"/>
    <x v="2"/>
    <x v="2"/>
    <x v="2"/>
    <x v="3"/>
  </r>
  <r>
    <s v="Agree"/>
    <x v="1"/>
    <x v="2"/>
    <x v="0"/>
    <x v="0"/>
    <x v="3"/>
    <x v="2"/>
    <x v="2"/>
    <x v="0"/>
    <x v="2"/>
    <x v="1"/>
    <x v="2"/>
    <x v="0"/>
  </r>
  <r>
    <s v="Strongly Agree"/>
    <x v="1"/>
    <x v="4"/>
    <x v="0"/>
    <x v="4"/>
    <x v="0"/>
    <x v="1"/>
    <x v="2"/>
    <x v="0"/>
    <x v="0"/>
    <x v="2"/>
    <x v="2"/>
    <x v="4"/>
  </r>
  <r>
    <s v="Agree"/>
    <x v="1"/>
    <x v="0"/>
    <x v="0"/>
    <x v="2"/>
    <x v="3"/>
    <x v="0"/>
    <x v="4"/>
    <x v="1"/>
    <x v="1"/>
    <x v="2"/>
    <x v="0"/>
    <x v="2"/>
  </r>
  <r>
    <s v="Agree"/>
    <x v="1"/>
    <x v="1"/>
    <x v="0"/>
    <x v="0"/>
    <x v="3"/>
    <x v="2"/>
    <x v="2"/>
    <x v="0"/>
    <x v="2"/>
    <x v="1"/>
    <x v="2"/>
    <x v="0"/>
  </r>
  <r>
    <s v="Strongly Agree"/>
    <x v="1"/>
    <x v="4"/>
    <x v="0"/>
    <x v="4"/>
    <x v="0"/>
    <x v="1"/>
    <x v="2"/>
    <x v="0"/>
    <x v="0"/>
    <x v="2"/>
    <x v="2"/>
    <x v="4"/>
  </r>
  <r>
    <s v="Agree"/>
    <x v="1"/>
    <x v="0"/>
    <x v="2"/>
    <x v="1"/>
    <x v="3"/>
    <x v="0"/>
    <x v="2"/>
    <x v="0"/>
    <x v="1"/>
    <x v="0"/>
    <x v="2"/>
    <x v="3"/>
  </r>
  <r>
    <s v="Strongly Agree"/>
    <x v="1"/>
    <x v="4"/>
    <x v="0"/>
    <x v="4"/>
    <x v="0"/>
    <x v="1"/>
    <x v="2"/>
    <x v="0"/>
    <x v="0"/>
    <x v="2"/>
    <x v="2"/>
    <x v="0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2"/>
    <x v="1"/>
  </r>
  <r>
    <s v="Agree"/>
    <x v="1"/>
    <x v="0"/>
    <x v="1"/>
    <x v="4"/>
    <x v="0"/>
    <x v="1"/>
    <x v="2"/>
    <x v="0"/>
    <x v="2"/>
    <x v="2"/>
    <x v="2"/>
    <x v="2"/>
  </r>
  <r>
    <s v="Agree"/>
    <x v="1"/>
    <x v="0"/>
    <x v="2"/>
    <x v="1"/>
    <x v="3"/>
    <x v="0"/>
    <x v="2"/>
    <x v="0"/>
    <x v="2"/>
    <x v="2"/>
    <x v="0"/>
    <x v="2"/>
  </r>
  <r>
    <s v="Agree"/>
    <x v="1"/>
    <x v="1"/>
    <x v="0"/>
    <x v="0"/>
    <x v="3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2"/>
    <x v="4"/>
  </r>
  <r>
    <s v="Agree"/>
    <x v="1"/>
    <x v="2"/>
    <x v="0"/>
    <x v="0"/>
    <x v="3"/>
    <x v="2"/>
    <x v="2"/>
    <x v="0"/>
    <x v="2"/>
    <x v="1"/>
    <x v="2"/>
    <x v="0"/>
  </r>
  <r>
    <s v="Strongly Agree"/>
    <x v="1"/>
    <x v="4"/>
    <x v="0"/>
    <x v="4"/>
    <x v="0"/>
    <x v="1"/>
    <x v="2"/>
    <x v="0"/>
    <x v="0"/>
    <x v="2"/>
    <x v="0"/>
    <x v="0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0"/>
    <x v="2"/>
    <x v="1"/>
    <x v="3"/>
    <x v="0"/>
    <x v="2"/>
    <x v="0"/>
    <x v="2"/>
    <x v="2"/>
    <x v="0"/>
    <x v="2"/>
  </r>
  <r>
    <s v="Agree"/>
    <x v="1"/>
    <x v="0"/>
    <x v="2"/>
    <x v="1"/>
    <x v="3"/>
    <x v="0"/>
    <x v="2"/>
    <x v="0"/>
    <x v="2"/>
    <x v="1"/>
    <x v="0"/>
    <x v="2"/>
  </r>
  <r>
    <s v="Agree"/>
    <x v="1"/>
    <x v="2"/>
    <x v="0"/>
    <x v="0"/>
    <x v="3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Agree"/>
    <x v="1"/>
    <x v="0"/>
    <x v="2"/>
    <x v="1"/>
    <x v="3"/>
    <x v="0"/>
    <x v="2"/>
    <x v="0"/>
    <x v="2"/>
    <x v="2"/>
    <x v="0"/>
    <x v="3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0"/>
    <x v="2"/>
    <x v="1"/>
    <x v="3"/>
    <x v="0"/>
    <x v="2"/>
    <x v="0"/>
    <x v="2"/>
    <x v="2"/>
    <x v="0"/>
    <x v="2"/>
  </r>
  <r>
    <s v="Agree"/>
    <x v="1"/>
    <x v="2"/>
    <x v="0"/>
    <x v="0"/>
    <x v="3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Agree"/>
    <x v="1"/>
    <x v="0"/>
    <x v="2"/>
    <x v="1"/>
    <x v="3"/>
    <x v="0"/>
    <x v="2"/>
    <x v="0"/>
    <x v="2"/>
    <x v="2"/>
    <x v="0"/>
    <x v="2"/>
  </r>
  <r>
    <s v="Agree"/>
    <x v="1"/>
    <x v="0"/>
    <x v="2"/>
    <x v="1"/>
    <x v="3"/>
    <x v="0"/>
    <x v="2"/>
    <x v="0"/>
    <x v="2"/>
    <x v="2"/>
    <x v="0"/>
    <x v="4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2"/>
    <x v="4"/>
  </r>
  <r>
    <s v="Agree"/>
    <x v="1"/>
    <x v="2"/>
    <x v="0"/>
    <x v="0"/>
    <x v="3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Agree"/>
    <x v="1"/>
    <x v="0"/>
    <x v="2"/>
    <x v="1"/>
    <x v="3"/>
    <x v="0"/>
    <x v="2"/>
    <x v="0"/>
    <x v="2"/>
    <x v="2"/>
    <x v="0"/>
    <x v="2"/>
  </r>
  <r>
    <s v="Agree"/>
    <x v="1"/>
    <x v="0"/>
    <x v="2"/>
    <x v="1"/>
    <x v="3"/>
    <x v="0"/>
    <x v="2"/>
    <x v="0"/>
    <x v="2"/>
    <x v="2"/>
    <x v="0"/>
    <x v="2"/>
  </r>
  <r>
    <s v="Agree"/>
    <x v="1"/>
    <x v="0"/>
    <x v="2"/>
    <x v="1"/>
    <x v="3"/>
    <x v="0"/>
    <x v="2"/>
    <x v="0"/>
    <x v="0"/>
    <x v="2"/>
    <x v="0"/>
    <x v="2"/>
  </r>
  <r>
    <s v="Agree"/>
    <x v="1"/>
    <x v="0"/>
    <x v="2"/>
    <x v="1"/>
    <x v="3"/>
    <x v="0"/>
    <x v="2"/>
    <x v="0"/>
    <x v="2"/>
    <x v="0"/>
    <x v="2"/>
    <x v="4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2"/>
    <x v="0"/>
    <x v="0"/>
    <x v="3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Agree"/>
    <x v="1"/>
    <x v="2"/>
    <x v="0"/>
    <x v="0"/>
    <x v="3"/>
    <x v="2"/>
    <x v="2"/>
    <x v="0"/>
    <x v="2"/>
    <x v="1"/>
    <x v="2"/>
    <x v="0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2"/>
    <x v="0"/>
    <x v="0"/>
    <x v="3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2"/>
    <x v="0"/>
    <x v="0"/>
    <x v="3"/>
    <x v="2"/>
    <x v="2"/>
    <x v="0"/>
    <x v="2"/>
    <x v="1"/>
    <x v="2"/>
    <x v="0"/>
  </r>
  <r>
    <s v="Agree"/>
    <x v="1"/>
    <x v="2"/>
    <x v="0"/>
    <x v="0"/>
    <x v="3"/>
    <x v="2"/>
    <x v="2"/>
    <x v="0"/>
    <x v="2"/>
    <x v="1"/>
    <x v="2"/>
    <x v="0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2"/>
    <x v="0"/>
    <x v="0"/>
    <x v="3"/>
    <x v="2"/>
    <x v="2"/>
    <x v="0"/>
    <x v="2"/>
    <x v="1"/>
    <x v="2"/>
    <x v="0"/>
  </r>
  <r>
    <s v="Agree"/>
    <x v="1"/>
    <x v="2"/>
    <x v="0"/>
    <x v="0"/>
    <x v="3"/>
    <x v="2"/>
    <x v="2"/>
    <x v="0"/>
    <x v="2"/>
    <x v="1"/>
    <x v="2"/>
    <x v="0"/>
  </r>
  <r>
    <s v="Agree"/>
    <x v="1"/>
    <x v="2"/>
    <x v="0"/>
    <x v="0"/>
    <x v="3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2"/>
    <x v="0"/>
    <x v="0"/>
    <x v="3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2"/>
  </r>
  <r>
    <s v="Agree"/>
    <x v="1"/>
    <x v="2"/>
    <x v="1"/>
    <x v="0"/>
    <x v="0"/>
    <x v="1"/>
    <x v="2"/>
    <x v="0"/>
    <x v="2"/>
    <x v="1"/>
    <x v="2"/>
    <x v="4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2"/>
  </r>
  <r>
    <s v="Agree"/>
    <x v="1"/>
    <x v="2"/>
    <x v="0"/>
    <x v="0"/>
    <x v="3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2"/>
  </r>
  <r>
    <s v="Agree"/>
    <x v="1"/>
    <x v="1"/>
    <x v="3"/>
    <x v="0"/>
    <x v="2"/>
    <x v="2"/>
    <x v="2"/>
    <x v="0"/>
    <x v="2"/>
    <x v="2"/>
    <x v="0"/>
    <x v="2"/>
  </r>
  <r>
    <s v="Agree"/>
    <x v="1"/>
    <x v="0"/>
    <x v="2"/>
    <x v="1"/>
    <x v="3"/>
    <x v="2"/>
    <x v="2"/>
    <x v="0"/>
    <x v="2"/>
    <x v="1"/>
    <x v="2"/>
    <x v="0"/>
  </r>
  <r>
    <s v="Agree"/>
    <x v="1"/>
    <x v="1"/>
    <x v="3"/>
    <x v="0"/>
    <x v="3"/>
    <x v="2"/>
    <x v="2"/>
    <x v="0"/>
    <x v="2"/>
    <x v="1"/>
    <x v="2"/>
    <x v="0"/>
  </r>
  <r>
    <s v="Agree"/>
    <x v="1"/>
    <x v="1"/>
    <x v="3"/>
    <x v="0"/>
    <x v="2"/>
    <x v="2"/>
    <x v="2"/>
    <x v="0"/>
    <x v="1"/>
    <x v="1"/>
    <x v="0"/>
    <x v="0"/>
  </r>
  <r>
    <s v="Agree"/>
    <x v="1"/>
    <x v="0"/>
    <x v="2"/>
    <x v="1"/>
    <x v="3"/>
    <x v="0"/>
    <x v="2"/>
    <x v="0"/>
    <x v="2"/>
    <x v="2"/>
    <x v="2"/>
    <x v="2"/>
  </r>
  <r>
    <s v="Agree"/>
    <x v="1"/>
    <x v="0"/>
    <x v="2"/>
    <x v="1"/>
    <x v="3"/>
    <x v="0"/>
    <x v="2"/>
    <x v="1"/>
    <x v="1"/>
    <x v="1"/>
    <x v="0"/>
    <x v="0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2"/>
  </r>
  <r>
    <s v="Agree"/>
    <x v="1"/>
    <x v="1"/>
    <x v="3"/>
    <x v="0"/>
    <x v="2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2"/>
  </r>
  <r>
    <s v="Agree"/>
    <x v="1"/>
    <x v="0"/>
    <x v="2"/>
    <x v="4"/>
    <x v="0"/>
    <x v="0"/>
    <x v="2"/>
    <x v="0"/>
    <x v="0"/>
    <x v="0"/>
    <x v="0"/>
    <x v="2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2"/>
  </r>
  <r>
    <s v="Agree"/>
    <x v="1"/>
    <x v="1"/>
    <x v="3"/>
    <x v="0"/>
    <x v="2"/>
    <x v="2"/>
    <x v="2"/>
    <x v="0"/>
    <x v="2"/>
    <x v="1"/>
    <x v="2"/>
    <x v="4"/>
  </r>
  <r>
    <s v="Agree"/>
    <x v="1"/>
    <x v="0"/>
    <x v="2"/>
    <x v="1"/>
    <x v="3"/>
    <x v="0"/>
    <x v="2"/>
    <x v="0"/>
    <x v="2"/>
    <x v="1"/>
    <x v="2"/>
    <x v="4"/>
  </r>
  <r>
    <s v="Strongly Agree"/>
    <x v="1"/>
    <x v="4"/>
    <x v="0"/>
    <x v="4"/>
    <x v="0"/>
    <x v="1"/>
    <x v="2"/>
    <x v="0"/>
    <x v="0"/>
    <x v="0"/>
    <x v="0"/>
    <x v="2"/>
  </r>
  <r>
    <s v="Agree"/>
    <x v="1"/>
    <x v="1"/>
    <x v="3"/>
    <x v="0"/>
    <x v="2"/>
    <x v="2"/>
    <x v="2"/>
    <x v="0"/>
    <x v="1"/>
    <x v="0"/>
    <x v="2"/>
    <x v="2"/>
  </r>
  <r>
    <s v="Agree"/>
    <x v="1"/>
    <x v="1"/>
    <x v="3"/>
    <x v="1"/>
    <x v="0"/>
    <x v="2"/>
    <x v="2"/>
    <x v="0"/>
    <x v="1"/>
    <x v="0"/>
    <x v="2"/>
    <x v="2"/>
  </r>
  <r>
    <s v="Agree"/>
    <x v="1"/>
    <x v="0"/>
    <x v="2"/>
    <x v="1"/>
    <x v="3"/>
    <x v="0"/>
    <x v="2"/>
    <x v="0"/>
    <x v="2"/>
    <x v="2"/>
    <x v="0"/>
    <x v="2"/>
  </r>
  <r>
    <s v="Agree"/>
    <x v="1"/>
    <x v="1"/>
    <x v="3"/>
    <x v="0"/>
    <x v="2"/>
    <x v="2"/>
    <x v="2"/>
    <x v="0"/>
    <x v="2"/>
    <x v="1"/>
    <x v="2"/>
    <x v="4"/>
  </r>
  <r>
    <s v="Agree"/>
    <x v="1"/>
    <x v="1"/>
    <x v="3"/>
    <x v="0"/>
    <x v="2"/>
    <x v="2"/>
    <x v="2"/>
    <x v="0"/>
    <x v="1"/>
    <x v="0"/>
    <x v="2"/>
    <x v="2"/>
  </r>
  <r>
    <s v="Agree"/>
    <x v="1"/>
    <x v="0"/>
    <x v="2"/>
    <x v="1"/>
    <x v="3"/>
    <x v="0"/>
    <x v="2"/>
    <x v="0"/>
    <x v="2"/>
    <x v="2"/>
    <x v="0"/>
    <x v="2"/>
  </r>
  <r>
    <s v="Agree"/>
    <x v="1"/>
    <x v="0"/>
    <x v="2"/>
    <x v="1"/>
    <x v="3"/>
    <x v="0"/>
    <x v="2"/>
    <x v="0"/>
    <x v="2"/>
    <x v="2"/>
    <x v="0"/>
    <x v="2"/>
  </r>
  <r>
    <s v="Agree"/>
    <x v="1"/>
    <x v="1"/>
    <x v="3"/>
    <x v="0"/>
    <x v="2"/>
    <x v="2"/>
    <x v="2"/>
    <x v="0"/>
    <x v="1"/>
    <x v="0"/>
    <x v="2"/>
    <x v="0"/>
  </r>
  <r>
    <s v="Agree"/>
    <x v="1"/>
    <x v="0"/>
    <x v="2"/>
    <x v="1"/>
    <x v="3"/>
    <x v="0"/>
    <x v="2"/>
    <x v="0"/>
    <x v="2"/>
    <x v="2"/>
    <x v="0"/>
    <x v="2"/>
  </r>
  <r>
    <s v="Agree"/>
    <x v="1"/>
    <x v="0"/>
    <x v="2"/>
    <x v="1"/>
    <x v="3"/>
    <x v="0"/>
    <x v="2"/>
    <x v="0"/>
    <x v="2"/>
    <x v="0"/>
    <x v="2"/>
    <x v="4"/>
  </r>
  <r>
    <s v="Strongly Agree"/>
    <x v="1"/>
    <x v="4"/>
    <x v="0"/>
    <x v="4"/>
    <x v="0"/>
    <x v="1"/>
    <x v="2"/>
    <x v="0"/>
    <x v="0"/>
    <x v="2"/>
    <x v="0"/>
    <x v="2"/>
  </r>
  <r>
    <s v="Agree"/>
    <x v="1"/>
    <x v="0"/>
    <x v="2"/>
    <x v="1"/>
    <x v="3"/>
    <x v="0"/>
    <x v="2"/>
    <x v="0"/>
    <x v="2"/>
    <x v="0"/>
    <x v="1"/>
    <x v="2"/>
  </r>
  <r>
    <s v="Strongly Agree"/>
    <x v="1"/>
    <x v="4"/>
    <x v="0"/>
    <x v="4"/>
    <x v="0"/>
    <x v="1"/>
    <x v="2"/>
    <x v="0"/>
    <x v="0"/>
    <x v="2"/>
    <x v="0"/>
    <x v="2"/>
  </r>
  <r>
    <s v="Agree"/>
    <x v="1"/>
    <x v="1"/>
    <x v="3"/>
    <x v="0"/>
    <x v="2"/>
    <x v="2"/>
    <x v="2"/>
    <x v="0"/>
    <x v="1"/>
    <x v="0"/>
    <x v="2"/>
    <x v="2"/>
  </r>
  <r>
    <s v="Agree"/>
    <x v="1"/>
    <x v="4"/>
    <x v="0"/>
    <x v="2"/>
    <x v="0"/>
    <x v="0"/>
    <x v="4"/>
    <x v="1"/>
    <x v="0"/>
    <x v="0"/>
    <x v="2"/>
    <x v="4"/>
  </r>
  <r>
    <s v="Agree"/>
    <x v="1"/>
    <x v="0"/>
    <x v="2"/>
    <x v="1"/>
    <x v="3"/>
    <x v="0"/>
    <x v="0"/>
    <x v="1"/>
    <x v="1"/>
    <x v="1"/>
    <x v="0"/>
    <x v="0"/>
  </r>
  <r>
    <s v="Agree"/>
    <x v="1"/>
    <x v="0"/>
    <x v="3"/>
    <x v="3"/>
    <x v="0"/>
    <x v="0"/>
    <x v="2"/>
    <x v="1"/>
    <x v="1"/>
    <x v="1"/>
    <x v="1"/>
    <x v="2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2"/>
  </r>
  <r>
    <s v="Agree"/>
    <x v="1"/>
    <x v="0"/>
    <x v="2"/>
    <x v="1"/>
    <x v="3"/>
    <x v="0"/>
    <x v="2"/>
    <x v="0"/>
    <x v="2"/>
    <x v="2"/>
    <x v="0"/>
    <x v="2"/>
  </r>
  <r>
    <s v="Agree"/>
    <x v="1"/>
    <x v="0"/>
    <x v="2"/>
    <x v="1"/>
    <x v="3"/>
    <x v="0"/>
    <x v="2"/>
    <x v="0"/>
    <x v="2"/>
    <x v="2"/>
    <x v="0"/>
    <x v="2"/>
  </r>
  <r>
    <s v="Agree"/>
    <x v="1"/>
    <x v="0"/>
    <x v="2"/>
    <x v="0"/>
    <x v="0"/>
    <x v="0"/>
    <x v="4"/>
    <x v="1"/>
    <x v="2"/>
    <x v="2"/>
    <x v="2"/>
    <x v="2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1"/>
    <x v="2"/>
    <x v="0"/>
    <x v="0"/>
    <x v="4"/>
    <x v="2"/>
    <x v="0"/>
    <x v="2"/>
    <x v="2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0"/>
    <x v="0"/>
    <x v="1"/>
    <x v="2"/>
    <x v="0"/>
    <x v="4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2"/>
    <x v="0"/>
    <x v="0"/>
    <x v="3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Agree"/>
    <x v="1"/>
    <x v="2"/>
    <x v="0"/>
    <x v="0"/>
    <x v="3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0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0"/>
    <x v="2"/>
    <x v="1"/>
    <x v="3"/>
    <x v="0"/>
    <x v="2"/>
    <x v="0"/>
    <x v="2"/>
    <x v="2"/>
    <x v="0"/>
    <x v="2"/>
  </r>
  <r>
    <s v="Agree"/>
    <x v="1"/>
    <x v="2"/>
    <x v="0"/>
    <x v="0"/>
    <x v="3"/>
    <x v="2"/>
    <x v="2"/>
    <x v="0"/>
    <x v="2"/>
    <x v="1"/>
    <x v="2"/>
    <x v="0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0"/>
    <x v="2"/>
    <x v="1"/>
    <x v="3"/>
    <x v="0"/>
    <x v="2"/>
    <x v="0"/>
    <x v="2"/>
    <x v="2"/>
    <x v="0"/>
    <x v="2"/>
  </r>
  <r>
    <s v="Agree"/>
    <x v="1"/>
    <x v="2"/>
    <x v="0"/>
    <x v="0"/>
    <x v="3"/>
    <x v="2"/>
    <x v="2"/>
    <x v="0"/>
    <x v="2"/>
    <x v="1"/>
    <x v="2"/>
    <x v="4"/>
  </r>
  <r>
    <s v="Agree"/>
    <x v="1"/>
    <x v="2"/>
    <x v="0"/>
    <x v="0"/>
    <x v="3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3"/>
    <x v="1"/>
    <x v="2"/>
    <x v="2"/>
    <x v="2"/>
    <x v="4"/>
    <x v="0"/>
    <x v="0"/>
    <x v="1"/>
    <x v="0"/>
  </r>
  <r>
    <s v="Agree"/>
    <x v="1"/>
    <x v="2"/>
    <x v="0"/>
    <x v="0"/>
    <x v="3"/>
    <x v="2"/>
    <x v="2"/>
    <x v="0"/>
    <x v="2"/>
    <x v="1"/>
    <x v="2"/>
    <x v="4"/>
  </r>
  <r>
    <s v="Agree"/>
    <x v="1"/>
    <x v="0"/>
    <x v="2"/>
    <x v="1"/>
    <x v="3"/>
    <x v="0"/>
    <x v="2"/>
    <x v="0"/>
    <x v="2"/>
    <x v="2"/>
    <x v="0"/>
    <x v="2"/>
  </r>
  <r>
    <s v="Strongly Agree"/>
    <x v="0"/>
    <x v="1"/>
    <x v="2"/>
    <x v="2"/>
    <x v="0"/>
    <x v="0"/>
    <x v="0"/>
    <x v="1"/>
    <x v="0"/>
    <x v="0"/>
    <x v="0"/>
    <x v="0"/>
  </r>
  <r>
    <s v="Neutral"/>
    <x v="2"/>
    <x v="1"/>
    <x v="1"/>
    <x v="1"/>
    <x v="0"/>
    <x v="0"/>
    <x v="0"/>
    <x v="1"/>
    <x v="2"/>
    <x v="0"/>
    <x v="0"/>
    <x v="4"/>
  </r>
  <r>
    <s v="Strongly Agree"/>
    <x v="1"/>
    <x v="4"/>
    <x v="0"/>
    <x v="4"/>
    <x v="0"/>
    <x v="1"/>
    <x v="2"/>
    <x v="0"/>
    <x v="0"/>
    <x v="2"/>
    <x v="0"/>
    <x v="0"/>
  </r>
  <r>
    <s v="Neutral"/>
    <x v="2"/>
    <x v="1"/>
    <x v="1"/>
    <x v="1"/>
    <x v="0"/>
    <x v="0"/>
    <x v="0"/>
    <x v="1"/>
    <x v="2"/>
    <x v="0"/>
    <x v="0"/>
    <x v="4"/>
  </r>
  <r>
    <s v="Neutral"/>
    <x v="2"/>
    <x v="1"/>
    <x v="1"/>
    <x v="1"/>
    <x v="0"/>
    <x v="0"/>
    <x v="0"/>
    <x v="1"/>
    <x v="2"/>
    <x v="0"/>
    <x v="0"/>
    <x v="4"/>
  </r>
  <r>
    <s v="Neutral"/>
    <x v="2"/>
    <x v="1"/>
    <x v="1"/>
    <x v="1"/>
    <x v="0"/>
    <x v="0"/>
    <x v="0"/>
    <x v="1"/>
    <x v="2"/>
    <x v="0"/>
    <x v="0"/>
    <x v="4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0"/>
  </r>
  <r>
    <s v="Neutral"/>
    <x v="2"/>
    <x v="1"/>
    <x v="1"/>
    <x v="1"/>
    <x v="0"/>
    <x v="0"/>
    <x v="0"/>
    <x v="1"/>
    <x v="2"/>
    <x v="0"/>
    <x v="0"/>
    <x v="4"/>
  </r>
  <r>
    <s v="Agree"/>
    <x v="1"/>
    <x v="2"/>
    <x v="0"/>
    <x v="0"/>
    <x v="3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Neutral"/>
    <x v="2"/>
    <x v="1"/>
    <x v="1"/>
    <x v="1"/>
    <x v="0"/>
    <x v="0"/>
    <x v="0"/>
    <x v="1"/>
    <x v="2"/>
    <x v="0"/>
    <x v="0"/>
    <x v="4"/>
  </r>
  <r>
    <s v="Neutral"/>
    <x v="2"/>
    <x v="0"/>
    <x v="1"/>
    <x v="1"/>
    <x v="0"/>
    <x v="0"/>
    <x v="0"/>
    <x v="1"/>
    <x v="2"/>
    <x v="0"/>
    <x v="0"/>
    <x v="4"/>
  </r>
  <r>
    <s v="Agree"/>
    <x v="1"/>
    <x v="2"/>
    <x v="0"/>
    <x v="0"/>
    <x v="3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Neutral"/>
    <x v="2"/>
    <x v="1"/>
    <x v="1"/>
    <x v="1"/>
    <x v="0"/>
    <x v="0"/>
    <x v="0"/>
    <x v="1"/>
    <x v="2"/>
    <x v="0"/>
    <x v="0"/>
    <x v="4"/>
  </r>
  <r>
    <s v="Neutral"/>
    <x v="3"/>
    <x v="0"/>
    <x v="0"/>
    <x v="0"/>
    <x v="0"/>
    <x v="1"/>
    <x v="4"/>
    <x v="4"/>
    <x v="0"/>
    <x v="2"/>
    <x v="1"/>
    <x v="0"/>
  </r>
  <r>
    <s v="Neutral"/>
    <x v="2"/>
    <x v="2"/>
    <x v="3"/>
    <x v="4"/>
    <x v="3"/>
    <x v="2"/>
    <x v="2"/>
    <x v="0"/>
    <x v="2"/>
    <x v="0"/>
    <x v="0"/>
    <x v="4"/>
  </r>
  <r>
    <s v="Agree"/>
    <x v="1"/>
    <x v="0"/>
    <x v="1"/>
    <x v="1"/>
    <x v="3"/>
    <x v="0"/>
    <x v="2"/>
    <x v="0"/>
    <x v="0"/>
    <x v="2"/>
    <x v="0"/>
    <x v="4"/>
  </r>
  <r>
    <s v="Neutral"/>
    <x v="3"/>
    <x v="1"/>
    <x v="3"/>
    <x v="4"/>
    <x v="3"/>
    <x v="0"/>
    <x v="0"/>
    <x v="1"/>
    <x v="0"/>
    <x v="2"/>
    <x v="1"/>
    <x v="4"/>
  </r>
  <r>
    <s v="Neutral"/>
    <x v="3"/>
    <x v="2"/>
    <x v="4"/>
    <x v="0"/>
    <x v="0"/>
    <x v="3"/>
    <x v="1"/>
    <x v="0"/>
    <x v="1"/>
    <x v="1"/>
    <x v="2"/>
    <x v="1"/>
  </r>
  <r>
    <s v="Neutral"/>
    <x v="2"/>
    <x v="1"/>
    <x v="1"/>
    <x v="1"/>
    <x v="0"/>
    <x v="0"/>
    <x v="0"/>
    <x v="1"/>
    <x v="2"/>
    <x v="0"/>
    <x v="0"/>
    <x v="4"/>
  </r>
  <r>
    <s v="Neutral"/>
    <x v="1"/>
    <x v="1"/>
    <x v="1"/>
    <x v="1"/>
    <x v="2"/>
    <x v="0"/>
    <x v="0"/>
    <x v="0"/>
    <x v="0"/>
    <x v="2"/>
    <x v="0"/>
    <x v="4"/>
  </r>
  <r>
    <s v="Agree"/>
    <x v="1"/>
    <x v="0"/>
    <x v="2"/>
    <x v="1"/>
    <x v="3"/>
    <x v="0"/>
    <x v="2"/>
    <x v="0"/>
    <x v="2"/>
    <x v="2"/>
    <x v="0"/>
    <x v="2"/>
  </r>
  <r>
    <s v="Strongly Agree"/>
    <x v="0"/>
    <x v="4"/>
    <x v="2"/>
    <x v="1"/>
    <x v="1"/>
    <x v="1"/>
    <x v="0"/>
    <x v="1"/>
    <x v="4"/>
    <x v="4"/>
    <x v="4"/>
    <x v="0"/>
  </r>
  <r>
    <s v="Neutral"/>
    <x v="3"/>
    <x v="1"/>
    <x v="3"/>
    <x v="4"/>
    <x v="3"/>
    <x v="2"/>
    <x v="3"/>
    <x v="3"/>
    <x v="1"/>
    <x v="1"/>
    <x v="2"/>
    <x v="2"/>
  </r>
  <r>
    <s v="Strongly Disagree"/>
    <x v="3"/>
    <x v="2"/>
    <x v="3"/>
    <x v="3"/>
    <x v="3"/>
    <x v="0"/>
    <x v="2"/>
    <x v="0"/>
    <x v="1"/>
    <x v="0"/>
    <x v="0"/>
    <x v="3"/>
  </r>
  <r>
    <s v="Disagree"/>
    <x v="3"/>
    <x v="3"/>
    <x v="4"/>
    <x v="4"/>
    <x v="3"/>
    <x v="3"/>
    <x v="3"/>
    <x v="0"/>
    <x v="3"/>
    <x v="1"/>
    <x v="2"/>
    <x v="2"/>
  </r>
  <r>
    <s v="Agree"/>
    <x v="2"/>
    <x v="1"/>
    <x v="1"/>
    <x v="1"/>
    <x v="3"/>
    <x v="0"/>
    <x v="2"/>
    <x v="3"/>
    <x v="2"/>
    <x v="0"/>
    <x v="3"/>
    <x v="1"/>
  </r>
  <r>
    <s v="Neutral"/>
    <x v="2"/>
    <x v="1"/>
    <x v="1"/>
    <x v="1"/>
    <x v="0"/>
    <x v="0"/>
    <x v="0"/>
    <x v="1"/>
    <x v="2"/>
    <x v="0"/>
    <x v="0"/>
    <x v="4"/>
  </r>
  <r>
    <s v="Neutral"/>
    <x v="2"/>
    <x v="1"/>
    <x v="1"/>
    <x v="1"/>
    <x v="0"/>
    <x v="0"/>
    <x v="0"/>
    <x v="1"/>
    <x v="2"/>
    <x v="0"/>
    <x v="0"/>
    <x v="4"/>
  </r>
  <r>
    <s v="Neutral"/>
    <x v="3"/>
    <x v="1"/>
    <x v="3"/>
    <x v="4"/>
    <x v="0"/>
    <x v="2"/>
    <x v="0"/>
    <x v="0"/>
    <x v="2"/>
    <x v="1"/>
    <x v="0"/>
    <x v="2"/>
  </r>
  <r>
    <s v="Disagree"/>
    <x v="2"/>
    <x v="1"/>
    <x v="3"/>
    <x v="1"/>
    <x v="3"/>
    <x v="0"/>
    <x v="0"/>
    <x v="0"/>
    <x v="2"/>
    <x v="1"/>
    <x v="0"/>
    <x v="2"/>
  </r>
  <r>
    <s v="Disagree"/>
    <x v="4"/>
    <x v="2"/>
    <x v="3"/>
    <x v="4"/>
    <x v="3"/>
    <x v="3"/>
    <x v="0"/>
    <x v="0"/>
    <x v="1"/>
    <x v="1"/>
    <x v="0"/>
    <x v="3"/>
  </r>
  <r>
    <s v="Agree"/>
    <x v="1"/>
    <x v="0"/>
    <x v="0"/>
    <x v="0"/>
    <x v="0"/>
    <x v="1"/>
    <x v="4"/>
    <x v="0"/>
    <x v="0"/>
    <x v="2"/>
    <x v="1"/>
    <x v="0"/>
  </r>
  <r>
    <s v="Strongly Disagree"/>
    <x v="3"/>
    <x v="3"/>
    <x v="3"/>
    <x v="3"/>
    <x v="3"/>
    <x v="1"/>
    <x v="3"/>
    <x v="1"/>
    <x v="3"/>
    <x v="2"/>
    <x v="0"/>
    <x v="3"/>
  </r>
  <r>
    <s v="Agree"/>
    <x v="1"/>
    <x v="0"/>
    <x v="3"/>
    <x v="1"/>
    <x v="3"/>
    <x v="0"/>
    <x v="2"/>
    <x v="0"/>
    <x v="2"/>
    <x v="0"/>
    <x v="0"/>
    <x v="4"/>
  </r>
  <r>
    <s v="Agree"/>
    <x v="2"/>
    <x v="0"/>
    <x v="0"/>
    <x v="0"/>
    <x v="0"/>
    <x v="1"/>
    <x v="4"/>
    <x v="4"/>
    <x v="0"/>
    <x v="2"/>
    <x v="0"/>
    <x v="4"/>
  </r>
  <r>
    <s v="Agree"/>
    <x v="1"/>
    <x v="0"/>
    <x v="1"/>
    <x v="4"/>
    <x v="0"/>
    <x v="2"/>
    <x v="0"/>
    <x v="1"/>
    <x v="3"/>
    <x v="1"/>
    <x v="0"/>
    <x v="2"/>
  </r>
  <r>
    <s v="Strongly Disagree"/>
    <x v="4"/>
    <x v="3"/>
    <x v="4"/>
    <x v="3"/>
    <x v="4"/>
    <x v="3"/>
    <x v="3"/>
    <x v="3"/>
    <x v="3"/>
    <x v="3"/>
    <x v="3"/>
    <x v="3"/>
  </r>
  <r>
    <s v="Strongly Disagree"/>
    <x v="4"/>
    <x v="3"/>
    <x v="4"/>
    <x v="3"/>
    <x v="4"/>
    <x v="3"/>
    <x v="3"/>
    <x v="3"/>
    <x v="3"/>
    <x v="3"/>
    <x v="3"/>
    <x v="3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2"/>
    <x v="0"/>
    <x v="0"/>
    <x v="3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Agree"/>
    <x v="1"/>
    <x v="2"/>
    <x v="0"/>
    <x v="0"/>
    <x v="3"/>
    <x v="2"/>
    <x v="2"/>
    <x v="0"/>
    <x v="2"/>
    <x v="1"/>
    <x v="2"/>
    <x v="0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0"/>
    <x v="2"/>
    <x v="1"/>
    <x v="3"/>
    <x v="0"/>
    <x v="2"/>
    <x v="0"/>
    <x v="2"/>
    <x v="2"/>
    <x v="0"/>
    <x v="2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2"/>
    <x v="0"/>
    <x v="0"/>
    <x v="3"/>
    <x v="2"/>
    <x v="2"/>
    <x v="0"/>
    <x v="2"/>
    <x v="1"/>
    <x v="2"/>
    <x v="4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2"/>
    <x v="0"/>
    <x v="0"/>
    <x v="3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Agree"/>
    <x v="1"/>
    <x v="2"/>
    <x v="0"/>
    <x v="0"/>
    <x v="3"/>
    <x v="2"/>
    <x v="2"/>
    <x v="0"/>
    <x v="2"/>
    <x v="1"/>
    <x v="2"/>
    <x v="0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2"/>
    <x v="0"/>
    <x v="0"/>
    <x v="3"/>
    <x v="2"/>
    <x v="2"/>
    <x v="0"/>
    <x v="2"/>
    <x v="1"/>
    <x v="2"/>
    <x v="0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0"/>
    <x v="2"/>
    <x v="1"/>
    <x v="3"/>
    <x v="0"/>
    <x v="2"/>
    <x v="0"/>
    <x v="2"/>
    <x v="2"/>
    <x v="0"/>
    <x v="2"/>
  </r>
  <r>
    <s v="Neutral"/>
    <x v="1"/>
    <x v="0"/>
    <x v="1"/>
    <x v="1"/>
    <x v="2"/>
    <x v="1"/>
    <x v="0"/>
    <x v="1"/>
    <x v="0"/>
    <x v="2"/>
    <x v="1"/>
    <x v="0"/>
  </r>
  <r>
    <s v="Neutral"/>
    <x v="3"/>
    <x v="2"/>
    <x v="3"/>
    <x v="4"/>
    <x v="4"/>
    <x v="2"/>
    <x v="3"/>
    <x v="3"/>
    <x v="1"/>
    <x v="1"/>
    <x v="3"/>
    <x v="2"/>
  </r>
  <r>
    <s v="Disagree"/>
    <x v="3"/>
    <x v="1"/>
    <x v="3"/>
    <x v="1"/>
    <x v="3"/>
    <x v="0"/>
    <x v="2"/>
    <x v="1"/>
    <x v="1"/>
    <x v="0"/>
    <x v="2"/>
    <x v="4"/>
  </r>
  <r>
    <s v="Strongly Disagree"/>
    <x v="3"/>
    <x v="2"/>
    <x v="3"/>
    <x v="3"/>
    <x v="4"/>
    <x v="3"/>
    <x v="0"/>
    <x v="3"/>
    <x v="2"/>
    <x v="3"/>
    <x v="2"/>
    <x v="2"/>
  </r>
  <r>
    <s v="Neutral"/>
    <x v="1"/>
    <x v="0"/>
    <x v="1"/>
    <x v="1"/>
    <x v="2"/>
    <x v="1"/>
    <x v="0"/>
    <x v="1"/>
    <x v="0"/>
    <x v="2"/>
    <x v="1"/>
    <x v="0"/>
  </r>
  <r>
    <s v="Neutral"/>
    <x v="1"/>
    <x v="2"/>
    <x v="3"/>
    <x v="0"/>
    <x v="2"/>
    <x v="1"/>
    <x v="4"/>
    <x v="4"/>
    <x v="0"/>
    <x v="2"/>
    <x v="1"/>
    <x v="0"/>
  </r>
  <r>
    <s v="Disagree"/>
    <x v="3"/>
    <x v="1"/>
    <x v="3"/>
    <x v="3"/>
    <x v="3"/>
    <x v="2"/>
    <x v="0"/>
    <x v="4"/>
    <x v="0"/>
    <x v="3"/>
    <x v="2"/>
    <x v="2"/>
  </r>
  <r>
    <s v="Neutral"/>
    <x v="3"/>
    <x v="1"/>
    <x v="1"/>
    <x v="1"/>
    <x v="3"/>
    <x v="2"/>
    <x v="0"/>
    <x v="1"/>
    <x v="1"/>
    <x v="1"/>
    <x v="2"/>
    <x v="2"/>
  </r>
  <r>
    <s v="Neutral"/>
    <x v="1"/>
    <x v="0"/>
    <x v="1"/>
    <x v="1"/>
    <x v="2"/>
    <x v="1"/>
    <x v="0"/>
    <x v="1"/>
    <x v="0"/>
    <x v="2"/>
    <x v="1"/>
    <x v="0"/>
  </r>
  <r>
    <s v="Neutral"/>
    <x v="1"/>
    <x v="1"/>
    <x v="1"/>
    <x v="4"/>
    <x v="2"/>
    <x v="0"/>
    <x v="0"/>
    <x v="4"/>
    <x v="0"/>
    <x v="2"/>
    <x v="2"/>
    <x v="4"/>
  </r>
  <r>
    <s v="Neutral"/>
    <x v="2"/>
    <x v="1"/>
    <x v="1"/>
    <x v="4"/>
    <x v="3"/>
    <x v="0"/>
    <x v="3"/>
    <x v="3"/>
    <x v="2"/>
    <x v="0"/>
    <x v="2"/>
    <x v="2"/>
  </r>
  <r>
    <s v="Neutral"/>
    <x v="1"/>
    <x v="0"/>
    <x v="1"/>
    <x v="1"/>
    <x v="2"/>
    <x v="1"/>
    <x v="0"/>
    <x v="1"/>
    <x v="0"/>
    <x v="2"/>
    <x v="1"/>
    <x v="0"/>
  </r>
  <r>
    <s v="Neutral"/>
    <x v="3"/>
    <x v="2"/>
    <x v="3"/>
    <x v="4"/>
    <x v="3"/>
    <x v="2"/>
    <x v="2"/>
    <x v="0"/>
    <x v="1"/>
    <x v="1"/>
    <x v="2"/>
    <x v="2"/>
  </r>
  <r>
    <s v="Strongly Agree"/>
    <x v="0"/>
    <x v="4"/>
    <x v="2"/>
    <x v="2"/>
    <x v="1"/>
    <x v="4"/>
    <x v="1"/>
    <x v="2"/>
    <x v="4"/>
    <x v="4"/>
    <x v="4"/>
    <x v="1"/>
  </r>
  <r>
    <s v="Disagree"/>
    <x v="2"/>
    <x v="3"/>
    <x v="3"/>
    <x v="4"/>
    <x v="0"/>
    <x v="3"/>
    <x v="0"/>
    <x v="3"/>
    <x v="2"/>
    <x v="3"/>
    <x v="0"/>
    <x v="3"/>
  </r>
  <r>
    <s v="Strongly Disagree"/>
    <x v="2"/>
    <x v="3"/>
    <x v="3"/>
    <x v="3"/>
    <x v="3"/>
    <x v="2"/>
    <x v="3"/>
    <x v="1"/>
    <x v="3"/>
    <x v="3"/>
    <x v="2"/>
    <x v="3"/>
  </r>
  <r>
    <s v="Neutral"/>
    <x v="2"/>
    <x v="1"/>
    <x v="1"/>
    <x v="1"/>
    <x v="3"/>
    <x v="0"/>
    <x v="0"/>
    <x v="0"/>
    <x v="2"/>
    <x v="0"/>
    <x v="0"/>
    <x v="4"/>
  </r>
  <r>
    <s v="Agree"/>
    <x v="1"/>
    <x v="4"/>
    <x v="2"/>
    <x v="2"/>
    <x v="1"/>
    <x v="1"/>
    <x v="4"/>
    <x v="3"/>
    <x v="0"/>
    <x v="2"/>
    <x v="1"/>
    <x v="0"/>
  </r>
  <r>
    <s v="Neutral"/>
    <x v="2"/>
    <x v="1"/>
    <x v="1"/>
    <x v="1"/>
    <x v="4"/>
    <x v="0"/>
    <x v="3"/>
    <x v="3"/>
    <x v="2"/>
    <x v="0"/>
    <x v="0"/>
    <x v="4"/>
  </r>
  <r>
    <s v="Disagree"/>
    <x v="2"/>
    <x v="1"/>
    <x v="4"/>
    <x v="3"/>
    <x v="4"/>
    <x v="3"/>
    <x v="0"/>
    <x v="3"/>
    <x v="2"/>
    <x v="3"/>
    <x v="4"/>
    <x v="4"/>
  </r>
  <r>
    <s v="Disagree"/>
    <x v="2"/>
    <x v="2"/>
    <x v="4"/>
    <x v="4"/>
    <x v="4"/>
    <x v="0"/>
    <x v="3"/>
    <x v="1"/>
    <x v="0"/>
    <x v="3"/>
    <x v="0"/>
    <x v="0"/>
  </r>
  <r>
    <s v="Agree"/>
    <x v="1"/>
    <x v="0"/>
    <x v="0"/>
    <x v="0"/>
    <x v="3"/>
    <x v="1"/>
    <x v="4"/>
    <x v="0"/>
    <x v="0"/>
    <x v="1"/>
    <x v="1"/>
    <x v="2"/>
  </r>
  <r>
    <s v="Strongly Disagree"/>
    <x v="4"/>
    <x v="3"/>
    <x v="4"/>
    <x v="4"/>
    <x v="3"/>
    <x v="2"/>
    <x v="2"/>
    <x v="0"/>
    <x v="1"/>
    <x v="1"/>
    <x v="3"/>
    <x v="3"/>
  </r>
  <r>
    <s v="Disagree"/>
    <x v="4"/>
    <x v="3"/>
    <x v="4"/>
    <x v="3"/>
    <x v="4"/>
    <x v="3"/>
    <x v="3"/>
    <x v="3"/>
    <x v="3"/>
    <x v="3"/>
    <x v="3"/>
    <x v="3"/>
  </r>
  <r>
    <s v="Strongly Disagree"/>
    <x v="3"/>
    <x v="3"/>
    <x v="1"/>
    <x v="4"/>
    <x v="4"/>
    <x v="0"/>
    <x v="2"/>
    <x v="1"/>
    <x v="1"/>
    <x v="0"/>
    <x v="2"/>
    <x v="2"/>
  </r>
  <r>
    <s v="Neutral"/>
    <x v="2"/>
    <x v="4"/>
    <x v="2"/>
    <x v="1"/>
    <x v="0"/>
    <x v="0"/>
    <x v="2"/>
    <x v="0"/>
    <x v="3"/>
    <x v="0"/>
    <x v="0"/>
    <x v="4"/>
  </r>
  <r>
    <s v="Neutral"/>
    <x v="1"/>
    <x v="0"/>
    <x v="3"/>
    <x v="0"/>
    <x v="1"/>
    <x v="0"/>
    <x v="0"/>
    <x v="4"/>
    <x v="1"/>
    <x v="1"/>
    <x v="0"/>
    <x v="2"/>
  </r>
  <r>
    <s v="Neutral"/>
    <x v="2"/>
    <x v="2"/>
    <x v="4"/>
    <x v="4"/>
    <x v="4"/>
    <x v="2"/>
    <x v="2"/>
    <x v="0"/>
    <x v="1"/>
    <x v="1"/>
    <x v="2"/>
    <x v="2"/>
  </r>
  <r>
    <s v="Disagree"/>
    <x v="3"/>
    <x v="2"/>
    <x v="3"/>
    <x v="4"/>
    <x v="3"/>
    <x v="2"/>
    <x v="2"/>
    <x v="0"/>
    <x v="2"/>
    <x v="0"/>
    <x v="2"/>
    <x v="3"/>
  </r>
  <r>
    <s v="Neutral"/>
    <x v="4"/>
    <x v="1"/>
    <x v="1"/>
    <x v="1"/>
    <x v="4"/>
    <x v="3"/>
    <x v="2"/>
    <x v="3"/>
    <x v="2"/>
    <x v="1"/>
    <x v="0"/>
    <x v="4"/>
  </r>
  <r>
    <s v="Disagree"/>
    <x v="2"/>
    <x v="0"/>
    <x v="2"/>
    <x v="0"/>
    <x v="4"/>
    <x v="1"/>
    <x v="3"/>
    <x v="3"/>
    <x v="4"/>
    <x v="4"/>
    <x v="4"/>
    <x v="0"/>
  </r>
  <r>
    <s v="Strongly Disagree"/>
    <x v="4"/>
    <x v="0"/>
    <x v="0"/>
    <x v="0"/>
    <x v="0"/>
    <x v="0"/>
    <x v="4"/>
    <x v="3"/>
    <x v="0"/>
    <x v="2"/>
    <x v="0"/>
    <x v="0"/>
  </r>
  <r>
    <s v="Neutral"/>
    <x v="1"/>
    <x v="1"/>
    <x v="0"/>
    <x v="0"/>
    <x v="2"/>
    <x v="1"/>
    <x v="4"/>
    <x v="4"/>
    <x v="0"/>
    <x v="2"/>
    <x v="1"/>
    <x v="0"/>
  </r>
  <r>
    <s v="Neutral"/>
    <x v="2"/>
    <x v="1"/>
    <x v="1"/>
    <x v="1"/>
    <x v="4"/>
    <x v="0"/>
    <x v="0"/>
    <x v="3"/>
    <x v="2"/>
    <x v="0"/>
    <x v="0"/>
    <x v="4"/>
  </r>
  <r>
    <s v="Neutral"/>
    <x v="2"/>
    <x v="1"/>
    <x v="1"/>
    <x v="0"/>
    <x v="4"/>
    <x v="3"/>
    <x v="0"/>
    <x v="3"/>
    <x v="0"/>
    <x v="0"/>
    <x v="0"/>
    <x v="4"/>
  </r>
  <r>
    <s v="Neutral"/>
    <x v="2"/>
    <x v="1"/>
    <x v="1"/>
    <x v="1"/>
    <x v="0"/>
    <x v="0"/>
    <x v="0"/>
    <x v="1"/>
    <x v="2"/>
    <x v="0"/>
    <x v="0"/>
    <x v="4"/>
  </r>
  <r>
    <s v="Strongly Disagree"/>
    <x v="3"/>
    <x v="1"/>
    <x v="3"/>
    <x v="1"/>
    <x v="0"/>
    <x v="0"/>
    <x v="0"/>
    <x v="1"/>
    <x v="1"/>
    <x v="1"/>
    <x v="1"/>
    <x v="0"/>
  </r>
  <r>
    <s v="Agree"/>
    <x v="2"/>
    <x v="2"/>
    <x v="0"/>
    <x v="1"/>
    <x v="0"/>
    <x v="2"/>
    <x v="0"/>
    <x v="1"/>
    <x v="0"/>
    <x v="0"/>
    <x v="0"/>
    <x v="4"/>
  </r>
  <r>
    <s v="Neutral"/>
    <x v="2"/>
    <x v="1"/>
    <x v="1"/>
    <x v="1"/>
    <x v="0"/>
    <x v="0"/>
    <x v="0"/>
    <x v="1"/>
    <x v="2"/>
    <x v="0"/>
    <x v="0"/>
    <x v="4"/>
  </r>
  <r>
    <s v="Agree"/>
    <x v="1"/>
    <x v="0"/>
    <x v="2"/>
    <x v="1"/>
    <x v="3"/>
    <x v="0"/>
    <x v="2"/>
    <x v="0"/>
    <x v="2"/>
    <x v="2"/>
    <x v="0"/>
    <x v="2"/>
  </r>
  <r>
    <s v="Disagree"/>
    <x v="3"/>
    <x v="3"/>
    <x v="3"/>
    <x v="4"/>
    <x v="0"/>
    <x v="3"/>
    <x v="0"/>
    <x v="1"/>
    <x v="3"/>
    <x v="1"/>
    <x v="2"/>
    <x v="3"/>
  </r>
  <r>
    <s v="Strongly Disagree"/>
    <x v="3"/>
    <x v="1"/>
    <x v="0"/>
    <x v="2"/>
    <x v="2"/>
    <x v="0"/>
    <x v="2"/>
    <x v="3"/>
    <x v="1"/>
    <x v="0"/>
    <x v="1"/>
    <x v="1"/>
  </r>
  <r>
    <s v="Strongly Disagree"/>
    <x v="3"/>
    <x v="2"/>
    <x v="1"/>
    <x v="3"/>
    <x v="4"/>
    <x v="3"/>
    <x v="2"/>
    <x v="0"/>
    <x v="1"/>
    <x v="3"/>
    <x v="1"/>
    <x v="2"/>
  </r>
  <r>
    <s v="Strongly Agree"/>
    <x v="1"/>
    <x v="4"/>
    <x v="0"/>
    <x v="4"/>
    <x v="0"/>
    <x v="1"/>
    <x v="2"/>
    <x v="0"/>
    <x v="0"/>
    <x v="2"/>
    <x v="0"/>
    <x v="0"/>
  </r>
  <r>
    <s v="Disagree"/>
    <x v="3"/>
    <x v="2"/>
    <x v="3"/>
    <x v="4"/>
    <x v="4"/>
    <x v="2"/>
    <x v="2"/>
    <x v="3"/>
    <x v="1"/>
    <x v="3"/>
    <x v="2"/>
    <x v="3"/>
  </r>
  <r>
    <s v="Neutral"/>
    <x v="1"/>
    <x v="2"/>
    <x v="3"/>
    <x v="1"/>
    <x v="0"/>
    <x v="2"/>
    <x v="0"/>
    <x v="0"/>
    <x v="2"/>
    <x v="1"/>
    <x v="0"/>
    <x v="2"/>
  </r>
  <r>
    <s v="Neutral"/>
    <x v="1"/>
    <x v="0"/>
    <x v="1"/>
    <x v="1"/>
    <x v="2"/>
    <x v="1"/>
    <x v="0"/>
    <x v="1"/>
    <x v="0"/>
    <x v="2"/>
    <x v="1"/>
    <x v="0"/>
  </r>
  <r>
    <s v="Agree"/>
    <x v="1"/>
    <x v="2"/>
    <x v="0"/>
    <x v="0"/>
    <x v="3"/>
    <x v="2"/>
    <x v="2"/>
    <x v="0"/>
    <x v="2"/>
    <x v="1"/>
    <x v="2"/>
    <x v="4"/>
  </r>
  <r>
    <s v="Neutral"/>
    <x v="2"/>
    <x v="1"/>
    <x v="1"/>
    <x v="1"/>
    <x v="0"/>
    <x v="3"/>
    <x v="0"/>
    <x v="3"/>
    <x v="2"/>
    <x v="3"/>
    <x v="0"/>
    <x v="0"/>
  </r>
  <r>
    <s v="Strongly Agree"/>
    <x v="1"/>
    <x v="4"/>
    <x v="0"/>
    <x v="4"/>
    <x v="0"/>
    <x v="1"/>
    <x v="2"/>
    <x v="0"/>
    <x v="0"/>
    <x v="2"/>
    <x v="0"/>
    <x v="0"/>
  </r>
  <r>
    <s v="Strongly Disagree"/>
    <x v="3"/>
    <x v="3"/>
    <x v="4"/>
    <x v="1"/>
    <x v="3"/>
    <x v="2"/>
    <x v="0"/>
    <x v="3"/>
    <x v="3"/>
    <x v="3"/>
    <x v="3"/>
    <x v="3"/>
  </r>
  <r>
    <s v="Neutral"/>
    <x v="4"/>
    <x v="1"/>
    <x v="1"/>
    <x v="2"/>
    <x v="4"/>
    <x v="3"/>
    <x v="2"/>
    <x v="3"/>
    <x v="2"/>
    <x v="0"/>
    <x v="0"/>
    <x v="4"/>
  </r>
  <r>
    <s v="Neutral"/>
    <x v="3"/>
    <x v="2"/>
    <x v="1"/>
    <x v="1"/>
    <x v="0"/>
    <x v="3"/>
    <x v="0"/>
    <x v="3"/>
    <x v="1"/>
    <x v="3"/>
    <x v="3"/>
    <x v="4"/>
  </r>
  <r>
    <s v="Agree"/>
    <x v="1"/>
    <x v="0"/>
    <x v="2"/>
    <x v="1"/>
    <x v="3"/>
    <x v="0"/>
    <x v="2"/>
    <x v="0"/>
    <x v="2"/>
    <x v="2"/>
    <x v="0"/>
    <x v="2"/>
  </r>
  <r>
    <s v="Disagree"/>
    <x v="2"/>
    <x v="3"/>
    <x v="1"/>
    <x v="4"/>
    <x v="0"/>
    <x v="0"/>
    <x v="0"/>
    <x v="1"/>
    <x v="3"/>
    <x v="0"/>
    <x v="0"/>
    <x v="4"/>
  </r>
  <r>
    <s v="Agree"/>
    <x v="1"/>
    <x v="0"/>
    <x v="1"/>
    <x v="0"/>
    <x v="0"/>
    <x v="3"/>
    <x v="0"/>
    <x v="3"/>
    <x v="2"/>
    <x v="2"/>
    <x v="2"/>
    <x v="4"/>
  </r>
  <r>
    <s v="Agree"/>
    <x v="1"/>
    <x v="0"/>
    <x v="2"/>
    <x v="1"/>
    <x v="3"/>
    <x v="0"/>
    <x v="2"/>
    <x v="0"/>
    <x v="2"/>
    <x v="2"/>
    <x v="0"/>
    <x v="2"/>
  </r>
  <r>
    <s v="Neutral"/>
    <x v="2"/>
    <x v="1"/>
    <x v="1"/>
    <x v="1"/>
    <x v="0"/>
    <x v="0"/>
    <x v="0"/>
    <x v="1"/>
    <x v="2"/>
    <x v="0"/>
    <x v="0"/>
    <x v="4"/>
  </r>
  <r>
    <s v="Neutral"/>
    <x v="1"/>
    <x v="0"/>
    <x v="1"/>
    <x v="1"/>
    <x v="2"/>
    <x v="1"/>
    <x v="0"/>
    <x v="1"/>
    <x v="0"/>
    <x v="2"/>
    <x v="1"/>
    <x v="0"/>
  </r>
  <r>
    <s v="Agree"/>
    <x v="1"/>
    <x v="0"/>
    <x v="2"/>
    <x v="1"/>
    <x v="3"/>
    <x v="0"/>
    <x v="2"/>
    <x v="0"/>
    <x v="2"/>
    <x v="2"/>
    <x v="0"/>
    <x v="2"/>
  </r>
  <r>
    <s v="Neutral"/>
    <x v="2"/>
    <x v="1"/>
    <x v="1"/>
    <x v="1"/>
    <x v="0"/>
    <x v="0"/>
    <x v="0"/>
    <x v="1"/>
    <x v="2"/>
    <x v="0"/>
    <x v="0"/>
    <x v="4"/>
  </r>
  <r>
    <s v="Strongly Disagree"/>
    <x v="4"/>
    <x v="3"/>
    <x v="3"/>
    <x v="3"/>
    <x v="4"/>
    <x v="2"/>
    <x v="3"/>
    <x v="3"/>
    <x v="1"/>
    <x v="1"/>
    <x v="2"/>
    <x v="2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0"/>
    <x v="2"/>
    <x v="1"/>
    <x v="3"/>
    <x v="0"/>
    <x v="2"/>
    <x v="0"/>
    <x v="2"/>
    <x v="2"/>
    <x v="0"/>
    <x v="2"/>
  </r>
  <r>
    <s v="Strongly Agree"/>
    <x v="1"/>
    <x v="4"/>
    <x v="0"/>
    <x v="4"/>
    <x v="0"/>
    <x v="1"/>
    <x v="2"/>
    <x v="0"/>
    <x v="0"/>
    <x v="2"/>
    <x v="0"/>
    <x v="0"/>
  </r>
  <r>
    <s v="Agree"/>
    <x v="0"/>
    <x v="0"/>
    <x v="2"/>
    <x v="1"/>
    <x v="3"/>
    <x v="0"/>
    <x v="0"/>
    <x v="0"/>
    <x v="0"/>
    <x v="2"/>
    <x v="1"/>
    <x v="4"/>
  </r>
  <r>
    <s v="Agree"/>
    <x v="1"/>
    <x v="2"/>
    <x v="0"/>
    <x v="0"/>
    <x v="3"/>
    <x v="2"/>
    <x v="2"/>
    <x v="0"/>
    <x v="2"/>
    <x v="1"/>
    <x v="2"/>
    <x v="0"/>
  </r>
  <r>
    <s v="Neutral"/>
    <x v="2"/>
    <x v="1"/>
    <x v="3"/>
    <x v="1"/>
    <x v="3"/>
    <x v="1"/>
    <x v="4"/>
    <x v="4"/>
    <x v="1"/>
    <x v="2"/>
    <x v="2"/>
    <x v="2"/>
  </r>
  <r>
    <s v="Agree"/>
    <x v="2"/>
    <x v="1"/>
    <x v="1"/>
    <x v="2"/>
    <x v="0"/>
    <x v="0"/>
    <x v="0"/>
    <x v="0"/>
    <x v="1"/>
    <x v="4"/>
    <x v="3"/>
    <x v="4"/>
  </r>
  <r>
    <s v="Strongly Agree"/>
    <x v="4"/>
    <x v="4"/>
    <x v="3"/>
    <x v="1"/>
    <x v="4"/>
    <x v="4"/>
    <x v="2"/>
    <x v="0"/>
    <x v="4"/>
    <x v="4"/>
    <x v="4"/>
    <x v="1"/>
  </r>
  <r>
    <s v="Neutral"/>
    <x v="2"/>
    <x v="4"/>
    <x v="1"/>
    <x v="0"/>
    <x v="1"/>
    <x v="0"/>
    <x v="0"/>
    <x v="4"/>
    <x v="2"/>
    <x v="4"/>
    <x v="0"/>
    <x v="0"/>
  </r>
  <r>
    <s v="Neutral"/>
    <x v="2"/>
    <x v="1"/>
    <x v="0"/>
    <x v="1"/>
    <x v="0"/>
    <x v="0"/>
    <x v="0"/>
    <x v="1"/>
    <x v="0"/>
    <x v="0"/>
    <x v="0"/>
    <x v="4"/>
  </r>
  <r>
    <s v="Neutral"/>
    <x v="2"/>
    <x v="3"/>
    <x v="3"/>
    <x v="3"/>
    <x v="0"/>
    <x v="0"/>
    <x v="0"/>
    <x v="1"/>
    <x v="3"/>
    <x v="3"/>
    <x v="3"/>
    <x v="3"/>
  </r>
  <r>
    <s v="Neutral"/>
    <x v="2"/>
    <x v="1"/>
    <x v="1"/>
    <x v="1"/>
    <x v="0"/>
    <x v="0"/>
    <x v="0"/>
    <x v="1"/>
    <x v="2"/>
    <x v="0"/>
    <x v="0"/>
    <x v="4"/>
  </r>
  <r>
    <s v="Strongly Disagree"/>
    <x v="4"/>
    <x v="1"/>
    <x v="1"/>
    <x v="4"/>
    <x v="0"/>
    <x v="2"/>
    <x v="2"/>
    <x v="1"/>
    <x v="1"/>
    <x v="0"/>
    <x v="2"/>
    <x v="4"/>
  </r>
  <r>
    <s v="Disagree"/>
    <x v="2"/>
    <x v="1"/>
    <x v="1"/>
    <x v="1"/>
    <x v="3"/>
    <x v="2"/>
    <x v="2"/>
    <x v="0"/>
    <x v="1"/>
    <x v="1"/>
    <x v="2"/>
    <x v="2"/>
  </r>
  <r>
    <s v="Strongly Disagree"/>
    <x v="4"/>
    <x v="3"/>
    <x v="4"/>
    <x v="3"/>
    <x v="4"/>
    <x v="3"/>
    <x v="3"/>
    <x v="3"/>
    <x v="3"/>
    <x v="3"/>
    <x v="3"/>
    <x v="3"/>
  </r>
  <r>
    <s v="Disagree"/>
    <x v="2"/>
    <x v="3"/>
    <x v="1"/>
    <x v="4"/>
    <x v="3"/>
    <x v="0"/>
    <x v="0"/>
    <x v="3"/>
    <x v="1"/>
    <x v="0"/>
    <x v="0"/>
    <x v="0"/>
  </r>
  <r>
    <s v="Agree"/>
    <x v="1"/>
    <x v="0"/>
    <x v="0"/>
    <x v="0"/>
    <x v="2"/>
    <x v="1"/>
    <x v="4"/>
    <x v="4"/>
    <x v="0"/>
    <x v="0"/>
    <x v="0"/>
    <x v="2"/>
  </r>
  <r>
    <s v="Strongly Disagree"/>
    <x v="2"/>
    <x v="3"/>
    <x v="4"/>
    <x v="4"/>
    <x v="3"/>
    <x v="2"/>
    <x v="2"/>
    <x v="0"/>
    <x v="2"/>
    <x v="3"/>
    <x v="0"/>
    <x v="3"/>
  </r>
  <r>
    <s v="Neutral"/>
    <x v="2"/>
    <x v="1"/>
    <x v="3"/>
    <x v="4"/>
    <x v="3"/>
    <x v="2"/>
    <x v="4"/>
    <x v="1"/>
    <x v="2"/>
    <x v="0"/>
    <x v="1"/>
    <x v="0"/>
  </r>
  <r>
    <s v="Neutral"/>
    <x v="2"/>
    <x v="1"/>
    <x v="1"/>
    <x v="1"/>
    <x v="0"/>
    <x v="0"/>
    <x v="0"/>
    <x v="3"/>
    <x v="2"/>
    <x v="0"/>
    <x v="4"/>
    <x v="4"/>
  </r>
  <r>
    <s v="Strongly Disagree"/>
    <x v="0"/>
    <x v="1"/>
    <x v="4"/>
    <x v="2"/>
    <x v="2"/>
    <x v="3"/>
    <x v="1"/>
    <x v="3"/>
    <x v="1"/>
    <x v="3"/>
    <x v="3"/>
    <x v="3"/>
  </r>
  <r>
    <s v="Disagree"/>
    <x v="3"/>
    <x v="3"/>
    <x v="1"/>
    <x v="4"/>
    <x v="4"/>
    <x v="3"/>
    <x v="0"/>
    <x v="3"/>
    <x v="3"/>
    <x v="0"/>
    <x v="0"/>
    <x v="3"/>
  </r>
  <r>
    <s v="Disagree"/>
    <x v="3"/>
    <x v="2"/>
    <x v="3"/>
    <x v="4"/>
    <x v="3"/>
    <x v="2"/>
    <x v="2"/>
    <x v="0"/>
    <x v="1"/>
    <x v="1"/>
    <x v="2"/>
    <x v="2"/>
  </r>
  <r>
    <s v="Neutral"/>
    <x v="1"/>
    <x v="0"/>
    <x v="1"/>
    <x v="1"/>
    <x v="2"/>
    <x v="1"/>
    <x v="0"/>
    <x v="1"/>
    <x v="0"/>
    <x v="2"/>
    <x v="1"/>
    <x v="0"/>
  </r>
  <r>
    <s v="Neutral"/>
    <x v="2"/>
    <x v="1"/>
    <x v="1"/>
    <x v="1"/>
    <x v="3"/>
    <x v="2"/>
    <x v="3"/>
    <x v="0"/>
    <x v="2"/>
    <x v="1"/>
    <x v="0"/>
    <x v="4"/>
  </r>
  <r>
    <s v="Neutral"/>
    <x v="2"/>
    <x v="1"/>
    <x v="0"/>
    <x v="0"/>
    <x v="2"/>
    <x v="0"/>
    <x v="4"/>
    <x v="0"/>
    <x v="4"/>
    <x v="2"/>
    <x v="1"/>
    <x v="1"/>
  </r>
  <r>
    <s v="Agree"/>
    <x v="1"/>
    <x v="4"/>
    <x v="2"/>
    <x v="1"/>
    <x v="3"/>
    <x v="0"/>
    <x v="0"/>
    <x v="3"/>
    <x v="4"/>
    <x v="2"/>
    <x v="1"/>
    <x v="4"/>
  </r>
  <r>
    <s v="Neutral"/>
    <x v="1"/>
    <x v="0"/>
    <x v="1"/>
    <x v="1"/>
    <x v="2"/>
    <x v="1"/>
    <x v="0"/>
    <x v="1"/>
    <x v="0"/>
    <x v="2"/>
    <x v="1"/>
    <x v="0"/>
  </r>
  <r>
    <s v="Strongly Disagree"/>
    <x v="4"/>
    <x v="3"/>
    <x v="4"/>
    <x v="3"/>
    <x v="4"/>
    <x v="3"/>
    <x v="3"/>
    <x v="3"/>
    <x v="3"/>
    <x v="3"/>
    <x v="3"/>
    <x v="3"/>
  </r>
  <r>
    <s v="Neutral"/>
    <x v="1"/>
    <x v="2"/>
    <x v="0"/>
    <x v="2"/>
    <x v="1"/>
    <x v="2"/>
    <x v="0"/>
    <x v="3"/>
    <x v="1"/>
    <x v="3"/>
    <x v="0"/>
    <x v="1"/>
  </r>
  <r>
    <s v="Strongly Disagree"/>
    <x v="3"/>
    <x v="1"/>
    <x v="4"/>
    <x v="4"/>
    <x v="0"/>
    <x v="3"/>
    <x v="2"/>
    <x v="1"/>
    <x v="3"/>
    <x v="1"/>
    <x v="0"/>
    <x v="3"/>
  </r>
  <r>
    <s v="Strongly Disagree"/>
    <x v="4"/>
    <x v="2"/>
    <x v="3"/>
    <x v="4"/>
    <x v="3"/>
    <x v="0"/>
    <x v="2"/>
    <x v="3"/>
    <x v="2"/>
    <x v="1"/>
    <x v="2"/>
    <x v="2"/>
  </r>
  <r>
    <s v="Neutral"/>
    <x v="2"/>
    <x v="2"/>
    <x v="3"/>
    <x v="1"/>
    <x v="0"/>
    <x v="2"/>
    <x v="2"/>
    <x v="3"/>
    <x v="1"/>
    <x v="1"/>
    <x v="0"/>
    <x v="4"/>
  </r>
  <r>
    <s v="Neutral"/>
    <x v="1"/>
    <x v="1"/>
    <x v="0"/>
    <x v="3"/>
    <x v="0"/>
    <x v="3"/>
    <x v="3"/>
    <x v="3"/>
    <x v="2"/>
    <x v="3"/>
    <x v="3"/>
    <x v="3"/>
  </r>
  <r>
    <s v="Disagree"/>
    <x v="3"/>
    <x v="2"/>
    <x v="3"/>
    <x v="4"/>
    <x v="2"/>
    <x v="1"/>
    <x v="2"/>
    <x v="3"/>
    <x v="1"/>
    <x v="2"/>
    <x v="2"/>
    <x v="4"/>
  </r>
  <r>
    <s v="Disagree"/>
    <x v="3"/>
    <x v="2"/>
    <x v="3"/>
    <x v="4"/>
    <x v="3"/>
    <x v="2"/>
    <x v="2"/>
    <x v="0"/>
    <x v="1"/>
    <x v="1"/>
    <x v="2"/>
    <x v="2"/>
  </r>
  <r>
    <s v="Disagree"/>
    <x v="2"/>
    <x v="2"/>
    <x v="3"/>
    <x v="1"/>
    <x v="0"/>
    <x v="2"/>
    <x v="2"/>
    <x v="1"/>
    <x v="1"/>
    <x v="1"/>
    <x v="2"/>
    <x v="1"/>
  </r>
  <r>
    <s v="Neutral"/>
    <x v="2"/>
    <x v="1"/>
    <x v="1"/>
    <x v="3"/>
    <x v="4"/>
    <x v="0"/>
    <x v="3"/>
    <x v="3"/>
    <x v="2"/>
    <x v="0"/>
    <x v="0"/>
    <x v="3"/>
  </r>
  <r>
    <s v="Strongly Disagree"/>
    <x v="4"/>
    <x v="2"/>
    <x v="3"/>
    <x v="3"/>
    <x v="3"/>
    <x v="2"/>
    <x v="0"/>
    <x v="0"/>
    <x v="1"/>
    <x v="1"/>
    <x v="2"/>
    <x v="2"/>
  </r>
  <r>
    <s v="Agree"/>
    <x v="1"/>
    <x v="0"/>
    <x v="0"/>
    <x v="0"/>
    <x v="2"/>
    <x v="3"/>
    <x v="4"/>
    <x v="3"/>
    <x v="0"/>
    <x v="2"/>
    <x v="1"/>
    <x v="4"/>
  </r>
  <r>
    <s v="Strongly Disagree"/>
    <x v="3"/>
    <x v="2"/>
    <x v="3"/>
    <x v="4"/>
    <x v="3"/>
    <x v="1"/>
    <x v="0"/>
    <x v="3"/>
    <x v="1"/>
    <x v="1"/>
    <x v="2"/>
    <x v="3"/>
  </r>
  <r>
    <s v="Neutral"/>
    <x v="3"/>
    <x v="2"/>
    <x v="3"/>
    <x v="4"/>
    <x v="3"/>
    <x v="2"/>
    <x v="2"/>
    <x v="3"/>
    <x v="1"/>
    <x v="0"/>
    <x v="1"/>
    <x v="0"/>
  </r>
  <r>
    <s v="Disagree"/>
    <x v="3"/>
    <x v="2"/>
    <x v="3"/>
    <x v="4"/>
    <x v="3"/>
    <x v="2"/>
    <x v="2"/>
    <x v="0"/>
    <x v="1"/>
    <x v="1"/>
    <x v="2"/>
    <x v="2"/>
  </r>
  <r>
    <s v="Neutral"/>
    <x v="2"/>
    <x v="1"/>
    <x v="1"/>
    <x v="3"/>
    <x v="3"/>
    <x v="3"/>
    <x v="3"/>
    <x v="3"/>
    <x v="0"/>
    <x v="2"/>
    <x v="1"/>
    <x v="0"/>
  </r>
  <r>
    <s v="Agree"/>
    <x v="1"/>
    <x v="0"/>
    <x v="1"/>
    <x v="1"/>
    <x v="2"/>
    <x v="0"/>
    <x v="0"/>
    <x v="1"/>
    <x v="0"/>
    <x v="2"/>
    <x v="0"/>
    <x v="0"/>
  </r>
  <r>
    <s v="Neutral"/>
    <x v="3"/>
    <x v="3"/>
    <x v="1"/>
    <x v="4"/>
    <x v="0"/>
    <x v="2"/>
    <x v="2"/>
    <x v="0"/>
    <x v="2"/>
    <x v="1"/>
    <x v="0"/>
    <x v="2"/>
  </r>
  <r>
    <s v="Strongly Disagree"/>
    <x v="4"/>
    <x v="3"/>
    <x v="4"/>
    <x v="3"/>
    <x v="4"/>
    <x v="3"/>
    <x v="3"/>
    <x v="3"/>
    <x v="3"/>
    <x v="3"/>
    <x v="3"/>
    <x v="3"/>
  </r>
  <r>
    <s v="Neutral"/>
    <x v="2"/>
    <x v="1"/>
    <x v="1"/>
    <x v="3"/>
    <x v="4"/>
    <x v="3"/>
    <x v="0"/>
    <x v="3"/>
    <x v="2"/>
    <x v="0"/>
    <x v="0"/>
    <x v="4"/>
  </r>
  <r>
    <s v="Strongly Disagree"/>
    <x v="4"/>
    <x v="3"/>
    <x v="4"/>
    <x v="3"/>
    <x v="4"/>
    <x v="3"/>
    <x v="3"/>
    <x v="3"/>
    <x v="3"/>
    <x v="3"/>
    <x v="3"/>
    <x v="3"/>
  </r>
  <r>
    <s v="Agree"/>
    <x v="2"/>
    <x v="3"/>
    <x v="1"/>
    <x v="2"/>
    <x v="1"/>
    <x v="0"/>
    <x v="4"/>
    <x v="1"/>
    <x v="0"/>
    <x v="0"/>
    <x v="1"/>
    <x v="2"/>
  </r>
  <r>
    <s v="Strongly Disagree"/>
    <x v="4"/>
    <x v="3"/>
    <x v="3"/>
    <x v="4"/>
    <x v="4"/>
    <x v="3"/>
    <x v="2"/>
    <x v="3"/>
    <x v="3"/>
    <x v="3"/>
    <x v="3"/>
    <x v="2"/>
  </r>
  <r>
    <s v="Neutral"/>
    <x v="1"/>
    <x v="0"/>
    <x v="1"/>
    <x v="1"/>
    <x v="2"/>
    <x v="1"/>
    <x v="0"/>
    <x v="1"/>
    <x v="0"/>
    <x v="2"/>
    <x v="1"/>
    <x v="0"/>
  </r>
  <r>
    <s v="Agree"/>
    <x v="1"/>
    <x v="0"/>
    <x v="2"/>
    <x v="1"/>
    <x v="3"/>
    <x v="0"/>
    <x v="2"/>
    <x v="0"/>
    <x v="2"/>
    <x v="2"/>
    <x v="0"/>
    <x v="2"/>
  </r>
  <r>
    <s v="Agree"/>
    <x v="1"/>
    <x v="0"/>
    <x v="1"/>
    <x v="0"/>
    <x v="1"/>
    <x v="0"/>
    <x v="0"/>
    <x v="0"/>
    <x v="1"/>
    <x v="3"/>
    <x v="3"/>
    <x v="2"/>
  </r>
  <r>
    <s v="Neutral"/>
    <x v="1"/>
    <x v="0"/>
    <x v="1"/>
    <x v="1"/>
    <x v="2"/>
    <x v="2"/>
    <x v="0"/>
    <x v="0"/>
    <x v="0"/>
    <x v="2"/>
    <x v="0"/>
    <x v="4"/>
  </r>
  <r>
    <s v="Strongly Agree"/>
    <x v="0"/>
    <x v="4"/>
    <x v="0"/>
    <x v="0"/>
    <x v="3"/>
    <x v="0"/>
    <x v="0"/>
    <x v="3"/>
    <x v="4"/>
    <x v="4"/>
    <x v="4"/>
    <x v="4"/>
  </r>
  <r>
    <s v="Agree"/>
    <x v="2"/>
    <x v="1"/>
    <x v="0"/>
    <x v="1"/>
    <x v="4"/>
    <x v="2"/>
    <x v="0"/>
    <x v="0"/>
    <x v="1"/>
    <x v="1"/>
    <x v="0"/>
    <x v="4"/>
  </r>
  <r>
    <s v="Disagree"/>
    <x v="3"/>
    <x v="3"/>
    <x v="2"/>
    <x v="3"/>
    <x v="4"/>
    <x v="3"/>
    <x v="3"/>
    <x v="3"/>
    <x v="3"/>
    <x v="3"/>
    <x v="2"/>
    <x v="3"/>
  </r>
  <r>
    <s v="Neutral"/>
    <x v="1"/>
    <x v="1"/>
    <x v="1"/>
    <x v="0"/>
    <x v="2"/>
    <x v="0"/>
    <x v="1"/>
    <x v="0"/>
    <x v="1"/>
    <x v="3"/>
    <x v="2"/>
    <x v="1"/>
  </r>
  <r>
    <s v="Neutral"/>
    <x v="4"/>
    <x v="3"/>
    <x v="2"/>
    <x v="0"/>
    <x v="0"/>
    <x v="1"/>
    <x v="4"/>
    <x v="1"/>
    <x v="0"/>
    <x v="2"/>
    <x v="0"/>
    <x v="2"/>
  </r>
  <r>
    <s v="Neutral"/>
    <x v="2"/>
    <x v="1"/>
    <x v="3"/>
    <x v="1"/>
    <x v="0"/>
    <x v="0"/>
    <x v="0"/>
    <x v="0"/>
    <x v="1"/>
    <x v="1"/>
    <x v="2"/>
    <x v="4"/>
  </r>
  <r>
    <s v="Disagree"/>
    <x v="2"/>
    <x v="1"/>
    <x v="1"/>
    <x v="4"/>
    <x v="1"/>
    <x v="0"/>
    <x v="0"/>
    <x v="0"/>
    <x v="1"/>
    <x v="4"/>
    <x v="1"/>
    <x v="4"/>
  </r>
  <r>
    <s v="Agree"/>
    <x v="1"/>
    <x v="0"/>
    <x v="1"/>
    <x v="0"/>
    <x v="3"/>
    <x v="3"/>
    <x v="3"/>
    <x v="3"/>
    <x v="0"/>
    <x v="1"/>
    <x v="2"/>
    <x v="3"/>
  </r>
  <r>
    <s v="Agree"/>
    <x v="1"/>
    <x v="1"/>
    <x v="0"/>
    <x v="0"/>
    <x v="1"/>
    <x v="2"/>
    <x v="4"/>
    <x v="1"/>
    <x v="2"/>
    <x v="1"/>
    <x v="0"/>
    <x v="0"/>
  </r>
  <r>
    <s v="Strongly Disagree"/>
    <x v="4"/>
    <x v="2"/>
    <x v="1"/>
    <x v="1"/>
    <x v="0"/>
    <x v="0"/>
    <x v="0"/>
    <x v="1"/>
    <x v="3"/>
    <x v="0"/>
    <x v="2"/>
    <x v="4"/>
  </r>
  <r>
    <s v="Strongly Disagree"/>
    <x v="3"/>
    <x v="2"/>
    <x v="1"/>
    <x v="0"/>
    <x v="0"/>
    <x v="0"/>
    <x v="0"/>
    <x v="1"/>
    <x v="2"/>
    <x v="1"/>
    <x v="0"/>
    <x v="4"/>
  </r>
  <r>
    <s v="Neutral"/>
    <x v="1"/>
    <x v="1"/>
    <x v="2"/>
    <x v="0"/>
    <x v="1"/>
    <x v="1"/>
    <x v="1"/>
    <x v="4"/>
    <x v="2"/>
    <x v="0"/>
    <x v="1"/>
    <x v="1"/>
  </r>
  <r>
    <s v="Agree"/>
    <x v="1"/>
    <x v="0"/>
    <x v="3"/>
    <x v="0"/>
    <x v="2"/>
    <x v="0"/>
    <x v="4"/>
    <x v="4"/>
    <x v="0"/>
    <x v="2"/>
    <x v="1"/>
    <x v="0"/>
  </r>
  <r>
    <s v="Agree"/>
    <x v="1"/>
    <x v="0"/>
    <x v="3"/>
    <x v="1"/>
    <x v="0"/>
    <x v="1"/>
    <x v="4"/>
    <x v="1"/>
    <x v="2"/>
    <x v="2"/>
    <x v="1"/>
    <x v="0"/>
  </r>
  <r>
    <s v="Strongly Disagree"/>
    <x v="3"/>
    <x v="1"/>
    <x v="0"/>
    <x v="1"/>
    <x v="3"/>
    <x v="0"/>
    <x v="2"/>
    <x v="0"/>
    <x v="2"/>
    <x v="2"/>
    <x v="0"/>
    <x v="2"/>
  </r>
  <r>
    <s v="Strongly Disagree"/>
    <x v="3"/>
    <x v="1"/>
    <x v="0"/>
    <x v="2"/>
    <x v="2"/>
    <x v="0"/>
    <x v="2"/>
    <x v="3"/>
    <x v="1"/>
    <x v="0"/>
    <x v="1"/>
    <x v="1"/>
  </r>
  <r>
    <s v="Neutral"/>
    <x v="3"/>
    <x v="0"/>
    <x v="3"/>
    <x v="3"/>
    <x v="4"/>
    <x v="3"/>
    <x v="3"/>
    <x v="0"/>
    <x v="2"/>
    <x v="0"/>
    <x v="3"/>
    <x v="2"/>
  </r>
  <r>
    <s v="Strongly Agree"/>
    <x v="2"/>
    <x v="3"/>
    <x v="4"/>
    <x v="4"/>
    <x v="3"/>
    <x v="3"/>
    <x v="1"/>
    <x v="4"/>
    <x v="3"/>
    <x v="4"/>
    <x v="2"/>
    <x v="0"/>
  </r>
  <r>
    <s v="Agree"/>
    <x v="1"/>
    <x v="1"/>
    <x v="1"/>
    <x v="1"/>
    <x v="0"/>
    <x v="1"/>
    <x v="4"/>
    <x v="4"/>
    <x v="0"/>
    <x v="2"/>
    <x v="0"/>
    <x v="0"/>
  </r>
  <r>
    <s v="Agree"/>
    <x v="1"/>
    <x v="0"/>
    <x v="1"/>
    <x v="0"/>
    <x v="2"/>
    <x v="1"/>
    <x v="0"/>
    <x v="1"/>
    <x v="0"/>
    <x v="2"/>
    <x v="1"/>
    <x v="4"/>
  </r>
  <r>
    <s v="Agree"/>
    <x v="1"/>
    <x v="0"/>
    <x v="0"/>
    <x v="0"/>
    <x v="0"/>
    <x v="1"/>
    <x v="4"/>
    <x v="4"/>
    <x v="2"/>
    <x v="2"/>
    <x v="1"/>
    <x v="4"/>
  </r>
  <r>
    <s v="Agree"/>
    <x v="1"/>
    <x v="0"/>
    <x v="2"/>
    <x v="1"/>
    <x v="3"/>
    <x v="0"/>
    <x v="2"/>
    <x v="0"/>
    <x v="2"/>
    <x v="2"/>
    <x v="0"/>
    <x v="2"/>
  </r>
  <r>
    <s v="Agree"/>
    <x v="2"/>
    <x v="0"/>
    <x v="1"/>
    <x v="1"/>
    <x v="3"/>
    <x v="0"/>
    <x v="2"/>
    <x v="3"/>
    <x v="2"/>
    <x v="2"/>
    <x v="2"/>
    <x v="4"/>
  </r>
  <r>
    <s v="Agree"/>
    <x v="2"/>
    <x v="1"/>
    <x v="1"/>
    <x v="0"/>
    <x v="0"/>
    <x v="3"/>
    <x v="3"/>
    <x v="1"/>
    <x v="1"/>
    <x v="0"/>
    <x v="0"/>
    <x v="4"/>
  </r>
  <r>
    <s v="Neutral"/>
    <x v="1"/>
    <x v="1"/>
    <x v="1"/>
    <x v="1"/>
    <x v="2"/>
    <x v="2"/>
    <x v="0"/>
    <x v="0"/>
    <x v="1"/>
    <x v="1"/>
    <x v="0"/>
    <x v="4"/>
  </r>
  <r>
    <s v="Agree"/>
    <x v="3"/>
    <x v="1"/>
    <x v="1"/>
    <x v="0"/>
    <x v="3"/>
    <x v="3"/>
    <x v="0"/>
    <x v="4"/>
    <x v="2"/>
    <x v="3"/>
    <x v="2"/>
    <x v="4"/>
  </r>
  <r>
    <s v="Neutral"/>
    <x v="1"/>
    <x v="0"/>
    <x v="0"/>
    <x v="0"/>
    <x v="0"/>
    <x v="1"/>
    <x v="0"/>
    <x v="4"/>
    <x v="0"/>
    <x v="0"/>
    <x v="4"/>
    <x v="0"/>
  </r>
  <r>
    <s v="Agree"/>
    <x v="2"/>
    <x v="3"/>
    <x v="2"/>
    <x v="0"/>
    <x v="0"/>
    <x v="1"/>
    <x v="3"/>
    <x v="1"/>
    <x v="0"/>
    <x v="0"/>
    <x v="1"/>
    <x v="0"/>
  </r>
  <r>
    <s v="Neutral"/>
    <x v="2"/>
    <x v="3"/>
    <x v="3"/>
    <x v="3"/>
    <x v="4"/>
    <x v="0"/>
    <x v="3"/>
    <x v="3"/>
    <x v="2"/>
    <x v="0"/>
    <x v="2"/>
    <x v="4"/>
  </r>
  <r>
    <s v="Agree"/>
    <x v="2"/>
    <x v="2"/>
    <x v="1"/>
    <x v="0"/>
    <x v="0"/>
    <x v="0"/>
    <x v="2"/>
    <x v="4"/>
    <x v="1"/>
    <x v="2"/>
    <x v="0"/>
    <x v="2"/>
  </r>
  <r>
    <s v="Strongly Disagree"/>
    <x v="4"/>
    <x v="3"/>
    <x v="3"/>
    <x v="2"/>
    <x v="1"/>
    <x v="1"/>
    <x v="1"/>
    <x v="0"/>
    <x v="3"/>
    <x v="3"/>
    <x v="3"/>
    <x v="2"/>
  </r>
  <r>
    <s v="Disagree"/>
    <x v="1"/>
    <x v="2"/>
    <x v="4"/>
    <x v="0"/>
    <x v="2"/>
    <x v="0"/>
    <x v="2"/>
    <x v="0"/>
    <x v="1"/>
    <x v="1"/>
    <x v="2"/>
    <x v="3"/>
  </r>
  <r>
    <s v="Neutral"/>
    <x v="2"/>
    <x v="2"/>
    <x v="3"/>
    <x v="4"/>
    <x v="0"/>
    <x v="0"/>
    <x v="2"/>
    <x v="1"/>
    <x v="1"/>
    <x v="0"/>
    <x v="0"/>
    <x v="0"/>
  </r>
  <r>
    <s v="Neutral"/>
    <x v="1"/>
    <x v="2"/>
    <x v="1"/>
    <x v="4"/>
    <x v="0"/>
    <x v="2"/>
    <x v="0"/>
    <x v="0"/>
    <x v="2"/>
    <x v="1"/>
    <x v="0"/>
    <x v="2"/>
  </r>
  <r>
    <s v="Agree"/>
    <x v="1"/>
    <x v="2"/>
    <x v="1"/>
    <x v="0"/>
    <x v="2"/>
    <x v="2"/>
    <x v="4"/>
    <x v="4"/>
    <x v="1"/>
    <x v="0"/>
    <x v="1"/>
    <x v="4"/>
  </r>
  <r>
    <s v="Agree"/>
    <x v="1"/>
    <x v="0"/>
    <x v="1"/>
    <x v="0"/>
    <x v="4"/>
    <x v="3"/>
    <x v="0"/>
    <x v="4"/>
    <x v="2"/>
    <x v="2"/>
    <x v="0"/>
    <x v="4"/>
  </r>
  <r>
    <s v="Agree"/>
    <x v="1"/>
    <x v="1"/>
    <x v="1"/>
    <x v="2"/>
    <x v="2"/>
    <x v="0"/>
    <x v="3"/>
    <x v="0"/>
    <x v="2"/>
    <x v="0"/>
    <x v="1"/>
    <x v="1"/>
  </r>
  <r>
    <s v="Agree"/>
    <x v="1"/>
    <x v="4"/>
    <x v="0"/>
    <x v="1"/>
    <x v="3"/>
    <x v="3"/>
    <x v="3"/>
    <x v="1"/>
    <x v="0"/>
    <x v="4"/>
    <x v="1"/>
    <x v="4"/>
  </r>
  <r>
    <s v="Agree"/>
    <x v="1"/>
    <x v="1"/>
    <x v="0"/>
    <x v="0"/>
    <x v="2"/>
    <x v="2"/>
    <x v="4"/>
    <x v="4"/>
    <x v="1"/>
    <x v="0"/>
    <x v="1"/>
    <x v="4"/>
  </r>
  <r>
    <s v="Agree"/>
    <x v="1"/>
    <x v="4"/>
    <x v="2"/>
    <x v="0"/>
    <x v="0"/>
    <x v="0"/>
    <x v="0"/>
    <x v="1"/>
    <x v="0"/>
    <x v="0"/>
    <x v="2"/>
    <x v="4"/>
  </r>
  <r>
    <s v="Disagree"/>
    <x v="3"/>
    <x v="4"/>
    <x v="0"/>
    <x v="2"/>
    <x v="2"/>
    <x v="1"/>
    <x v="4"/>
    <x v="2"/>
    <x v="0"/>
    <x v="4"/>
    <x v="1"/>
    <x v="1"/>
  </r>
  <r>
    <s v="Agree"/>
    <x v="1"/>
    <x v="1"/>
    <x v="1"/>
    <x v="2"/>
    <x v="2"/>
    <x v="0"/>
    <x v="2"/>
    <x v="1"/>
    <x v="1"/>
    <x v="0"/>
    <x v="2"/>
    <x v="4"/>
  </r>
  <r>
    <s v="Neutral"/>
    <x v="2"/>
    <x v="4"/>
    <x v="0"/>
    <x v="2"/>
    <x v="2"/>
    <x v="4"/>
    <x v="4"/>
    <x v="2"/>
    <x v="0"/>
    <x v="2"/>
    <x v="4"/>
    <x v="1"/>
  </r>
  <r>
    <s v="Neutral"/>
    <x v="1"/>
    <x v="1"/>
    <x v="1"/>
    <x v="1"/>
    <x v="3"/>
    <x v="1"/>
    <x v="4"/>
    <x v="1"/>
    <x v="4"/>
    <x v="2"/>
    <x v="0"/>
    <x v="0"/>
  </r>
  <r>
    <s v="Neutral"/>
    <x v="2"/>
    <x v="4"/>
    <x v="0"/>
    <x v="2"/>
    <x v="2"/>
    <x v="4"/>
    <x v="4"/>
    <x v="2"/>
    <x v="0"/>
    <x v="4"/>
    <x v="1"/>
    <x v="1"/>
  </r>
  <r>
    <s v="Strongly Agree"/>
    <x v="0"/>
    <x v="4"/>
    <x v="1"/>
    <x v="0"/>
    <x v="1"/>
    <x v="4"/>
    <x v="0"/>
    <x v="2"/>
    <x v="0"/>
    <x v="0"/>
    <x v="4"/>
    <x v="4"/>
  </r>
  <r>
    <s v="Agree"/>
    <x v="1"/>
    <x v="1"/>
    <x v="1"/>
    <x v="2"/>
    <x v="2"/>
    <x v="0"/>
    <x v="3"/>
    <x v="0"/>
    <x v="0"/>
    <x v="0"/>
    <x v="1"/>
    <x v="1"/>
  </r>
  <r>
    <s v="Neutral"/>
    <x v="2"/>
    <x v="4"/>
    <x v="0"/>
    <x v="2"/>
    <x v="2"/>
    <x v="4"/>
    <x v="4"/>
    <x v="2"/>
    <x v="0"/>
    <x v="4"/>
    <x v="1"/>
    <x v="1"/>
  </r>
  <r>
    <s v="Disagree"/>
    <x v="2"/>
    <x v="2"/>
    <x v="0"/>
    <x v="3"/>
    <x v="0"/>
    <x v="3"/>
    <x v="2"/>
    <x v="0"/>
    <x v="2"/>
    <x v="0"/>
    <x v="0"/>
    <x v="0"/>
  </r>
  <r>
    <s v="Strongly Disagree"/>
    <x v="4"/>
    <x v="3"/>
    <x v="1"/>
    <x v="1"/>
    <x v="3"/>
    <x v="3"/>
    <x v="3"/>
    <x v="0"/>
    <x v="3"/>
    <x v="1"/>
    <x v="0"/>
    <x v="4"/>
  </r>
  <r>
    <s v="Agree"/>
    <x v="1"/>
    <x v="4"/>
    <x v="2"/>
    <x v="0"/>
    <x v="1"/>
    <x v="1"/>
    <x v="1"/>
    <x v="4"/>
    <x v="4"/>
    <x v="2"/>
    <x v="4"/>
    <x v="0"/>
  </r>
  <r>
    <s v="Neutral"/>
    <x v="2"/>
    <x v="4"/>
    <x v="0"/>
    <x v="2"/>
    <x v="0"/>
    <x v="1"/>
    <x v="0"/>
    <x v="4"/>
    <x v="1"/>
    <x v="0"/>
    <x v="2"/>
    <x v="4"/>
  </r>
  <r>
    <s v="Neutral"/>
    <x v="1"/>
    <x v="4"/>
    <x v="0"/>
    <x v="0"/>
    <x v="1"/>
    <x v="1"/>
    <x v="4"/>
    <x v="1"/>
    <x v="0"/>
    <x v="4"/>
    <x v="1"/>
    <x v="1"/>
  </r>
  <r>
    <s v="Neutral"/>
    <x v="2"/>
    <x v="0"/>
    <x v="4"/>
    <x v="4"/>
    <x v="4"/>
    <x v="3"/>
    <x v="4"/>
    <x v="3"/>
    <x v="3"/>
    <x v="2"/>
    <x v="1"/>
    <x v="4"/>
  </r>
  <r>
    <s v="Agree"/>
    <x v="2"/>
    <x v="2"/>
    <x v="1"/>
    <x v="0"/>
    <x v="2"/>
    <x v="0"/>
    <x v="4"/>
    <x v="2"/>
    <x v="0"/>
    <x v="2"/>
    <x v="0"/>
    <x v="2"/>
  </r>
  <r>
    <s v="Neutral"/>
    <x v="2"/>
    <x v="4"/>
    <x v="0"/>
    <x v="2"/>
    <x v="2"/>
    <x v="4"/>
    <x v="4"/>
    <x v="2"/>
    <x v="0"/>
    <x v="4"/>
    <x v="1"/>
    <x v="1"/>
  </r>
  <r>
    <s v="Neutral"/>
    <x v="2"/>
    <x v="3"/>
    <x v="3"/>
    <x v="3"/>
    <x v="4"/>
    <x v="1"/>
    <x v="3"/>
    <x v="0"/>
    <x v="0"/>
    <x v="2"/>
    <x v="0"/>
    <x v="0"/>
  </r>
  <r>
    <s v="Neutral"/>
    <x v="2"/>
    <x v="4"/>
    <x v="0"/>
    <x v="2"/>
    <x v="2"/>
    <x v="4"/>
    <x v="4"/>
    <x v="2"/>
    <x v="0"/>
    <x v="4"/>
    <x v="1"/>
    <x v="1"/>
  </r>
  <r>
    <s v="Disagree"/>
    <x v="2"/>
    <x v="2"/>
    <x v="1"/>
    <x v="3"/>
    <x v="3"/>
    <x v="2"/>
    <x v="0"/>
    <x v="0"/>
    <x v="1"/>
    <x v="1"/>
    <x v="1"/>
    <x v="0"/>
  </r>
  <r>
    <s v="Neutral"/>
    <x v="2"/>
    <x v="4"/>
    <x v="0"/>
    <x v="2"/>
    <x v="2"/>
    <x v="4"/>
    <x v="4"/>
    <x v="1"/>
    <x v="2"/>
    <x v="2"/>
    <x v="0"/>
    <x v="2"/>
  </r>
  <r>
    <s v="Agree"/>
    <x v="1"/>
    <x v="4"/>
    <x v="2"/>
    <x v="0"/>
    <x v="1"/>
    <x v="1"/>
    <x v="1"/>
    <x v="2"/>
    <x v="0"/>
    <x v="4"/>
    <x v="1"/>
    <x v="1"/>
  </r>
  <r>
    <s v="Neutral"/>
    <x v="2"/>
    <x v="4"/>
    <x v="0"/>
    <x v="2"/>
    <x v="2"/>
    <x v="4"/>
    <x v="4"/>
    <x v="2"/>
    <x v="0"/>
    <x v="4"/>
    <x v="1"/>
    <x v="1"/>
  </r>
  <r>
    <s v="Neutral"/>
    <x v="2"/>
    <x v="1"/>
    <x v="1"/>
    <x v="1"/>
    <x v="0"/>
    <x v="0"/>
    <x v="2"/>
    <x v="1"/>
    <x v="2"/>
    <x v="0"/>
    <x v="0"/>
    <x v="4"/>
  </r>
  <r>
    <s v="Strongly Agree"/>
    <x v="1"/>
    <x v="4"/>
    <x v="0"/>
    <x v="0"/>
    <x v="1"/>
    <x v="2"/>
    <x v="0"/>
    <x v="4"/>
    <x v="0"/>
    <x v="0"/>
    <x v="1"/>
    <x v="1"/>
  </r>
  <r>
    <s v="Strongly Agree"/>
    <x v="0"/>
    <x v="4"/>
    <x v="2"/>
    <x v="3"/>
    <x v="4"/>
    <x v="4"/>
    <x v="3"/>
    <x v="3"/>
    <x v="4"/>
    <x v="4"/>
    <x v="4"/>
    <x v="3"/>
  </r>
  <r>
    <s v="Agree"/>
    <x v="0"/>
    <x v="0"/>
    <x v="0"/>
    <x v="2"/>
    <x v="2"/>
    <x v="4"/>
    <x v="0"/>
    <x v="4"/>
    <x v="4"/>
    <x v="2"/>
    <x v="4"/>
    <x v="0"/>
  </r>
  <r>
    <s v="Strongly Agree"/>
    <x v="1"/>
    <x v="3"/>
    <x v="3"/>
    <x v="1"/>
    <x v="3"/>
    <x v="0"/>
    <x v="0"/>
    <x v="0"/>
    <x v="2"/>
    <x v="0"/>
    <x v="0"/>
    <x v="2"/>
  </r>
  <r>
    <s v="Strongly Agree"/>
    <x v="1"/>
    <x v="3"/>
    <x v="1"/>
    <x v="0"/>
    <x v="1"/>
    <x v="1"/>
    <x v="1"/>
    <x v="1"/>
    <x v="4"/>
    <x v="2"/>
    <x v="4"/>
    <x v="0"/>
  </r>
  <r>
    <s v="Strongly Agree"/>
    <x v="1"/>
    <x v="4"/>
    <x v="0"/>
    <x v="0"/>
    <x v="3"/>
    <x v="2"/>
    <x v="0"/>
    <x v="1"/>
    <x v="2"/>
    <x v="2"/>
    <x v="2"/>
    <x v="2"/>
  </r>
  <r>
    <s v="Strongly Agree"/>
    <x v="0"/>
    <x v="4"/>
    <x v="2"/>
    <x v="4"/>
    <x v="3"/>
    <x v="4"/>
    <x v="1"/>
    <x v="2"/>
    <x v="4"/>
    <x v="2"/>
    <x v="0"/>
    <x v="1"/>
  </r>
  <r>
    <s v="Strongly Agree"/>
    <x v="1"/>
    <x v="4"/>
    <x v="0"/>
    <x v="2"/>
    <x v="2"/>
    <x v="4"/>
    <x v="4"/>
    <x v="2"/>
    <x v="0"/>
    <x v="4"/>
    <x v="1"/>
    <x v="1"/>
  </r>
  <r>
    <s v="Agree"/>
    <x v="1"/>
    <x v="0"/>
    <x v="2"/>
    <x v="0"/>
    <x v="4"/>
    <x v="1"/>
    <x v="3"/>
    <x v="3"/>
    <x v="4"/>
    <x v="2"/>
    <x v="4"/>
    <x v="4"/>
  </r>
  <r>
    <s v="Neutral"/>
    <x v="2"/>
    <x v="1"/>
    <x v="1"/>
    <x v="4"/>
    <x v="3"/>
    <x v="0"/>
    <x v="2"/>
    <x v="0"/>
    <x v="2"/>
    <x v="0"/>
    <x v="2"/>
    <x v="2"/>
  </r>
  <r>
    <s v="Strongly Agree"/>
    <x v="0"/>
    <x v="4"/>
    <x v="2"/>
    <x v="3"/>
    <x v="4"/>
    <x v="4"/>
    <x v="3"/>
    <x v="3"/>
    <x v="4"/>
    <x v="4"/>
    <x v="4"/>
    <x v="3"/>
  </r>
  <r>
    <s v="Neutral"/>
    <x v="2"/>
    <x v="1"/>
    <x v="0"/>
    <x v="2"/>
    <x v="2"/>
    <x v="4"/>
    <x v="4"/>
    <x v="2"/>
    <x v="0"/>
    <x v="4"/>
    <x v="1"/>
    <x v="1"/>
  </r>
  <r>
    <s v="Strongly Agree"/>
    <x v="1"/>
    <x v="4"/>
    <x v="0"/>
    <x v="0"/>
    <x v="3"/>
    <x v="0"/>
    <x v="2"/>
    <x v="0"/>
    <x v="0"/>
    <x v="2"/>
    <x v="1"/>
    <x v="4"/>
  </r>
  <r>
    <s v="Disagree"/>
    <x v="2"/>
    <x v="2"/>
    <x v="0"/>
    <x v="3"/>
    <x v="0"/>
    <x v="3"/>
    <x v="2"/>
    <x v="0"/>
    <x v="0"/>
    <x v="1"/>
    <x v="2"/>
    <x v="0"/>
  </r>
  <r>
    <s v="Agree"/>
    <x v="1"/>
    <x v="0"/>
    <x v="2"/>
    <x v="0"/>
    <x v="4"/>
    <x v="1"/>
    <x v="3"/>
    <x v="3"/>
    <x v="4"/>
    <x v="2"/>
    <x v="4"/>
    <x v="4"/>
  </r>
  <r>
    <s v="Strongly Disagree"/>
    <x v="3"/>
    <x v="2"/>
    <x v="1"/>
    <x v="4"/>
    <x v="2"/>
    <x v="3"/>
    <x v="2"/>
    <x v="0"/>
    <x v="3"/>
    <x v="3"/>
    <x v="3"/>
    <x v="3"/>
  </r>
  <r>
    <s v="Strongly Agree"/>
    <x v="1"/>
    <x v="0"/>
    <x v="0"/>
    <x v="0"/>
    <x v="0"/>
    <x v="1"/>
    <x v="0"/>
    <x v="1"/>
    <x v="2"/>
    <x v="2"/>
    <x v="1"/>
    <x v="0"/>
  </r>
  <r>
    <s v="Agree"/>
    <x v="1"/>
    <x v="1"/>
    <x v="1"/>
    <x v="2"/>
    <x v="2"/>
    <x v="4"/>
    <x v="4"/>
    <x v="1"/>
    <x v="0"/>
    <x v="2"/>
    <x v="1"/>
    <x v="1"/>
  </r>
  <r>
    <s v="Strongly Agree"/>
    <x v="0"/>
    <x v="4"/>
    <x v="2"/>
    <x v="3"/>
    <x v="4"/>
    <x v="3"/>
    <x v="2"/>
    <x v="0"/>
    <x v="1"/>
    <x v="1"/>
    <x v="2"/>
    <x v="2"/>
  </r>
  <r>
    <s v="Neutral"/>
    <x v="2"/>
    <x v="1"/>
    <x v="1"/>
    <x v="1"/>
    <x v="2"/>
    <x v="0"/>
    <x v="4"/>
    <x v="1"/>
    <x v="0"/>
    <x v="2"/>
    <x v="0"/>
    <x v="0"/>
  </r>
  <r>
    <s v="Agree"/>
    <x v="3"/>
    <x v="0"/>
    <x v="3"/>
    <x v="1"/>
    <x v="2"/>
    <x v="1"/>
    <x v="2"/>
    <x v="3"/>
    <x v="4"/>
    <x v="4"/>
    <x v="1"/>
    <x v="2"/>
  </r>
  <r>
    <s v="Neutral"/>
    <x v="2"/>
    <x v="1"/>
    <x v="1"/>
    <x v="0"/>
    <x v="3"/>
    <x v="2"/>
    <x v="2"/>
    <x v="3"/>
    <x v="2"/>
    <x v="2"/>
    <x v="0"/>
    <x v="2"/>
  </r>
  <r>
    <s v="Agree"/>
    <x v="1"/>
    <x v="0"/>
    <x v="0"/>
    <x v="4"/>
    <x v="3"/>
    <x v="1"/>
    <x v="0"/>
    <x v="1"/>
    <x v="0"/>
    <x v="0"/>
    <x v="0"/>
    <x v="0"/>
  </r>
  <r>
    <s v="Strongly Agree"/>
    <x v="2"/>
    <x v="0"/>
    <x v="4"/>
    <x v="3"/>
    <x v="4"/>
    <x v="0"/>
    <x v="2"/>
    <x v="4"/>
    <x v="4"/>
    <x v="4"/>
    <x v="1"/>
    <x v="3"/>
  </r>
  <r>
    <s v="Agree"/>
    <x v="1"/>
    <x v="0"/>
    <x v="0"/>
    <x v="0"/>
    <x v="0"/>
    <x v="1"/>
    <x v="0"/>
    <x v="1"/>
    <x v="0"/>
    <x v="2"/>
    <x v="0"/>
    <x v="0"/>
  </r>
  <r>
    <s v="Strongly Agree"/>
    <x v="2"/>
    <x v="0"/>
    <x v="4"/>
    <x v="3"/>
    <x v="4"/>
    <x v="0"/>
    <x v="2"/>
    <x v="4"/>
    <x v="4"/>
    <x v="4"/>
    <x v="1"/>
    <x v="3"/>
  </r>
  <r>
    <s v="Neutral"/>
    <x v="2"/>
    <x v="1"/>
    <x v="3"/>
    <x v="4"/>
    <x v="0"/>
    <x v="0"/>
    <x v="0"/>
    <x v="1"/>
    <x v="2"/>
    <x v="0"/>
    <x v="0"/>
    <x v="4"/>
  </r>
  <r>
    <s v="Neutral"/>
    <x v="1"/>
    <x v="2"/>
    <x v="3"/>
    <x v="3"/>
    <x v="3"/>
    <x v="4"/>
    <x v="1"/>
    <x v="1"/>
    <x v="0"/>
    <x v="2"/>
    <x v="2"/>
    <x v="0"/>
  </r>
  <r>
    <s v="Neutral"/>
    <x v="1"/>
    <x v="0"/>
    <x v="0"/>
    <x v="0"/>
    <x v="2"/>
    <x v="1"/>
    <x v="2"/>
    <x v="3"/>
    <x v="0"/>
    <x v="3"/>
    <x v="4"/>
    <x v="4"/>
  </r>
  <r>
    <s v="Agree"/>
    <x v="1"/>
    <x v="0"/>
    <x v="1"/>
    <x v="4"/>
    <x v="1"/>
    <x v="0"/>
    <x v="0"/>
    <x v="1"/>
    <x v="0"/>
    <x v="0"/>
    <x v="2"/>
    <x v="0"/>
  </r>
  <r>
    <s v="Disagree"/>
    <x v="2"/>
    <x v="2"/>
    <x v="1"/>
    <x v="0"/>
    <x v="2"/>
    <x v="2"/>
    <x v="2"/>
    <x v="4"/>
    <x v="4"/>
    <x v="1"/>
    <x v="4"/>
    <x v="4"/>
  </r>
  <r>
    <s v="Disagree"/>
    <x v="2"/>
    <x v="2"/>
    <x v="0"/>
    <x v="4"/>
    <x v="1"/>
    <x v="2"/>
    <x v="0"/>
    <x v="0"/>
    <x v="1"/>
    <x v="0"/>
    <x v="1"/>
    <x v="3"/>
  </r>
  <r>
    <s v="Disagree"/>
    <x v="3"/>
    <x v="2"/>
    <x v="3"/>
    <x v="1"/>
    <x v="2"/>
    <x v="4"/>
    <x v="0"/>
    <x v="4"/>
    <x v="2"/>
    <x v="0"/>
    <x v="2"/>
    <x v="2"/>
  </r>
  <r>
    <s v="Neutral"/>
    <x v="2"/>
    <x v="1"/>
    <x v="1"/>
    <x v="1"/>
    <x v="0"/>
    <x v="2"/>
    <x v="0"/>
    <x v="1"/>
    <x v="2"/>
    <x v="2"/>
    <x v="0"/>
    <x v="4"/>
  </r>
  <r>
    <s v="Neutral"/>
    <x v="1"/>
    <x v="1"/>
    <x v="0"/>
    <x v="0"/>
    <x v="3"/>
    <x v="0"/>
    <x v="0"/>
    <x v="1"/>
    <x v="2"/>
    <x v="0"/>
    <x v="0"/>
    <x v="4"/>
  </r>
  <r>
    <s v="Neutral"/>
    <x v="2"/>
    <x v="1"/>
    <x v="0"/>
    <x v="1"/>
    <x v="0"/>
    <x v="0"/>
    <x v="0"/>
    <x v="4"/>
    <x v="2"/>
    <x v="0"/>
    <x v="1"/>
    <x v="4"/>
  </r>
  <r>
    <s v="Neutral"/>
    <x v="2"/>
    <x v="1"/>
    <x v="1"/>
    <x v="1"/>
    <x v="2"/>
    <x v="0"/>
    <x v="0"/>
    <x v="4"/>
    <x v="2"/>
    <x v="0"/>
    <x v="1"/>
    <x v="4"/>
  </r>
  <r>
    <s v="Neutral"/>
    <x v="2"/>
    <x v="1"/>
    <x v="0"/>
    <x v="1"/>
    <x v="0"/>
    <x v="2"/>
    <x v="0"/>
    <x v="1"/>
    <x v="2"/>
    <x v="1"/>
    <x v="2"/>
    <x v="4"/>
  </r>
  <r>
    <s v="Agree"/>
    <x v="2"/>
    <x v="1"/>
    <x v="0"/>
    <x v="0"/>
    <x v="0"/>
    <x v="0"/>
    <x v="0"/>
    <x v="4"/>
    <x v="2"/>
    <x v="0"/>
    <x v="1"/>
    <x v="0"/>
  </r>
  <r>
    <s v="Strongly Agree"/>
    <x v="1"/>
    <x v="4"/>
    <x v="0"/>
    <x v="0"/>
    <x v="0"/>
    <x v="1"/>
    <x v="0"/>
    <x v="0"/>
    <x v="0"/>
    <x v="2"/>
    <x v="1"/>
    <x v="1"/>
  </r>
  <r>
    <s v="Strongly Disagree"/>
    <x v="4"/>
    <x v="3"/>
    <x v="3"/>
    <x v="1"/>
    <x v="0"/>
    <x v="2"/>
    <x v="2"/>
    <x v="1"/>
    <x v="1"/>
    <x v="0"/>
    <x v="2"/>
    <x v="2"/>
  </r>
  <r>
    <s v="Disagree"/>
    <x v="2"/>
    <x v="3"/>
    <x v="4"/>
    <x v="4"/>
    <x v="0"/>
    <x v="3"/>
    <x v="0"/>
    <x v="3"/>
    <x v="3"/>
    <x v="3"/>
    <x v="2"/>
    <x v="3"/>
  </r>
  <r>
    <s v="Agree"/>
    <x v="1"/>
    <x v="1"/>
    <x v="1"/>
    <x v="0"/>
    <x v="1"/>
    <x v="0"/>
    <x v="0"/>
    <x v="1"/>
    <x v="0"/>
    <x v="2"/>
    <x v="1"/>
    <x v="0"/>
  </r>
  <r>
    <s v="Neutral"/>
    <x v="1"/>
    <x v="1"/>
    <x v="4"/>
    <x v="2"/>
    <x v="0"/>
    <x v="0"/>
    <x v="2"/>
    <x v="1"/>
    <x v="2"/>
    <x v="0"/>
    <x v="0"/>
    <x v="1"/>
  </r>
  <r>
    <s v="Neutral"/>
    <x v="1"/>
    <x v="0"/>
    <x v="3"/>
    <x v="2"/>
    <x v="0"/>
    <x v="3"/>
    <x v="4"/>
    <x v="0"/>
    <x v="3"/>
    <x v="3"/>
    <x v="2"/>
    <x v="4"/>
  </r>
  <r>
    <s v="Strongly Agree"/>
    <x v="2"/>
    <x v="0"/>
    <x v="1"/>
    <x v="0"/>
    <x v="2"/>
    <x v="0"/>
    <x v="2"/>
    <x v="3"/>
    <x v="0"/>
    <x v="4"/>
    <x v="1"/>
    <x v="0"/>
  </r>
  <r>
    <s v="Neutral"/>
    <x v="1"/>
    <x v="0"/>
    <x v="3"/>
    <x v="2"/>
    <x v="0"/>
    <x v="3"/>
    <x v="4"/>
    <x v="0"/>
    <x v="3"/>
    <x v="3"/>
    <x v="2"/>
    <x v="4"/>
  </r>
  <r>
    <s v="Disagree"/>
    <x v="2"/>
    <x v="1"/>
    <x v="0"/>
    <x v="0"/>
    <x v="0"/>
    <x v="0"/>
    <x v="0"/>
    <x v="0"/>
    <x v="2"/>
    <x v="0"/>
    <x v="2"/>
    <x v="2"/>
  </r>
  <r>
    <s v="Agree"/>
    <x v="2"/>
    <x v="1"/>
    <x v="0"/>
    <x v="0"/>
    <x v="0"/>
    <x v="0"/>
    <x v="0"/>
    <x v="1"/>
    <x v="0"/>
    <x v="2"/>
    <x v="0"/>
    <x v="4"/>
  </r>
  <r>
    <s v="Strongly Agree"/>
    <x v="1"/>
    <x v="4"/>
    <x v="2"/>
    <x v="0"/>
    <x v="3"/>
    <x v="0"/>
    <x v="4"/>
    <x v="4"/>
    <x v="0"/>
    <x v="2"/>
    <x v="1"/>
    <x v="2"/>
  </r>
  <r>
    <s v="Agree"/>
    <x v="1"/>
    <x v="1"/>
    <x v="0"/>
    <x v="0"/>
    <x v="0"/>
    <x v="0"/>
    <x v="0"/>
    <x v="4"/>
    <x v="2"/>
    <x v="0"/>
    <x v="1"/>
    <x v="0"/>
  </r>
  <r>
    <s v="Agree"/>
    <x v="1"/>
    <x v="1"/>
    <x v="0"/>
    <x v="1"/>
    <x v="0"/>
    <x v="0"/>
    <x v="4"/>
    <x v="4"/>
    <x v="2"/>
    <x v="2"/>
    <x v="0"/>
    <x v="4"/>
  </r>
  <r>
    <s v="Agree"/>
    <x v="1"/>
    <x v="1"/>
    <x v="1"/>
    <x v="0"/>
    <x v="2"/>
    <x v="0"/>
    <x v="0"/>
    <x v="1"/>
    <x v="2"/>
    <x v="2"/>
    <x v="1"/>
    <x v="4"/>
  </r>
  <r>
    <s v="Strongly Agree"/>
    <x v="0"/>
    <x v="4"/>
    <x v="0"/>
    <x v="0"/>
    <x v="1"/>
    <x v="1"/>
    <x v="1"/>
    <x v="2"/>
    <x v="0"/>
    <x v="2"/>
    <x v="4"/>
    <x v="1"/>
  </r>
  <r>
    <s v="Strongly Agree"/>
    <x v="0"/>
    <x v="4"/>
    <x v="2"/>
    <x v="1"/>
    <x v="1"/>
    <x v="4"/>
    <x v="2"/>
    <x v="3"/>
    <x v="0"/>
    <x v="2"/>
    <x v="1"/>
    <x v="4"/>
  </r>
  <r>
    <s v="Strongly Agree"/>
    <x v="0"/>
    <x v="4"/>
    <x v="0"/>
    <x v="0"/>
    <x v="0"/>
    <x v="0"/>
    <x v="2"/>
    <x v="0"/>
    <x v="0"/>
    <x v="2"/>
    <x v="0"/>
    <x v="0"/>
  </r>
  <r>
    <s v="Agree"/>
    <x v="2"/>
    <x v="1"/>
    <x v="0"/>
    <x v="0"/>
    <x v="0"/>
    <x v="0"/>
    <x v="4"/>
    <x v="3"/>
    <x v="3"/>
    <x v="1"/>
    <x v="2"/>
    <x v="2"/>
  </r>
  <r>
    <s v="Strongly Disagree"/>
    <x v="2"/>
    <x v="3"/>
    <x v="4"/>
    <x v="2"/>
    <x v="2"/>
    <x v="1"/>
    <x v="1"/>
    <x v="3"/>
    <x v="3"/>
    <x v="3"/>
    <x v="3"/>
    <x v="1"/>
  </r>
  <r>
    <s v="Neutral"/>
    <x v="0"/>
    <x v="2"/>
    <x v="4"/>
    <x v="0"/>
    <x v="4"/>
    <x v="1"/>
    <x v="4"/>
    <x v="3"/>
    <x v="0"/>
    <x v="3"/>
    <x v="1"/>
    <x v="2"/>
  </r>
  <r>
    <s v="Strongly Agree"/>
    <x v="1"/>
    <x v="2"/>
    <x v="4"/>
    <x v="3"/>
    <x v="1"/>
    <x v="4"/>
    <x v="1"/>
    <x v="1"/>
    <x v="0"/>
    <x v="0"/>
    <x v="2"/>
    <x v="2"/>
  </r>
  <r>
    <s v="Strongly Disagree"/>
    <x v="3"/>
    <x v="1"/>
    <x v="4"/>
    <x v="4"/>
    <x v="0"/>
    <x v="0"/>
    <x v="0"/>
    <x v="1"/>
    <x v="0"/>
    <x v="2"/>
    <x v="1"/>
    <x v="0"/>
  </r>
  <r>
    <s v="Strongly Agree"/>
    <x v="2"/>
    <x v="4"/>
    <x v="1"/>
    <x v="3"/>
    <x v="3"/>
    <x v="4"/>
    <x v="4"/>
    <x v="3"/>
    <x v="4"/>
    <x v="0"/>
    <x v="3"/>
    <x v="0"/>
  </r>
  <r>
    <s v="Agree"/>
    <x v="3"/>
    <x v="1"/>
    <x v="2"/>
    <x v="3"/>
    <x v="0"/>
    <x v="1"/>
    <x v="1"/>
    <x v="1"/>
    <x v="4"/>
    <x v="0"/>
    <x v="1"/>
    <x v="0"/>
  </r>
  <r>
    <s v="Neutral"/>
    <x v="2"/>
    <x v="2"/>
    <x v="1"/>
    <x v="1"/>
    <x v="0"/>
    <x v="3"/>
    <x v="2"/>
    <x v="0"/>
    <x v="2"/>
    <x v="1"/>
    <x v="0"/>
    <x v="4"/>
  </r>
  <r>
    <s v="Disagree"/>
    <x v="2"/>
    <x v="0"/>
    <x v="3"/>
    <x v="1"/>
    <x v="3"/>
    <x v="0"/>
    <x v="4"/>
    <x v="0"/>
    <x v="2"/>
    <x v="0"/>
    <x v="2"/>
    <x v="4"/>
  </r>
  <r>
    <s v="Strongly Agree"/>
    <x v="1"/>
    <x v="1"/>
    <x v="1"/>
    <x v="4"/>
    <x v="3"/>
    <x v="2"/>
    <x v="2"/>
    <x v="4"/>
    <x v="0"/>
    <x v="2"/>
    <x v="0"/>
    <x v="4"/>
  </r>
  <r>
    <s v="Strongly Agree"/>
    <x v="1"/>
    <x v="4"/>
    <x v="0"/>
    <x v="4"/>
    <x v="0"/>
    <x v="1"/>
    <x v="2"/>
    <x v="0"/>
    <x v="0"/>
    <x v="2"/>
    <x v="0"/>
    <x v="0"/>
  </r>
  <r>
    <s v="Agree"/>
    <x v="1"/>
    <x v="0"/>
    <x v="3"/>
    <x v="4"/>
    <x v="4"/>
    <x v="3"/>
    <x v="3"/>
    <x v="0"/>
    <x v="0"/>
    <x v="2"/>
    <x v="2"/>
    <x v="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x v="0"/>
    <x v="0"/>
    <x v="0"/>
    <x v="0"/>
    <x v="0"/>
    <x v="0"/>
  </r>
  <r>
    <x v="1"/>
    <x v="0"/>
    <x v="1"/>
    <x v="1"/>
    <x v="1"/>
    <x v="1"/>
  </r>
  <r>
    <x v="0"/>
    <x v="1"/>
    <x v="0"/>
    <x v="2"/>
    <x v="1"/>
    <x v="0"/>
  </r>
  <r>
    <x v="0"/>
    <x v="2"/>
    <x v="1"/>
    <x v="1"/>
    <x v="1"/>
    <x v="0"/>
  </r>
  <r>
    <x v="2"/>
    <x v="1"/>
    <x v="2"/>
    <x v="2"/>
    <x v="2"/>
    <x v="2"/>
  </r>
  <r>
    <x v="2"/>
    <x v="3"/>
    <x v="1"/>
    <x v="1"/>
    <x v="3"/>
    <x v="0"/>
  </r>
  <r>
    <x v="3"/>
    <x v="0"/>
    <x v="3"/>
    <x v="0"/>
    <x v="3"/>
    <x v="2"/>
  </r>
  <r>
    <x v="1"/>
    <x v="1"/>
    <x v="0"/>
    <x v="1"/>
    <x v="3"/>
    <x v="0"/>
  </r>
  <r>
    <x v="1"/>
    <x v="0"/>
    <x v="0"/>
    <x v="3"/>
    <x v="3"/>
    <x v="0"/>
  </r>
  <r>
    <x v="2"/>
    <x v="3"/>
    <x v="1"/>
    <x v="1"/>
    <x v="3"/>
    <x v="0"/>
  </r>
  <r>
    <x v="2"/>
    <x v="1"/>
    <x v="3"/>
    <x v="2"/>
    <x v="0"/>
    <x v="2"/>
  </r>
  <r>
    <x v="2"/>
    <x v="1"/>
    <x v="2"/>
    <x v="2"/>
    <x v="2"/>
    <x v="2"/>
  </r>
  <r>
    <x v="1"/>
    <x v="0"/>
    <x v="2"/>
    <x v="0"/>
    <x v="3"/>
    <x v="0"/>
  </r>
  <r>
    <x v="0"/>
    <x v="4"/>
    <x v="3"/>
    <x v="3"/>
    <x v="0"/>
    <x v="3"/>
  </r>
  <r>
    <x v="0"/>
    <x v="4"/>
    <x v="3"/>
    <x v="3"/>
    <x v="2"/>
    <x v="3"/>
  </r>
  <r>
    <x v="1"/>
    <x v="0"/>
    <x v="0"/>
    <x v="0"/>
    <x v="2"/>
    <x v="0"/>
  </r>
  <r>
    <x v="0"/>
    <x v="0"/>
    <x v="0"/>
    <x v="1"/>
    <x v="1"/>
    <x v="1"/>
  </r>
  <r>
    <x v="1"/>
    <x v="4"/>
    <x v="0"/>
    <x v="1"/>
    <x v="1"/>
    <x v="0"/>
  </r>
  <r>
    <x v="0"/>
    <x v="1"/>
    <x v="2"/>
    <x v="0"/>
    <x v="2"/>
    <x v="0"/>
  </r>
  <r>
    <x v="3"/>
    <x v="4"/>
    <x v="3"/>
    <x v="3"/>
    <x v="0"/>
    <x v="3"/>
  </r>
  <r>
    <x v="2"/>
    <x v="4"/>
    <x v="2"/>
    <x v="3"/>
    <x v="3"/>
    <x v="4"/>
  </r>
  <r>
    <x v="2"/>
    <x v="3"/>
    <x v="1"/>
    <x v="1"/>
    <x v="3"/>
    <x v="0"/>
  </r>
  <r>
    <x v="3"/>
    <x v="3"/>
    <x v="4"/>
    <x v="4"/>
    <x v="3"/>
    <x v="4"/>
  </r>
  <r>
    <x v="3"/>
    <x v="4"/>
    <x v="4"/>
    <x v="3"/>
    <x v="0"/>
    <x v="3"/>
  </r>
  <r>
    <x v="0"/>
    <x v="4"/>
    <x v="1"/>
    <x v="1"/>
    <x v="3"/>
    <x v="0"/>
  </r>
  <r>
    <x v="0"/>
    <x v="4"/>
    <x v="3"/>
    <x v="3"/>
    <x v="0"/>
    <x v="3"/>
  </r>
  <r>
    <x v="3"/>
    <x v="2"/>
    <x v="3"/>
    <x v="3"/>
    <x v="0"/>
    <x v="3"/>
  </r>
  <r>
    <x v="2"/>
    <x v="1"/>
    <x v="3"/>
    <x v="0"/>
    <x v="3"/>
    <x v="3"/>
  </r>
  <r>
    <x v="3"/>
    <x v="1"/>
    <x v="0"/>
    <x v="0"/>
    <x v="2"/>
    <x v="3"/>
  </r>
  <r>
    <x v="1"/>
    <x v="4"/>
    <x v="0"/>
    <x v="3"/>
    <x v="1"/>
    <x v="1"/>
  </r>
  <r>
    <x v="1"/>
    <x v="1"/>
    <x v="3"/>
    <x v="3"/>
    <x v="1"/>
    <x v="3"/>
  </r>
  <r>
    <x v="0"/>
    <x v="4"/>
    <x v="3"/>
    <x v="3"/>
    <x v="0"/>
    <x v="2"/>
  </r>
  <r>
    <x v="2"/>
    <x v="3"/>
    <x v="2"/>
    <x v="2"/>
    <x v="4"/>
    <x v="3"/>
  </r>
  <r>
    <x v="0"/>
    <x v="4"/>
    <x v="0"/>
    <x v="3"/>
    <x v="2"/>
    <x v="3"/>
  </r>
  <r>
    <x v="1"/>
    <x v="2"/>
    <x v="1"/>
    <x v="1"/>
    <x v="3"/>
    <x v="0"/>
  </r>
  <r>
    <x v="1"/>
    <x v="4"/>
    <x v="0"/>
    <x v="3"/>
    <x v="3"/>
    <x v="0"/>
  </r>
  <r>
    <x v="2"/>
    <x v="3"/>
    <x v="1"/>
    <x v="1"/>
    <x v="3"/>
    <x v="0"/>
  </r>
  <r>
    <x v="2"/>
    <x v="4"/>
    <x v="3"/>
    <x v="2"/>
    <x v="0"/>
    <x v="3"/>
  </r>
  <r>
    <x v="3"/>
    <x v="4"/>
    <x v="2"/>
    <x v="3"/>
    <x v="2"/>
    <x v="3"/>
  </r>
  <r>
    <x v="4"/>
    <x v="1"/>
    <x v="0"/>
    <x v="0"/>
    <x v="1"/>
    <x v="1"/>
  </r>
  <r>
    <x v="0"/>
    <x v="2"/>
    <x v="1"/>
    <x v="0"/>
    <x v="1"/>
    <x v="0"/>
  </r>
  <r>
    <x v="1"/>
    <x v="1"/>
    <x v="1"/>
    <x v="1"/>
    <x v="3"/>
    <x v="0"/>
  </r>
  <r>
    <x v="1"/>
    <x v="1"/>
    <x v="1"/>
    <x v="1"/>
    <x v="0"/>
    <x v="0"/>
  </r>
  <r>
    <x v="4"/>
    <x v="0"/>
    <x v="1"/>
    <x v="0"/>
    <x v="3"/>
    <x v="0"/>
  </r>
  <r>
    <x v="1"/>
    <x v="0"/>
    <x v="1"/>
    <x v="0"/>
    <x v="1"/>
    <x v="1"/>
  </r>
  <r>
    <x v="1"/>
    <x v="0"/>
    <x v="1"/>
    <x v="0"/>
    <x v="3"/>
    <x v="0"/>
  </r>
  <r>
    <x v="4"/>
    <x v="2"/>
    <x v="1"/>
    <x v="0"/>
    <x v="3"/>
    <x v="0"/>
  </r>
  <r>
    <x v="1"/>
    <x v="0"/>
    <x v="0"/>
    <x v="0"/>
    <x v="1"/>
    <x v="0"/>
  </r>
  <r>
    <x v="4"/>
    <x v="0"/>
    <x v="0"/>
    <x v="0"/>
    <x v="1"/>
    <x v="0"/>
  </r>
  <r>
    <x v="2"/>
    <x v="4"/>
    <x v="3"/>
    <x v="2"/>
    <x v="2"/>
    <x v="2"/>
  </r>
  <r>
    <x v="0"/>
    <x v="1"/>
    <x v="2"/>
    <x v="3"/>
    <x v="2"/>
    <x v="3"/>
  </r>
  <r>
    <x v="0"/>
    <x v="0"/>
    <x v="0"/>
    <x v="0"/>
    <x v="3"/>
    <x v="0"/>
  </r>
  <r>
    <x v="3"/>
    <x v="0"/>
    <x v="4"/>
    <x v="0"/>
    <x v="4"/>
    <x v="4"/>
  </r>
  <r>
    <x v="3"/>
    <x v="1"/>
    <x v="3"/>
    <x v="2"/>
    <x v="2"/>
    <x v="3"/>
  </r>
  <r>
    <x v="3"/>
    <x v="3"/>
    <x v="4"/>
    <x v="4"/>
    <x v="4"/>
    <x v="4"/>
  </r>
  <r>
    <x v="2"/>
    <x v="1"/>
    <x v="3"/>
    <x v="2"/>
    <x v="4"/>
    <x v="2"/>
  </r>
  <r>
    <x v="2"/>
    <x v="1"/>
    <x v="3"/>
    <x v="3"/>
    <x v="0"/>
    <x v="3"/>
  </r>
  <r>
    <x v="3"/>
    <x v="1"/>
    <x v="4"/>
    <x v="4"/>
    <x v="2"/>
    <x v="2"/>
  </r>
  <r>
    <x v="3"/>
    <x v="1"/>
    <x v="4"/>
    <x v="4"/>
    <x v="2"/>
    <x v="4"/>
  </r>
  <r>
    <x v="1"/>
    <x v="2"/>
    <x v="3"/>
    <x v="1"/>
    <x v="0"/>
    <x v="0"/>
  </r>
  <r>
    <x v="1"/>
    <x v="0"/>
    <x v="0"/>
    <x v="0"/>
    <x v="3"/>
    <x v="0"/>
  </r>
  <r>
    <x v="1"/>
    <x v="2"/>
    <x v="1"/>
    <x v="0"/>
    <x v="3"/>
    <x v="0"/>
  </r>
  <r>
    <x v="4"/>
    <x v="4"/>
    <x v="1"/>
    <x v="1"/>
    <x v="3"/>
    <x v="0"/>
  </r>
  <r>
    <x v="4"/>
    <x v="4"/>
    <x v="0"/>
    <x v="1"/>
    <x v="3"/>
    <x v="0"/>
  </r>
  <r>
    <x v="4"/>
    <x v="4"/>
    <x v="1"/>
    <x v="0"/>
    <x v="3"/>
    <x v="0"/>
  </r>
  <r>
    <x v="1"/>
    <x v="4"/>
    <x v="1"/>
    <x v="1"/>
    <x v="3"/>
    <x v="0"/>
  </r>
  <r>
    <x v="1"/>
    <x v="4"/>
    <x v="0"/>
    <x v="1"/>
    <x v="3"/>
    <x v="0"/>
  </r>
  <r>
    <x v="4"/>
    <x v="2"/>
    <x v="1"/>
    <x v="1"/>
    <x v="3"/>
    <x v="0"/>
  </r>
  <r>
    <x v="2"/>
    <x v="1"/>
    <x v="2"/>
    <x v="2"/>
    <x v="2"/>
    <x v="2"/>
  </r>
  <r>
    <x v="0"/>
    <x v="0"/>
    <x v="3"/>
    <x v="3"/>
    <x v="3"/>
    <x v="3"/>
  </r>
  <r>
    <x v="0"/>
    <x v="0"/>
    <x v="3"/>
    <x v="0"/>
    <x v="3"/>
    <x v="0"/>
  </r>
  <r>
    <x v="1"/>
    <x v="4"/>
    <x v="3"/>
    <x v="0"/>
    <x v="2"/>
    <x v="0"/>
  </r>
  <r>
    <x v="0"/>
    <x v="0"/>
    <x v="0"/>
    <x v="1"/>
    <x v="0"/>
    <x v="3"/>
  </r>
  <r>
    <x v="0"/>
    <x v="4"/>
    <x v="3"/>
    <x v="3"/>
    <x v="0"/>
    <x v="3"/>
  </r>
  <r>
    <x v="1"/>
    <x v="0"/>
    <x v="0"/>
    <x v="1"/>
    <x v="3"/>
    <x v="0"/>
  </r>
  <r>
    <x v="0"/>
    <x v="0"/>
    <x v="0"/>
    <x v="0"/>
    <x v="3"/>
    <x v="0"/>
  </r>
  <r>
    <x v="2"/>
    <x v="3"/>
    <x v="1"/>
    <x v="1"/>
    <x v="3"/>
    <x v="0"/>
  </r>
  <r>
    <x v="0"/>
    <x v="4"/>
    <x v="3"/>
    <x v="3"/>
    <x v="0"/>
    <x v="2"/>
  </r>
  <r>
    <x v="2"/>
    <x v="3"/>
    <x v="2"/>
    <x v="2"/>
    <x v="0"/>
    <x v="0"/>
  </r>
  <r>
    <x v="0"/>
    <x v="1"/>
    <x v="3"/>
    <x v="2"/>
    <x v="0"/>
    <x v="2"/>
  </r>
  <r>
    <x v="2"/>
    <x v="4"/>
    <x v="2"/>
    <x v="3"/>
    <x v="2"/>
    <x v="3"/>
  </r>
  <r>
    <x v="4"/>
    <x v="4"/>
    <x v="3"/>
    <x v="3"/>
    <x v="1"/>
    <x v="3"/>
  </r>
  <r>
    <x v="0"/>
    <x v="4"/>
    <x v="3"/>
    <x v="3"/>
    <x v="0"/>
    <x v="2"/>
  </r>
  <r>
    <x v="0"/>
    <x v="4"/>
    <x v="3"/>
    <x v="3"/>
    <x v="0"/>
    <x v="3"/>
  </r>
  <r>
    <x v="0"/>
    <x v="0"/>
    <x v="0"/>
    <x v="0"/>
    <x v="3"/>
    <x v="3"/>
  </r>
  <r>
    <x v="1"/>
    <x v="0"/>
    <x v="0"/>
    <x v="0"/>
    <x v="3"/>
    <x v="0"/>
  </r>
  <r>
    <x v="0"/>
    <x v="2"/>
    <x v="1"/>
    <x v="1"/>
    <x v="1"/>
    <x v="1"/>
  </r>
  <r>
    <x v="4"/>
    <x v="0"/>
    <x v="2"/>
    <x v="4"/>
    <x v="3"/>
    <x v="0"/>
  </r>
  <r>
    <x v="2"/>
    <x v="1"/>
    <x v="2"/>
    <x v="2"/>
    <x v="2"/>
    <x v="2"/>
  </r>
  <r>
    <x v="0"/>
    <x v="4"/>
    <x v="3"/>
    <x v="3"/>
    <x v="0"/>
    <x v="3"/>
  </r>
  <r>
    <x v="2"/>
    <x v="4"/>
    <x v="2"/>
    <x v="2"/>
    <x v="3"/>
    <x v="3"/>
  </r>
  <r>
    <x v="3"/>
    <x v="1"/>
    <x v="4"/>
    <x v="4"/>
    <x v="3"/>
    <x v="0"/>
  </r>
  <r>
    <x v="3"/>
    <x v="4"/>
    <x v="2"/>
    <x v="3"/>
    <x v="3"/>
    <x v="0"/>
  </r>
  <r>
    <x v="2"/>
    <x v="1"/>
    <x v="4"/>
    <x v="3"/>
    <x v="0"/>
    <x v="2"/>
  </r>
  <r>
    <x v="2"/>
    <x v="4"/>
    <x v="4"/>
    <x v="3"/>
    <x v="2"/>
    <x v="4"/>
  </r>
  <r>
    <x v="2"/>
    <x v="1"/>
    <x v="3"/>
    <x v="3"/>
    <x v="0"/>
    <x v="3"/>
  </r>
  <r>
    <x v="2"/>
    <x v="4"/>
    <x v="3"/>
    <x v="2"/>
    <x v="2"/>
    <x v="3"/>
  </r>
  <r>
    <x v="3"/>
    <x v="0"/>
    <x v="0"/>
    <x v="0"/>
    <x v="3"/>
    <x v="0"/>
  </r>
  <r>
    <x v="0"/>
    <x v="3"/>
    <x v="3"/>
    <x v="3"/>
    <x v="0"/>
    <x v="3"/>
  </r>
  <r>
    <x v="1"/>
    <x v="0"/>
    <x v="0"/>
    <x v="0"/>
    <x v="3"/>
    <x v="0"/>
  </r>
  <r>
    <x v="0"/>
    <x v="4"/>
    <x v="4"/>
    <x v="2"/>
    <x v="2"/>
    <x v="4"/>
  </r>
  <r>
    <x v="1"/>
    <x v="4"/>
    <x v="0"/>
    <x v="3"/>
    <x v="1"/>
    <x v="4"/>
  </r>
  <r>
    <x v="0"/>
    <x v="1"/>
    <x v="0"/>
    <x v="3"/>
    <x v="3"/>
    <x v="3"/>
  </r>
  <r>
    <x v="2"/>
    <x v="4"/>
    <x v="2"/>
    <x v="3"/>
    <x v="1"/>
    <x v="0"/>
  </r>
  <r>
    <x v="1"/>
    <x v="0"/>
    <x v="3"/>
    <x v="0"/>
    <x v="1"/>
    <x v="3"/>
  </r>
  <r>
    <x v="1"/>
    <x v="4"/>
    <x v="0"/>
    <x v="3"/>
    <x v="3"/>
    <x v="0"/>
  </r>
  <r>
    <x v="0"/>
    <x v="4"/>
    <x v="3"/>
    <x v="3"/>
    <x v="0"/>
    <x v="3"/>
  </r>
  <r>
    <x v="0"/>
    <x v="3"/>
    <x v="2"/>
    <x v="0"/>
    <x v="2"/>
    <x v="3"/>
  </r>
  <r>
    <x v="1"/>
    <x v="0"/>
    <x v="1"/>
    <x v="2"/>
    <x v="0"/>
    <x v="4"/>
  </r>
  <r>
    <x v="2"/>
    <x v="3"/>
    <x v="1"/>
    <x v="1"/>
    <x v="3"/>
    <x v="0"/>
  </r>
  <r>
    <x v="0"/>
    <x v="4"/>
    <x v="3"/>
    <x v="3"/>
    <x v="0"/>
    <x v="3"/>
  </r>
  <r>
    <x v="2"/>
    <x v="1"/>
    <x v="2"/>
    <x v="2"/>
    <x v="2"/>
    <x v="2"/>
  </r>
  <r>
    <x v="2"/>
    <x v="3"/>
    <x v="1"/>
    <x v="1"/>
    <x v="3"/>
    <x v="0"/>
  </r>
  <r>
    <x v="2"/>
    <x v="3"/>
    <x v="1"/>
    <x v="1"/>
    <x v="3"/>
    <x v="4"/>
  </r>
  <r>
    <x v="0"/>
    <x v="4"/>
    <x v="3"/>
    <x v="3"/>
    <x v="0"/>
    <x v="3"/>
  </r>
  <r>
    <x v="3"/>
    <x v="4"/>
    <x v="2"/>
    <x v="3"/>
    <x v="0"/>
    <x v="3"/>
  </r>
  <r>
    <x v="4"/>
    <x v="2"/>
    <x v="1"/>
    <x v="1"/>
    <x v="3"/>
    <x v="3"/>
  </r>
  <r>
    <x v="0"/>
    <x v="3"/>
    <x v="3"/>
    <x v="2"/>
    <x v="0"/>
    <x v="4"/>
  </r>
  <r>
    <x v="0"/>
    <x v="1"/>
    <x v="4"/>
    <x v="3"/>
    <x v="4"/>
    <x v="3"/>
  </r>
  <r>
    <x v="1"/>
    <x v="0"/>
    <x v="0"/>
    <x v="1"/>
    <x v="3"/>
    <x v="0"/>
  </r>
  <r>
    <x v="0"/>
    <x v="0"/>
    <x v="0"/>
    <x v="0"/>
    <x v="0"/>
    <x v="3"/>
  </r>
  <r>
    <x v="1"/>
    <x v="0"/>
    <x v="1"/>
    <x v="0"/>
    <x v="3"/>
    <x v="0"/>
  </r>
  <r>
    <x v="3"/>
    <x v="3"/>
    <x v="4"/>
    <x v="4"/>
    <x v="4"/>
    <x v="4"/>
  </r>
  <r>
    <x v="0"/>
    <x v="4"/>
    <x v="0"/>
    <x v="3"/>
    <x v="3"/>
    <x v="3"/>
  </r>
  <r>
    <x v="0"/>
    <x v="0"/>
    <x v="0"/>
    <x v="0"/>
    <x v="3"/>
    <x v="3"/>
  </r>
  <r>
    <x v="2"/>
    <x v="4"/>
    <x v="0"/>
    <x v="0"/>
    <x v="0"/>
    <x v="0"/>
  </r>
  <r>
    <x v="2"/>
    <x v="4"/>
    <x v="0"/>
    <x v="3"/>
    <x v="3"/>
    <x v="0"/>
  </r>
  <r>
    <x v="2"/>
    <x v="3"/>
    <x v="1"/>
    <x v="1"/>
    <x v="3"/>
    <x v="0"/>
  </r>
  <r>
    <x v="0"/>
    <x v="4"/>
    <x v="4"/>
    <x v="4"/>
    <x v="0"/>
    <x v="4"/>
  </r>
  <r>
    <x v="3"/>
    <x v="3"/>
    <x v="4"/>
    <x v="2"/>
    <x v="2"/>
    <x v="2"/>
  </r>
  <r>
    <x v="2"/>
    <x v="4"/>
    <x v="2"/>
    <x v="3"/>
    <x v="3"/>
    <x v="3"/>
  </r>
  <r>
    <x v="2"/>
    <x v="1"/>
    <x v="2"/>
    <x v="2"/>
    <x v="2"/>
    <x v="2"/>
  </r>
  <r>
    <x v="0"/>
    <x v="4"/>
    <x v="3"/>
    <x v="3"/>
    <x v="0"/>
    <x v="3"/>
  </r>
  <r>
    <x v="3"/>
    <x v="0"/>
    <x v="1"/>
    <x v="1"/>
    <x v="4"/>
    <x v="1"/>
  </r>
  <r>
    <x v="0"/>
    <x v="4"/>
    <x v="0"/>
    <x v="3"/>
    <x v="0"/>
    <x v="0"/>
  </r>
  <r>
    <x v="2"/>
    <x v="3"/>
    <x v="1"/>
    <x v="1"/>
    <x v="3"/>
    <x v="0"/>
  </r>
  <r>
    <x v="2"/>
    <x v="0"/>
    <x v="2"/>
    <x v="1"/>
    <x v="2"/>
    <x v="0"/>
  </r>
  <r>
    <x v="3"/>
    <x v="1"/>
    <x v="3"/>
    <x v="3"/>
    <x v="2"/>
    <x v="2"/>
  </r>
  <r>
    <x v="2"/>
    <x v="4"/>
    <x v="2"/>
    <x v="2"/>
    <x v="2"/>
    <x v="2"/>
  </r>
  <r>
    <x v="1"/>
    <x v="2"/>
    <x v="1"/>
    <x v="3"/>
    <x v="1"/>
    <x v="3"/>
  </r>
  <r>
    <x v="2"/>
    <x v="4"/>
    <x v="3"/>
    <x v="3"/>
    <x v="0"/>
    <x v="3"/>
  </r>
  <r>
    <x v="1"/>
    <x v="0"/>
    <x v="1"/>
    <x v="0"/>
    <x v="1"/>
    <x v="2"/>
  </r>
  <r>
    <x v="4"/>
    <x v="4"/>
    <x v="0"/>
    <x v="1"/>
    <x v="0"/>
    <x v="2"/>
  </r>
  <r>
    <x v="0"/>
    <x v="0"/>
    <x v="1"/>
    <x v="0"/>
    <x v="0"/>
    <x v="0"/>
  </r>
  <r>
    <x v="1"/>
    <x v="0"/>
    <x v="1"/>
    <x v="0"/>
    <x v="1"/>
    <x v="2"/>
  </r>
  <r>
    <x v="0"/>
    <x v="0"/>
    <x v="1"/>
    <x v="0"/>
    <x v="0"/>
    <x v="0"/>
  </r>
  <r>
    <x v="4"/>
    <x v="4"/>
    <x v="0"/>
    <x v="1"/>
    <x v="0"/>
    <x v="2"/>
  </r>
  <r>
    <x v="1"/>
    <x v="0"/>
    <x v="1"/>
    <x v="0"/>
    <x v="1"/>
    <x v="2"/>
  </r>
  <r>
    <x v="1"/>
    <x v="0"/>
    <x v="1"/>
    <x v="0"/>
    <x v="1"/>
    <x v="2"/>
  </r>
  <r>
    <x v="0"/>
    <x v="0"/>
    <x v="1"/>
    <x v="0"/>
    <x v="0"/>
    <x v="0"/>
  </r>
  <r>
    <x v="4"/>
    <x v="4"/>
    <x v="0"/>
    <x v="1"/>
    <x v="0"/>
    <x v="2"/>
  </r>
  <r>
    <x v="0"/>
    <x v="0"/>
    <x v="1"/>
    <x v="0"/>
    <x v="0"/>
    <x v="0"/>
  </r>
  <r>
    <x v="1"/>
    <x v="0"/>
    <x v="1"/>
    <x v="0"/>
    <x v="1"/>
    <x v="2"/>
  </r>
  <r>
    <x v="4"/>
    <x v="4"/>
    <x v="0"/>
    <x v="1"/>
    <x v="0"/>
    <x v="2"/>
  </r>
  <r>
    <x v="4"/>
    <x v="1"/>
    <x v="0"/>
    <x v="0"/>
    <x v="0"/>
    <x v="2"/>
  </r>
  <r>
    <x v="1"/>
    <x v="0"/>
    <x v="1"/>
    <x v="0"/>
    <x v="1"/>
    <x v="2"/>
  </r>
  <r>
    <x v="0"/>
    <x v="0"/>
    <x v="1"/>
    <x v="1"/>
    <x v="0"/>
    <x v="1"/>
  </r>
  <r>
    <x v="0"/>
    <x v="0"/>
    <x v="1"/>
    <x v="0"/>
    <x v="0"/>
    <x v="0"/>
  </r>
  <r>
    <x v="1"/>
    <x v="0"/>
    <x v="1"/>
    <x v="0"/>
    <x v="1"/>
    <x v="2"/>
  </r>
  <r>
    <x v="1"/>
    <x v="0"/>
    <x v="1"/>
    <x v="0"/>
    <x v="1"/>
    <x v="2"/>
  </r>
  <r>
    <x v="4"/>
    <x v="4"/>
    <x v="0"/>
    <x v="1"/>
    <x v="0"/>
    <x v="2"/>
  </r>
  <r>
    <x v="0"/>
    <x v="0"/>
    <x v="1"/>
    <x v="0"/>
    <x v="0"/>
    <x v="0"/>
  </r>
  <r>
    <x v="1"/>
    <x v="0"/>
    <x v="1"/>
    <x v="0"/>
    <x v="1"/>
    <x v="2"/>
  </r>
  <r>
    <x v="0"/>
    <x v="0"/>
    <x v="1"/>
    <x v="0"/>
    <x v="0"/>
    <x v="0"/>
  </r>
  <r>
    <x v="4"/>
    <x v="4"/>
    <x v="0"/>
    <x v="1"/>
    <x v="0"/>
    <x v="2"/>
  </r>
  <r>
    <x v="4"/>
    <x v="4"/>
    <x v="0"/>
    <x v="1"/>
    <x v="0"/>
    <x v="2"/>
  </r>
  <r>
    <x v="0"/>
    <x v="0"/>
    <x v="1"/>
    <x v="0"/>
    <x v="0"/>
    <x v="1"/>
  </r>
  <r>
    <x v="0"/>
    <x v="0"/>
    <x v="1"/>
    <x v="0"/>
    <x v="0"/>
    <x v="0"/>
  </r>
  <r>
    <x v="1"/>
    <x v="0"/>
    <x v="1"/>
    <x v="3"/>
    <x v="1"/>
    <x v="2"/>
  </r>
  <r>
    <x v="0"/>
    <x v="0"/>
    <x v="1"/>
    <x v="0"/>
    <x v="0"/>
    <x v="0"/>
  </r>
  <r>
    <x v="1"/>
    <x v="0"/>
    <x v="1"/>
    <x v="0"/>
    <x v="1"/>
    <x v="2"/>
  </r>
  <r>
    <x v="4"/>
    <x v="4"/>
    <x v="0"/>
    <x v="1"/>
    <x v="0"/>
    <x v="2"/>
  </r>
  <r>
    <x v="0"/>
    <x v="0"/>
    <x v="3"/>
    <x v="0"/>
    <x v="0"/>
    <x v="1"/>
  </r>
  <r>
    <x v="0"/>
    <x v="0"/>
    <x v="1"/>
    <x v="0"/>
    <x v="0"/>
    <x v="0"/>
  </r>
  <r>
    <x v="1"/>
    <x v="0"/>
    <x v="1"/>
    <x v="0"/>
    <x v="1"/>
    <x v="2"/>
  </r>
  <r>
    <x v="4"/>
    <x v="4"/>
    <x v="0"/>
    <x v="1"/>
    <x v="0"/>
    <x v="2"/>
  </r>
  <r>
    <x v="1"/>
    <x v="0"/>
    <x v="1"/>
    <x v="0"/>
    <x v="1"/>
    <x v="2"/>
  </r>
  <r>
    <x v="4"/>
    <x v="4"/>
    <x v="0"/>
    <x v="1"/>
    <x v="0"/>
    <x v="2"/>
  </r>
  <r>
    <x v="1"/>
    <x v="0"/>
    <x v="1"/>
    <x v="0"/>
    <x v="1"/>
    <x v="2"/>
  </r>
  <r>
    <x v="1"/>
    <x v="0"/>
    <x v="1"/>
    <x v="0"/>
    <x v="1"/>
    <x v="2"/>
  </r>
  <r>
    <x v="2"/>
    <x v="3"/>
    <x v="0"/>
    <x v="0"/>
    <x v="0"/>
    <x v="0"/>
  </r>
  <r>
    <x v="1"/>
    <x v="0"/>
    <x v="1"/>
    <x v="0"/>
    <x v="1"/>
    <x v="2"/>
  </r>
  <r>
    <x v="1"/>
    <x v="0"/>
    <x v="1"/>
    <x v="0"/>
    <x v="1"/>
    <x v="2"/>
  </r>
  <r>
    <x v="0"/>
    <x v="0"/>
    <x v="1"/>
    <x v="0"/>
    <x v="0"/>
    <x v="0"/>
  </r>
  <r>
    <x v="4"/>
    <x v="4"/>
    <x v="0"/>
    <x v="1"/>
    <x v="0"/>
    <x v="2"/>
  </r>
  <r>
    <x v="0"/>
    <x v="0"/>
    <x v="1"/>
    <x v="0"/>
    <x v="0"/>
    <x v="0"/>
  </r>
  <r>
    <x v="0"/>
    <x v="0"/>
    <x v="1"/>
    <x v="0"/>
    <x v="0"/>
    <x v="0"/>
  </r>
  <r>
    <x v="1"/>
    <x v="0"/>
    <x v="1"/>
    <x v="3"/>
    <x v="1"/>
    <x v="2"/>
  </r>
  <r>
    <x v="1"/>
    <x v="0"/>
    <x v="1"/>
    <x v="0"/>
    <x v="1"/>
    <x v="2"/>
  </r>
  <r>
    <x v="0"/>
    <x v="0"/>
    <x v="1"/>
    <x v="0"/>
    <x v="0"/>
    <x v="0"/>
  </r>
  <r>
    <x v="1"/>
    <x v="0"/>
    <x v="1"/>
    <x v="0"/>
    <x v="1"/>
    <x v="2"/>
  </r>
  <r>
    <x v="0"/>
    <x v="0"/>
    <x v="1"/>
    <x v="0"/>
    <x v="0"/>
    <x v="0"/>
  </r>
  <r>
    <x v="0"/>
    <x v="0"/>
    <x v="1"/>
    <x v="0"/>
    <x v="0"/>
    <x v="0"/>
  </r>
  <r>
    <x v="0"/>
    <x v="0"/>
    <x v="1"/>
    <x v="0"/>
    <x v="0"/>
    <x v="0"/>
  </r>
  <r>
    <x v="0"/>
    <x v="0"/>
    <x v="1"/>
    <x v="0"/>
    <x v="0"/>
    <x v="0"/>
  </r>
  <r>
    <x v="4"/>
    <x v="4"/>
    <x v="0"/>
    <x v="1"/>
    <x v="0"/>
    <x v="2"/>
  </r>
  <r>
    <x v="1"/>
    <x v="0"/>
    <x v="1"/>
    <x v="0"/>
    <x v="1"/>
    <x v="2"/>
  </r>
  <r>
    <x v="0"/>
    <x v="0"/>
    <x v="1"/>
    <x v="0"/>
    <x v="0"/>
    <x v="0"/>
  </r>
  <r>
    <x v="1"/>
    <x v="0"/>
    <x v="1"/>
    <x v="0"/>
    <x v="1"/>
    <x v="2"/>
  </r>
  <r>
    <x v="0"/>
    <x v="0"/>
    <x v="1"/>
    <x v="0"/>
    <x v="0"/>
    <x v="0"/>
  </r>
  <r>
    <x v="1"/>
    <x v="0"/>
    <x v="1"/>
    <x v="0"/>
    <x v="1"/>
    <x v="2"/>
  </r>
  <r>
    <x v="1"/>
    <x v="0"/>
    <x v="1"/>
    <x v="0"/>
    <x v="1"/>
    <x v="2"/>
  </r>
  <r>
    <x v="4"/>
    <x v="4"/>
    <x v="0"/>
    <x v="1"/>
    <x v="0"/>
    <x v="2"/>
  </r>
  <r>
    <x v="0"/>
    <x v="0"/>
    <x v="1"/>
    <x v="0"/>
    <x v="0"/>
    <x v="0"/>
  </r>
  <r>
    <x v="1"/>
    <x v="0"/>
    <x v="1"/>
    <x v="0"/>
    <x v="1"/>
    <x v="2"/>
  </r>
  <r>
    <x v="1"/>
    <x v="0"/>
    <x v="1"/>
    <x v="0"/>
    <x v="1"/>
    <x v="2"/>
  </r>
  <r>
    <x v="4"/>
    <x v="4"/>
    <x v="0"/>
    <x v="1"/>
    <x v="0"/>
    <x v="2"/>
  </r>
  <r>
    <x v="0"/>
    <x v="0"/>
    <x v="1"/>
    <x v="0"/>
    <x v="0"/>
    <x v="0"/>
  </r>
  <r>
    <x v="1"/>
    <x v="0"/>
    <x v="1"/>
    <x v="0"/>
    <x v="1"/>
    <x v="2"/>
  </r>
  <r>
    <x v="1"/>
    <x v="0"/>
    <x v="1"/>
    <x v="0"/>
    <x v="1"/>
    <x v="2"/>
  </r>
  <r>
    <x v="4"/>
    <x v="4"/>
    <x v="0"/>
    <x v="1"/>
    <x v="0"/>
    <x v="2"/>
  </r>
  <r>
    <x v="0"/>
    <x v="0"/>
    <x v="1"/>
    <x v="0"/>
    <x v="0"/>
    <x v="0"/>
  </r>
  <r>
    <x v="1"/>
    <x v="0"/>
    <x v="1"/>
    <x v="0"/>
    <x v="1"/>
    <x v="2"/>
  </r>
  <r>
    <x v="1"/>
    <x v="0"/>
    <x v="1"/>
    <x v="0"/>
    <x v="1"/>
    <x v="2"/>
  </r>
  <r>
    <x v="4"/>
    <x v="4"/>
    <x v="0"/>
    <x v="1"/>
    <x v="0"/>
    <x v="2"/>
  </r>
  <r>
    <x v="0"/>
    <x v="0"/>
    <x v="1"/>
    <x v="0"/>
    <x v="0"/>
    <x v="0"/>
  </r>
  <r>
    <x v="1"/>
    <x v="0"/>
    <x v="1"/>
    <x v="0"/>
    <x v="1"/>
    <x v="2"/>
  </r>
  <r>
    <x v="0"/>
    <x v="0"/>
    <x v="1"/>
    <x v="0"/>
    <x v="0"/>
    <x v="0"/>
  </r>
  <r>
    <x v="1"/>
    <x v="0"/>
    <x v="1"/>
    <x v="0"/>
    <x v="1"/>
    <x v="2"/>
  </r>
  <r>
    <x v="4"/>
    <x v="4"/>
    <x v="0"/>
    <x v="1"/>
    <x v="0"/>
    <x v="2"/>
  </r>
  <r>
    <x v="0"/>
    <x v="0"/>
    <x v="1"/>
    <x v="0"/>
    <x v="0"/>
    <x v="0"/>
  </r>
  <r>
    <x v="1"/>
    <x v="0"/>
    <x v="1"/>
    <x v="0"/>
    <x v="1"/>
    <x v="2"/>
  </r>
  <r>
    <x v="4"/>
    <x v="4"/>
    <x v="0"/>
    <x v="1"/>
    <x v="3"/>
    <x v="2"/>
  </r>
  <r>
    <x v="0"/>
    <x v="4"/>
    <x v="0"/>
    <x v="1"/>
    <x v="0"/>
    <x v="3"/>
  </r>
  <r>
    <x v="1"/>
    <x v="0"/>
    <x v="1"/>
    <x v="0"/>
    <x v="1"/>
    <x v="2"/>
  </r>
  <r>
    <x v="0"/>
    <x v="0"/>
    <x v="1"/>
    <x v="0"/>
    <x v="0"/>
    <x v="0"/>
  </r>
  <r>
    <x v="4"/>
    <x v="4"/>
    <x v="0"/>
    <x v="1"/>
    <x v="0"/>
    <x v="2"/>
  </r>
  <r>
    <x v="1"/>
    <x v="0"/>
    <x v="1"/>
    <x v="0"/>
    <x v="1"/>
    <x v="2"/>
  </r>
  <r>
    <x v="4"/>
    <x v="4"/>
    <x v="0"/>
    <x v="1"/>
    <x v="0"/>
    <x v="2"/>
  </r>
  <r>
    <x v="0"/>
    <x v="0"/>
    <x v="1"/>
    <x v="1"/>
    <x v="3"/>
    <x v="0"/>
  </r>
  <r>
    <x v="1"/>
    <x v="0"/>
    <x v="1"/>
    <x v="0"/>
    <x v="1"/>
    <x v="2"/>
  </r>
  <r>
    <x v="4"/>
    <x v="4"/>
    <x v="0"/>
    <x v="1"/>
    <x v="0"/>
    <x v="2"/>
  </r>
  <r>
    <x v="0"/>
    <x v="0"/>
    <x v="1"/>
    <x v="0"/>
    <x v="0"/>
    <x v="0"/>
  </r>
  <r>
    <x v="1"/>
    <x v="0"/>
    <x v="1"/>
    <x v="0"/>
    <x v="1"/>
    <x v="2"/>
  </r>
  <r>
    <x v="4"/>
    <x v="4"/>
    <x v="0"/>
    <x v="1"/>
    <x v="0"/>
    <x v="2"/>
  </r>
  <r>
    <x v="1"/>
    <x v="0"/>
    <x v="1"/>
    <x v="0"/>
    <x v="1"/>
    <x v="2"/>
  </r>
  <r>
    <x v="4"/>
    <x v="4"/>
    <x v="0"/>
    <x v="1"/>
    <x v="0"/>
    <x v="2"/>
  </r>
  <r>
    <x v="2"/>
    <x v="4"/>
    <x v="0"/>
    <x v="0"/>
    <x v="0"/>
    <x v="0"/>
  </r>
  <r>
    <x v="1"/>
    <x v="0"/>
    <x v="1"/>
    <x v="0"/>
    <x v="1"/>
    <x v="2"/>
  </r>
  <r>
    <x v="4"/>
    <x v="4"/>
    <x v="0"/>
    <x v="1"/>
    <x v="1"/>
    <x v="0"/>
  </r>
  <r>
    <x v="1"/>
    <x v="0"/>
    <x v="1"/>
    <x v="0"/>
    <x v="1"/>
    <x v="2"/>
  </r>
  <r>
    <x v="1"/>
    <x v="0"/>
    <x v="1"/>
    <x v="0"/>
    <x v="1"/>
    <x v="2"/>
  </r>
  <r>
    <x v="4"/>
    <x v="4"/>
    <x v="0"/>
    <x v="1"/>
    <x v="0"/>
    <x v="2"/>
  </r>
  <r>
    <x v="2"/>
    <x v="4"/>
    <x v="0"/>
    <x v="1"/>
    <x v="3"/>
    <x v="3"/>
  </r>
  <r>
    <x v="1"/>
    <x v="0"/>
    <x v="1"/>
    <x v="0"/>
    <x v="1"/>
    <x v="2"/>
  </r>
  <r>
    <x v="4"/>
    <x v="4"/>
    <x v="0"/>
    <x v="1"/>
    <x v="2"/>
    <x v="4"/>
  </r>
  <r>
    <x v="0"/>
    <x v="0"/>
    <x v="1"/>
    <x v="0"/>
    <x v="0"/>
    <x v="0"/>
  </r>
  <r>
    <x v="0"/>
    <x v="0"/>
    <x v="1"/>
    <x v="0"/>
    <x v="0"/>
    <x v="0"/>
  </r>
  <r>
    <x v="1"/>
    <x v="0"/>
    <x v="1"/>
    <x v="0"/>
    <x v="1"/>
    <x v="2"/>
  </r>
  <r>
    <x v="1"/>
    <x v="0"/>
    <x v="1"/>
    <x v="0"/>
    <x v="1"/>
    <x v="2"/>
  </r>
  <r>
    <x v="2"/>
    <x v="4"/>
    <x v="0"/>
    <x v="1"/>
    <x v="3"/>
    <x v="3"/>
  </r>
  <r>
    <x v="1"/>
    <x v="0"/>
    <x v="1"/>
    <x v="0"/>
    <x v="1"/>
    <x v="2"/>
  </r>
  <r>
    <x v="0"/>
    <x v="0"/>
    <x v="1"/>
    <x v="0"/>
    <x v="0"/>
    <x v="0"/>
  </r>
  <r>
    <x v="0"/>
    <x v="0"/>
    <x v="1"/>
    <x v="0"/>
    <x v="0"/>
    <x v="0"/>
  </r>
  <r>
    <x v="1"/>
    <x v="0"/>
    <x v="1"/>
    <x v="0"/>
    <x v="1"/>
    <x v="1"/>
  </r>
  <r>
    <x v="1"/>
    <x v="0"/>
    <x v="1"/>
    <x v="0"/>
    <x v="1"/>
    <x v="2"/>
  </r>
  <r>
    <x v="4"/>
    <x v="4"/>
    <x v="0"/>
    <x v="1"/>
    <x v="0"/>
    <x v="4"/>
  </r>
  <r>
    <x v="1"/>
    <x v="0"/>
    <x v="1"/>
    <x v="0"/>
    <x v="1"/>
    <x v="2"/>
  </r>
  <r>
    <x v="4"/>
    <x v="4"/>
    <x v="0"/>
    <x v="1"/>
    <x v="3"/>
    <x v="3"/>
  </r>
  <r>
    <x v="4"/>
    <x v="4"/>
    <x v="0"/>
    <x v="1"/>
    <x v="0"/>
    <x v="2"/>
  </r>
  <r>
    <x v="1"/>
    <x v="0"/>
    <x v="1"/>
    <x v="0"/>
    <x v="0"/>
    <x v="0"/>
  </r>
  <r>
    <x v="1"/>
    <x v="0"/>
    <x v="1"/>
    <x v="0"/>
    <x v="1"/>
    <x v="2"/>
  </r>
  <r>
    <x v="1"/>
    <x v="0"/>
    <x v="1"/>
    <x v="0"/>
    <x v="1"/>
    <x v="3"/>
  </r>
  <r>
    <x v="1"/>
    <x v="0"/>
    <x v="1"/>
    <x v="0"/>
    <x v="1"/>
    <x v="2"/>
  </r>
  <r>
    <x v="4"/>
    <x v="4"/>
    <x v="0"/>
    <x v="1"/>
    <x v="0"/>
    <x v="2"/>
  </r>
  <r>
    <x v="1"/>
    <x v="0"/>
    <x v="0"/>
    <x v="1"/>
    <x v="0"/>
    <x v="1"/>
  </r>
  <r>
    <x v="1"/>
    <x v="0"/>
    <x v="1"/>
    <x v="0"/>
    <x v="1"/>
    <x v="3"/>
  </r>
  <r>
    <x v="0"/>
    <x v="0"/>
    <x v="1"/>
    <x v="0"/>
    <x v="0"/>
    <x v="3"/>
  </r>
  <r>
    <x v="1"/>
    <x v="0"/>
    <x v="1"/>
    <x v="0"/>
    <x v="1"/>
    <x v="2"/>
  </r>
  <r>
    <x v="0"/>
    <x v="0"/>
    <x v="1"/>
    <x v="0"/>
    <x v="0"/>
    <x v="0"/>
  </r>
  <r>
    <x v="1"/>
    <x v="0"/>
    <x v="1"/>
    <x v="0"/>
    <x v="1"/>
    <x v="2"/>
  </r>
  <r>
    <x v="1"/>
    <x v="0"/>
    <x v="1"/>
    <x v="0"/>
    <x v="0"/>
    <x v="2"/>
  </r>
  <r>
    <x v="1"/>
    <x v="0"/>
    <x v="1"/>
    <x v="0"/>
    <x v="1"/>
    <x v="2"/>
  </r>
  <r>
    <x v="4"/>
    <x v="4"/>
    <x v="0"/>
    <x v="1"/>
    <x v="0"/>
    <x v="2"/>
  </r>
  <r>
    <x v="0"/>
    <x v="0"/>
    <x v="1"/>
    <x v="0"/>
    <x v="0"/>
    <x v="0"/>
  </r>
  <r>
    <x v="4"/>
    <x v="4"/>
    <x v="0"/>
    <x v="1"/>
    <x v="0"/>
    <x v="2"/>
  </r>
  <r>
    <x v="1"/>
    <x v="0"/>
    <x v="1"/>
    <x v="0"/>
    <x v="1"/>
    <x v="2"/>
  </r>
  <r>
    <x v="0"/>
    <x v="0"/>
    <x v="1"/>
    <x v="0"/>
    <x v="0"/>
    <x v="0"/>
  </r>
  <r>
    <x v="1"/>
    <x v="0"/>
    <x v="1"/>
    <x v="0"/>
    <x v="1"/>
    <x v="2"/>
  </r>
  <r>
    <x v="1"/>
    <x v="0"/>
    <x v="1"/>
    <x v="0"/>
    <x v="1"/>
    <x v="2"/>
  </r>
  <r>
    <x v="4"/>
    <x v="4"/>
    <x v="0"/>
    <x v="1"/>
    <x v="0"/>
    <x v="2"/>
  </r>
  <r>
    <x v="0"/>
    <x v="0"/>
    <x v="1"/>
    <x v="0"/>
    <x v="0"/>
    <x v="0"/>
  </r>
  <r>
    <x v="1"/>
    <x v="0"/>
    <x v="1"/>
    <x v="0"/>
    <x v="1"/>
    <x v="2"/>
  </r>
  <r>
    <x v="4"/>
    <x v="4"/>
    <x v="0"/>
    <x v="1"/>
    <x v="0"/>
    <x v="2"/>
  </r>
  <r>
    <x v="0"/>
    <x v="0"/>
    <x v="1"/>
    <x v="0"/>
    <x v="0"/>
    <x v="0"/>
  </r>
  <r>
    <x v="4"/>
    <x v="4"/>
    <x v="0"/>
    <x v="1"/>
    <x v="0"/>
    <x v="2"/>
  </r>
  <r>
    <x v="1"/>
    <x v="0"/>
    <x v="1"/>
    <x v="0"/>
    <x v="1"/>
    <x v="2"/>
  </r>
  <r>
    <x v="4"/>
    <x v="4"/>
    <x v="0"/>
    <x v="1"/>
    <x v="0"/>
    <x v="2"/>
  </r>
  <r>
    <x v="1"/>
    <x v="0"/>
    <x v="1"/>
    <x v="0"/>
    <x v="1"/>
    <x v="2"/>
  </r>
  <r>
    <x v="4"/>
    <x v="4"/>
    <x v="0"/>
    <x v="1"/>
    <x v="0"/>
    <x v="2"/>
  </r>
  <r>
    <x v="0"/>
    <x v="0"/>
    <x v="1"/>
    <x v="0"/>
    <x v="0"/>
    <x v="0"/>
  </r>
  <r>
    <x v="4"/>
    <x v="4"/>
    <x v="0"/>
    <x v="1"/>
    <x v="0"/>
    <x v="2"/>
  </r>
  <r>
    <x v="1"/>
    <x v="2"/>
    <x v="0"/>
    <x v="1"/>
    <x v="3"/>
    <x v="2"/>
  </r>
  <r>
    <x v="0"/>
    <x v="4"/>
    <x v="3"/>
    <x v="3"/>
    <x v="0"/>
    <x v="3"/>
  </r>
  <r>
    <x v="0"/>
    <x v="4"/>
    <x v="3"/>
    <x v="3"/>
    <x v="0"/>
    <x v="3"/>
  </r>
  <r>
    <x v="0"/>
    <x v="4"/>
    <x v="3"/>
    <x v="3"/>
    <x v="0"/>
    <x v="3"/>
  </r>
  <r>
    <x v="0"/>
    <x v="4"/>
    <x v="3"/>
    <x v="3"/>
    <x v="0"/>
    <x v="3"/>
  </r>
  <r>
    <x v="0"/>
    <x v="4"/>
    <x v="3"/>
    <x v="3"/>
    <x v="0"/>
    <x v="3"/>
  </r>
  <r>
    <x v="1"/>
    <x v="0"/>
    <x v="1"/>
    <x v="0"/>
    <x v="1"/>
    <x v="2"/>
  </r>
  <r>
    <x v="4"/>
    <x v="4"/>
    <x v="0"/>
    <x v="1"/>
    <x v="0"/>
    <x v="2"/>
  </r>
  <r>
    <x v="0"/>
    <x v="4"/>
    <x v="3"/>
    <x v="3"/>
    <x v="0"/>
    <x v="3"/>
  </r>
  <r>
    <x v="0"/>
    <x v="0"/>
    <x v="1"/>
    <x v="0"/>
    <x v="0"/>
    <x v="0"/>
  </r>
  <r>
    <x v="1"/>
    <x v="0"/>
    <x v="1"/>
    <x v="0"/>
    <x v="1"/>
    <x v="2"/>
  </r>
  <r>
    <x v="0"/>
    <x v="4"/>
    <x v="3"/>
    <x v="3"/>
    <x v="0"/>
    <x v="3"/>
  </r>
  <r>
    <x v="0"/>
    <x v="4"/>
    <x v="3"/>
    <x v="3"/>
    <x v="0"/>
    <x v="3"/>
  </r>
  <r>
    <x v="0"/>
    <x v="0"/>
    <x v="1"/>
    <x v="0"/>
    <x v="0"/>
    <x v="0"/>
  </r>
  <r>
    <x v="1"/>
    <x v="0"/>
    <x v="1"/>
    <x v="0"/>
    <x v="1"/>
    <x v="2"/>
  </r>
  <r>
    <x v="0"/>
    <x v="4"/>
    <x v="3"/>
    <x v="3"/>
    <x v="0"/>
    <x v="3"/>
  </r>
  <r>
    <x v="1"/>
    <x v="0"/>
    <x v="0"/>
    <x v="1"/>
    <x v="2"/>
    <x v="2"/>
  </r>
  <r>
    <x v="3"/>
    <x v="2"/>
    <x v="3"/>
    <x v="3"/>
    <x v="1"/>
    <x v="1"/>
  </r>
  <r>
    <x v="1"/>
    <x v="4"/>
    <x v="0"/>
    <x v="0"/>
    <x v="3"/>
    <x v="0"/>
  </r>
  <r>
    <x v="0"/>
    <x v="2"/>
    <x v="3"/>
    <x v="0"/>
    <x v="1"/>
    <x v="0"/>
  </r>
  <r>
    <x v="1"/>
    <x v="2"/>
    <x v="0"/>
    <x v="1"/>
    <x v="3"/>
    <x v="1"/>
  </r>
  <r>
    <x v="0"/>
    <x v="4"/>
    <x v="3"/>
    <x v="3"/>
    <x v="0"/>
    <x v="3"/>
  </r>
  <r>
    <x v="1"/>
    <x v="0"/>
    <x v="3"/>
    <x v="3"/>
    <x v="3"/>
    <x v="0"/>
  </r>
  <r>
    <x v="1"/>
    <x v="0"/>
    <x v="1"/>
    <x v="0"/>
    <x v="1"/>
    <x v="2"/>
  </r>
  <r>
    <x v="4"/>
    <x v="2"/>
    <x v="1"/>
    <x v="1"/>
    <x v="1"/>
    <x v="0"/>
  </r>
  <r>
    <x v="2"/>
    <x v="1"/>
    <x v="2"/>
    <x v="2"/>
    <x v="2"/>
    <x v="2"/>
  </r>
  <r>
    <x v="3"/>
    <x v="1"/>
    <x v="2"/>
    <x v="4"/>
    <x v="2"/>
    <x v="2"/>
  </r>
  <r>
    <x v="2"/>
    <x v="3"/>
    <x v="1"/>
    <x v="1"/>
    <x v="3"/>
    <x v="0"/>
  </r>
  <r>
    <x v="1"/>
    <x v="0"/>
    <x v="0"/>
    <x v="0"/>
    <x v="3"/>
    <x v="3"/>
  </r>
  <r>
    <x v="0"/>
    <x v="4"/>
    <x v="3"/>
    <x v="3"/>
    <x v="0"/>
    <x v="3"/>
  </r>
  <r>
    <x v="0"/>
    <x v="4"/>
    <x v="3"/>
    <x v="3"/>
    <x v="0"/>
    <x v="3"/>
  </r>
  <r>
    <x v="0"/>
    <x v="4"/>
    <x v="2"/>
    <x v="3"/>
    <x v="2"/>
    <x v="2"/>
  </r>
  <r>
    <x v="2"/>
    <x v="4"/>
    <x v="2"/>
    <x v="2"/>
    <x v="0"/>
    <x v="3"/>
  </r>
  <r>
    <x v="2"/>
    <x v="1"/>
    <x v="2"/>
    <x v="4"/>
    <x v="2"/>
    <x v="2"/>
  </r>
  <r>
    <x v="1"/>
    <x v="0"/>
    <x v="0"/>
    <x v="0"/>
    <x v="3"/>
    <x v="0"/>
  </r>
  <r>
    <x v="3"/>
    <x v="4"/>
    <x v="2"/>
    <x v="4"/>
    <x v="0"/>
    <x v="4"/>
  </r>
  <r>
    <x v="2"/>
    <x v="1"/>
    <x v="2"/>
    <x v="2"/>
    <x v="0"/>
    <x v="2"/>
  </r>
  <r>
    <x v="1"/>
    <x v="4"/>
    <x v="0"/>
    <x v="0"/>
    <x v="3"/>
    <x v="0"/>
  </r>
  <r>
    <x v="1"/>
    <x v="1"/>
    <x v="3"/>
    <x v="3"/>
    <x v="3"/>
    <x v="2"/>
  </r>
  <r>
    <x v="3"/>
    <x v="3"/>
    <x v="4"/>
    <x v="4"/>
    <x v="4"/>
    <x v="4"/>
  </r>
  <r>
    <x v="3"/>
    <x v="3"/>
    <x v="4"/>
    <x v="4"/>
    <x v="4"/>
    <x v="4"/>
  </r>
  <r>
    <x v="0"/>
    <x v="0"/>
    <x v="1"/>
    <x v="0"/>
    <x v="0"/>
    <x v="0"/>
  </r>
  <r>
    <x v="4"/>
    <x v="4"/>
    <x v="0"/>
    <x v="1"/>
    <x v="0"/>
    <x v="2"/>
  </r>
  <r>
    <x v="1"/>
    <x v="0"/>
    <x v="1"/>
    <x v="0"/>
    <x v="1"/>
    <x v="2"/>
  </r>
  <r>
    <x v="1"/>
    <x v="0"/>
    <x v="1"/>
    <x v="0"/>
    <x v="1"/>
    <x v="2"/>
  </r>
  <r>
    <x v="1"/>
    <x v="0"/>
    <x v="1"/>
    <x v="0"/>
    <x v="1"/>
    <x v="2"/>
  </r>
  <r>
    <x v="1"/>
    <x v="0"/>
    <x v="1"/>
    <x v="0"/>
    <x v="1"/>
    <x v="2"/>
  </r>
  <r>
    <x v="1"/>
    <x v="0"/>
    <x v="1"/>
    <x v="0"/>
    <x v="1"/>
    <x v="2"/>
  </r>
  <r>
    <x v="0"/>
    <x v="0"/>
    <x v="1"/>
    <x v="0"/>
    <x v="0"/>
    <x v="0"/>
  </r>
  <r>
    <x v="4"/>
    <x v="4"/>
    <x v="0"/>
    <x v="1"/>
    <x v="0"/>
    <x v="2"/>
  </r>
  <r>
    <x v="0"/>
    <x v="0"/>
    <x v="1"/>
    <x v="0"/>
    <x v="0"/>
    <x v="0"/>
  </r>
  <r>
    <x v="1"/>
    <x v="0"/>
    <x v="1"/>
    <x v="0"/>
    <x v="1"/>
    <x v="2"/>
  </r>
  <r>
    <x v="4"/>
    <x v="4"/>
    <x v="0"/>
    <x v="1"/>
    <x v="0"/>
    <x v="2"/>
  </r>
  <r>
    <x v="0"/>
    <x v="0"/>
    <x v="1"/>
    <x v="0"/>
    <x v="0"/>
    <x v="0"/>
  </r>
  <r>
    <x v="0"/>
    <x v="0"/>
    <x v="1"/>
    <x v="0"/>
    <x v="0"/>
    <x v="0"/>
  </r>
  <r>
    <x v="4"/>
    <x v="4"/>
    <x v="0"/>
    <x v="1"/>
    <x v="0"/>
    <x v="2"/>
  </r>
  <r>
    <x v="4"/>
    <x v="4"/>
    <x v="0"/>
    <x v="1"/>
    <x v="0"/>
    <x v="2"/>
  </r>
  <r>
    <x v="0"/>
    <x v="0"/>
    <x v="1"/>
    <x v="0"/>
    <x v="0"/>
    <x v="0"/>
  </r>
  <r>
    <x v="4"/>
    <x v="4"/>
    <x v="0"/>
    <x v="1"/>
    <x v="0"/>
    <x v="2"/>
  </r>
  <r>
    <x v="1"/>
    <x v="0"/>
    <x v="1"/>
    <x v="0"/>
    <x v="1"/>
    <x v="2"/>
  </r>
  <r>
    <x v="1"/>
    <x v="0"/>
    <x v="1"/>
    <x v="0"/>
    <x v="1"/>
    <x v="2"/>
  </r>
  <r>
    <x v="2"/>
    <x v="3"/>
    <x v="1"/>
    <x v="1"/>
    <x v="3"/>
    <x v="0"/>
  </r>
  <r>
    <x v="2"/>
    <x v="1"/>
    <x v="2"/>
    <x v="2"/>
    <x v="2"/>
    <x v="2"/>
  </r>
  <r>
    <x v="0"/>
    <x v="1"/>
    <x v="3"/>
    <x v="2"/>
    <x v="4"/>
    <x v="3"/>
  </r>
  <r>
    <x v="3"/>
    <x v="3"/>
    <x v="3"/>
    <x v="3"/>
    <x v="0"/>
    <x v="2"/>
  </r>
  <r>
    <x v="2"/>
    <x v="3"/>
    <x v="1"/>
    <x v="1"/>
    <x v="3"/>
    <x v="0"/>
  </r>
  <r>
    <x v="0"/>
    <x v="1"/>
    <x v="4"/>
    <x v="3"/>
    <x v="2"/>
    <x v="2"/>
  </r>
  <r>
    <x v="3"/>
    <x v="1"/>
    <x v="3"/>
    <x v="0"/>
    <x v="2"/>
    <x v="4"/>
  </r>
  <r>
    <x v="2"/>
    <x v="1"/>
    <x v="3"/>
    <x v="2"/>
    <x v="2"/>
    <x v="2"/>
  </r>
  <r>
    <x v="2"/>
    <x v="3"/>
    <x v="1"/>
    <x v="1"/>
    <x v="3"/>
    <x v="0"/>
  </r>
  <r>
    <x v="0"/>
    <x v="1"/>
    <x v="0"/>
    <x v="0"/>
    <x v="0"/>
    <x v="2"/>
  </r>
  <r>
    <x v="0"/>
    <x v="4"/>
    <x v="3"/>
    <x v="3"/>
    <x v="0"/>
    <x v="4"/>
  </r>
  <r>
    <x v="2"/>
    <x v="3"/>
    <x v="1"/>
    <x v="1"/>
    <x v="3"/>
    <x v="0"/>
  </r>
  <r>
    <x v="2"/>
    <x v="0"/>
    <x v="0"/>
    <x v="0"/>
    <x v="3"/>
    <x v="2"/>
  </r>
  <r>
    <x v="2"/>
    <x v="3"/>
    <x v="1"/>
    <x v="1"/>
    <x v="3"/>
    <x v="0"/>
  </r>
  <r>
    <x v="2"/>
    <x v="3"/>
    <x v="1"/>
    <x v="1"/>
    <x v="3"/>
    <x v="0"/>
  </r>
  <r>
    <x v="3"/>
    <x v="4"/>
    <x v="4"/>
    <x v="2"/>
    <x v="2"/>
    <x v="4"/>
  </r>
  <r>
    <x v="0"/>
    <x v="4"/>
    <x v="3"/>
    <x v="3"/>
    <x v="0"/>
    <x v="3"/>
  </r>
  <r>
    <x v="1"/>
    <x v="0"/>
    <x v="0"/>
    <x v="0"/>
    <x v="3"/>
    <x v="0"/>
  </r>
  <r>
    <x v="0"/>
    <x v="4"/>
    <x v="3"/>
    <x v="3"/>
    <x v="0"/>
    <x v="3"/>
  </r>
  <r>
    <x v="3"/>
    <x v="2"/>
    <x v="3"/>
    <x v="1"/>
    <x v="1"/>
    <x v="1"/>
  </r>
  <r>
    <x v="3"/>
    <x v="1"/>
    <x v="2"/>
    <x v="4"/>
    <x v="0"/>
    <x v="0"/>
  </r>
  <r>
    <x v="3"/>
    <x v="4"/>
    <x v="4"/>
    <x v="3"/>
    <x v="4"/>
    <x v="2"/>
  </r>
  <r>
    <x v="0"/>
    <x v="1"/>
    <x v="2"/>
    <x v="3"/>
    <x v="0"/>
    <x v="2"/>
  </r>
  <r>
    <x v="3"/>
    <x v="3"/>
    <x v="4"/>
    <x v="4"/>
    <x v="4"/>
    <x v="4"/>
  </r>
  <r>
    <x v="2"/>
    <x v="3"/>
    <x v="2"/>
    <x v="4"/>
    <x v="2"/>
    <x v="2"/>
  </r>
  <r>
    <x v="0"/>
    <x v="0"/>
    <x v="2"/>
    <x v="2"/>
    <x v="2"/>
    <x v="2"/>
  </r>
  <r>
    <x v="0"/>
    <x v="3"/>
    <x v="3"/>
    <x v="4"/>
    <x v="0"/>
    <x v="0"/>
  </r>
  <r>
    <x v="2"/>
    <x v="1"/>
    <x v="2"/>
    <x v="2"/>
    <x v="2"/>
    <x v="2"/>
  </r>
  <r>
    <x v="0"/>
    <x v="4"/>
    <x v="3"/>
    <x v="3"/>
    <x v="0"/>
    <x v="3"/>
  </r>
  <r>
    <x v="0"/>
    <x v="0"/>
    <x v="2"/>
    <x v="1"/>
    <x v="1"/>
    <x v="0"/>
  </r>
  <r>
    <x v="4"/>
    <x v="2"/>
    <x v="1"/>
    <x v="4"/>
    <x v="1"/>
    <x v="2"/>
  </r>
  <r>
    <x v="1"/>
    <x v="0"/>
    <x v="0"/>
    <x v="2"/>
    <x v="1"/>
    <x v="0"/>
  </r>
  <r>
    <x v="1"/>
    <x v="0"/>
    <x v="0"/>
    <x v="0"/>
    <x v="3"/>
    <x v="0"/>
  </r>
  <r>
    <x v="0"/>
    <x v="4"/>
    <x v="3"/>
    <x v="3"/>
    <x v="0"/>
    <x v="3"/>
  </r>
  <r>
    <x v="0"/>
    <x v="2"/>
    <x v="3"/>
    <x v="0"/>
    <x v="1"/>
    <x v="1"/>
  </r>
  <r>
    <x v="0"/>
    <x v="4"/>
    <x v="3"/>
    <x v="3"/>
    <x v="0"/>
    <x v="3"/>
  </r>
  <r>
    <x v="2"/>
    <x v="4"/>
    <x v="2"/>
    <x v="3"/>
    <x v="2"/>
    <x v="2"/>
  </r>
  <r>
    <x v="2"/>
    <x v="1"/>
    <x v="2"/>
    <x v="2"/>
    <x v="2"/>
    <x v="2"/>
  </r>
  <r>
    <x v="0"/>
    <x v="4"/>
    <x v="3"/>
    <x v="3"/>
    <x v="0"/>
    <x v="3"/>
  </r>
  <r>
    <x v="1"/>
    <x v="0"/>
    <x v="1"/>
    <x v="0"/>
    <x v="1"/>
    <x v="2"/>
  </r>
  <r>
    <x v="3"/>
    <x v="4"/>
    <x v="2"/>
    <x v="3"/>
    <x v="2"/>
    <x v="3"/>
  </r>
  <r>
    <x v="3"/>
    <x v="1"/>
    <x v="3"/>
    <x v="0"/>
    <x v="1"/>
    <x v="0"/>
  </r>
  <r>
    <x v="3"/>
    <x v="4"/>
    <x v="3"/>
    <x v="4"/>
    <x v="2"/>
    <x v="2"/>
  </r>
  <r>
    <x v="4"/>
    <x v="4"/>
    <x v="0"/>
    <x v="1"/>
    <x v="0"/>
    <x v="2"/>
  </r>
  <r>
    <x v="2"/>
    <x v="4"/>
    <x v="2"/>
    <x v="3"/>
    <x v="2"/>
    <x v="2"/>
  </r>
  <r>
    <x v="2"/>
    <x v="4"/>
    <x v="2"/>
    <x v="3"/>
    <x v="2"/>
    <x v="3"/>
  </r>
  <r>
    <x v="2"/>
    <x v="3"/>
    <x v="1"/>
    <x v="1"/>
    <x v="3"/>
    <x v="0"/>
  </r>
  <r>
    <x v="0"/>
    <x v="0"/>
    <x v="1"/>
    <x v="0"/>
    <x v="0"/>
    <x v="0"/>
  </r>
  <r>
    <x v="0"/>
    <x v="4"/>
    <x v="3"/>
    <x v="3"/>
    <x v="0"/>
    <x v="3"/>
  </r>
  <r>
    <x v="1"/>
    <x v="0"/>
    <x v="1"/>
    <x v="0"/>
    <x v="1"/>
    <x v="2"/>
  </r>
  <r>
    <x v="2"/>
    <x v="1"/>
    <x v="2"/>
    <x v="2"/>
    <x v="2"/>
    <x v="2"/>
  </r>
  <r>
    <x v="0"/>
    <x v="2"/>
    <x v="3"/>
    <x v="3"/>
    <x v="0"/>
    <x v="0"/>
  </r>
  <r>
    <x v="0"/>
    <x v="0"/>
    <x v="3"/>
    <x v="0"/>
    <x v="3"/>
    <x v="0"/>
  </r>
  <r>
    <x v="1"/>
    <x v="0"/>
    <x v="1"/>
    <x v="0"/>
    <x v="1"/>
    <x v="2"/>
  </r>
  <r>
    <x v="0"/>
    <x v="4"/>
    <x v="3"/>
    <x v="3"/>
    <x v="0"/>
    <x v="3"/>
  </r>
  <r>
    <x v="0"/>
    <x v="4"/>
    <x v="3"/>
    <x v="3"/>
    <x v="0"/>
    <x v="3"/>
  </r>
  <r>
    <x v="1"/>
    <x v="0"/>
    <x v="1"/>
    <x v="0"/>
    <x v="1"/>
    <x v="2"/>
  </r>
  <r>
    <x v="0"/>
    <x v="4"/>
    <x v="3"/>
    <x v="3"/>
    <x v="0"/>
    <x v="3"/>
  </r>
  <r>
    <x v="2"/>
    <x v="3"/>
    <x v="1"/>
    <x v="1"/>
    <x v="3"/>
    <x v="0"/>
  </r>
  <r>
    <x v="4"/>
    <x v="4"/>
    <x v="0"/>
    <x v="1"/>
    <x v="0"/>
    <x v="2"/>
  </r>
  <r>
    <x v="0"/>
    <x v="4"/>
    <x v="3"/>
    <x v="3"/>
    <x v="0"/>
    <x v="3"/>
  </r>
  <r>
    <x v="2"/>
    <x v="1"/>
    <x v="2"/>
    <x v="2"/>
    <x v="0"/>
    <x v="2"/>
  </r>
  <r>
    <x v="0"/>
    <x v="0"/>
    <x v="1"/>
    <x v="0"/>
    <x v="0"/>
    <x v="0"/>
  </r>
  <r>
    <x v="1"/>
    <x v="0"/>
    <x v="1"/>
    <x v="0"/>
    <x v="1"/>
    <x v="2"/>
  </r>
  <r>
    <x v="0"/>
    <x v="0"/>
    <x v="1"/>
    <x v="0"/>
    <x v="0"/>
    <x v="0"/>
  </r>
  <r>
    <x v="4"/>
    <x v="0"/>
    <x v="1"/>
    <x v="0"/>
    <x v="1"/>
    <x v="0"/>
  </r>
  <r>
    <x v="4"/>
    <x v="4"/>
    <x v="0"/>
    <x v="1"/>
    <x v="0"/>
    <x v="2"/>
  </r>
  <r>
    <x v="2"/>
    <x v="3"/>
    <x v="1"/>
    <x v="1"/>
    <x v="3"/>
    <x v="0"/>
  </r>
  <r>
    <x v="0"/>
    <x v="2"/>
    <x v="1"/>
    <x v="3"/>
    <x v="1"/>
    <x v="1"/>
  </r>
  <r>
    <x v="0"/>
    <x v="0"/>
    <x v="3"/>
    <x v="0"/>
    <x v="3"/>
    <x v="3"/>
  </r>
  <r>
    <x v="4"/>
    <x v="2"/>
    <x v="3"/>
    <x v="3"/>
    <x v="3"/>
    <x v="0"/>
  </r>
  <r>
    <x v="0"/>
    <x v="4"/>
    <x v="3"/>
    <x v="0"/>
    <x v="0"/>
    <x v="0"/>
  </r>
  <r>
    <x v="0"/>
    <x v="1"/>
    <x v="2"/>
    <x v="2"/>
    <x v="0"/>
    <x v="2"/>
  </r>
  <r>
    <x v="0"/>
    <x v="4"/>
    <x v="3"/>
    <x v="3"/>
    <x v="0"/>
    <x v="3"/>
  </r>
  <r>
    <x v="2"/>
    <x v="4"/>
    <x v="0"/>
    <x v="3"/>
    <x v="2"/>
    <x v="3"/>
  </r>
  <r>
    <x v="2"/>
    <x v="4"/>
    <x v="2"/>
    <x v="2"/>
    <x v="2"/>
    <x v="2"/>
  </r>
  <r>
    <x v="3"/>
    <x v="0"/>
    <x v="0"/>
    <x v="3"/>
    <x v="0"/>
    <x v="3"/>
  </r>
  <r>
    <x v="3"/>
    <x v="1"/>
    <x v="3"/>
    <x v="0"/>
    <x v="2"/>
    <x v="2"/>
  </r>
  <r>
    <x v="4"/>
    <x v="0"/>
    <x v="0"/>
    <x v="1"/>
    <x v="0"/>
    <x v="3"/>
  </r>
  <r>
    <x v="3"/>
    <x v="1"/>
    <x v="2"/>
    <x v="2"/>
    <x v="4"/>
    <x v="4"/>
  </r>
  <r>
    <x v="2"/>
    <x v="3"/>
    <x v="1"/>
    <x v="1"/>
    <x v="3"/>
    <x v="0"/>
  </r>
  <r>
    <x v="0"/>
    <x v="4"/>
    <x v="3"/>
    <x v="3"/>
    <x v="0"/>
    <x v="3"/>
  </r>
  <r>
    <x v="3"/>
    <x v="2"/>
    <x v="0"/>
    <x v="3"/>
    <x v="0"/>
    <x v="2"/>
  </r>
  <r>
    <x v="4"/>
    <x v="1"/>
    <x v="2"/>
    <x v="4"/>
    <x v="4"/>
    <x v="2"/>
  </r>
  <r>
    <x v="2"/>
    <x v="3"/>
    <x v="2"/>
    <x v="2"/>
    <x v="4"/>
    <x v="2"/>
  </r>
  <r>
    <x v="2"/>
    <x v="3"/>
    <x v="1"/>
    <x v="1"/>
    <x v="3"/>
    <x v="0"/>
  </r>
  <r>
    <x v="0"/>
    <x v="0"/>
    <x v="3"/>
    <x v="3"/>
    <x v="0"/>
    <x v="2"/>
  </r>
  <r>
    <x v="0"/>
    <x v="2"/>
    <x v="0"/>
    <x v="1"/>
    <x v="1"/>
    <x v="1"/>
  </r>
  <r>
    <x v="2"/>
    <x v="4"/>
    <x v="0"/>
    <x v="0"/>
    <x v="3"/>
    <x v="0"/>
  </r>
  <r>
    <x v="0"/>
    <x v="1"/>
    <x v="4"/>
    <x v="2"/>
    <x v="2"/>
    <x v="2"/>
  </r>
  <r>
    <x v="3"/>
    <x v="3"/>
    <x v="4"/>
    <x v="4"/>
    <x v="4"/>
    <x v="4"/>
  </r>
  <r>
    <x v="0"/>
    <x v="2"/>
    <x v="1"/>
    <x v="1"/>
    <x v="1"/>
    <x v="1"/>
  </r>
  <r>
    <x v="3"/>
    <x v="1"/>
    <x v="3"/>
    <x v="4"/>
    <x v="2"/>
    <x v="3"/>
  </r>
  <r>
    <x v="2"/>
    <x v="4"/>
    <x v="1"/>
    <x v="0"/>
    <x v="2"/>
    <x v="4"/>
  </r>
  <r>
    <x v="0"/>
    <x v="4"/>
    <x v="3"/>
    <x v="3"/>
    <x v="0"/>
    <x v="3"/>
  </r>
  <r>
    <x v="3"/>
    <x v="2"/>
    <x v="1"/>
    <x v="1"/>
    <x v="1"/>
    <x v="1"/>
  </r>
  <r>
    <x v="3"/>
    <x v="4"/>
    <x v="0"/>
    <x v="0"/>
    <x v="3"/>
    <x v="0"/>
  </r>
  <r>
    <x v="0"/>
    <x v="3"/>
    <x v="3"/>
    <x v="4"/>
    <x v="4"/>
    <x v="3"/>
  </r>
  <r>
    <x v="2"/>
    <x v="4"/>
    <x v="3"/>
    <x v="3"/>
    <x v="3"/>
    <x v="4"/>
  </r>
  <r>
    <x v="0"/>
    <x v="4"/>
    <x v="3"/>
    <x v="0"/>
    <x v="3"/>
    <x v="3"/>
  </r>
  <r>
    <x v="2"/>
    <x v="1"/>
    <x v="2"/>
    <x v="2"/>
    <x v="2"/>
    <x v="2"/>
  </r>
  <r>
    <x v="1"/>
    <x v="1"/>
    <x v="0"/>
    <x v="0"/>
    <x v="1"/>
    <x v="1"/>
  </r>
  <r>
    <x v="3"/>
    <x v="1"/>
    <x v="0"/>
    <x v="3"/>
    <x v="2"/>
    <x v="4"/>
  </r>
  <r>
    <x v="2"/>
    <x v="1"/>
    <x v="4"/>
    <x v="3"/>
    <x v="0"/>
    <x v="0"/>
  </r>
  <r>
    <x v="2"/>
    <x v="1"/>
    <x v="2"/>
    <x v="2"/>
    <x v="2"/>
    <x v="2"/>
  </r>
  <r>
    <x v="0"/>
    <x v="2"/>
    <x v="1"/>
    <x v="1"/>
    <x v="1"/>
    <x v="3"/>
  </r>
  <r>
    <x v="1"/>
    <x v="0"/>
    <x v="0"/>
    <x v="0"/>
    <x v="1"/>
    <x v="1"/>
  </r>
  <r>
    <x v="0"/>
    <x v="3"/>
    <x v="3"/>
    <x v="2"/>
    <x v="0"/>
    <x v="2"/>
  </r>
  <r>
    <x v="1"/>
    <x v="3"/>
    <x v="2"/>
    <x v="3"/>
    <x v="4"/>
    <x v="3"/>
  </r>
  <r>
    <x v="0"/>
    <x v="4"/>
    <x v="3"/>
    <x v="3"/>
    <x v="0"/>
    <x v="3"/>
  </r>
  <r>
    <x v="3"/>
    <x v="4"/>
    <x v="4"/>
    <x v="3"/>
    <x v="0"/>
    <x v="3"/>
  </r>
  <r>
    <x v="1"/>
    <x v="0"/>
    <x v="3"/>
    <x v="0"/>
    <x v="2"/>
    <x v="0"/>
  </r>
  <r>
    <x v="0"/>
    <x v="4"/>
    <x v="3"/>
    <x v="3"/>
    <x v="0"/>
    <x v="3"/>
  </r>
  <r>
    <x v="2"/>
    <x v="3"/>
    <x v="1"/>
    <x v="1"/>
    <x v="3"/>
    <x v="0"/>
  </r>
  <r>
    <x v="1"/>
    <x v="0"/>
    <x v="1"/>
    <x v="0"/>
    <x v="1"/>
    <x v="3"/>
  </r>
  <r>
    <x v="1"/>
    <x v="2"/>
    <x v="3"/>
    <x v="1"/>
    <x v="1"/>
    <x v="3"/>
  </r>
  <r>
    <x v="0"/>
    <x v="0"/>
    <x v="0"/>
    <x v="0"/>
    <x v="3"/>
    <x v="0"/>
  </r>
  <r>
    <x v="4"/>
    <x v="2"/>
    <x v="1"/>
    <x v="3"/>
    <x v="0"/>
    <x v="0"/>
  </r>
  <r>
    <x v="1"/>
    <x v="4"/>
    <x v="0"/>
    <x v="0"/>
    <x v="3"/>
    <x v="3"/>
  </r>
  <r>
    <x v="1"/>
    <x v="3"/>
    <x v="4"/>
    <x v="0"/>
    <x v="1"/>
    <x v="4"/>
  </r>
  <r>
    <x v="0"/>
    <x v="0"/>
    <x v="0"/>
    <x v="0"/>
    <x v="3"/>
    <x v="0"/>
  </r>
  <r>
    <x v="4"/>
    <x v="4"/>
    <x v="0"/>
    <x v="1"/>
    <x v="3"/>
    <x v="3"/>
  </r>
  <r>
    <x v="2"/>
    <x v="4"/>
    <x v="3"/>
    <x v="2"/>
    <x v="2"/>
    <x v="3"/>
  </r>
  <r>
    <x v="3"/>
    <x v="3"/>
    <x v="3"/>
    <x v="3"/>
    <x v="1"/>
    <x v="4"/>
  </r>
  <r>
    <x v="0"/>
    <x v="1"/>
    <x v="0"/>
    <x v="3"/>
    <x v="3"/>
    <x v="3"/>
  </r>
  <r>
    <x v="1"/>
    <x v="0"/>
    <x v="0"/>
    <x v="0"/>
    <x v="3"/>
    <x v="3"/>
  </r>
  <r>
    <x v="2"/>
    <x v="1"/>
    <x v="2"/>
    <x v="3"/>
    <x v="0"/>
    <x v="2"/>
  </r>
  <r>
    <x v="2"/>
    <x v="1"/>
    <x v="2"/>
    <x v="3"/>
    <x v="0"/>
    <x v="4"/>
  </r>
  <r>
    <x v="0"/>
    <x v="0"/>
    <x v="0"/>
    <x v="1"/>
    <x v="3"/>
    <x v="0"/>
  </r>
  <r>
    <x v="4"/>
    <x v="4"/>
    <x v="0"/>
    <x v="1"/>
    <x v="0"/>
    <x v="2"/>
  </r>
  <r>
    <x v="1"/>
    <x v="0"/>
    <x v="1"/>
    <x v="0"/>
    <x v="1"/>
    <x v="2"/>
  </r>
  <r>
    <x v="0"/>
    <x v="0"/>
    <x v="1"/>
    <x v="0"/>
    <x v="0"/>
    <x v="0"/>
  </r>
  <r>
    <x v="0"/>
    <x v="0"/>
    <x v="1"/>
    <x v="0"/>
    <x v="0"/>
    <x v="0"/>
  </r>
  <r>
    <x v="2"/>
    <x v="3"/>
    <x v="2"/>
    <x v="3"/>
    <x v="4"/>
    <x v="2"/>
  </r>
  <r>
    <x v="1"/>
    <x v="0"/>
    <x v="3"/>
    <x v="3"/>
    <x v="3"/>
    <x v="0"/>
  </r>
  <r>
    <x v="1"/>
    <x v="0"/>
    <x v="0"/>
    <x v="3"/>
    <x v="0"/>
    <x v="3"/>
  </r>
  <r>
    <x v="1"/>
    <x v="0"/>
    <x v="0"/>
    <x v="3"/>
    <x v="3"/>
    <x v="0"/>
  </r>
  <r>
    <x v="1"/>
    <x v="0"/>
    <x v="3"/>
    <x v="0"/>
    <x v="3"/>
    <x v="0"/>
  </r>
  <r>
    <x v="1"/>
    <x v="0"/>
    <x v="1"/>
    <x v="0"/>
    <x v="1"/>
    <x v="2"/>
  </r>
  <r>
    <x v="2"/>
    <x v="1"/>
    <x v="1"/>
    <x v="2"/>
    <x v="0"/>
    <x v="0"/>
  </r>
  <r>
    <x v="0"/>
    <x v="1"/>
    <x v="1"/>
    <x v="3"/>
    <x v="3"/>
    <x v="3"/>
  </r>
  <r>
    <x v="2"/>
    <x v="1"/>
    <x v="3"/>
    <x v="2"/>
    <x v="0"/>
    <x v="3"/>
  </r>
  <r>
    <x v="3"/>
    <x v="1"/>
    <x v="3"/>
    <x v="0"/>
    <x v="4"/>
    <x v="2"/>
  </r>
  <r>
    <x v="1"/>
    <x v="0"/>
    <x v="3"/>
    <x v="0"/>
    <x v="1"/>
    <x v="0"/>
  </r>
  <r>
    <x v="4"/>
    <x v="3"/>
    <x v="1"/>
    <x v="0"/>
    <x v="0"/>
    <x v="2"/>
  </r>
  <r>
    <x v="3"/>
    <x v="0"/>
    <x v="0"/>
    <x v="4"/>
    <x v="3"/>
    <x v="0"/>
  </r>
  <r>
    <x v="2"/>
    <x v="4"/>
    <x v="3"/>
    <x v="3"/>
    <x v="2"/>
    <x v="3"/>
  </r>
  <r>
    <x v="1"/>
    <x v="0"/>
    <x v="3"/>
    <x v="1"/>
    <x v="1"/>
    <x v="1"/>
  </r>
  <r>
    <x v="0"/>
    <x v="0"/>
    <x v="0"/>
    <x v="3"/>
    <x v="3"/>
    <x v="0"/>
  </r>
  <r>
    <x v="1"/>
    <x v="1"/>
    <x v="2"/>
    <x v="3"/>
    <x v="2"/>
    <x v="3"/>
  </r>
  <r>
    <x v="0"/>
    <x v="1"/>
    <x v="3"/>
    <x v="0"/>
    <x v="0"/>
    <x v="3"/>
  </r>
  <r>
    <x v="1"/>
    <x v="1"/>
    <x v="0"/>
    <x v="3"/>
    <x v="2"/>
    <x v="3"/>
  </r>
  <r>
    <x v="1"/>
    <x v="4"/>
    <x v="0"/>
    <x v="0"/>
    <x v="3"/>
    <x v="3"/>
  </r>
  <r>
    <x v="1"/>
    <x v="0"/>
    <x v="3"/>
    <x v="0"/>
    <x v="1"/>
    <x v="3"/>
  </r>
  <r>
    <x v="1"/>
    <x v="4"/>
    <x v="0"/>
    <x v="0"/>
    <x v="1"/>
    <x v="3"/>
  </r>
  <r>
    <x v="1"/>
    <x v="1"/>
    <x v="0"/>
    <x v="3"/>
    <x v="2"/>
    <x v="3"/>
  </r>
  <r>
    <x v="1"/>
    <x v="2"/>
    <x v="0"/>
    <x v="1"/>
    <x v="3"/>
    <x v="1"/>
  </r>
  <r>
    <x v="4"/>
    <x v="0"/>
    <x v="1"/>
    <x v="2"/>
    <x v="1"/>
    <x v="0"/>
  </r>
  <r>
    <x v="0"/>
    <x v="1"/>
    <x v="3"/>
    <x v="2"/>
    <x v="0"/>
    <x v="2"/>
  </r>
  <r>
    <x v="4"/>
    <x v="0"/>
    <x v="1"/>
    <x v="2"/>
    <x v="1"/>
    <x v="0"/>
  </r>
  <r>
    <x v="1"/>
    <x v="2"/>
    <x v="0"/>
    <x v="2"/>
    <x v="1"/>
    <x v="0"/>
  </r>
  <r>
    <x v="4"/>
    <x v="2"/>
    <x v="0"/>
    <x v="1"/>
    <x v="3"/>
    <x v="0"/>
  </r>
  <r>
    <x v="1"/>
    <x v="0"/>
    <x v="0"/>
    <x v="1"/>
    <x v="3"/>
    <x v="1"/>
  </r>
  <r>
    <x v="1"/>
    <x v="0"/>
    <x v="3"/>
    <x v="0"/>
    <x v="0"/>
    <x v="1"/>
  </r>
  <r>
    <x v="4"/>
    <x v="0"/>
    <x v="1"/>
    <x v="2"/>
    <x v="1"/>
    <x v="0"/>
  </r>
  <r>
    <x v="1"/>
    <x v="0"/>
    <x v="3"/>
    <x v="0"/>
    <x v="3"/>
    <x v="0"/>
  </r>
  <r>
    <x v="4"/>
    <x v="2"/>
    <x v="0"/>
    <x v="3"/>
    <x v="0"/>
    <x v="0"/>
  </r>
  <r>
    <x v="4"/>
    <x v="0"/>
    <x v="1"/>
    <x v="0"/>
    <x v="1"/>
    <x v="0"/>
  </r>
  <r>
    <x v="0"/>
    <x v="0"/>
    <x v="3"/>
    <x v="0"/>
    <x v="0"/>
    <x v="0"/>
  </r>
  <r>
    <x v="4"/>
    <x v="0"/>
    <x v="1"/>
    <x v="0"/>
    <x v="1"/>
    <x v="1"/>
  </r>
  <r>
    <x v="3"/>
    <x v="0"/>
    <x v="0"/>
    <x v="4"/>
    <x v="3"/>
    <x v="0"/>
  </r>
  <r>
    <x v="2"/>
    <x v="4"/>
    <x v="3"/>
    <x v="3"/>
    <x v="2"/>
    <x v="3"/>
  </r>
  <r>
    <x v="4"/>
    <x v="0"/>
    <x v="1"/>
    <x v="2"/>
    <x v="1"/>
    <x v="1"/>
  </r>
  <r>
    <x v="3"/>
    <x v="0"/>
    <x v="0"/>
    <x v="4"/>
    <x v="3"/>
    <x v="0"/>
  </r>
  <r>
    <x v="4"/>
    <x v="0"/>
    <x v="1"/>
    <x v="3"/>
    <x v="1"/>
    <x v="0"/>
  </r>
  <r>
    <x v="1"/>
    <x v="0"/>
    <x v="3"/>
    <x v="0"/>
    <x v="3"/>
    <x v="0"/>
  </r>
  <r>
    <x v="2"/>
    <x v="4"/>
    <x v="2"/>
    <x v="3"/>
    <x v="2"/>
    <x v="3"/>
  </r>
  <r>
    <x v="1"/>
    <x v="2"/>
    <x v="0"/>
    <x v="1"/>
    <x v="3"/>
    <x v="3"/>
  </r>
  <r>
    <x v="4"/>
    <x v="0"/>
    <x v="1"/>
    <x v="2"/>
    <x v="1"/>
    <x v="0"/>
  </r>
  <r>
    <x v="0"/>
    <x v="4"/>
    <x v="3"/>
    <x v="3"/>
    <x v="0"/>
    <x v="3"/>
  </r>
  <r>
    <x v="1"/>
    <x v="4"/>
    <x v="0"/>
    <x v="0"/>
    <x v="0"/>
    <x v="0"/>
  </r>
  <r>
    <x v="4"/>
    <x v="3"/>
    <x v="1"/>
    <x v="1"/>
    <x v="4"/>
    <x v="1"/>
  </r>
  <r>
    <x v="0"/>
    <x v="0"/>
    <x v="0"/>
    <x v="3"/>
    <x v="3"/>
    <x v="2"/>
  </r>
  <r>
    <x v="4"/>
    <x v="0"/>
    <x v="0"/>
    <x v="0"/>
    <x v="0"/>
    <x v="0"/>
  </r>
  <r>
    <x v="4"/>
    <x v="0"/>
    <x v="3"/>
    <x v="0"/>
    <x v="3"/>
    <x v="0"/>
  </r>
  <r>
    <x v="0"/>
    <x v="4"/>
    <x v="3"/>
    <x v="2"/>
    <x v="0"/>
    <x v="3"/>
  </r>
  <r>
    <x v="4"/>
    <x v="3"/>
    <x v="1"/>
    <x v="1"/>
    <x v="4"/>
    <x v="1"/>
  </r>
  <r>
    <x v="4"/>
    <x v="0"/>
    <x v="1"/>
    <x v="0"/>
    <x v="1"/>
    <x v="0"/>
  </r>
  <r>
    <x v="4"/>
    <x v="0"/>
    <x v="3"/>
    <x v="0"/>
    <x v="3"/>
    <x v="0"/>
  </r>
  <r>
    <x v="0"/>
    <x v="4"/>
    <x v="3"/>
    <x v="3"/>
    <x v="0"/>
    <x v="2"/>
  </r>
  <r>
    <x v="4"/>
    <x v="3"/>
    <x v="1"/>
    <x v="1"/>
    <x v="4"/>
    <x v="1"/>
  </r>
  <r>
    <x v="1"/>
    <x v="1"/>
    <x v="2"/>
    <x v="3"/>
    <x v="2"/>
    <x v="0"/>
  </r>
  <r>
    <x v="1"/>
    <x v="4"/>
    <x v="0"/>
    <x v="2"/>
    <x v="3"/>
    <x v="0"/>
  </r>
  <r>
    <x v="4"/>
    <x v="2"/>
    <x v="3"/>
    <x v="0"/>
    <x v="3"/>
    <x v="1"/>
  </r>
  <r>
    <x v="4"/>
    <x v="0"/>
    <x v="3"/>
    <x v="0"/>
    <x v="3"/>
    <x v="0"/>
  </r>
  <r>
    <x v="0"/>
    <x v="0"/>
    <x v="0"/>
    <x v="3"/>
    <x v="3"/>
    <x v="2"/>
  </r>
  <r>
    <x v="1"/>
    <x v="0"/>
    <x v="0"/>
    <x v="3"/>
    <x v="0"/>
    <x v="3"/>
  </r>
  <r>
    <x v="1"/>
    <x v="0"/>
    <x v="0"/>
    <x v="1"/>
    <x v="1"/>
    <x v="0"/>
  </r>
  <r>
    <x v="2"/>
    <x v="4"/>
    <x v="3"/>
    <x v="3"/>
    <x v="0"/>
    <x v="3"/>
  </r>
  <r>
    <x v="0"/>
    <x v="4"/>
    <x v="3"/>
    <x v="3"/>
    <x v="0"/>
    <x v="3"/>
  </r>
  <r>
    <x v="0"/>
    <x v="2"/>
    <x v="0"/>
    <x v="1"/>
    <x v="1"/>
    <x v="0"/>
  </r>
  <r>
    <x v="0"/>
    <x v="4"/>
    <x v="3"/>
    <x v="3"/>
    <x v="3"/>
    <x v="3"/>
  </r>
  <r>
    <x v="1"/>
    <x v="2"/>
    <x v="0"/>
    <x v="0"/>
    <x v="0"/>
    <x v="2"/>
  </r>
  <r>
    <x v="1"/>
    <x v="0"/>
    <x v="1"/>
    <x v="1"/>
    <x v="3"/>
    <x v="3"/>
  </r>
  <r>
    <x v="1"/>
    <x v="0"/>
    <x v="0"/>
    <x v="0"/>
    <x v="3"/>
    <x v="0"/>
  </r>
  <r>
    <x v="1"/>
    <x v="0"/>
    <x v="1"/>
    <x v="1"/>
    <x v="3"/>
    <x v="3"/>
  </r>
  <r>
    <x v="0"/>
    <x v="4"/>
    <x v="3"/>
    <x v="3"/>
    <x v="0"/>
    <x v="3"/>
  </r>
  <r>
    <x v="2"/>
    <x v="4"/>
    <x v="0"/>
    <x v="1"/>
    <x v="0"/>
    <x v="0"/>
  </r>
  <r>
    <x v="1"/>
    <x v="1"/>
    <x v="4"/>
    <x v="3"/>
    <x v="1"/>
    <x v="2"/>
  </r>
  <r>
    <x v="1"/>
    <x v="0"/>
    <x v="0"/>
    <x v="0"/>
    <x v="0"/>
    <x v="0"/>
  </r>
  <r>
    <x v="1"/>
    <x v="0"/>
    <x v="0"/>
    <x v="0"/>
    <x v="3"/>
    <x v="3"/>
  </r>
  <r>
    <x v="0"/>
    <x v="4"/>
    <x v="3"/>
    <x v="1"/>
    <x v="2"/>
    <x v="0"/>
  </r>
  <r>
    <x v="2"/>
    <x v="4"/>
    <x v="3"/>
    <x v="2"/>
    <x v="3"/>
    <x v="3"/>
  </r>
  <r>
    <x v="0"/>
    <x v="4"/>
    <x v="0"/>
    <x v="3"/>
    <x v="3"/>
    <x v="3"/>
  </r>
  <r>
    <x v="0"/>
    <x v="4"/>
    <x v="0"/>
    <x v="3"/>
    <x v="0"/>
    <x v="3"/>
  </r>
  <r>
    <x v="0"/>
    <x v="4"/>
    <x v="3"/>
    <x v="3"/>
    <x v="3"/>
    <x v="3"/>
  </r>
  <r>
    <x v="0"/>
    <x v="4"/>
    <x v="3"/>
    <x v="3"/>
    <x v="3"/>
    <x v="3"/>
  </r>
  <r>
    <x v="0"/>
    <x v="4"/>
    <x v="3"/>
    <x v="3"/>
    <x v="0"/>
    <x v="3"/>
  </r>
  <r>
    <x v="1"/>
    <x v="4"/>
    <x v="3"/>
    <x v="3"/>
    <x v="3"/>
    <x v="0"/>
  </r>
  <r>
    <x v="4"/>
    <x v="4"/>
    <x v="0"/>
    <x v="0"/>
    <x v="3"/>
    <x v="1"/>
  </r>
  <r>
    <x v="3"/>
    <x v="4"/>
    <x v="3"/>
    <x v="3"/>
    <x v="0"/>
    <x v="3"/>
  </r>
  <r>
    <x v="3"/>
    <x v="3"/>
    <x v="4"/>
    <x v="4"/>
    <x v="0"/>
    <x v="3"/>
  </r>
  <r>
    <x v="1"/>
    <x v="0"/>
    <x v="0"/>
    <x v="3"/>
    <x v="0"/>
    <x v="3"/>
  </r>
  <r>
    <x v="3"/>
    <x v="2"/>
    <x v="1"/>
    <x v="1"/>
    <x v="1"/>
    <x v="1"/>
  </r>
  <r>
    <x v="2"/>
    <x v="2"/>
    <x v="3"/>
    <x v="0"/>
    <x v="3"/>
    <x v="1"/>
  </r>
  <r>
    <x v="4"/>
    <x v="0"/>
    <x v="3"/>
    <x v="1"/>
    <x v="1"/>
    <x v="1"/>
  </r>
  <r>
    <x v="2"/>
    <x v="2"/>
    <x v="3"/>
    <x v="0"/>
    <x v="3"/>
    <x v="3"/>
  </r>
  <r>
    <x v="0"/>
    <x v="4"/>
    <x v="3"/>
    <x v="3"/>
    <x v="3"/>
    <x v="0"/>
  </r>
  <r>
    <x v="1"/>
    <x v="0"/>
    <x v="3"/>
    <x v="3"/>
    <x v="0"/>
    <x v="3"/>
  </r>
  <r>
    <x v="4"/>
    <x v="0"/>
    <x v="1"/>
    <x v="0"/>
    <x v="3"/>
    <x v="3"/>
  </r>
  <r>
    <x v="1"/>
    <x v="4"/>
    <x v="0"/>
    <x v="0"/>
    <x v="3"/>
    <x v="3"/>
  </r>
  <r>
    <x v="1"/>
    <x v="4"/>
    <x v="3"/>
    <x v="3"/>
    <x v="3"/>
    <x v="0"/>
  </r>
  <r>
    <x v="1"/>
    <x v="0"/>
    <x v="3"/>
    <x v="3"/>
    <x v="0"/>
    <x v="0"/>
  </r>
  <r>
    <x v="1"/>
    <x v="2"/>
    <x v="1"/>
    <x v="3"/>
    <x v="3"/>
    <x v="0"/>
  </r>
  <r>
    <x v="0"/>
    <x v="4"/>
    <x v="0"/>
    <x v="0"/>
    <x v="0"/>
    <x v="3"/>
  </r>
  <r>
    <x v="4"/>
    <x v="0"/>
    <x v="0"/>
    <x v="0"/>
    <x v="3"/>
    <x v="0"/>
  </r>
  <r>
    <x v="1"/>
    <x v="2"/>
    <x v="0"/>
    <x v="4"/>
    <x v="4"/>
    <x v="2"/>
  </r>
  <r>
    <x v="0"/>
    <x v="2"/>
    <x v="3"/>
    <x v="1"/>
    <x v="1"/>
    <x v="1"/>
  </r>
  <r>
    <x v="2"/>
    <x v="0"/>
    <x v="4"/>
    <x v="0"/>
    <x v="2"/>
    <x v="3"/>
  </r>
  <r>
    <x v="3"/>
    <x v="2"/>
    <x v="2"/>
    <x v="1"/>
    <x v="4"/>
    <x v="2"/>
  </r>
  <r>
    <x v="4"/>
    <x v="1"/>
    <x v="3"/>
    <x v="4"/>
    <x v="2"/>
    <x v="3"/>
  </r>
  <r>
    <x v="3"/>
    <x v="4"/>
    <x v="3"/>
    <x v="3"/>
    <x v="4"/>
    <x v="1"/>
  </r>
  <r>
    <x v="4"/>
    <x v="3"/>
    <x v="3"/>
    <x v="3"/>
    <x v="3"/>
    <x v="4"/>
  </r>
  <r>
    <x v="1"/>
    <x v="0"/>
    <x v="0"/>
    <x v="1"/>
    <x v="3"/>
    <x v="0"/>
  </r>
  <r>
    <x v="2"/>
    <x v="4"/>
    <x v="2"/>
    <x v="3"/>
    <x v="2"/>
    <x v="0"/>
  </r>
  <r>
    <x v="3"/>
    <x v="4"/>
    <x v="2"/>
    <x v="3"/>
    <x v="2"/>
    <x v="3"/>
  </r>
  <r>
    <x v="0"/>
    <x v="0"/>
    <x v="1"/>
    <x v="0"/>
    <x v="0"/>
    <x v="0"/>
  </r>
  <r>
    <x v="3"/>
    <x v="1"/>
    <x v="2"/>
    <x v="0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76B8E-4674-4F60-AEFC-30C8009E12F2}" name="PivotTable6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Year of Study">
  <location ref="A10:C15" firstHeaderRow="0" firstDataRow="1" firstDataCol="1"/>
  <pivotFields count="57">
    <pivotField showAll="0"/>
    <pivotField showAll="0"/>
    <pivotField showAll="0"/>
    <pivotField axis="axisRow" dataField="1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Count of Year of Study" fld="3" subtotal="count" baseField="3" baseItem="0"/>
    <dataField name="% of Year of Study" fld="3" subtotal="count" showDataAs="percentOfTota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11F14-7441-458C-998D-9B41EBE3460F}" name="PivotTable9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MaritalStatus">
  <location ref="A19:C21" firstHeaderRow="0" firstDataRow="1" firstDataCol="1"/>
  <pivotFields count="57"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unt of MaritalStatus" fld="5" subtotal="count" baseField="5" baseItem="0"/>
    <dataField name="% of MaritalStatus" fld="5" subtotal="count" showDataAs="percentOfTotal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70159-21AA-4AB2-B8AE-D1E0E9FC4F76}" name="PivotTable13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Have part-time or full-time job ">
  <location ref="A37:C40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ount of Have part-time or full-time job " fld="9" subtotal="count" baseField="9" baseItem="0"/>
    <dataField name="% of Have part-time or full-time job" fld="9" subtotal="count" showDataAs="percentOfTotal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D0500-61A3-4567-B413-0837BCDE4412}" name="PivotTable11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Type of university ">
  <location ref="A28:C32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Type of university " fld="7" subtotal="count" baseField="7" baseItem="0"/>
    <dataField name="% of Type of university" fld="7" subtotal="count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D0CEC-E06D-427F-9EA4-1912A7DE233E}" name="PivotTable5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chartFormat="4" rowHeaderCaption="Age">
  <location ref="A5:C9" firstHeaderRow="0" firstDataRow="1" firstDataCol="1"/>
  <pivotFields count="57">
    <pivotField showAll="0"/>
    <pivotField axis="axisRow" dataFiel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Age" fld="1" subtotal="count" baseField="1" baseItem="0"/>
    <dataField name="% of Age" fld="1" subtotal="count" showDataAs="percentOfTotal" baseField="1" baseItem="0" numFmtId="1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18C1F-730C-4E22-8CD0-9472E0F8DC37}" name="PivotTable12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Area of permanent residence">
  <location ref="A33:C36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ount of Area of permanent residence " fld="8" subtotal="count" baseField="8" baseItem="0"/>
    <dataField name="% of Area of permanent residence" fld="8" subtotal="count" showDataAs="percentOfTotal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2BC1B-90AA-438D-87D1-7272F19E1949}" name="PivotTable1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Gender">
  <location ref="A1:C4" firstHeaderRow="0" firstDataRow="1" firstDataCol="1"/>
  <pivotFields count="57">
    <pivotField subtotalTop="0" showAll="0"/>
    <pivotField subtotalTop="0" showAll="0"/>
    <pivotField axis="axisRow" dataField="1" subtotalTop="0" showAll="0">
      <items count="5">
        <item x="1"/>
        <item x="0"/>
        <item m="1" x="3"/>
        <item x="2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"/>
  </rowFields>
  <rowItems count="3">
    <i>
      <x/>
    </i>
    <i>
      <x v="1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Gender" fld="2" subtotal="count" baseField="2" baseItem="0"/>
    <dataField name="% of Gender" fld="2" subtotal="count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EC8D8-3329-4A73-A7C8-6D52F1AB6B8D}" name="PivotTable8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CaffeineConsumptionStatus">
  <location ref="A16:C18" firstHeaderRow="0" firstDataRow="1" firstDataCol="1"/>
  <pivotFields count="57"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unt of CaffeineConsumptionStatus" fld="4" subtotal="count" baseField="4" baseItem="0"/>
    <dataField name="% of CaffeineConsumptionStatus" fld="4" subtotal="count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8B4C4-C4D6-469E-B48B-BA323931DE14}" name="PivotTable14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Average monthly allowance or personal income?">
  <location ref="A41:C45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0"/>
        <item x="2"/>
        <item x="1"/>
        <item t="default"/>
      </items>
    </pivotField>
  </pivotFields>
  <rowFields count="1">
    <field x="56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 Average monthly allowance or personal income?" fld="56" subtotal="count" baseField="56" baseItem="0"/>
    <dataField name="% of Average monthly allowance or personal income?" fld="56" subtotal="count" showDataAs="percentOfTotal" baseField="5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BCF2C-332A-45B6-BADE-5182F66E4D94}" name="PivotTable10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Field of study">
  <location ref="A22:C27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Count of Field of study" fld="6" subtotal="count" baseField="6" baseItem="0"/>
    <dataField name="% of Field of study" fld="6" subtotal="count" showDataAs="percentOfTotal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B7145-9A27-4F1F-B8DD-1074E942E25A}" name="PivotTable7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At what time of day do you usually consume caffeine?">
  <location ref="A33:C37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0"/>
        <item x="3"/>
        <item x="2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7. At what time of day do you usually consume caffeine?" fld="16" subtotal="count" baseField="0" baseItem="0"/>
    <dataField name="% of 7. At what time of day do you usually consume caffeine?" fld="16" subtotal="count" showDataAs="percentOfTotal" baseField="1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BE08B-D8D2-4B2A-97A7-7504AC2DCE4F}" name="PivotTable1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What is your primary reason for consuming caffeinated beverages?">
  <location ref="A1:C6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Count of What is your primary reason for consuming caffeinated beverages?" fld="10" subtotal="count" baseField="10" baseItem="0"/>
    <dataField name="% of What is your primary reason for consuming caffeinated beverages?" fld="10" subtotal="count" showDataAs="percentOfTotal" baseField="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B60D9-AEF6-4FBB-8CC6-78E56B29EB7A}" name="PivotTable4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.What form of coffee do you usually consume?">
  <location ref="A17:C21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4.What form of coffee do you usually consume?" fld="13" subtotal="count" baseField="0" baseItem="0"/>
    <dataField name="% of 4.What form of coffee do you usually consume?" fld="13" subtotal="count" showDataAs="percentOfTotal" baseField="1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2E6AC-E9CD-419F-A93A-EB83A2793787}" name="PivotTable8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Do you consume more caffeine during exam periods?">
  <location ref="A38:C43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Count of 8. Do you consume more caffeine during exam periods?" fld="17" subtotal="count" baseField="0" baseItem="0"/>
    <dataField name="% of 8. Do you consume more caffeine during exam periods?" fld="17" subtotal="count" showDataAs="percentOfTotal" baseField="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1A1A2-5CDD-4C4B-9952-25B6D9532037}" name="PivotTable2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Which type of caffeinated beverages do you consume most frequently?">
  <location ref="A7:C11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Which type of caffeinated beverages do you consume most frequently?" fld="11" subtotal="count" baseField="11" baseItem="0"/>
    <dataField name="% of Which type of caffeinated beverages do you consume most frequently?" fld="11" subtotal="count" showDataAs="percentOfTota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BF700-88A1-4B1B-9509-3BFA3D4E3321}" name="PivotTable11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What factors influence your caffeine consumption the most?">
  <location ref="A44:C49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Count of 9. What factors influence your caffeine consumption the most?" fld="18" subtotal="count" baseField="18" baseItem="0"/>
    <dataField name="% of 9. What factors influence your caffeine consumption the most?" fld="18" subtotal="count" showDataAs="percentOfTotal" baseField="1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6150A-BA09-41C3-8FC4-CA2AF14E83FE}" name="PivotTable3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What form of tea do you usually consume?">
  <location ref="A12:C16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3.What form of tea do you usually consume?" fld="12" subtotal="count" baseField="12" baseItem="0"/>
    <dataField name="% of What form of tea do you usually consume?" fld="12" subtotal="count" showDataAs="percentOfTotal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70B83-998D-48CD-94C5-99091F54EB37}" name="PivotTable6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On average, how many caffeinated beverages do you consume per day?">
  <location ref="A27:C32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0"/>
        <item m="1" x="5"/>
        <item x="1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5">
    <i>
      <x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Count of 6. On average, how many caffeinated beverages do you consume per day?" fld="15" subtotal="count" baseField="15" baseItem="0"/>
    <dataField name="% of 6. On average, how many caffeinated beverages do you consume per day?" fld="15" subtotal="count" showDataAs="percentOfTotal" baseField="1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005C3-EC9C-447D-99EC-B364E2440FF4}" name="PivotTable5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How often do you consume caffeinated beverages?">
  <location ref="A22:C26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5. How often do you consume caffeinated beverages?" fld="14" subtotal="count" baseField="0" baseItem="0"/>
    <dataField name="% of 5. How often do you consume caffeinated beverages?" fld="14" subtotal="count" showDataAs="percentOfTotal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CAA0-D870-47F2-9892-52442866F518}" name="PivotTable12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Have you ever tried to reduce your caffeine intake?">
  <location ref="A50:C54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10. Have you ever tried to reduce your caffeine intake?" fld="19" subtotal="count" baseField="19" baseItem="0"/>
    <dataField name="% of 10. Have you ever tried to reduce your caffeine intake?" fld="19" subtotal="count" showDataAs="percentOfTotal" baseField="1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067C7-1F47-492D-BE73-C028E4BC5EB4}" name="PivotTable16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[GAD6: Becoming easily annoyed or irritable]">
  <location ref="A26:C30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 [GAD6: Becoming easily annoyed or irritable]" fld="25" subtotal="count" baseField="0" baseItem="0"/>
    <dataField name="% of  [GAD6: Becoming easily annoyed or irritable]" fld="25" subtotal="count" showDataAs="percentOfTotal" baseField="2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4562C2-E2F6-47C1-BD98-9DBDD0853FE8}" name="PivotTable3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[GAD1: Feeling nervous, anxious, or on edge]">
  <location ref="A1:C5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8">
        <item m="1" x="5"/>
        <item x="1"/>
        <item m="1" x="6"/>
        <item x="0"/>
        <item x="2"/>
        <item m="1"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4">
    <i>
      <x v="1"/>
    </i>
    <i>
      <x v="3"/>
    </i>
    <i>
      <x v="4"/>
    </i>
    <i>
      <x v="6"/>
    </i>
  </rowItems>
  <colFields count="1">
    <field x="-2"/>
  </colFields>
  <colItems count="2">
    <i>
      <x/>
    </i>
    <i i="1">
      <x v="1"/>
    </i>
  </colItems>
  <dataFields count="2">
    <dataField name="Count of  [GAD1: Feeling nervous, anxious, or on edge]" fld="20" subtotal="count" baseField="20" baseItem="1"/>
    <dataField name="% of  [GAD1: Feeling nervous, anxious, or on edge]" fld="20" subtotal="count" showDataAs="percentOfTotal" baseField="20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CAFDF-07E1-42EE-AE01-EAF99BF4C412}" name="PivotTable14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[GAD4: Trouble relaxing]">
  <location ref="A16:C20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 [GAD4: Trouble relaxing]" fld="23" subtotal="count" baseField="0" baseItem="0"/>
    <dataField name="% of  [GAD4: Trouble relaxing]" fld="23" subtotal="count" showDataAs="percentOfTotal" baseField="2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4214F-94FA-4965-B11A-2A0443845488}" name="PivotTable13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[GAD3: Worrying too much about different things]">
  <location ref="A11:C15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3"/>
        <item m="1"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4">
    <i>
      <x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Count of  [GAD3: Worrying too much about different things]" fld="22" subtotal="count" baseField="22" baseItem="0"/>
    <dataField name="% of  [GAD3: Worrying too much about different things]" fld="22" subtotal="count" showDataAs="percentOfTotal" baseField="2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F1CEF-B61A-407E-8FA3-89CD2DA34E4B}" name="PivotTable1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[GAD2: Not being able to stop or control worrying]">
  <location ref="A6:C10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 [GAD2: Not being able to stop or control worrying]" fld="21" subtotal="count" baseField="21" baseItem="0"/>
    <dataField name="% of  [GAD2: Not being able to stop or control worrying]" fld="21" subtotal="count" showDataAs="percentOfTotal" baseField="2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E3E43-0EF6-48E2-B8C8-285EA024CA50}" name="PivotTable15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[GAD5: Being so restless that it's hard to sit still]">
  <location ref="A21:C25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 [GAD5: Being so restless that it's hard to sit still]" fld="24" subtotal="count" baseField="0" baseItem="0"/>
    <dataField name="% of  [GAD5: Being so restless that it's hard to sit still]" fld="24" subtotal="count" showDataAs="percentOfTotal" baseField="2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04AB7-BA1B-4977-AAD3-F08C5448BBF2}" name="PivotTable17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[GAD7: Feeling afraid as if something awful might happen]">
  <location ref="A31:C35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 [GAD7: Feeling afraid as if something awful might happen]" fld="26" subtotal="count" baseField="26" baseItem="0"/>
    <dataField name="% of  [GAD7: Feeling afraid as if something awful might happen]" fld="26" subtotal="count" showDataAs="percentOfTotal" baseField="2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66BA1-674D-4620-8123-275F6C231399}" name="PivotTable25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[PHQ8: Moving or speaking so slowly that other people could have noticed. Or the opposite - being so fidgety or restless that you have been moving around a lot more than usual]">
  <location ref="A36:C40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x="0"/>
        <item x="2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4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 [PHQ8: Moving or speaking so slowly that other people could have noticed. Or the opposite - being so fidgety or restless that you have been moving around a lot more than usual]" fld="34" subtotal="count" baseField="0" baseItem="0"/>
    <dataField name="% of  [PHQ8: Moving or speaking so slowly that other people could have noticed. Or the opposite - being so fidgety or restless that you have been moving around a lot more than usual]" fld="34" subtotal="count" showDataAs="percentOfTotal" baseField="3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BA867-4016-4503-883A-3C7D4161B5EC}" name="PivotTable22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[PHQ5: Poor appetite or overeating]">
  <location ref="A21:C25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 [PHQ5: Poor appetite or overeating]" fld="31" subtotal="count" baseField="0" baseItem="0"/>
    <dataField name="% of  [PHQ5: Poor appetite or overeating]" fld="31" subtotal="count" showDataAs="percentOfTotal" baseField="3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AB75D-875A-4525-8576-4DB1185B0BC1}" name="PivotTable26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 [PHQ9:Thoughts that you would be better off dead, or of hurting yourself in some way]">
  <location ref="A41:C45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3"/>
        <item x="0"/>
        <item x="1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5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 [PHQ9:Thoughts that you would be better off dead, or of hurting yourself in some way]" fld="35" subtotal="count" baseField="0" baseItem="0"/>
    <dataField name="% of  [PHQ9:Thoughts that you would be better off dead, or of hurting yourself in some way]" fld="35" subtotal="count" showDataAs="percentOfTotal" baseField="3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3A633-A294-4CE4-AF49-368C8330A05F}" name="PivotTable20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[PHQ3: Trouble falling or staying asleep, or sleeping too much]">
  <location ref="A11:C15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9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 [PHQ3: Trouble falling or staying asleep, or sleeping too much]" fld="29" subtotal="count" baseField="29" baseItem="0"/>
    <dataField name="% of  [PHQ3: Trouble falling or staying asleep, or sleeping too much]" fld="29" subtotal="count" showDataAs="percentOfTotal" baseField="2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EA192-2AB7-4A3A-8020-C051DBD02022}" name="PivotTable19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[PHQ2: Feeling down, depressed, or hopeless]">
  <location ref="A6:C10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 [PHQ2: Feeling down, depressed, or hopeless]" fld="28" subtotal="count" baseField="0" baseItem="0"/>
    <dataField name="% of  [PHQ2: Feeling down, depressed, or hopeless]" fld="28" subtotal="count" showDataAs="percentOfTotal" baseField="2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219D3-CCC2-40DE-B75F-964ADDA60034}" name="PivotTable21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[PHQ4: Feeling tired or having little energy]">
  <location ref="A16:C20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 [PHQ4: Feeling tired or having little energy]" fld="30" subtotal="count" baseField="0" baseItem="0"/>
    <dataField name="% of  [PHQ4: Feeling tired or having little energy]" fld="30" subtotal="count" showDataAs="percentOfTotal" baseField="3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6A030-7273-45FE-87A4-0D461CA3E969}" name="PivotTable24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[PHQ7: Trouble concentrating on things, such as reading the newspaper or watching television]">
  <location ref="A31:C35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2"/>
        <item x="0"/>
        <item x="1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3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 [PHQ7: Trouble concentrating on things, such as reading the newspaper or watching television]" fld="33" subtotal="count" baseField="0" baseItem="0"/>
    <dataField name="% of  [PHQ7: Trouble concentrating on things, such as reading the newspaper or watching television]" fld="33" subtotal="count" showDataAs="percentOfTotal" baseField="3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BBFDF-A2DE-4F6D-BE0F-BDD3EA043E2D}" name="PivotTable23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[PHQ6: Feeling bad about yourself - or that you are a failure or have let yourself or your family down]">
  <location ref="A26:C30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2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 [PHQ6: Feeling bad about yourself - or that you are a failure or have let yourself or your family down]" fld="32" subtotal="count" baseField="0" baseItem="0"/>
    <dataField name="% of  [PHQ6: Feeling bad about yourself - or that you are a failure or have let yourself or your family down]" fld="32" subtotal="count" showDataAs="percentOfTotal" baseField="3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90C55-B13B-40E9-817D-21462620E562}" name="PivotTable18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 [PHQ1: Little interest or pleasure in doing things]">
  <location ref="A1:C5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 [PHQ1: Little interest or pleasure in doing things]" fld="27" subtotal="count" baseField="0" baseItem="0"/>
    <dataField name="% of  [PHQ1: Little interest or pleasure in doing things]" fld="27" subtotal="count" showDataAs="percentOfTotal" baseField="2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04F9C-AAD3-4A8B-8E0A-CA1518EF8164}" name="PivotTable2" cacheId="0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chartFormat="1" rowHeaderCaption="Attitude">
  <location ref="R6:T9" firstHeaderRow="0" firstDataRow="1" firstDataCol="1"/>
  <pivotFields count="16"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axis="axisRow" dataField="1" showAll="0">
      <items count="4">
        <item x="0"/>
        <item x="1"/>
        <item x="2"/>
        <item t="default"/>
      </items>
    </pivotField>
  </pivotFields>
  <rowFields count="1">
    <field x="15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ount of Attitude" fld="15" subtotal="count" baseField="15" baseItem="0"/>
    <dataField name="% of Attitude" fld="15" subtotal="count" showDataAs="percentOfTotal" baseField="15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69FF7-D06E-4BE2-B644-162CA19CEB6C}" name="PivotTable27" cacheId="1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Perception">
  <location ref="K7:M10" firstHeaderRow="0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</pivotFields>
  <rowFields count="1">
    <field x="8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ount of Perception" fld="8" subtotal="count" baseField="0" baseItem="0"/>
    <dataField name="% of Perception" fld="8" subtotal="count" showDataAs="percentOfTotal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C358B-D7AE-4180-BC28-AC5CAF72E04E}" name="PivotTable2" cacheId="3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How often do you consume_x000a_caffeinated beverages?">
  <location ref="AD1:AI7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nxiety" fld="2" subtotal="count" baseField="0" baseItem="0"/>
  </dataFields>
  <pivotHierarchies count="1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xie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DF669-5A3B-47A9-AB40-DC125D5B597F}" name="PivotTable1" cacheId="3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Q24:S29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nxiety" fld="1" subtotal="count" baseField="0" baseItem="0"/>
    <dataField name="% of Anxiety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Count of Anxiety 2]"/>
        </ext>
      </extLst>
    </dataField>
  </dataFields>
  <pivotHierarchies count="10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% of Anxiety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xie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497AB-B19D-4D8B-B91D-FE272A7C6707}" name="PivotTable6" cacheId="38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How often do you consume caffeinated beverages?">
  <location ref="Q2:AA9" firstHeaderRow="1" firstDataRow="3" firstDataCol="1"/>
  <pivotFields count="4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2">
    <field x="0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Anxiety" fld="2" subtotal="count" baseField="0" baseItem="0"/>
    <dataField name="% of Anxiety" fld="3" subtotal="count" showDataAs="percentOfTotal" baseField="1" baseItem="0" numFmtId="10">
      <extLst>
        <ext xmlns:x14="http://schemas.microsoft.com/office/spreadsheetml/2009/9/main" uri="{E15A36E0-9728-4e99-A89B-3F7291B0FE68}">
          <x14:dataField sourceField="2" uniqueName="[__Xl2].[Measures].[Count of Anxiety 2]"/>
        </ext>
      </extLst>
    </dataField>
  </dataFields>
  <pivotHierarchies count="10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% of Anxiety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1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xie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F484B-2FC9-45FF-AA53-21E4C82E4F9D}" name="PivotTable3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How often do you consume _x000a_caffeinated beverages?">
  <location ref="AI1:AO7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Depresion" fld="2" subtotal="count" baseField="0" baseItem="0"/>
  </dataFields>
  <pivotHierarchies count="1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3"/>
  </rowHierarchiesUsage>
  <colHierarchiesUsage count="1">
    <colHierarchyUsage hierarchyUsage="8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H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17BF5-BC57-4672-AA53-D0FBE1F262FC}" name="PivotTable2" cacheId="40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>
  <location ref="AD1:AF6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Count of Depresion" fld="1" subtotal="count" baseField="0" baseItem="0"/>
    <dataField name="% of Depresion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Count of Depresion]"/>
        </ext>
      </extLst>
    </dataField>
  </dataFields>
  <pivotHierarchies count="10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% of Depresion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HQ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7CCF2-FFA1-48A6-B9F7-F589EB1DF642}" name="PivotTable10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How often do you consume caffeinated beverages?">
  <location ref="O1:AA8" firstHeaderRow="1" firstDataRow="3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2"/>
        <item x="1"/>
        <item x="4"/>
        <item x="0"/>
        <item x="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2">
    <field x="10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Count of Depresion" fld="10" subtotal="count" baseField="0" baseItem="0"/>
    <dataField name="% of Depresion" fld="10" subtotal="count" showDataAs="percentOfTotal" baseField="11" baseItem="0" numFmtId="10"/>
  </dataFields>
  <formats count="2">
    <format dxfId="15">
      <pivotArea field="10" type="button" dataOnly="0" labelOnly="1" outline="0" axis="axisCol" fieldPosition="0"/>
    </format>
    <format dxfId="14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7C0493-1E17-4423-9276-F67F6C1C2F87}" name="PivotTable8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M1:AR7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7. Type of university 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A3239-9C53-4B1D-B459-46B6B7F290B8}" name="PivotTable7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F1:AK8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6.Field of study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CC7E6-6740-4E76-AA3A-24C87B14E4B9}" name="PivotTable1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V1:Y7" firstHeaderRow="1" firstDataRow="2" firstDataCol="1"/>
  <pivotFields count="57"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4.CaffeineConsumptionStatu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5F25D-BD1E-4399-A1F3-F91D31DA819F}" name="PivotTable4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1:L7" firstHeaderRow="1" firstDataRow="2" firstDataCol="1"/>
  <pivotFields count="57">
    <pivotField showAll="0"/>
    <pivotField showAll="0"/>
    <pivotField axis="axisCol" dataField="1" showAll="0">
      <items count="5">
        <item x="1"/>
        <item x="0"/>
        <item m="1"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3"/>
    </i>
    <i t="grand">
      <x/>
    </i>
  </colItems>
  <dataFields count="1">
    <dataField name="Count of 2.Gend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F33EE-8D44-4B01-832B-69E8DB41BBFA}" name="PivotTable10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A1:BF6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9.Area of permanent residence 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E61C9-A2B4-40ED-AE2C-A98680DAAFCE}" name="PivotTable9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T1:AY7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0"/>
        <item x="2"/>
        <item x="1"/>
        <item t="default"/>
      </items>
    </pivotField>
  </pivotFields>
  <rowFields count="1">
    <field x="56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8. Average monthly allowance or personal income?" fld="5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DFA2C-20DC-494A-B159-33C2200E46CC}" name="PivotTable2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A1:AD7" firstHeaderRow="1" firstDataRow="2" firstDataCol="1"/>
  <pivotFields count="57"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5.MaritalStatus: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2AC92-8175-4497-A3C1-A534FE4C5317}" name="PivotTable3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F7" firstHeaderRow="1" firstDataRow="2" firstDataCol="1"/>
  <pivotFields count="57">
    <pivotField showAll="0"/>
    <pivotField axis="axisCol" dataFiel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1. 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BA492-F5C8-4AC3-9F4A-450C4BEEA770}" name="PivotTable5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N1:T7" firstHeaderRow="1" firstDataRow="2" firstDataCol="1"/>
  <pivotFields count="57">
    <pivotField showAll="0"/>
    <pivotField showAll="0"/>
    <pivotField showAll="0"/>
    <pivotField axis="axisCol" dataField="1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3. Year of Study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D786F-374C-425D-90C5-BF6E41470D3D}" name="PivotTable11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H1:BM6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10.Have part-time or full-time job 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D404B-3ED3-4613-B3F7-D41D35BB6114}" name="PivotTable11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9:F21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 [GAD7: Feeling afraid as if something awful might happen]" fld="2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AC99A-0821-41EF-9C33-639668249B8F}" name="PivotTable10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6:F18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 [GAD6: Becoming easily annoyed or irritable]" fld="2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BAE96-A0DC-406C-A578-F1610C6BD03A}" name="PivotTable6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F6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0"/>
        <item x="3"/>
        <item x="2"/>
        <item x="1"/>
        <item t="default"/>
      </items>
    </pivotField>
    <pivotField showAll="0">
      <items count="6">
        <item x="3"/>
        <item m="1" x="4"/>
        <item x="1"/>
        <item x="0"/>
        <item x="2"/>
        <item t="default"/>
      </items>
    </pivotField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 [GAD2: Not being able to stop or control worrying]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F66F3-5E94-4AFA-B891-AFE8B80731E0}" name="PivotTable8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0:F12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 [GAD4: Trouble relaxing]" fld="2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953EC-945C-4699-910C-D5BB5BB90040}" name="PivotTable7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7:F9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3"/>
        <item m="1"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2"/>
  </colFields>
  <colItems count="5">
    <i>
      <x/>
    </i>
    <i>
      <x v="2"/>
    </i>
    <i>
      <x v="3"/>
    </i>
    <i>
      <x v="4"/>
    </i>
    <i t="grand">
      <x/>
    </i>
  </colItems>
  <dataFields count="1">
    <dataField name="Count of  [GAD3: Worrying too much about different things]" fld="2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F6C03-DF04-48E1-BB15-A095DF41AB26}" name="PivotTable5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F3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8">
        <item x="3"/>
        <item m="1" x="4"/>
        <item x="2"/>
        <item x="0"/>
        <item m="1" x="6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0"/>
  </colFields>
  <colItems count="5">
    <i>
      <x/>
    </i>
    <i>
      <x v="2"/>
    </i>
    <i>
      <x v="3"/>
    </i>
    <i>
      <x v="5"/>
    </i>
    <i t="grand">
      <x/>
    </i>
  </colItems>
  <dataFields count="1">
    <dataField name="Count of  [GAD1: Feeling nervous, anxious, or on edge]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F519A-F4E2-4CBB-95BE-D40012CE6E75}" name="PivotTable9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3:F15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 [GAD5: Being so restless that it's hard to sit still]" fld="2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49AAC-84F2-4B90-8081-530BC869B34C}" name="PivotTable9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5:F27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2"/>
        <item x="3"/>
        <item x="0"/>
        <item x="1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 [PHQ9:Thoughts that you would be better off dead, or of hurting yourself in some way]" fld="3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4744C-71EA-40FF-9901-73DF83580F53}" name="PivotTable8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2:F24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1"/>
        <item x="3"/>
        <item x="0"/>
        <item x="2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 [PHQ8: Moving or speaking so slowly that other people could have noticed. Or the opposite - being so fidgety or restless that you have been moving around a lot more than usual]" fld="3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C91B0-96BB-4AF6-9102-613B549B1E2A}" name="PivotTable7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9:F21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3"/>
        <item x="2"/>
        <item x="0"/>
        <item x="1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 [PHQ7: Trouble concentrating on things, such as reading the newspaper or watching television]" fld="3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68680-73C5-4789-BF35-26AA11446745}" name="PivotTable6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6:F18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 [PHQ6: Feeling bad about yourself - or that you are a failure or have let yourself or your family down]" fld="3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FFA0C-0FD8-4520-A60B-9D8FD7B6B2B0}" name="PivotTable2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F6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 [PHQ2: Feeling down, depressed, or hopeless]" fld="2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CA37B-0C33-4E8E-9BF9-C3EAA21062A7}" name="PivotTable1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F3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 [PHQ1: Little interest or pleasure in doing things]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1BFEF-39FA-4FA2-B35D-A4A8AFCAFEE9}" name="PivotTable3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7:F9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 [PHQ3: Trouble falling or staying asleep, or sleeping too much]" fld="2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2D6B1-E75D-47E4-A212-572A688DFAF5}" name="PivotTable5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3:F15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 [PHQ5: Poor appetite or overeating]" fld="3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484FB-0B5E-4C02-BE20-653E6197D9DE}" name="PivotTable4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0:F12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 [PHQ4: Feeling tired or having little energy]" fld="3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88FF0-9EBA-42F4-9E91-9BCF04C9BC92}" name="PivotTable3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A30:B36" firstHeaderRow="1" firstDataRow="1" firstDataCol="1"/>
  <pivotFields count="57">
    <pivotField showAll="0"/>
    <pivotField showAll="0"/>
    <pivotField showAll="0"/>
    <pivotField axis="axisRow" dataField="1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3. Year of Study" fld="3" subtotal="count" baseField="0" baseItem="0"/>
  </dataFields>
  <chartFormats count="12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FEFE3-CC6E-4F8A-BFAF-390C5B45F205}" name="PivotTable7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72:B78" firstHeaderRow="1" firstDataRow="1" firstDataCol="1"/>
  <pivotFields count="57"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6.Field of study" fld="6" subtotal="count" baseField="0" baseItem="0"/>
  </dataFields>
  <chartFormats count="6">
    <chartFormat chart="9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47BAB-F662-4D9F-B009-F54371262BA0}" name="PivotTable8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86:B91" firstHeaderRow="1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7. Type of university " fld="7" subtotal="count" baseField="7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076A7-2ADD-4A55-8217-7C22EF83324C}" name="PivotTable6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58:B61" firstHeaderRow="1" firstDataRow="1" firstDataCol="1"/>
  <pivotFields count="57"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5.MaritalStatus:" fld="5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25DD1-9C96-4761-A706-C3E78D02D05A}" name="PivotTable5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44:B47" firstHeaderRow="1" firstDataRow="1" firstDataCol="1"/>
  <pivotFields count="57"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4.CaffeineConsumptionStatus" fld="4" subtotal="count" baseField="4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8F092-7F33-46F8-90B4-DDB1FCA0451F}" name="PivotTable4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129:B134" firstHeaderRow="1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0"/>
        <item x="2"/>
        <item x="1"/>
        <item t="default"/>
      </items>
    </pivotField>
  </pivotFields>
  <rowFields count="1">
    <field x="5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8. Average monthly allowance or personal income?" fld="56" subtotal="count" baseField="56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6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71B77-2B2A-411B-AD01-A89E654D9ADD}" name="PivotTable2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16:B20" firstHeaderRow="1" firstDataRow="1" firstDataCol="1"/>
  <pivotFields count="57">
    <pivotField showAll="0"/>
    <pivotField showAll="0"/>
    <pivotField axis="axisRow" dataField="1" showAll="0">
      <items count="5">
        <item x="1"/>
        <item x="0"/>
        <item x="2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.Gender"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919DB-AB0A-4FF7-A0BA-1D6C4202197B}" name="PivotTable10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115:B119" firstHeaderRow="1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10.Have part-time or full-time job " fld="9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5800B-0EBB-4929-895A-5B80F7AA9DFB}" name="PivotTable1" cacheId="24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chartFormat="33">
  <location ref="A1:B5" firstHeaderRow="1" firstDataRow="1" firstDataCol="1"/>
  <pivotFields count="57">
    <pivotField showAll="0"/>
    <pivotField axis="axisRow" dataFiel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Age (Year)" fld="1" subtotal="count" baseField="1" baseItem="0"/>
  </dataFields>
  <chartFormats count="5">
    <chartFormat chart="3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2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2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6A147-865D-46E8-97EF-73FB2A544BB9}" name="PivotTable9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100:B104" firstHeaderRow="1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9.Area of permanent residence " fld="8" subtotal="count" baseField="8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2AE47-0A00-4CB0-B368-0A433866162E}" name="PivotTable10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126:B131" firstHeaderRow="1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10. Have you ever tried to reduce your caffeine intake?" fld="19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91E81-84B9-485E-BCCC-FA1CBB24B841}" name="PivotTable9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110:B116" firstHeaderRow="1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9. What factors influence your caffeine consumption the most?" fld="18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B4A9A-0ADB-4190-8E21-9851048E32F1}" name="PivotTable8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95:B101" firstHeaderRow="1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8. Do you consume more caffeine during exam periods?" fld="17" subtotal="count" baseField="17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4AF92-E099-47F3-9921-94CA9B678F5A}" name="PivotTable7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83:B88" firstHeaderRow="1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0"/>
        <item x="3"/>
        <item x="2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7. At what time of day do you usually consume caffeine?" fld="16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CEA12-C908-456E-B72E-8C4B9521BBE7}" name="PivotTable6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69:B75" firstHeaderRow="1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0"/>
        <item m="1" x="5"/>
        <item x="1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6">
    <i>
      <x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6. On average, how many caffeinated beverages do you consume per day?" fld="15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3E668-32B2-4827-B5CA-A588A74CEC1D}" name="PivotTable4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56:B61" firstHeaderRow="1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5. How often do you consume caffeinated beverages?" fld="14" subtotal="count" baseField="14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9D708-AA63-480E-A25D-DED5071A2594}" name="PivotTable3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42:B47" firstHeaderRow="1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4.What form of coffee do you usually consume?" fld="13" subtotal="count" baseField="13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6D29E-3579-4C6F-B233-70F9D2E49AD2}" name="PivotTable2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28:B33" firstHeaderRow="1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3.What form of tea do you usually consume?" fld="1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EAFCB-9E42-4F36-A0A0-9299B3046D0B}" name="PivotTable1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16:B21" firstHeaderRow="1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2. Which type of caffeinated beverages do you consume most frequently?" fld="11" subtotal="count" baseField="11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EE3C1-B138-4109-956A-D41B0BCC3F2E}" name="PivotTable5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5">
  <location ref="A1:B7" firstHeaderRow="1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1. What is your primary reason for consuming caffeinated beverages?" fld="10" subtotal="count" baseField="1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E160A-0E74-4DF1-BB2D-1905DCC45687}" name="PivotTable27" cacheId="6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37:V39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0"/>
        <item x="2"/>
        <item x="4"/>
        <item x="1"/>
        <item x="3"/>
        <item t="default"/>
      </items>
    </pivotField>
  </pivotFields>
  <rowItems count="1">
    <i/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ttitude toward caffeine [ATC13: I try to limit my caffeine intake when possible.]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CA167-23A9-4889-A5B6-8E778356F11D}" name="PivotTable26" cacheId="6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34:V36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2"/>
        <item x="0"/>
        <item x="4"/>
        <item x="3"/>
        <item t="default"/>
      </items>
    </pivotField>
    <pivotField showAll="0"/>
  </pivotFields>
  <rowItems count="1">
    <i/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ttitude toward caffeine [ATC12: I would recommend caffeine use to others for improving alertness.]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96197-FA59-43F8-AAC4-93CA3BBA0D06}" name="PivotTable25" cacheId="6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31:V33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2"/>
        <item x="1"/>
        <item x="0"/>
        <item x="4"/>
        <item x="3"/>
        <item t="default"/>
      </items>
    </pivotField>
    <pivotField showAll="0"/>
    <pivotField showAll="0"/>
  </pivotFields>
  <rowItems count="1">
    <i/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ttitude toward caffeine [ATC11: I consider caffeine a part of my daily routine.]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C4DA2-8602-47E0-B67F-D2A3C6B31C3C}" name="PivotTable24" cacheId="6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28:V30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</pivotFields>
  <rowItems count="1">
    <i/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ttitude toward caffeine [ATC10: I think caffeine helps me perform better academically or at work.]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5C2F3-C049-40D7-A267-75B25B487883}" name="PivotTable23" cacheId="6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25:V27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showAll="0"/>
    <pivotField showAll="0"/>
  </pivotFields>
  <rowItems count="1">
    <i/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ttitude toward caffeine [ATC9: I feel anxious after consuming caffeine.]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01349-3DE1-487D-BC4B-5E49B6A9F260}" name="PivotTable22" cacheId="6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22:V24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ttitude toward caffeine [ATC8: I believe caffeine consumption should be reduced in my lifestyle.]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752FC-0E37-4292-8FB0-B944063604C6}" name="PivotTable21" cacheId="6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19:V21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ttitude toward caffeine [ATC7: I rely on caffeine to get through the day.]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A24D0-58B9-43C8-AF8D-53C6AE7E2875}" name="PivotTable20" cacheId="6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16:V18" firstHeaderRow="1" firstDataRow="2" firstDataCol="1"/>
  <pivotFields count="13">
    <pivotField showAll="0"/>
    <pivotField showAll="0"/>
    <pivotField showAll="0"/>
    <pivotField showAll="0"/>
    <pivotField showAll="0"/>
    <pivotField axis="axisCol" dataField="1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ttitude toward caffeine [ATC6: I experience negative side effects after consuming caffeine.]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4A4CE-176F-456A-8E5B-4E408B199C24}" name="PivotTable19" cacheId="6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13:V15" firstHeaderRow="1" firstDataRow="2" firstDataCol="1"/>
  <pivotFields count="13">
    <pivotField showAll="0"/>
    <pivotField showAll="0"/>
    <pivotField showAll="0"/>
    <pivotField showAll="0"/>
    <pivotField axis="axisCol" dataField="1"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ttitude toward caffeine [ATC5: I am concerned about the long-term effects of caffeine.]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C6160-11AD-4C23-8F38-D40EF9AFBCB0}" name="PivotTable18" cacheId="6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10:V12" firstHeaderRow="1" firstDataRow="2" firstDataCol="1"/>
  <pivotFields count="13">
    <pivotField showAll="0"/>
    <pivotField showAll="0"/>
    <pivotField showAll="0"/>
    <pivotField axis="axisCol" dataField="1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ttitude toward caffeine [ATC4: I believe caffeine is safe when consumed in moderation.]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9E531-D78D-4CF1-9FA7-E92080A70F3E}" name="PivotTable17" cacheId="6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7:V9" firstHeaderRow="1" firstDataRow="2" firstDataCol="1"/>
  <pivotFields count="13">
    <pivotField showAll="0"/>
    <pivotField showAll="0"/>
    <pivotField axis="axisCol" dataField="1" showAll="0">
      <items count="6">
        <item x="0"/>
        <item x="2"/>
        <item x="1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ttitude toward caffeine [ATC3: Caffeine improves my ability to focus.]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ABD3-A3C5-4171-BFA5-6A22582E4D0B}" name="PivotTable16" cacheId="6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4:V6" firstHeaderRow="1" firstDataRow="2" firstDataCol="1"/>
  <pivotFields count="13">
    <pivotField showAll="0"/>
    <pivotField axis="axisCol" dataField="1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ttitude toward caffeine [ATC2: Caffeine helps me stay awake when I am tired.]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A1F01-9C99-4371-A82D-6BED7DDF1AAA}" name="PivotTable15" cacheId="4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1:V3" firstHeaderRow="1" firstDataRow="2" firstDataCol="1"/>
  <pivotFields count="2"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Items count="1">
    <i/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ttitude toward caffeine [ATC1: I feel more energetic after consuming caffeine.]" fld="1" subtotal="count" baseField="0" baseItem="0"/>
  </dataFields>
  <pivotHierarchies count="10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T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33763-9363-4D19-AF36-468110294842}" name="PivotTable33" cacheId="8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16:N18" firstHeaderRow="1" firstDataRow="2" firstDataCol="1"/>
  <pivotFields count="6">
    <pivotField showAll="0"/>
    <pivotField showAll="0"/>
    <pivotField showAll="0"/>
    <pivotField showAll="0"/>
    <pivotField showAll="0"/>
    <pivotField axis="axisCol" dataField="1" showAll="0">
      <items count="6">
        <item x="0"/>
        <item x="2"/>
        <item x="3"/>
        <item x="1"/>
        <item x="4"/>
        <item t="default"/>
      </items>
    </pivotField>
  </pivotFields>
  <rowItems count="1">
    <i/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_x000a_Perception toward caffeine [PTC6: I am well-informed about the effects of caffeine on health.]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260FF-DBD0-4660-ACE8-EA9BA02F8B0F}" name="PivotTable32" cacheId="8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13:N15" firstHeaderRow="1" firstDataRow="2" firstDataCol="1"/>
  <pivotFields count="6">
    <pivotField showAll="0"/>
    <pivotField showAll="0"/>
    <pivotField showAll="0"/>
    <pivotField showAll="0"/>
    <pivotField axis="axisCol" dataField="1" showAll="0">
      <items count="6">
        <item x="3"/>
        <item x="2"/>
        <item x="0"/>
        <item x="1"/>
        <item x="4"/>
        <item t="default"/>
      </items>
    </pivotField>
    <pivotField showAll="0"/>
  </pivotFields>
  <rowItems count="1">
    <i/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_x000a_Perception toward caffeine [PTC5: Caffeine has both positive and negative health effects.]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9949D-2D3C-49CC-AD5A-A6124C562A73}" name="PivotTable31" cacheId="8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10:N12" firstHeaderRow="1" firstDataRow="2" firstDataCol="1"/>
  <pivotFields count="6">
    <pivotField showAll="0"/>
    <pivotField showAll="0"/>
    <pivotField showAll="0"/>
    <pivotField axis="axisCol" dataField="1" showAll="0">
      <items count="6">
        <item x="0"/>
        <item x="2"/>
        <item x="3"/>
        <item x="1"/>
        <item x="4"/>
        <item t="default"/>
      </items>
    </pivotField>
    <pivotField showAll="0"/>
    <pivotField showAll="0"/>
  </pivotFields>
  <rowItems count="1">
    <i/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_x000a_Perception toward caffeine [PTC4: Most people my age consume caffeine regularly.]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5F5AF-5E37-4E70-AA87-35C6D5ACF2AB}" name="PivotTable30" cacheId="8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7:N9" firstHeaderRow="1" firstDataRow="2" firstDataCol="1"/>
  <pivotFields count="6">
    <pivotField showAll="0"/>
    <pivotField showAll="0"/>
    <pivotField axis="axisCol" dataField="1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</pivotFields>
  <rowItems count="1">
    <i/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_x000a_Perception toward caffeine [PTC3: Caffeine consumption is socially acceptable.]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F204C-7CBD-465D-9B8F-834F5F47895D}" name="PivotTable29" cacheId="8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4:N6" firstHeaderRow="1" firstDataRow="2" firstDataCol="1"/>
  <pivotFields count="6">
    <pivotField showAll="0"/>
    <pivotField axis="axisCol" dataField="1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showAll="0"/>
    <pivotField showAll="0"/>
  </pivotFields>
  <rowItems count="1">
    <i/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_x000a_Perception toward caffeine [PTC2: I believe caffeine can be addictive.]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7467A-9276-46AA-9D2C-D059B884CA2F}" name="PivotTable28" cacheId="8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1:N3" firstHeaderRow="1" firstDataRow="2" firstDataCol="1"/>
  <pivotFields count="6">
    <pivotField axis="axisCol" dataField="1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_x000a_Perception toward caffeine [PTC1: Caffeine is beneficial when used in moderation.]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F3712D-48AD-4F6C-B573-152AAAF7C769}" autoFormatId="16" applyNumberFormats="0" applyBorderFormats="0" applyFontFormats="0" applyPatternFormats="0" applyAlignmentFormats="0" applyWidthHeightFormats="0">
  <queryTableRefresh nextId="58">
    <queryTableFields count="57">
      <queryTableField id="1" name="Timestamp" tableColumnId="1"/>
      <queryTableField id="2" name="1. Age" tableColumnId="2"/>
      <queryTableField id="3" name="2.Gender" tableColumnId="3"/>
      <queryTableField id="4" name="3. Year of Study" tableColumnId="4"/>
      <queryTableField id="5" name="4.CaffeineConsumptionStatus" tableColumnId="5"/>
      <queryTableField id="6" name="5.MaritalStatus:" tableColumnId="6"/>
      <queryTableField id="7" name="6.Field of study" tableColumnId="7"/>
      <queryTableField id="8" name="7. Type of university " tableColumnId="8"/>
      <queryTableField id="9" name="9.Area of permanent residence " tableColumnId="9"/>
      <queryTableField id="10" name="10.Have part-time or full-time job " tableColumnId="10"/>
      <queryTableField id="11" name="1. What is your primary reason for consuming caffeinated beverages?" tableColumnId="11"/>
      <queryTableField id="12" name="2. Which type of caffeinated beverages do you consume most frequently?" tableColumnId="12"/>
      <queryTableField id="13" name="3.What form of tea do you usually consume?" tableColumnId="13"/>
      <queryTableField id="14" name="4.What form of coffee do you usually consume?" tableColumnId="14"/>
      <queryTableField id="15" name="5. How often do you consume caffeinated beverages?" tableColumnId="15"/>
      <queryTableField id="16" name="6. On average, how many caffeinated beverages do you consume per day?" tableColumnId="16"/>
      <queryTableField id="17" name="7. At what time of day do you usually consume caffeine?" tableColumnId="17"/>
      <queryTableField id="18" name="8. Do you consume more caffeine during exam periods?" tableColumnId="18"/>
      <queryTableField id="19" name="9. What factors influence your caffeine consumption the most?" tableColumnId="19"/>
      <queryTableField id="20" name="10. Have you ever tried to reduce your caffeine intake?" tableColumnId="20"/>
      <queryTableField id="21" name=" [GAD1: Feeling nervous, anxious, or on edge]" tableColumnId="21"/>
      <queryTableField id="22" name=" [GAD2: Not being able to stop or control worrying]" tableColumnId="22"/>
      <queryTableField id="23" name=" [GAD3: Worrying too much about different things]" tableColumnId="23"/>
      <queryTableField id="24" name=" [GAD4: Trouble relaxing]" tableColumnId="24"/>
      <queryTableField id="25" name=" [GAD5: Being so restless that it's hard to sit still]" tableColumnId="25"/>
      <queryTableField id="26" name=" [GAD6: Becoming easily annoyed or irritable]" tableColumnId="26"/>
      <queryTableField id="27" name=" [GAD7: Feeling afraid as if something awful might happen]" tableColumnId="27"/>
      <queryTableField id="28" name=" [PHQ1: Little interest or pleasure in doing things]" tableColumnId="28"/>
      <queryTableField id="29" name=" [PHQ2: Feeling down, depressed, or hopeless]" tableColumnId="29"/>
      <queryTableField id="30" name=" [PHQ3: Trouble falling or staying asleep, or sleeping too much]" tableColumnId="30"/>
      <queryTableField id="31" name=" [PHQ4: Feeling tired or having little energy]" tableColumnId="31"/>
      <queryTableField id="32" name=" [PHQ5: Poor appetite or overeating]" tableColumnId="32"/>
      <queryTableField id="33" name=" [PHQ6: Feeling bad about yourself - or that you are a failure or have let yourself or your family down]" tableColumnId="33"/>
      <queryTableField id="34" name=" [PHQ7: Trouble concentrating on things, such as reading the newspaper or watching television]" tableColumnId="34"/>
      <queryTableField id="35" name=" [PHQ8: Moving or speaking so slowly that other people could have noticed. Or the opposite - being so fidgety or restless that you have been moving around a lot more than usual]" tableColumnId="35"/>
      <queryTableField id="36" name=" [PHQ9:Thoughts that you would be better off dead, or of hurting yourself in some way]" tableColumnId="36"/>
      <queryTableField id="37" name="Attitude toward caffeine [ATC1: I feel more energetic after consuming caffeine.]" tableColumnId="37"/>
      <queryTableField id="38" name="Attitude toward caffeine [ATC2: Caffeine helps me stay awake when I am tired.]" tableColumnId="38"/>
      <queryTableField id="39" name="Attitude toward caffeine [ATC3: Caffeine improves my ability to focus.]" tableColumnId="39"/>
      <queryTableField id="40" name="Attitude toward caffeine [ATC4: I believe caffeine is safe when consumed in moderation.]" tableColumnId="40"/>
      <queryTableField id="41" name="Attitude toward caffeine [ATC5: I am concerned about the long-term effects of caffeine.]" tableColumnId="41"/>
      <queryTableField id="42" name="Attitude toward caffeine [ATC6: I experience negative side effects after consuming caffeine.]" tableColumnId="42"/>
      <queryTableField id="43" name="Attitude toward caffeine [ATC7: I rely on caffeine to get through the day.]" tableColumnId="43"/>
      <queryTableField id="44" name="Attitude toward caffeine [ATC8: I believe caffeine consumption should be reduced in my lifestyle.]" tableColumnId="44"/>
      <queryTableField id="45" name="Attitude toward caffeine [ATC9: I feel anxious after consuming caffeine.]" tableColumnId="45"/>
      <queryTableField id="46" name="Attitude toward caffeine [ATC10: I think caffeine helps me perform better academically or at work.]" tableColumnId="46"/>
      <queryTableField id="47" name="Attitude toward caffeine [ATC11: I consider caffeine a part of my daily routine.]" tableColumnId="47"/>
      <queryTableField id="48" name="Attitude toward caffeine [ATC12: I would recommend caffeine use to others for improving alertness.]" tableColumnId="48"/>
      <queryTableField id="49" name="Attitude toward caffeine [ATC13: I try to limit my caffeine intake when possible.]" tableColumnId="49"/>
      <queryTableField id="50" name="_x000a_Perception toward caffeine [PTC1: Caffeine is beneficial when used in]" tableColumnId="50"/>
      <queryTableField id="51" name="_x000a_Perception toward caffeine [PTC2: I believe caffeine can be addictive.]" tableColumnId="51"/>
      <queryTableField id="52" name="_x000a_Perception toward caffeine [PTC3: Caffeine consumption is socially acceptable.]" tableColumnId="52"/>
      <queryTableField id="53" name="_x000a_Perception toward caffeine [PTC4: Most people my age consume caffeine regularly.]" tableColumnId="53"/>
      <queryTableField id="54" name="_x000a_Perception toward caffeine [PTC5: Caffeine has both positive and negative health effects.]" tableColumnId="54"/>
      <queryTableField id="55" name="_x000a_Perception toward caffeine [PTC6: I am well-informed about the effects of caffeine on health.]" tableColumnId="55"/>
      <queryTableField id="56" name="Name of your institution:" tableColumnId="56"/>
      <queryTableField id="57" name="8. Average monthly allowance or personal income?" tableColumnId="5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57BCA6-5C67-4D1B-A78D-224768828615}" name="Data" displayName="Data" ref="A1:BE602" tableType="queryTable" totalsRowShown="0" headerRowDxfId="96">
  <autoFilter ref="A1:BE602" xr:uid="{5657BCA6-5C67-4D1B-A78D-224768828615}"/>
  <tableColumns count="57">
    <tableColumn id="1" xr3:uid="{A925C74A-9AFB-49DE-99A4-0D90068602F2}" uniqueName="1" name="Timestamp" queryTableFieldId="1" dataDxfId="95"/>
    <tableColumn id="2" xr3:uid="{657E76F1-81AF-459A-95DB-223CD3490993}" uniqueName="2" name="1. Age" queryTableFieldId="2" dataDxfId="94"/>
    <tableColumn id="3" xr3:uid="{2A01D025-0846-440E-9961-B6D6FA9455AF}" uniqueName="3" name="2.Gender" queryTableFieldId="3" dataDxfId="93"/>
    <tableColumn id="4" xr3:uid="{8E7368C8-A7C0-42B9-8590-AB1339EBCB15}" uniqueName="4" name="3. Year of Study" queryTableFieldId="4" dataDxfId="92"/>
    <tableColumn id="5" xr3:uid="{2E4D156E-48C0-4254-A608-D2E742387B03}" uniqueName="5" name="4.CaffeineConsumptionStatus" queryTableFieldId="5" dataDxfId="91"/>
    <tableColumn id="6" xr3:uid="{7ED60E02-E6ED-4C74-8EB8-4DB6D8033C2B}" uniqueName="6" name="5.MaritalStatus:" queryTableFieldId="6" dataDxfId="90"/>
    <tableColumn id="7" xr3:uid="{54DEA830-AF18-424F-B9F2-0987AF360123}" uniqueName="7" name="6.Field of study" queryTableFieldId="7" dataDxfId="89"/>
    <tableColumn id="8" xr3:uid="{CD97F94C-28E5-4B4C-A11A-E6B9361FFE2F}" uniqueName="8" name="7. Type of university " queryTableFieldId="8" dataDxfId="88"/>
    <tableColumn id="9" xr3:uid="{453BA93F-41C3-41D7-97F8-4628C3D4BEFF}" uniqueName="9" name="9.Area of permanent residence " queryTableFieldId="9" dataDxfId="87"/>
    <tableColumn id="10" xr3:uid="{B67E6E0F-7893-4999-A49C-8ABCA3A9032E}" uniqueName="10" name="10.Have part-time or full-time job " queryTableFieldId="10" dataDxfId="86"/>
    <tableColumn id="11" xr3:uid="{EB94F8E0-9AB5-4C0B-BB66-49A0DEDE4BC5}" uniqueName="11" name="1. What is your primary reason for consuming caffeinated beverages?" queryTableFieldId="11" dataDxfId="85"/>
    <tableColumn id="12" xr3:uid="{3E43DC8E-826D-44E6-BA0F-5207F5B4B1CC}" uniqueName="12" name="2. Which type of caffeinated beverages do you consume most frequently?" queryTableFieldId="12" dataDxfId="84"/>
    <tableColumn id="13" xr3:uid="{CF3B6031-88B7-48D6-A246-AFFA2BA085AF}" uniqueName="13" name="3.What form of tea do you usually consume?" queryTableFieldId="13" dataDxfId="83"/>
    <tableColumn id="14" xr3:uid="{478261A5-5459-4527-AE52-B832B244C1D2}" uniqueName="14" name="4.What form of coffee do you usually consume?" queryTableFieldId="14" dataDxfId="82"/>
    <tableColumn id="15" xr3:uid="{0CF0613D-393E-4337-BB28-D49722F25011}" uniqueName="15" name="5. How often do you consume caffeinated beverages?" queryTableFieldId="15" dataDxfId="81"/>
    <tableColumn id="16" xr3:uid="{450076C3-E0BB-49A9-9A36-CD070E3AABC7}" uniqueName="16" name="6. On average, how many caffeinated beverages do you consume per day?" queryTableFieldId="16" dataDxfId="80"/>
    <tableColumn id="17" xr3:uid="{8521D206-F538-4EAE-AE0C-9329C11C0501}" uniqueName="17" name="7. At what time of day do you usually consume caffeine?" queryTableFieldId="17" dataDxfId="79"/>
    <tableColumn id="18" xr3:uid="{83DAB9E9-C611-4854-80EA-F1A5234F12CC}" uniqueName="18" name="8. Do you consume more caffeine during exam periods?" queryTableFieldId="18" dataDxfId="78"/>
    <tableColumn id="19" xr3:uid="{FBCB0CFC-B557-4E1C-AE0A-1BC3BD6B3CC8}" uniqueName="19" name="9. What factors influence your caffeine consumption the most?" queryTableFieldId="19" dataDxfId="77"/>
    <tableColumn id="20" xr3:uid="{F44FD97C-2247-4B30-A4F4-06598622C798}" uniqueName="20" name="10. Have you ever tried to reduce your caffeine intake?" queryTableFieldId="20" dataDxfId="76"/>
    <tableColumn id="21" xr3:uid="{1524C2EC-4940-4D2E-841F-FD888B3A3C83}" uniqueName="21" name=" [GAD1: Feeling nervous, anxious, or on edge]" queryTableFieldId="21" dataDxfId="75"/>
    <tableColumn id="22" xr3:uid="{F35DCF1C-D709-49F9-8729-838A1DFAD0B6}" uniqueName="22" name=" [GAD2: Not being able to stop or control worrying]" queryTableFieldId="22" dataDxfId="74"/>
    <tableColumn id="23" xr3:uid="{B98C14FE-38F5-4CF1-B4F2-65899E119374}" uniqueName="23" name=" [GAD3: Worrying too much about different things]" queryTableFieldId="23" dataDxfId="73"/>
    <tableColumn id="24" xr3:uid="{49FF4BD2-080D-4DD9-955F-B72808EF7E61}" uniqueName="24" name=" [GAD4: Trouble relaxing]" queryTableFieldId="24" dataDxfId="72"/>
    <tableColumn id="25" xr3:uid="{65AF45F2-715F-49C7-AB93-143DB87DC25B}" uniqueName="25" name=" [GAD5: Being so restless that it's hard to sit still]" queryTableFieldId="25" dataDxfId="71"/>
    <tableColumn id="26" xr3:uid="{2E4A9E53-2674-4A8B-95BB-BF244A8BA347}" uniqueName="26" name=" [GAD6: Becoming easily annoyed or irritable]" queryTableFieldId="26" dataDxfId="70"/>
    <tableColumn id="27" xr3:uid="{6F1516CD-1202-4D16-9013-2E9E86504D5B}" uniqueName="27" name=" [GAD7: Feeling afraid as if something awful might happen]" queryTableFieldId="27" dataDxfId="69"/>
    <tableColumn id="28" xr3:uid="{AAAB64F4-D93F-4B2E-8DFE-51EF44400606}" uniqueName="28" name=" [PHQ1: Little interest or pleasure in doing things]" queryTableFieldId="28" dataDxfId="68"/>
    <tableColumn id="29" xr3:uid="{5EA0DDF8-1F43-4161-85A7-62D685053FC5}" uniqueName="29" name=" [PHQ2: Feeling down, depressed, or hopeless]" queryTableFieldId="29" dataDxfId="67"/>
    <tableColumn id="30" xr3:uid="{461ED2FA-E162-4729-A833-CB59BF42A30F}" uniqueName="30" name=" [PHQ3: Trouble falling or staying asleep, or sleeping too much]" queryTableFieldId="30" dataDxfId="66"/>
    <tableColumn id="31" xr3:uid="{90BE1263-EB55-4720-9911-20F7797A8092}" uniqueName="31" name=" [PHQ4: Feeling tired or having little energy]" queryTableFieldId="31" dataDxfId="65"/>
    <tableColumn id="32" xr3:uid="{245BAD58-0C42-4440-AF9D-055E32B75D67}" uniqueName="32" name=" [PHQ5: Poor appetite or overeating]" queryTableFieldId="32" dataDxfId="64"/>
    <tableColumn id="33" xr3:uid="{89B7CD1C-5593-4C5D-9F27-068FABE9E312}" uniqueName="33" name=" [PHQ6: Feeling bad about yourself - or that you are a failure or have let yourself or your family down]" queryTableFieldId="33" dataDxfId="63"/>
    <tableColumn id="34" xr3:uid="{28E67118-0FC0-48EC-A74A-7B615AE0BAAE}" uniqueName="34" name=" [PHQ7: Trouble concentrating on things, such as reading the newspaper or watching television]" queryTableFieldId="34" dataDxfId="62"/>
    <tableColumn id="35" xr3:uid="{71802859-6787-43AE-B74A-9B1A238A0D99}" uniqueName="35" name=" [PHQ8: Moving or speaking so slowly that other people could have noticed. Or the opposite - being so fidgety or restless that you have been moving around a lot more than usual]" queryTableFieldId="35" dataDxfId="61"/>
    <tableColumn id="36" xr3:uid="{94697757-A192-40D5-AB0F-3A22221026B1}" uniqueName="36" name=" [PHQ9:Thoughts that you would be better off dead, or of hurting yourself in some way]" queryTableFieldId="36" dataDxfId="60"/>
    <tableColumn id="37" xr3:uid="{81BD2FA3-0413-4C3E-B0E5-447C2711CDEC}" uniqueName="37" name="Attitude toward caffeine [ATC1: I feel more energetic after consuming caffeine.]" queryTableFieldId="37" dataDxfId="59"/>
    <tableColumn id="38" xr3:uid="{1BCD7465-B5FE-4E93-96AC-57360A8ABB6C}" uniqueName="38" name="Attitude toward caffeine [ATC2: Caffeine helps me stay awake when I am tired.]" queryTableFieldId="38" dataDxfId="58"/>
    <tableColumn id="39" xr3:uid="{28C157E3-7884-4C52-BDBD-7E52F376B3FB}" uniqueName="39" name="Attitude toward caffeine [ATC3: Caffeine improves my ability to focus.]" queryTableFieldId="39" dataDxfId="57"/>
    <tableColumn id="40" xr3:uid="{3353C406-EFFD-406C-96DC-80C5D566B92E}" uniqueName="40" name="Attitude toward caffeine [ATC4: I believe caffeine is safe when consumed in moderation.]" queryTableFieldId="40" dataDxfId="56"/>
    <tableColumn id="41" xr3:uid="{37C8793F-FAAF-412D-866B-A5751965F896}" uniqueName="41" name="Attitude toward caffeine [ATC5: I am concerned about the long-term effects of caffeine.]" queryTableFieldId="41" dataDxfId="55"/>
    <tableColumn id="42" xr3:uid="{650034D0-A0BA-4033-8591-3AF9B825D382}" uniqueName="42" name="Attitude toward caffeine [ATC6: I experience negative side effects after consuming caffeine.]" queryTableFieldId="42" dataDxfId="54"/>
    <tableColumn id="43" xr3:uid="{5119A435-5798-4A86-B8F6-820940EA7307}" uniqueName="43" name="Attitude toward caffeine [ATC7: I rely on caffeine to get through the day.]" queryTableFieldId="43" dataDxfId="53"/>
    <tableColumn id="44" xr3:uid="{D803B6F4-3C95-4187-A450-F754A20D3336}" uniqueName="44" name="Attitude toward caffeine [ATC8: I believe caffeine consumption should be reduced in my lifestyle.]" queryTableFieldId="44" dataDxfId="52"/>
    <tableColumn id="45" xr3:uid="{88B96E4E-85A2-4CFB-A178-BC269259D57C}" uniqueName="45" name="Attitude toward caffeine [ATC9: I feel anxious after consuming caffeine.]" queryTableFieldId="45" dataDxfId="51"/>
    <tableColumn id="46" xr3:uid="{095AFDBA-1004-4F1F-8B92-3E114A20B6A5}" uniqueName="46" name="Attitude toward caffeine [ATC10: I think caffeine helps me perform better academically or at work.]" queryTableFieldId="46" dataDxfId="50"/>
    <tableColumn id="47" xr3:uid="{AA508D06-0769-4E57-A453-D098964C9B93}" uniqueName="47" name="Attitude toward caffeine [ATC11: I consider caffeine a part of my daily routine.]" queryTableFieldId="47" dataDxfId="49"/>
    <tableColumn id="48" xr3:uid="{6EF3807C-6ADF-42CF-BB69-36673A6C498B}" uniqueName="48" name="Attitude toward caffeine [ATC12: I would recommend caffeine use to others for improving alertness.]" queryTableFieldId="48" dataDxfId="48"/>
    <tableColumn id="49" xr3:uid="{1AFDD53F-8638-4767-B1AB-5754AFE9CF20}" uniqueName="49" name="Attitude toward caffeine [ATC13: I try to limit my caffeine intake when possible.]" queryTableFieldId="49" dataDxfId="47"/>
    <tableColumn id="50" xr3:uid="{9B5172B1-A607-4166-9E49-BAD1D0E558B4}" uniqueName="50" name="_x000a_Perception toward caffeine [PTC1: Caffeine is beneficial when used in moderation.]" queryTableFieldId="50" dataDxfId="46"/>
    <tableColumn id="51" xr3:uid="{9FC71871-4047-48FA-8807-6CC7A399A074}" uniqueName="51" name="_x000a_Perception toward caffeine [PTC2: I believe caffeine can be addictive.]" queryTableFieldId="51" dataDxfId="45"/>
    <tableColumn id="52" xr3:uid="{2FFD1310-254D-4293-83FB-93840E0450F2}" uniqueName="52" name="_x000a_Perception toward caffeine [PTC3: Caffeine consumption is socially acceptable.]" queryTableFieldId="52" dataDxfId="44"/>
    <tableColumn id="53" xr3:uid="{98C6A284-F515-41D5-8D09-B94B6596267F}" uniqueName="53" name="_x000a_Perception toward caffeine [PTC4: Most people my age consume caffeine regularly.]" queryTableFieldId="53" dataDxfId="43"/>
    <tableColumn id="54" xr3:uid="{12B6A57C-96F8-4224-BAB6-9ED5D38E2BC2}" uniqueName="54" name="_x000a_Perception toward caffeine [PTC5: Caffeine has both positive and negative health effects.]" queryTableFieldId="54" dataDxfId="42"/>
    <tableColumn id="55" xr3:uid="{8D13B18B-6D5B-47BE-B807-3B8E6E7264EC}" uniqueName="55" name="_x000a_Perception toward caffeine [PTC6: I am well-informed about the effects of caffeine on health.]" queryTableFieldId="55" dataDxfId="41"/>
    <tableColumn id="56" xr3:uid="{041F28E2-3CAE-44F2-86CF-C286022969B8}" uniqueName="56" name="Name of your institution:" queryTableFieldId="56" dataDxfId="40"/>
    <tableColumn id="57" xr3:uid="{7879B439-8C86-4854-B1F5-22A34168720A}" uniqueName="57" name="8. Average monthly allowance or personal income?" queryTableFieldId="57" dataDxfId="3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7D697C-CDCF-451D-BD75-C0A1F5004385}" name="Attitude" displayName="Attitude" ref="A1:P602" totalsRowShown="0" headerRowDxfId="38" headerRowBorderDxfId="37" tableBorderDxfId="36" totalsRowBorderDxfId="35">
  <autoFilter ref="A1:P602" xr:uid="{C27D697C-CDCF-451D-BD75-C0A1F5004385}"/>
  <tableColumns count="16">
    <tableColumn id="1" xr3:uid="{0376D186-A95E-467B-B7E7-8AAC4E505457}" name="Timestamp" dataDxfId="34"/>
    <tableColumn id="2" xr3:uid="{DAAEE1CF-87BF-4B8F-89B8-C43FF156AF9D}" name="Attitude toward caffeine [ATC1: I feel more energetic after consuming caffeine.]" dataDxfId="33"/>
    <tableColumn id="3" xr3:uid="{5379FA6B-AD69-49E2-823A-726156B0E314}" name="Attitude toward caffeine [ATC2: Caffeine helps me stay awake when I am tired.]" dataDxfId="32"/>
    <tableColumn id="4" xr3:uid="{20C311BD-7983-4CD8-8F72-84169DC23E07}" name="Attitude toward caffeine [ATC3: Caffeine improves my ability to focus.]" dataDxfId="31"/>
    <tableColumn id="5" xr3:uid="{C5E0C3D0-7B19-43AA-9AF7-39CF6B51E18F}" name="Attitude toward caffeine [ATC4: I believe caffeine is safe when consumed in moderation.]" dataDxfId="30"/>
    <tableColumn id="6" xr3:uid="{D25D9375-691B-4DAB-8866-7308AD9B83BE}" name="Attitude toward caffeine [ATC5: I am concerned about the long-term effects of caffeine.]" dataDxfId="29"/>
    <tableColumn id="7" xr3:uid="{D025EF88-99F2-410D-9556-1C071355D416}" name="Attitude toward caffeine [ATC6: I experience negative side effects after consuming caffeine.]" dataDxfId="28"/>
    <tableColumn id="8" xr3:uid="{A2D9A86D-46DA-4B01-8A83-610EA9EFB1AB}" name="Attitude toward caffeine [ATC7: I rely on caffeine to get through the day.]" dataDxfId="27"/>
    <tableColumn id="9" xr3:uid="{77362CF6-8AE3-465C-842F-FB2A1BFE3EF3}" name="Attitude toward caffeine [ATC8: I believe caffeine consumption should be reduced in my lifestyle.]" dataDxfId="26"/>
    <tableColumn id="10" xr3:uid="{9FCC4970-5793-4F49-97C6-12C58FC6CC51}" name="Attitude toward caffeine [ATC9: I feel anxious after consuming caffeine.]" dataDxfId="25"/>
    <tableColumn id="11" xr3:uid="{05AF6DC0-D08C-4703-AFC5-E5FDEEC8A910}" name="Attitude toward caffeine [ATC10: I think caffeine helps me perform better academically or at work.]" dataDxfId="24"/>
    <tableColumn id="12" xr3:uid="{041E8BDC-754A-40A5-ADC4-A406621958A3}" name="Attitude toward caffeine [ATC11: I consider caffeine a part of my daily routine.]" dataDxfId="23"/>
    <tableColumn id="13" xr3:uid="{38B6343A-FD5A-4043-8122-9F4CB17717D2}" name="Attitude toward caffeine [ATC12: I would recommend caffeine use to others for improving alertness.]" dataDxfId="22"/>
    <tableColumn id="14" xr3:uid="{02264C0A-A78B-4CAA-996F-769C4F77F674}" name="Attitude toward caffeine [ATC13: I try to limit my caffeine intake when possible.]" dataDxfId="21"/>
    <tableColumn id="15" xr3:uid="{59008649-0BBD-492C-B23E-C1A4D7AB98CB}" name="Total Points" dataDxfId="20">
      <calculatedColumnFormula>SUM(B2:N2)</calculatedColumnFormula>
    </tableColumn>
    <tableColumn id="16" xr3:uid="{A345A8C3-59C9-4E55-8BE0-185866B0FE33}" name="Attitude" dataDxfId="19">
      <calculatedColumnFormula>IF(O2&gt;=47,"Good attitude",IF(O2&gt;=28,"Moderate attitude",IF(O2&gt;=13,"Poor attitude","")))</calculatedColumnFormula>
    </tableColumn>
  </tableColumns>
  <tableStyleInfo name="Sheet2-style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8D9C7B-43D9-4439-B88A-8D1B14038989}" name="Perception" displayName="Perception" ref="A1:I602" totalsRowShown="0" headerRowDxfId="18">
  <autoFilter ref="A1:I602" xr:uid="{EC8D9C7B-43D9-4439-B88A-8D1B14038989}"/>
  <tableColumns count="9">
    <tableColumn id="1" xr3:uid="{C90EFE08-3C0F-4BDB-BD40-AB8F921C94E8}" name="Timestamp"/>
    <tableColumn id="2" xr3:uid="{7CD5430E-AF13-42A7-91C5-4C5045717273}" name="_x000a_Perception toward caffeine [PTC1: Caffeine is beneficial when used in moderation.]"/>
    <tableColumn id="3" xr3:uid="{746BFDFA-3BA5-4585-B080-1B9C974E5E62}" name="_x000a_Perception toward caffeine [PTC2: I believe caffeine can be addictive.]"/>
    <tableColumn id="4" xr3:uid="{A6CDCDDB-1D32-4A35-8C22-FF20B663F50C}" name="_x000a_Perception toward caffeine [PTC3: Caffeine consumption is socially acceptable.]"/>
    <tableColumn id="5" xr3:uid="{476EFC34-5F69-490B-8D75-A2BEB93F24F1}" name="_x000a_Perception toward caffeine [PTC4: Most people my age consume caffeine regularly.]"/>
    <tableColumn id="6" xr3:uid="{9A3EEB66-3B78-4A7E-9E27-64710779F2A9}" name="_x000a_Perception toward caffeine [PTC5: Caffeine has both positive and negative health effects.]"/>
    <tableColumn id="7" xr3:uid="{9653A4B9-77D6-4E5D-83A2-886EC722417D}" name="_x000a_Perception toward caffeine [PTC6: I am well-informed about the effects of caffeine on health.]"/>
    <tableColumn id="8" xr3:uid="{FD5183BD-B366-4295-BEB0-7E0E39E7F9FE}" name="Total Score">
      <calculatedColumnFormula>SUM(B2:G2)</calculatedColumnFormula>
    </tableColumn>
    <tableColumn id="9" xr3:uid="{84B46FB4-EE39-4E62-9686-E97002ACD5FD}" name="Perception">
      <calculatedColumnFormula>IF(H2&gt;=21,"Good perception",IF(H2&gt;=13,"Moderate perception",IF(H2&gt;=6,"Poor perception","")))</calculatedColumnFormula>
    </tableColumn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27298A-3100-4576-9D5D-BEF45EC9C4E8}" name="GAD" displayName="GAD" ref="A1:I602" totalsRowShown="0">
  <autoFilter ref="A1:I602" xr:uid="{6127298A-3100-4576-9D5D-BEF45EC9C4E8}"/>
  <tableColumns count="9">
    <tableColumn id="1" xr3:uid="{ECF832BD-C50E-4B70-ADA5-25B189D19B44}" name=" [GAD1: Feeling nervous, anxious, or on edge]"/>
    <tableColumn id="2" xr3:uid="{FF6B19E8-AC71-4BF4-A00F-701D30F53042}" name=" [GAD2: Not being able to stop or control worrying]"/>
    <tableColumn id="3" xr3:uid="{3761B91D-F023-4560-9398-177112A4E162}" name=" [GAD3: Worrying too much about different things]"/>
    <tableColumn id="4" xr3:uid="{28138CE3-03D6-4C39-B29C-3C439868D036}" name=" [GAD4: Trouble relaxing]"/>
    <tableColumn id="5" xr3:uid="{FBDCAAD2-5E92-4B8C-ADCE-26731CA5FA9B}" name=" [GAD5: Being so restless that it's hard to sit still]"/>
    <tableColumn id="6" xr3:uid="{EBE18529-9B28-4532-9810-5AE1708E7213}" name=" [GAD6: Becoming easily annoyed or irritable]"/>
    <tableColumn id="7" xr3:uid="{1CD26276-C867-40A9-97F9-77E7BAEB0963}" name=" [GAD7: Feeling afraid as if something awful might happen]"/>
    <tableColumn id="8" xr3:uid="{F445A0F9-AB4B-474E-9549-9B6162F7280C}" name="Total Score" dataDxfId="17">
      <calculatedColumnFormula>SUM(A2:G2)</calculatedColumnFormula>
    </tableColumn>
    <tableColumn id="9" xr3:uid="{5ED20B96-D71F-4033-B510-5346E99A9138}" name="Anxiety" dataDxfId="16">
      <calculatedColumnFormula array="1">_xlfn.IFS(H2&lt;=4,"Minimal anxiety",H2&lt;=9,"Mild anxiety",H2&lt;=14,"Moderate anxiety",H2&lt;=21,"Severe anxiety")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11FB35-6987-457C-BA69-CCDBD1603902}" name="Anxiety" displayName="Anxiety" ref="L1:M602" totalsRowShown="0">
  <autoFilter ref="L1:M602" xr:uid="{9611FB35-6987-457C-BA69-CCDBD1603902}"/>
  <tableColumns count="2">
    <tableColumn id="1" xr3:uid="{63120D09-3BB3-4C6A-88FF-DC5862C0AB06}" name="How often do you consume caffeinated beverages?"/>
    <tableColumn id="2" xr3:uid="{4C84EF82-3C48-4879-81CD-B0936FAC2F64}" name="Anxie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E04836-C351-4B59-B378-3EE2D9A0C3D3}" name="FHQ" displayName="FHQ" ref="A1:L602" totalsRowShown="0" headerRowDxfId="13" dataDxfId="12" tableBorderDxfId="11">
  <autoFilter ref="A1:L602" xr:uid="{C5E04836-C351-4B59-B378-3EE2D9A0C3D3}"/>
  <tableColumns count="12">
    <tableColumn id="1" xr3:uid="{75B3213A-2D12-4B41-A3CB-8D166EFB2213}" name=" [PHQ1: Little interest or pleasure in doing things]" dataDxfId="10"/>
    <tableColumn id="2" xr3:uid="{D423472E-FA65-4BD8-A446-B62C075EE969}" name=" [PHQ2: Feeling down, depressed, or hopeless]" dataDxfId="9"/>
    <tableColumn id="3" xr3:uid="{427559D5-A559-4D8A-9632-01451D871E57}" name=" [PHQ3: Trouble falling or staying asleep, or sleeping too much]" dataDxfId="8"/>
    <tableColumn id="4" xr3:uid="{79442FE8-FBC0-478E-A9C5-CF343FACEE80}" name=" [PHQ4: Feeling tired or having little energy]" dataDxfId="7"/>
    <tableColumn id="5" xr3:uid="{CC34C5A8-9F97-4F48-894C-D2D331BB99D7}" name=" [PHQ5: Poor appetite or overeating]" dataDxfId="6"/>
    <tableColumn id="6" xr3:uid="{1D5CD831-AACA-4158-A0A6-6BC331422B01}" name=" [PHQ6: Feeling bad about yourself - or that you are a failure or have let yourself or your family down]" dataDxfId="5"/>
    <tableColumn id="7" xr3:uid="{70645B44-BA01-4549-B8BC-860880B85989}" name=" [PHQ7: Trouble concentrating on things, such as reading the newspaper or watching television]" dataDxfId="4"/>
    <tableColumn id="8" xr3:uid="{F83BC49F-CF1F-4EF9-B013-5CA32864E95E}" name=" [PHQ8: Moving or speaking so slowly that other people could have noticed. Or the opposite - being so fidgety or restless that you have been moving around a lot more than usual]" dataDxfId="3"/>
    <tableColumn id="9" xr3:uid="{79E3996E-FB48-4223-ACF9-109DFF5BAD82}" name=" [PHQ9:Thoughts that you would be better off dead, or of hurting yourself in some way]" dataDxfId="2"/>
    <tableColumn id="10" xr3:uid="{6794A995-ABE6-4BB0-A30F-0D0EF5ADBBCF}" name="Total Scores" dataDxfId="1">
      <calculatedColumnFormula>SUM(A2:I2)</calculatedColumnFormula>
    </tableColumn>
    <tableColumn id="11" xr3:uid="{7F559F99-D75E-447A-A533-90553EF73105}" name="Depresion" dataDxfId="0">
      <calculatedColumnFormula array="1">_xlfn.IFS(J2&lt;=4,"No depression",
J2&lt;=9,"Mild depression",
J2&lt;=14,"Moderate depression",
J2&lt;=19,"Moderately severe depression",
J2&lt;=27,"Severe depression")</calculatedColumnFormula>
    </tableColumn>
    <tableColumn id="12" xr3:uid="{2BEF9BF6-1A62-4E35-8F30-9C07DD708871}" name="How often do you consume caffeinated beverages?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8D6AFF-B64D-47C3-B6A4-888BDE49B9FC}" name="ATC" displayName="ATC" ref="A1:M602" totalsRowShown="0">
  <autoFilter ref="A1:M602" xr:uid="{F68D6AFF-B64D-47C3-B6A4-888BDE49B9FC}"/>
  <tableColumns count="13">
    <tableColumn id="1" xr3:uid="{7D37BBF1-4B35-4312-A881-BDC7075926EB}" name="Attitude toward caffeine [ATC1: I feel more energetic after consuming caffeine.]"/>
    <tableColumn id="2" xr3:uid="{0207F461-9145-4BAA-9911-DAE15A91D12C}" name="Attitude toward caffeine [ATC2: Caffeine helps me stay awake when I am tired.]"/>
    <tableColumn id="3" xr3:uid="{AF937728-1BD8-48F0-AA5B-36864771A352}" name="Attitude toward caffeine [ATC3: Caffeine improves my ability to focus.]"/>
    <tableColumn id="4" xr3:uid="{3730A5A5-6C1F-40B6-9862-895A3A80A392}" name="Attitude toward caffeine [ATC4: I believe caffeine is safe when consumed in moderation.]"/>
    <tableColumn id="5" xr3:uid="{86558EE3-06F3-4BBA-A6A8-1A57C75FDDDE}" name="Attitude toward caffeine [ATC5: I am concerned about the long-term effects of caffeine.]"/>
    <tableColumn id="6" xr3:uid="{0F7240A8-F67B-4ED9-B863-2F337E6650F1}" name="Attitude toward caffeine [ATC6: I experience negative side effects after consuming caffeine.]"/>
    <tableColumn id="7" xr3:uid="{FC598FD2-DB3B-4F39-8627-6393AE32AA1C}" name="Attitude toward caffeine [ATC7: I rely on caffeine to get through the day.]"/>
    <tableColumn id="8" xr3:uid="{F555D7C9-32D0-4A58-88C1-F07C0EEF4ABC}" name="Attitude toward caffeine [ATC8: I believe caffeine consumption should be reduced in my lifestyle.]"/>
    <tableColumn id="9" xr3:uid="{928FC742-7AD3-4158-BBB4-76F0C2EDD9D4}" name="Attitude toward caffeine [ATC9: I feel anxious after consuming caffeine.]"/>
    <tableColumn id="10" xr3:uid="{6C359C8B-727A-42F2-8D33-EFDD6AA2F9C8}" name="Attitude toward caffeine [ATC10: I think caffeine helps me perform better academically or at work.]"/>
    <tableColumn id="11" xr3:uid="{C5B3AF35-10AD-46F9-9B57-F86DCD25DE35}" name="Attitude toward caffeine [ATC11: I consider caffeine a part of my daily routine.]"/>
    <tableColumn id="12" xr3:uid="{BC649282-0EEE-4572-8D2F-ED015E0085B6}" name="Attitude toward caffeine [ATC12: I would recommend caffeine use to others for improving alertness.]"/>
    <tableColumn id="13" xr3:uid="{C912AE05-7C54-466C-9E3D-BCB35414EC4D}" name="Attitude toward caffeine [ATC13: I try to limit my caffeine intake when possible.]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89B685-B1FB-4201-B312-5CBBD14057FE}" name="PTC" displayName="PTC" ref="A1:F602" totalsRowShown="0">
  <autoFilter ref="A1:F602" xr:uid="{5089B685-B1FB-4201-B312-5CBBD14057FE}"/>
  <tableColumns count="6">
    <tableColumn id="1" xr3:uid="{873D65C1-DEC8-4D31-834A-839734103895}" name="_x000a_Perception toward caffeine [PTC1: Caffeine is beneficial when used in moderation.]"/>
    <tableColumn id="2" xr3:uid="{1152DFE3-B6BC-4236-94AE-66DDADACAEC5}" name="_x000a_Perception toward caffeine [PTC2: I believe caffeine can be addictive.]"/>
    <tableColumn id="3" xr3:uid="{BCC682A6-FFD8-4B8E-84B4-F37414E87B4D}" name="_x000a_Perception toward caffeine [PTC3: Caffeine consumption is socially acceptable.]"/>
    <tableColumn id="4" xr3:uid="{3483BFD3-FEB6-4723-BA6D-C5F5EE44D5F9}" name="_x000a_Perception toward caffeine [PTC4: Most people my age consume caffeine regularly.]"/>
    <tableColumn id="5" xr3:uid="{85ADCA66-815C-40E8-A32C-8668502237BF}" name="_x000a_Perception toward caffeine [PTC5: Caffeine has both positive and negative health effects.]"/>
    <tableColumn id="6" xr3:uid="{1ABF7B84-5EAD-4F9F-A7A7-5BDD7E0231BB}" name="_x000a_Perception toward caffeine [PTC6: I am well-informed about the effects of caffeine on health.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15.xml"/><Relationship Id="rId10" Type="http://schemas.openxmlformats.org/officeDocument/2006/relationships/pivotTable" Target="../pivotTables/pivotTable20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pivotTable" Target="../pivotTables/pivotTable23.xml"/><Relationship Id="rId7" Type="http://schemas.openxmlformats.org/officeDocument/2006/relationships/pivotTable" Target="../pivotTables/pivotTable27.xml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Relationship Id="rId6" Type="http://schemas.openxmlformats.org/officeDocument/2006/relationships/pivotTable" Target="../pivotTables/pivotTable26.xml"/><Relationship Id="rId5" Type="http://schemas.openxmlformats.org/officeDocument/2006/relationships/pivotTable" Target="../pivotTables/pivotTable25.xml"/><Relationship Id="rId4" Type="http://schemas.openxmlformats.org/officeDocument/2006/relationships/pivotTable" Target="../pivotTables/pivotTable2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5.xml"/><Relationship Id="rId3" Type="http://schemas.openxmlformats.org/officeDocument/2006/relationships/pivotTable" Target="../pivotTables/pivotTable30.xml"/><Relationship Id="rId7" Type="http://schemas.openxmlformats.org/officeDocument/2006/relationships/pivotTable" Target="../pivotTables/pivotTable34.xml"/><Relationship Id="rId2" Type="http://schemas.openxmlformats.org/officeDocument/2006/relationships/pivotTable" Target="../pivotTables/pivotTable29.xml"/><Relationship Id="rId1" Type="http://schemas.openxmlformats.org/officeDocument/2006/relationships/pivotTable" Target="../pivotTables/pivotTable28.xml"/><Relationship Id="rId6" Type="http://schemas.openxmlformats.org/officeDocument/2006/relationships/pivotTable" Target="../pivotTables/pivotTable33.xml"/><Relationship Id="rId5" Type="http://schemas.openxmlformats.org/officeDocument/2006/relationships/pivotTable" Target="../pivotTables/pivotTable32.xml"/><Relationship Id="rId4" Type="http://schemas.openxmlformats.org/officeDocument/2006/relationships/pivotTable" Target="../pivotTables/pivotTable31.xml"/><Relationship Id="rId9" Type="http://schemas.openxmlformats.org/officeDocument/2006/relationships/pivotTable" Target="../pivotTables/pivotTable3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7.xml"/><Relationship Id="rId4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1.xml"/><Relationship Id="rId2" Type="http://schemas.openxmlformats.org/officeDocument/2006/relationships/pivotTable" Target="../pivotTables/pivotTable40.xml"/><Relationship Id="rId1" Type="http://schemas.openxmlformats.org/officeDocument/2006/relationships/pivotTable" Target="../pivotTables/pivotTable39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4.xml"/><Relationship Id="rId2" Type="http://schemas.openxmlformats.org/officeDocument/2006/relationships/pivotTable" Target="../pivotTables/pivotTable43.xml"/><Relationship Id="rId1" Type="http://schemas.openxmlformats.org/officeDocument/2006/relationships/pivotTable" Target="../pivotTables/pivotTable42.xml"/><Relationship Id="rId5" Type="http://schemas.openxmlformats.org/officeDocument/2006/relationships/table" Target="../tables/table6.xml"/><Relationship Id="rId4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52.xml"/><Relationship Id="rId3" Type="http://schemas.openxmlformats.org/officeDocument/2006/relationships/pivotTable" Target="../pivotTables/pivotTable47.xml"/><Relationship Id="rId7" Type="http://schemas.openxmlformats.org/officeDocument/2006/relationships/pivotTable" Target="../pivotTables/pivotTable51.xml"/><Relationship Id="rId2" Type="http://schemas.openxmlformats.org/officeDocument/2006/relationships/pivotTable" Target="../pivotTables/pivotTable46.xml"/><Relationship Id="rId1" Type="http://schemas.openxmlformats.org/officeDocument/2006/relationships/pivotTable" Target="../pivotTables/pivotTable45.xml"/><Relationship Id="rId6" Type="http://schemas.openxmlformats.org/officeDocument/2006/relationships/pivotTable" Target="../pivotTables/pivotTable50.xml"/><Relationship Id="rId11" Type="http://schemas.openxmlformats.org/officeDocument/2006/relationships/printerSettings" Target="../printerSettings/printerSettings8.bin"/><Relationship Id="rId5" Type="http://schemas.openxmlformats.org/officeDocument/2006/relationships/pivotTable" Target="../pivotTables/pivotTable49.xml"/><Relationship Id="rId10" Type="http://schemas.openxmlformats.org/officeDocument/2006/relationships/pivotTable" Target="../pivotTables/pivotTable54.xml"/><Relationship Id="rId4" Type="http://schemas.openxmlformats.org/officeDocument/2006/relationships/pivotTable" Target="../pivotTables/pivotTable48.xml"/><Relationship Id="rId9" Type="http://schemas.openxmlformats.org/officeDocument/2006/relationships/pivotTable" Target="../pivotTables/pivotTable53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.bin"/><Relationship Id="rId3" Type="http://schemas.openxmlformats.org/officeDocument/2006/relationships/pivotTable" Target="../pivotTables/pivotTable57.xml"/><Relationship Id="rId7" Type="http://schemas.openxmlformats.org/officeDocument/2006/relationships/pivotTable" Target="../pivotTables/pivotTable61.xml"/><Relationship Id="rId2" Type="http://schemas.openxmlformats.org/officeDocument/2006/relationships/pivotTable" Target="../pivotTables/pivotTable56.xml"/><Relationship Id="rId1" Type="http://schemas.openxmlformats.org/officeDocument/2006/relationships/pivotTable" Target="../pivotTables/pivotTable55.xml"/><Relationship Id="rId6" Type="http://schemas.openxmlformats.org/officeDocument/2006/relationships/pivotTable" Target="../pivotTables/pivotTable60.xml"/><Relationship Id="rId5" Type="http://schemas.openxmlformats.org/officeDocument/2006/relationships/pivotTable" Target="../pivotTables/pivotTable59.xml"/><Relationship Id="rId4" Type="http://schemas.openxmlformats.org/officeDocument/2006/relationships/pivotTable" Target="../pivotTables/pivotTable58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69.xml"/><Relationship Id="rId3" Type="http://schemas.openxmlformats.org/officeDocument/2006/relationships/pivotTable" Target="../pivotTables/pivotTable64.xml"/><Relationship Id="rId7" Type="http://schemas.openxmlformats.org/officeDocument/2006/relationships/pivotTable" Target="../pivotTables/pivotTable68.xml"/><Relationship Id="rId2" Type="http://schemas.openxmlformats.org/officeDocument/2006/relationships/pivotTable" Target="../pivotTables/pivotTable63.xml"/><Relationship Id="rId1" Type="http://schemas.openxmlformats.org/officeDocument/2006/relationships/pivotTable" Target="../pivotTables/pivotTable62.xml"/><Relationship Id="rId6" Type="http://schemas.openxmlformats.org/officeDocument/2006/relationships/pivotTable" Target="../pivotTables/pivotTable67.xml"/><Relationship Id="rId5" Type="http://schemas.openxmlformats.org/officeDocument/2006/relationships/pivotTable" Target="../pivotTables/pivotTable66.xml"/><Relationship Id="rId4" Type="http://schemas.openxmlformats.org/officeDocument/2006/relationships/pivotTable" Target="../pivotTables/pivotTable65.xml"/><Relationship Id="rId9" Type="http://schemas.openxmlformats.org/officeDocument/2006/relationships/pivotTable" Target="../pivotTables/pivotTable70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78.xml"/><Relationship Id="rId3" Type="http://schemas.openxmlformats.org/officeDocument/2006/relationships/pivotTable" Target="../pivotTables/pivotTable73.xml"/><Relationship Id="rId7" Type="http://schemas.openxmlformats.org/officeDocument/2006/relationships/pivotTable" Target="../pivotTables/pivotTable77.xml"/><Relationship Id="rId2" Type="http://schemas.openxmlformats.org/officeDocument/2006/relationships/pivotTable" Target="../pivotTables/pivotTable72.xml"/><Relationship Id="rId1" Type="http://schemas.openxmlformats.org/officeDocument/2006/relationships/pivotTable" Target="../pivotTables/pivotTable71.xml"/><Relationship Id="rId6" Type="http://schemas.openxmlformats.org/officeDocument/2006/relationships/pivotTable" Target="../pivotTables/pivotTable76.xml"/><Relationship Id="rId11" Type="http://schemas.openxmlformats.org/officeDocument/2006/relationships/drawing" Target="../drawings/drawing3.xml"/><Relationship Id="rId5" Type="http://schemas.openxmlformats.org/officeDocument/2006/relationships/pivotTable" Target="../pivotTables/pivotTable75.xml"/><Relationship Id="rId10" Type="http://schemas.openxmlformats.org/officeDocument/2006/relationships/pivotTable" Target="../pivotTables/pivotTable80.xml"/><Relationship Id="rId4" Type="http://schemas.openxmlformats.org/officeDocument/2006/relationships/pivotTable" Target="../pivotTables/pivotTable74.xml"/><Relationship Id="rId9" Type="http://schemas.openxmlformats.org/officeDocument/2006/relationships/pivotTable" Target="../pivotTables/pivotTable79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8.xml"/><Relationship Id="rId3" Type="http://schemas.openxmlformats.org/officeDocument/2006/relationships/pivotTable" Target="../pivotTables/pivotTable83.xml"/><Relationship Id="rId7" Type="http://schemas.openxmlformats.org/officeDocument/2006/relationships/pivotTable" Target="../pivotTables/pivotTable87.xml"/><Relationship Id="rId2" Type="http://schemas.openxmlformats.org/officeDocument/2006/relationships/pivotTable" Target="../pivotTables/pivotTable82.xml"/><Relationship Id="rId1" Type="http://schemas.openxmlformats.org/officeDocument/2006/relationships/pivotTable" Target="../pivotTables/pivotTable81.xml"/><Relationship Id="rId6" Type="http://schemas.openxmlformats.org/officeDocument/2006/relationships/pivotTable" Target="../pivotTables/pivotTable86.xml"/><Relationship Id="rId11" Type="http://schemas.openxmlformats.org/officeDocument/2006/relationships/drawing" Target="../drawings/drawing7.xml"/><Relationship Id="rId5" Type="http://schemas.openxmlformats.org/officeDocument/2006/relationships/pivotTable" Target="../pivotTables/pivotTable85.xml"/><Relationship Id="rId10" Type="http://schemas.openxmlformats.org/officeDocument/2006/relationships/pivotTable" Target="../pivotTables/pivotTable90.xml"/><Relationship Id="rId4" Type="http://schemas.openxmlformats.org/officeDocument/2006/relationships/pivotTable" Target="../pivotTables/pivotTable84.xml"/><Relationship Id="rId9" Type="http://schemas.openxmlformats.org/officeDocument/2006/relationships/pivotTable" Target="../pivotTables/pivotTable89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8.xml"/><Relationship Id="rId13" Type="http://schemas.openxmlformats.org/officeDocument/2006/relationships/pivotTable" Target="../pivotTables/pivotTable103.xml"/><Relationship Id="rId3" Type="http://schemas.openxmlformats.org/officeDocument/2006/relationships/pivotTable" Target="../pivotTables/pivotTable93.xml"/><Relationship Id="rId7" Type="http://schemas.openxmlformats.org/officeDocument/2006/relationships/pivotTable" Target="../pivotTables/pivotTable97.xml"/><Relationship Id="rId12" Type="http://schemas.openxmlformats.org/officeDocument/2006/relationships/pivotTable" Target="../pivotTables/pivotTable102.xml"/><Relationship Id="rId2" Type="http://schemas.openxmlformats.org/officeDocument/2006/relationships/pivotTable" Target="../pivotTables/pivotTable92.xml"/><Relationship Id="rId1" Type="http://schemas.openxmlformats.org/officeDocument/2006/relationships/pivotTable" Target="../pivotTables/pivotTable91.xml"/><Relationship Id="rId6" Type="http://schemas.openxmlformats.org/officeDocument/2006/relationships/pivotTable" Target="../pivotTables/pivotTable96.xml"/><Relationship Id="rId11" Type="http://schemas.openxmlformats.org/officeDocument/2006/relationships/pivotTable" Target="../pivotTables/pivotTable101.xml"/><Relationship Id="rId5" Type="http://schemas.openxmlformats.org/officeDocument/2006/relationships/pivotTable" Target="../pivotTables/pivotTable95.xml"/><Relationship Id="rId10" Type="http://schemas.openxmlformats.org/officeDocument/2006/relationships/pivotTable" Target="../pivotTables/pivotTable100.xml"/><Relationship Id="rId4" Type="http://schemas.openxmlformats.org/officeDocument/2006/relationships/pivotTable" Target="../pivotTables/pivotTable94.xml"/><Relationship Id="rId9" Type="http://schemas.openxmlformats.org/officeDocument/2006/relationships/pivotTable" Target="../pivotTables/pivotTable99.xml"/><Relationship Id="rId14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pivotTable" Target="../pivotTables/pivotTable106.xml"/><Relationship Id="rId7" Type="http://schemas.openxmlformats.org/officeDocument/2006/relationships/printerSettings" Target="../printerSettings/printerSettings10.bin"/><Relationship Id="rId2" Type="http://schemas.openxmlformats.org/officeDocument/2006/relationships/pivotTable" Target="../pivotTables/pivotTable105.xml"/><Relationship Id="rId1" Type="http://schemas.openxmlformats.org/officeDocument/2006/relationships/pivotTable" Target="../pivotTables/pivotTable104.xml"/><Relationship Id="rId6" Type="http://schemas.openxmlformats.org/officeDocument/2006/relationships/pivotTable" Target="../pivotTables/pivotTable109.xml"/><Relationship Id="rId5" Type="http://schemas.openxmlformats.org/officeDocument/2006/relationships/pivotTable" Target="../pivotTables/pivotTable108.xml"/><Relationship Id="rId4" Type="http://schemas.openxmlformats.org/officeDocument/2006/relationships/pivotTable" Target="../pivotTables/pivotTable10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8832-B091-4C18-A196-C84CBAC4DA12}">
  <dimension ref="A1:BE602"/>
  <sheetViews>
    <sheetView topLeftCell="AW578" zoomScaleNormal="100" workbookViewId="0">
      <selection activeCell="AX595" sqref="AX595"/>
    </sheetView>
  </sheetViews>
  <sheetFormatPr defaultRowHeight="14.5" x14ac:dyDescent="0.35"/>
  <cols>
    <col min="1" max="1" width="20.54296875" bestFit="1" customWidth="1"/>
    <col min="2" max="2" width="17.08984375" bestFit="1" customWidth="1"/>
    <col min="3" max="3" width="14.1796875" bestFit="1" customWidth="1"/>
    <col min="4" max="4" width="16.26953125" bestFit="1" customWidth="1"/>
    <col min="5" max="5" width="28.453125" bestFit="1" customWidth="1"/>
    <col min="6" max="6" width="16.6328125" bestFit="1" customWidth="1"/>
    <col min="7" max="7" width="19.26953125" bestFit="1" customWidth="1"/>
    <col min="8" max="8" width="20.54296875" bestFit="1" customWidth="1"/>
    <col min="9" max="9" width="29.81640625" bestFit="1" customWidth="1"/>
    <col min="10" max="10" width="32.1796875" bestFit="1" customWidth="1"/>
    <col min="11" max="11" width="62.08984375" bestFit="1" customWidth="1"/>
    <col min="12" max="12" width="65.7265625" bestFit="1" customWidth="1"/>
    <col min="13" max="13" width="41.1796875" bestFit="1" customWidth="1"/>
    <col min="14" max="14" width="43.6328125" bestFit="1" customWidth="1"/>
    <col min="15" max="15" width="48.6328125" bestFit="1" customWidth="1"/>
    <col min="16" max="16" width="66.08984375" bestFit="1" customWidth="1"/>
    <col min="17" max="17" width="50.90625" bestFit="1" customWidth="1"/>
    <col min="18" max="18" width="50.26953125" bestFit="1" customWidth="1"/>
    <col min="19" max="19" width="56.81640625" bestFit="1" customWidth="1"/>
    <col min="20" max="20" width="49.6328125" bestFit="1" customWidth="1"/>
    <col min="21" max="21" width="41.54296875" bestFit="1" customWidth="1"/>
    <col min="22" max="22" width="46.36328125" bestFit="1" customWidth="1"/>
    <col min="23" max="23" width="46.26953125" bestFit="1" customWidth="1"/>
    <col min="24" max="24" width="38.453125" bestFit="1" customWidth="1"/>
    <col min="25" max="25" width="44.36328125" bestFit="1" customWidth="1"/>
    <col min="26" max="26" width="41.453125" bestFit="1" customWidth="1"/>
    <col min="27" max="27" width="52.90625" bestFit="1" customWidth="1"/>
    <col min="28" max="28" width="45" bestFit="1" customWidth="1"/>
    <col min="29" max="29" width="42.453125" bestFit="1" customWidth="1"/>
    <col min="30" max="30" width="56.453125" bestFit="1" customWidth="1"/>
    <col min="31" max="31" width="43.1796875" bestFit="1" customWidth="1"/>
    <col min="32" max="32" width="34.6328125" bestFit="1" customWidth="1"/>
    <col min="33" max="33" width="89.54296875" bestFit="1" customWidth="1"/>
    <col min="34" max="34" width="84.26953125" bestFit="1" customWidth="1"/>
    <col min="35" max="35" width="155.453125" bestFit="1" customWidth="1"/>
    <col min="36" max="36" width="77.81640625" bestFit="1" customWidth="1"/>
    <col min="37" max="37" width="70.81640625" style="4" bestFit="1" customWidth="1"/>
    <col min="38" max="38" width="70.90625" bestFit="1" customWidth="1"/>
    <col min="39" max="39" width="63.1796875" bestFit="1" customWidth="1"/>
    <col min="40" max="40" width="78.90625" bestFit="1" customWidth="1"/>
    <col min="41" max="41" width="78.36328125" bestFit="1" customWidth="1"/>
    <col min="42" max="42" width="81.453125" bestFit="1" customWidth="1"/>
    <col min="43" max="43" width="65.54296875" bestFit="1" customWidth="1"/>
    <col min="44" max="44" width="86.1796875" bestFit="1" customWidth="1"/>
    <col min="45" max="45" width="64.54296875" bestFit="1" customWidth="1"/>
    <col min="46" max="46" width="87.7265625" bestFit="1" customWidth="1"/>
    <col min="47" max="47" width="70.36328125" bestFit="1" customWidth="1"/>
    <col min="48" max="48" width="89.1796875" bestFit="1" customWidth="1"/>
    <col min="49" max="49" width="71.54296875" bestFit="1" customWidth="1"/>
    <col min="50" max="50" width="73.6328125" bestFit="1" customWidth="1"/>
    <col min="51" max="51" width="63.26953125" bestFit="1" customWidth="1"/>
    <col min="52" max="52" width="71.54296875" bestFit="1" customWidth="1"/>
    <col min="53" max="53" width="75.36328125" bestFit="1" customWidth="1"/>
    <col min="54" max="54" width="80.6328125" bestFit="1" customWidth="1"/>
    <col min="55" max="55" width="84.1796875" bestFit="1" customWidth="1"/>
    <col min="56" max="56" width="39.1796875" bestFit="1" customWidth="1"/>
    <col min="57" max="57" width="46.26953125" bestFit="1" customWidth="1"/>
  </cols>
  <sheetData>
    <row r="1" spans="1:57" ht="17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">
        <v>36</v>
      </c>
      <c r="AL1" s="2" t="s">
        <v>37</v>
      </c>
      <c r="AM1" s="5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7" t="s">
        <v>769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</row>
    <row r="2" spans="1:57" x14ac:dyDescent="0.35">
      <c r="A2" s="1" t="s">
        <v>56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68</v>
      </c>
      <c r="N2" s="1" t="s">
        <v>69</v>
      </c>
      <c r="O2" s="1" t="s">
        <v>70</v>
      </c>
      <c r="P2" s="1" t="s">
        <v>71</v>
      </c>
      <c r="Q2" s="1" t="s">
        <v>72</v>
      </c>
      <c r="R2" s="1" t="s">
        <v>73</v>
      </c>
      <c r="S2" s="1" t="s">
        <v>74</v>
      </c>
      <c r="T2" s="1" t="s">
        <v>75</v>
      </c>
      <c r="U2" s="1" t="s">
        <v>76</v>
      </c>
      <c r="V2" s="1" t="s">
        <v>77</v>
      </c>
      <c r="W2" s="1" t="s">
        <v>76</v>
      </c>
      <c r="X2" s="1" t="s">
        <v>77</v>
      </c>
      <c r="Y2" s="1" t="s">
        <v>77</v>
      </c>
      <c r="Z2" s="1" t="s">
        <v>77</v>
      </c>
      <c r="AA2" s="1" t="s">
        <v>76</v>
      </c>
      <c r="AB2" s="1" t="s">
        <v>78</v>
      </c>
      <c r="AC2" s="1" t="s">
        <v>76</v>
      </c>
      <c r="AD2" s="1" t="s">
        <v>76</v>
      </c>
      <c r="AE2" s="1" t="s">
        <v>79</v>
      </c>
      <c r="AF2" s="1" t="s">
        <v>76</v>
      </c>
      <c r="AG2" s="1" t="s">
        <v>76</v>
      </c>
      <c r="AH2" s="1" t="s">
        <v>76</v>
      </c>
      <c r="AI2" s="1" t="s">
        <v>76</v>
      </c>
      <c r="AJ2" s="1" t="s">
        <v>76</v>
      </c>
      <c r="AK2" s="4">
        <v>5</v>
      </c>
      <c r="AL2" s="1">
        <v>5</v>
      </c>
      <c r="AM2" s="1">
        <v>4</v>
      </c>
      <c r="AN2" s="1">
        <v>4</v>
      </c>
      <c r="AO2" s="1">
        <v>4</v>
      </c>
      <c r="AP2" s="1">
        <v>3</v>
      </c>
      <c r="AQ2" s="1">
        <v>3</v>
      </c>
      <c r="AR2" s="1">
        <v>3</v>
      </c>
      <c r="AS2" s="1">
        <v>2</v>
      </c>
      <c r="AT2" s="1">
        <v>4</v>
      </c>
      <c r="AU2" s="1">
        <v>3</v>
      </c>
      <c r="AV2" s="1">
        <v>3</v>
      </c>
      <c r="AW2" s="1">
        <v>4</v>
      </c>
      <c r="AX2" s="1">
        <v>3</v>
      </c>
      <c r="AY2" s="1">
        <v>4</v>
      </c>
      <c r="AZ2" s="1">
        <v>4</v>
      </c>
      <c r="BA2" s="1">
        <v>4</v>
      </c>
      <c r="BB2" s="1">
        <v>3</v>
      </c>
      <c r="BC2" s="1">
        <v>4</v>
      </c>
      <c r="BD2" s="1" t="s">
        <v>147</v>
      </c>
      <c r="BE2" s="1" t="s">
        <v>80</v>
      </c>
    </row>
    <row r="3" spans="1:57" x14ac:dyDescent="0.35">
      <c r="A3" s="1" t="s">
        <v>81</v>
      </c>
      <c r="B3" s="1" t="s">
        <v>82</v>
      </c>
      <c r="C3" s="1" t="s">
        <v>58</v>
      </c>
      <c r="D3" s="1" t="s">
        <v>83</v>
      </c>
      <c r="E3" s="1" t="s">
        <v>60</v>
      </c>
      <c r="F3" s="1" t="s">
        <v>61</v>
      </c>
      <c r="G3" s="1" t="s">
        <v>766</v>
      </c>
      <c r="H3" s="1" t="s">
        <v>63</v>
      </c>
      <c r="I3" s="1" t="s">
        <v>84</v>
      </c>
      <c r="J3" s="1" t="s">
        <v>65</v>
      </c>
      <c r="K3" s="1" t="s">
        <v>85</v>
      </c>
      <c r="L3" s="1" t="s">
        <v>67</v>
      </c>
      <c r="M3" s="1" t="s">
        <v>68</v>
      </c>
      <c r="N3" s="1" t="s">
        <v>86</v>
      </c>
      <c r="O3" s="1" t="s">
        <v>70</v>
      </c>
      <c r="P3" s="1" t="s">
        <v>71</v>
      </c>
      <c r="Q3" s="1" t="s">
        <v>87</v>
      </c>
      <c r="R3" s="1" t="s">
        <v>73</v>
      </c>
      <c r="S3" s="1" t="s">
        <v>88</v>
      </c>
      <c r="T3" s="1" t="s">
        <v>75</v>
      </c>
      <c r="U3" s="1" t="s">
        <v>79</v>
      </c>
      <c r="V3" s="1" t="s">
        <v>79</v>
      </c>
      <c r="W3" s="1" t="s">
        <v>89</v>
      </c>
      <c r="X3" s="1" t="s">
        <v>89</v>
      </c>
      <c r="Y3" s="1" t="s">
        <v>79</v>
      </c>
      <c r="Z3" s="1" t="s">
        <v>79</v>
      </c>
      <c r="AA3" s="1" t="s">
        <v>89</v>
      </c>
      <c r="AB3" s="1" t="s">
        <v>89</v>
      </c>
      <c r="AC3" s="1" t="s">
        <v>79</v>
      </c>
      <c r="AD3" s="1" t="s">
        <v>89</v>
      </c>
      <c r="AE3" s="1" t="s">
        <v>78</v>
      </c>
      <c r="AF3" s="1" t="s">
        <v>79</v>
      </c>
      <c r="AG3" s="1" t="s">
        <v>89</v>
      </c>
      <c r="AH3" s="1" t="s">
        <v>76</v>
      </c>
      <c r="AI3" s="1" t="s">
        <v>76</v>
      </c>
      <c r="AJ3" s="1" t="s">
        <v>79</v>
      </c>
      <c r="AK3" s="4">
        <v>4</v>
      </c>
      <c r="AL3" s="1">
        <v>4</v>
      </c>
      <c r="AM3" s="1">
        <v>4</v>
      </c>
      <c r="AN3" s="1">
        <v>4</v>
      </c>
      <c r="AO3" s="1">
        <v>4</v>
      </c>
      <c r="AP3" s="1">
        <v>5</v>
      </c>
      <c r="AQ3" s="1">
        <v>4</v>
      </c>
      <c r="AR3" s="1">
        <v>5</v>
      </c>
      <c r="AS3" s="1">
        <v>2</v>
      </c>
      <c r="AT3" s="1">
        <v>4</v>
      </c>
      <c r="AU3" s="1">
        <v>3</v>
      </c>
      <c r="AV3" s="1">
        <v>4</v>
      </c>
      <c r="AW3" s="1">
        <v>5</v>
      </c>
      <c r="AX3" s="1">
        <v>4</v>
      </c>
      <c r="AY3" s="1">
        <v>4</v>
      </c>
      <c r="AZ3" s="1">
        <v>5</v>
      </c>
      <c r="BA3" s="1">
        <v>5</v>
      </c>
      <c r="BB3" s="1">
        <v>5</v>
      </c>
      <c r="BC3" s="1">
        <v>5</v>
      </c>
      <c r="BD3" s="1" t="s">
        <v>90</v>
      </c>
      <c r="BE3" s="1" t="s">
        <v>80</v>
      </c>
    </row>
    <row r="4" spans="1:57" x14ac:dyDescent="0.35">
      <c r="A4" s="1" t="s">
        <v>91</v>
      </c>
      <c r="B4" s="1" t="s">
        <v>92</v>
      </c>
      <c r="C4" s="1" t="s">
        <v>58</v>
      </c>
      <c r="D4" s="1" t="s">
        <v>59</v>
      </c>
      <c r="E4" s="1" t="s">
        <v>60</v>
      </c>
      <c r="F4" s="1" t="s">
        <v>61</v>
      </c>
      <c r="G4" s="1" t="s">
        <v>93</v>
      </c>
      <c r="H4" s="1" t="s">
        <v>94</v>
      </c>
      <c r="I4" s="1" t="s">
        <v>84</v>
      </c>
      <c r="J4" s="1" t="s">
        <v>65</v>
      </c>
      <c r="K4" s="1" t="s">
        <v>95</v>
      </c>
      <c r="L4" s="1" t="s">
        <v>67</v>
      </c>
      <c r="M4" s="1" t="s">
        <v>68</v>
      </c>
      <c r="N4" s="1" t="s">
        <v>69</v>
      </c>
      <c r="O4" s="1" t="s">
        <v>96</v>
      </c>
      <c r="P4" s="1" t="s">
        <v>97</v>
      </c>
      <c r="Q4" s="1" t="s">
        <v>98</v>
      </c>
      <c r="R4" s="1" t="s">
        <v>99</v>
      </c>
      <c r="S4" s="1" t="s">
        <v>74</v>
      </c>
      <c r="T4" s="1" t="s">
        <v>75</v>
      </c>
      <c r="U4" s="1" t="s">
        <v>79</v>
      </c>
      <c r="V4" s="1" t="s">
        <v>76</v>
      </c>
      <c r="W4" s="1" t="s">
        <v>79</v>
      </c>
      <c r="X4" s="1" t="s">
        <v>76</v>
      </c>
      <c r="Y4" s="1" t="s">
        <v>79</v>
      </c>
      <c r="Z4" s="1" t="s">
        <v>77</v>
      </c>
      <c r="AA4" s="1" t="s">
        <v>79</v>
      </c>
      <c r="AB4" s="1" t="s">
        <v>89</v>
      </c>
      <c r="AC4" s="1" t="s">
        <v>79</v>
      </c>
      <c r="AD4" s="1" t="s">
        <v>78</v>
      </c>
      <c r="AE4" s="1" t="s">
        <v>79</v>
      </c>
      <c r="AF4" s="1" t="s">
        <v>76</v>
      </c>
      <c r="AG4" s="1" t="s">
        <v>76</v>
      </c>
      <c r="AH4" s="1" t="s">
        <v>79</v>
      </c>
      <c r="AI4" s="1" t="s">
        <v>76</v>
      </c>
      <c r="AJ4" s="1" t="s">
        <v>76</v>
      </c>
      <c r="AK4" s="4">
        <v>4</v>
      </c>
      <c r="AL4" s="1">
        <v>4</v>
      </c>
      <c r="AM4" s="1">
        <v>4</v>
      </c>
      <c r="AN4" s="1">
        <v>3</v>
      </c>
      <c r="AO4" s="1">
        <v>3</v>
      </c>
      <c r="AP4" s="1">
        <v>3</v>
      </c>
      <c r="AQ4" s="1">
        <v>3</v>
      </c>
      <c r="AR4" s="1">
        <v>2</v>
      </c>
      <c r="AS4" s="1">
        <v>3</v>
      </c>
      <c r="AT4" s="1">
        <v>2</v>
      </c>
      <c r="AU4" s="1">
        <v>2</v>
      </c>
      <c r="AV4" s="1">
        <v>3</v>
      </c>
      <c r="AW4" s="1">
        <v>4</v>
      </c>
      <c r="AX4" s="1">
        <v>3</v>
      </c>
      <c r="AY4" s="1">
        <v>2</v>
      </c>
      <c r="AZ4" s="1">
        <v>4</v>
      </c>
      <c r="BA4" s="1">
        <v>2</v>
      </c>
      <c r="BB4" s="1">
        <v>5</v>
      </c>
      <c r="BC4" s="1">
        <v>4</v>
      </c>
      <c r="BD4" s="1" t="s">
        <v>100</v>
      </c>
      <c r="BE4" s="1" t="s">
        <v>101</v>
      </c>
    </row>
    <row r="5" spans="1:57" x14ac:dyDescent="0.35">
      <c r="A5" s="1" t="s">
        <v>102</v>
      </c>
      <c r="B5" s="1" t="s">
        <v>57</v>
      </c>
      <c r="C5" s="1" t="s">
        <v>58</v>
      </c>
      <c r="D5" s="1" t="s">
        <v>103</v>
      </c>
      <c r="E5" s="1" t="s">
        <v>60</v>
      </c>
      <c r="F5" s="1" t="s">
        <v>61</v>
      </c>
      <c r="G5" s="1" t="s">
        <v>93</v>
      </c>
      <c r="H5" s="1" t="s">
        <v>94</v>
      </c>
      <c r="I5" s="1" t="s">
        <v>64</v>
      </c>
      <c r="J5" s="1" t="s">
        <v>104</v>
      </c>
      <c r="K5" s="1" t="s">
        <v>85</v>
      </c>
      <c r="L5" s="1" t="s">
        <v>67</v>
      </c>
      <c r="M5" s="1" t="s">
        <v>68</v>
      </c>
      <c r="N5" s="1" t="s">
        <v>69</v>
      </c>
      <c r="O5" s="1" t="s">
        <v>96</v>
      </c>
      <c r="P5" s="1" t="s">
        <v>97</v>
      </c>
      <c r="Q5" s="1" t="s">
        <v>105</v>
      </c>
      <c r="R5" s="1" t="s">
        <v>73</v>
      </c>
      <c r="S5" s="1" t="s">
        <v>106</v>
      </c>
      <c r="T5" s="1" t="s">
        <v>75</v>
      </c>
      <c r="U5" s="1" t="s">
        <v>89</v>
      </c>
      <c r="V5" s="1" t="s">
        <v>89</v>
      </c>
      <c r="W5" s="1" t="s">
        <v>89</v>
      </c>
      <c r="X5" s="1" t="s">
        <v>89</v>
      </c>
      <c r="Y5" s="1" t="s">
        <v>89</v>
      </c>
      <c r="Z5" s="1" t="s">
        <v>77</v>
      </c>
      <c r="AA5" s="1" t="s">
        <v>77</v>
      </c>
      <c r="AB5" s="1" t="s">
        <v>89</v>
      </c>
      <c r="AC5" s="1" t="s">
        <v>89</v>
      </c>
      <c r="AD5" s="1" t="s">
        <v>89</v>
      </c>
      <c r="AE5" s="1" t="s">
        <v>78</v>
      </c>
      <c r="AF5" s="1" t="s">
        <v>79</v>
      </c>
      <c r="AG5" s="1" t="s">
        <v>89</v>
      </c>
      <c r="AH5" s="1" t="s">
        <v>89</v>
      </c>
      <c r="AI5" s="1" t="s">
        <v>78</v>
      </c>
      <c r="AJ5" s="1" t="s">
        <v>78</v>
      </c>
      <c r="AK5" s="4">
        <v>3</v>
      </c>
      <c r="AL5" s="1">
        <v>3</v>
      </c>
      <c r="AM5" s="1">
        <v>3</v>
      </c>
      <c r="AN5" s="1">
        <v>5</v>
      </c>
      <c r="AO5" s="1">
        <v>5</v>
      </c>
      <c r="AP5" s="1">
        <v>4</v>
      </c>
      <c r="AQ5" s="1">
        <v>4</v>
      </c>
      <c r="AR5" s="1">
        <v>5</v>
      </c>
      <c r="AS5" s="1">
        <v>5</v>
      </c>
      <c r="AT5" s="1">
        <v>4</v>
      </c>
      <c r="AU5" s="1">
        <v>2</v>
      </c>
      <c r="AV5" s="1">
        <v>4</v>
      </c>
      <c r="AW5" s="1">
        <v>4</v>
      </c>
      <c r="AX5" s="1">
        <v>3</v>
      </c>
      <c r="AY5" s="1">
        <v>5</v>
      </c>
      <c r="AZ5" s="1">
        <v>5</v>
      </c>
      <c r="BA5" s="1">
        <v>5</v>
      </c>
      <c r="BB5" s="1">
        <v>5</v>
      </c>
      <c r="BC5" s="1">
        <v>4</v>
      </c>
      <c r="BD5" s="1" t="s">
        <v>100</v>
      </c>
      <c r="BE5" s="1" t="s">
        <v>107</v>
      </c>
    </row>
    <row r="6" spans="1:57" x14ac:dyDescent="0.35">
      <c r="A6" s="1" t="s">
        <v>108</v>
      </c>
      <c r="B6" s="1" t="s">
        <v>92</v>
      </c>
      <c r="C6" s="1" t="s">
        <v>58</v>
      </c>
      <c r="D6" s="1" t="s">
        <v>83</v>
      </c>
      <c r="E6" s="1" t="s">
        <v>109</v>
      </c>
      <c r="F6" s="1" t="s">
        <v>61</v>
      </c>
      <c r="G6" s="1" t="s">
        <v>93</v>
      </c>
      <c r="H6" s="1" t="s">
        <v>94</v>
      </c>
      <c r="I6" s="1" t="s">
        <v>64</v>
      </c>
      <c r="J6" s="1" t="s">
        <v>110</v>
      </c>
      <c r="K6" s="1" t="s">
        <v>766</v>
      </c>
      <c r="L6" s="1" t="s">
        <v>67</v>
      </c>
      <c r="M6" s="1" t="s">
        <v>111</v>
      </c>
      <c r="N6" s="1" t="s">
        <v>86</v>
      </c>
      <c r="O6" s="1" t="s">
        <v>112</v>
      </c>
      <c r="P6" s="1" t="s">
        <v>71</v>
      </c>
      <c r="Q6" s="1" t="s">
        <v>105</v>
      </c>
      <c r="R6" s="1" t="s">
        <v>114</v>
      </c>
      <c r="S6" s="1" t="s">
        <v>74</v>
      </c>
      <c r="T6" s="1" t="s">
        <v>115</v>
      </c>
      <c r="U6" s="1" t="s">
        <v>77</v>
      </c>
      <c r="V6" s="1" t="s">
        <v>76</v>
      </c>
      <c r="W6" s="1" t="s">
        <v>77</v>
      </c>
      <c r="X6" s="1" t="s">
        <v>89</v>
      </c>
      <c r="Y6" s="1" t="s">
        <v>77</v>
      </c>
      <c r="Z6" s="1" t="s">
        <v>89</v>
      </c>
      <c r="AA6" s="1" t="s">
        <v>77</v>
      </c>
      <c r="AB6" s="1" t="s">
        <v>78</v>
      </c>
      <c r="AC6" s="1" t="s">
        <v>76</v>
      </c>
      <c r="AD6" s="1" t="s">
        <v>76</v>
      </c>
      <c r="AE6" s="1" t="s">
        <v>79</v>
      </c>
      <c r="AF6" s="1" t="s">
        <v>76</v>
      </c>
      <c r="AG6" s="1" t="s">
        <v>76</v>
      </c>
      <c r="AH6" s="1" t="s">
        <v>78</v>
      </c>
      <c r="AI6" s="1" t="s">
        <v>78</v>
      </c>
      <c r="AJ6" s="1" t="s">
        <v>76</v>
      </c>
      <c r="AK6" s="4">
        <v>2</v>
      </c>
      <c r="AL6" s="1">
        <v>2</v>
      </c>
      <c r="AM6" s="1">
        <v>2</v>
      </c>
      <c r="AN6" s="1">
        <v>2</v>
      </c>
      <c r="AO6" s="1">
        <v>1</v>
      </c>
      <c r="AP6" s="1">
        <v>2</v>
      </c>
      <c r="AQ6" s="1">
        <v>2</v>
      </c>
      <c r="AR6" s="1">
        <v>2</v>
      </c>
      <c r="AS6" s="1">
        <v>2</v>
      </c>
      <c r="AT6" s="1">
        <v>2</v>
      </c>
      <c r="AU6" s="1">
        <v>2</v>
      </c>
      <c r="AV6" s="1">
        <v>2</v>
      </c>
      <c r="AW6" s="1">
        <v>2</v>
      </c>
      <c r="AX6" s="1">
        <v>2</v>
      </c>
      <c r="AY6" s="1">
        <v>2</v>
      </c>
      <c r="AZ6" s="1">
        <v>2</v>
      </c>
      <c r="BA6" s="1">
        <v>2</v>
      </c>
      <c r="BB6" s="1">
        <v>2</v>
      </c>
      <c r="BC6" s="1">
        <v>2</v>
      </c>
      <c r="BD6" s="1" t="s">
        <v>100</v>
      </c>
      <c r="BE6" s="1" t="s">
        <v>107</v>
      </c>
    </row>
    <row r="7" spans="1:57" x14ac:dyDescent="0.35">
      <c r="A7" s="1" t="s">
        <v>116</v>
      </c>
      <c r="B7" s="1" t="s">
        <v>92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93</v>
      </c>
      <c r="H7" s="1" t="s">
        <v>94</v>
      </c>
      <c r="I7" s="1" t="s">
        <v>84</v>
      </c>
      <c r="J7" s="1" t="s">
        <v>110</v>
      </c>
      <c r="K7" s="1" t="s">
        <v>766</v>
      </c>
      <c r="L7" s="1" t="s">
        <v>67</v>
      </c>
      <c r="M7" s="1" t="s">
        <v>68</v>
      </c>
      <c r="N7" s="1" t="s">
        <v>117</v>
      </c>
      <c r="O7" s="1" t="s">
        <v>70</v>
      </c>
      <c r="P7" s="1" t="s">
        <v>71</v>
      </c>
      <c r="Q7" s="1" t="s">
        <v>72</v>
      </c>
      <c r="R7" s="1" t="s">
        <v>118</v>
      </c>
      <c r="S7" s="1" t="s">
        <v>119</v>
      </c>
      <c r="T7" s="1" t="s">
        <v>120</v>
      </c>
      <c r="U7" s="1" t="s">
        <v>79</v>
      </c>
      <c r="V7" s="1" t="s">
        <v>79</v>
      </c>
      <c r="W7" s="1" t="s">
        <v>79</v>
      </c>
      <c r="X7" s="1" t="s">
        <v>76</v>
      </c>
      <c r="Y7" s="1" t="s">
        <v>79</v>
      </c>
      <c r="Z7" s="1" t="s">
        <v>76</v>
      </c>
      <c r="AA7" s="1" t="s">
        <v>89</v>
      </c>
      <c r="AB7" s="1" t="s">
        <v>89</v>
      </c>
      <c r="AC7" s="1" t="s">
        <v>79</v>
      </c>
      <c r="AD7" s="1" t="s">
        <v>79</v>
      </c>
      <c r="AE7" s="1" t="s">
        <v>79</v>
      </c>
      <c r="AF7" s="1" t="s">
        <v>76</v>
      </c>
      <c r="AG7" s="1" t="s">
        <v>79</v>
      </c>
      <c r="AH7" s="1" t="s">
        <v>79</v>
      </c>
      <c r="AI7" s="1" t="s">
        <v>76</v>
      </c>
      <c r="AJ7" s="1" t="s">
        <v>79</v>
      </c>
      <c r="AK7" s="4">
        <v>3</v>
      </c>
      <c r="AL7" s="1">
        <v>4</v>
      </c>
      <c r="AM7" s="1">
        <v>4</v>
      </c>
      <c r="AN7" s="1">
        <v>3</v>
      </c>
      <c r="AO7" s="1">
        <v>3</v>
      </c>
      <c r="AP7" s="1">
        <v>4</v>
      </c>
      <c r="AQ7" s="1">
        <v>4</v>
      </c>
      <c r="AR7" s="1">
        <v>3</v>
      </c>
      <c r="AS7" s="1">
        <v>3</v>
      </c>
      <c r="AT7" s="1">
        <v>4</v>
      </c>
      <c r="AU7" s="1">
        <v>4</v>
      </c>
      <c r="AV7" s="1">
        <v>4</v>
      </c>
      <c r="AW7" s="1">
        <v>4</v>
      </c>
      <c r="AX7" s="1">
        <v>2</v>
      </c>
      <c r="AY7" s="1">
        <v>1</v>
      </c>
      <c r="AZ7" s="1">
        <v>5</v>
      </c>
      <c r="BA7" s="1">
        <v>5</v>
      </c>
      <c r="BB7" s="1">
        <v>4</v>
      </c>
      <c r="BC7" s="1">
        <v>4</v>
      </c>
      <c r="BD7" s="1" t="s">
        <v>100</v>
      </c>
      <c r="BE7" s="1" t="s">
        <v>107</v>
      </c>
    </row>
    <row r="8" spans="1:57" x14ac:dyDescent="0.35">
      <c r="A8" s="1" t="s">
        <v>121</v>
      </c>
      <c r="B8" s="1" t="s">
        <v>92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93</v>
      </c>
      <c r="H8" s="1" t="s">
        <v>94</v>
      </c>
      <c r="I8" s="1" t="s">
        <v>84</v>
      </c>
      <c r="J8" s="1" t="s">
        <v>110</v>
      </c>
      <c r="K8" s="1" t="s">
        <v>95</v>
      </c>
      <c r="L8" s="1" t="s">
        <v>67</v>
      </c>
      <c r="M8" s="1" t="s">
        <v>68</v>
      </c>
      <c r="N8" s="1" t="s">
        <v>117</v>
      </c>
      <c r="O8" s="1" t="s">
        <v>122</v>
      </c>
      <c r="P8" s="1" t="s">
        <v>113</v>
      </c>
      <c r="Q8" s="1" t="s">
        <v>72</v>
      </c>
      <c r="R8" s="1" t="s">
        <v>114</v>
      </c>
      <c r="S8" s="1" t="s">
        <v>119</v>
      </c>
      <c r="T8" s="1" t="s">
        <v>120</v>
      </c>
      <c r="U8" s="1" t="s">
        <v>79</v>
      </c>
      <c r="V8" s="1" t="s">
        <v>79</v>
      </c>
      <c r="W8" s="1" t="s">
        <v>79</v>
      </c>
      <c r="X8" s="1" t="s">
        <v>76</v>
      </c>
      <c r="Y8" s="1" t="s">
        <v>76</v>
      </c>
      <c r="Z8" s="1" t="s">
        <v>79</v>
      </c>
      <c r="AA8" s="1" t="s">
        <v>79</v>
      </c>
      <c r="AB8" s="1" t="s">
        <v>89</v>
      </c>
      <c r="AC8" s="1" t="s">
        <v>78</v>
      </c>
      <c r="AD8" s="1" t="s">
        <v>76</v>
      </c>
      <c r="AE8" s="1" t="s">
        <v>76</v>
      </c>
      <c r="AF8" s="1" t="s">
        <v>76</v>
      </c>
      <c r="AG8" s="1" t="s">
        <v>79</v>
      </c>
      <c r="AH8" s="1" t="s">
        <v>76</v>
      </c>
      <c r="AI8" s="1" t="s">
        <v>78</v>
      </c>
      <c r="AJ8" s="1" t="s">
        <v>76</v>
      </c>
      <c r="AK8" s="4">
        <v>4</v>
      </c>
      <c r="AL8" s="1">
        <v>4</v>
      </c>
      <c r="AM8" s="1">
        <v>2</v>
      </c>
      <c r="AN8" s="1">
        <v>4</v>
      </c>
      <c r="AO8" s="1">
        <v>1</v>
      </c>
      <c r="AP8" s="1">
        <v>2</v>
      </c>
      <c r="AQ8" s="1">
        <v>2</v>
      </c>
      <c r="AR8" s="1">
        <v>2</v>
      </c>
      <c r="AS8" s="1">
        <v>1</v>
      </c>
      <c r="AT8" s="1">
        <v>2</v>
      </c>
      <c r="AU8" s="1">
        <v>2</v>
      </c>
      <c r="AV8" s="1">
        <v>2</v>
      </c>
      <c r="AW8" s="1">
        <v>1</v>
      </c>
      <c r="AX8" s="1">
        <v>1</v>
      </c>
      <c r="AY8" s="1">
        <v>4</v>
      </c>
      <c r="AZ8" s="1">
        <v>3</v>
      </c>
      <c r="BA8" s="1">
        <v>4</v>
      </c>
      <c r="BB8" s="1">
        <v>4</v>
      </c>
      <c r="BC8" s="1">
        <v>2</v>
      </c>
      <c r="BD8" s="1" t="s">
        <v>100</v>
      </c>
      <c r="BE8" s="1" t="s">
        <v>107</v>
      </c>
    </row>
    <row r="9" spans="1:57" x14ac:dyDescent="0.35">
      <c r="A9" s="1" t="s">
        <v>123</v>
      </c>
      <c r="B9" s="1" t="s">
        <v>92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93</v>
      </c>
      <c r="H9" s="1" t="s">
        <v>94</v>
      </c>
      <c r="I9" s="1" t="s">
        <v>84</v>
      </c>
      <c r="J9" s="1" t="s">
        <v>110</v>
      </c>
      <c r="K9" s="1" t="s">
        <v>124</v>
      </c>
      <c r="L9" s="1" t="s">
        <v>67</v>
      </c>
      <c r="M9" s="1" t="s">
        <v>125</v>
      </c>
      <c r="N9" s="1" t="s">
        <v>117</v>
      </c>
      <c r="O9" s="1" t="s">
        <v>96</v>
      </c>
      <c r="P9" s="1" t="s">
        <v>71</v>
      </c>
      <c r="Q9" s="1" t="s">
        <v>72</v>
      </c>
      <c r="R9" s="1" t="s">
        <v>99</v>
      </c>
      <c r="S9" s="1" t="s">
        <v>88</v>
      </c>
      <c r="T9" s="1" t="s">
        <v>75</v>
      </c>
      <c r="U9" s="1" t="s">
        <v>79</v>
      </c>
      <c r="V9" s="1" t="s">
        <v>76</v>
      </c>
      <c r="W9" s="1" t="s">
        <v>76</v>
      </c>
      <c r="X9" s="1" t="s">
        <v>76</v>
      </c>
      <c r="Y9" s="1" t="s">
        <v>76</v>
      </c>
      <c r="Z9" s="1" t="s">
        <v>76</v>
      </c>
      <c r="AA9" s="1" t="s">
        <v>76</v>
      </c>
      <c r="AB9" s="1" t="s">
        <v>79</v>
      </c>
      <c r="AC9" s="1" t="s">
        <v>89</v>
      </c>
      <c r="AD9" s="1" t="s">
        <v>76</v>
      </c>
      <c r="AE9" s="1" t="s">
        <v>76</v>
      </c>
      <c r="AF9" s="1" t="s">
        <v>89</v>
      </c>
      <c r="AG9" s="1" t="s">
        <v>89</v>
      </c>
      <c r="AH9" s="1" t="s">
        <v>76</v>
      </c>
      <c r="AI9" s="1" t="s">
        <v>76</v>
      </c>
      <c r="AJ9" s="1" t="s">
        <v>76</v>
      </c>
      <c r="AK9" s="4">
        <v>4</v>
      </c>
      <c r="AL9" s="1">
        <v>4</v>
      </c>
      <c r="AM9" s="1">
        <v>4</v>
      </c>
      <c r="AN9" s="1">
        <v>3</v>
      </c>
      <c r="AO9" s="1">
        <v>3</v>
      </c>
      <c r="AP9" s="1">
        <v>3</v>
      </c>
      <c r="AQ9" s="1">
        <v>4</v>
      </c>
      <c r="AR9" s="1">
        <v>2</v>
      </c>
      <c r="AS9" s="1">
        <v>2</v>
      </c>
      <c r="AT9" s="1">
        <v>4</v>
      </c>
      <c r="AU9" s="1">
        <v>3</v>
      </c>
      <c r="AV9" s="1">
        <v>4</v>
      </c>
      <c r="AW9" s="1">
        <v>5</v>
      </c>
      <c r="AX9" s="1">
        <v>4</v>
      </c>
      <c r="AY9" s="1">
        <v>2</v>
      </c>
      <c r="AZ9" s="1">
        <v>4</v>
      </c>
      <c r="BA9" s="1">
        <v>5</v>
      </c>
      <c r="BB9" s="1">
        <v>4</v>
      </c>
      <c r="BC9" s="1">
        <v>4</v>
      </c>
      <c r="BD9" s="1" t="s">
        <v>483</v>
      </c>
      <c r="BE9" s="1" t="s">
        <v>101</v>
      </c>
    </row>
    <row r="10" spans="1:57" x14ac:dyDescent="0.35">
      <c r="A10" s="1" t="s">
        <v>126</v>
      </c>
      <c r="B10" s="1" t="s">
        <v>92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93</v>
      </c>
      <c r="H10" s="1" t="s">
        <v>94</v>
      </c>
      <c r="I10" s="1" t="s">
        <v>127</v>
      </c>
      <c r="J10" s="1" t="s">
        <v>110</v>
      </c>
      <c r="K10" s="1" t="s">
        <v>95</v>
      </c>
      <c r="L10" s="1" t="s">
        <v>67</v>
      </c>
      <c r="M10" s="1" t="s">
        <v>68</v>
      </c>
      <c r="N10" s="1" t="s">
        <v>117</v>
      </c>
      <c r="O10" s="1" t="s">
        <v>96</v>
      </c>
      <c r="P10" s="1" t="s">
        <v>97</v>
      </c>
      <c r="Q10" s="1" t="s">
        <v>87</v>
      </c>
      <c r="R10" s="1" t="s">
        <v>73</v>
      </c>
      <c r="S10" s="1" t="s">
        <v>88</v>
      </c>
      <c r="T10" s="1" t="s">
        <v>120</v>
      </c>
      <c r="U10" s="1" t="s">
        <v>89</v>
      </c>
      <c r="V10" s="1" t="s">
        <v>79</v>
      </c>
      <c r="W10" s="1" t="s">
        <v>77</v>
      </c>
      <c r="X10" s="1" t="s">
        <v>76</v>
      </c>
      <c r="Y10" s="1" t="s">
        <v>76</v>
      </c>
      <c r="Z10" s="1" t="s">
        <v>79</v>
      </c>
      <c r="AA10" s="1" t="s">
        <v>79</v>
      </c>
      <c r="AB10" s="1" t="s">
        <v>76</v>
      </c>
      <c r="AC10" s="1" t="s">
        <v>79</v>
      </c>
      <c r="AD10" s="1" t="s">
        <v>79</v>
      </c>
      <c r="AE10" s="1" t="s">
        <v>79</v>
      </c>
      <c r="AF10" s="1" t="s">
        <v>79</v>
      </c>
      <c r="AG10" s="1" t="s">
        <v>79</v>
      </c>
      <c r="AH10" s="1" t="s">
        <v>79</v>
      </c>
      <c r="AI10" s="1" t="s">
        <v>76</v>
      </c>
      <c r="AJ10" s="1" t="s">
        <v>76</v>
      </c>
      <c r="AK10" s="4">
        <v>4</v>
      </c>
      <c r="AL10" s="1">
        <v>4</v>
      </c>
      <c r="AM10" s="1">
        <v>3</v>
      </c>
      <c r="AN10" s="1">
        <v>4</v>
      </c>
      <c r="AO10" s="1">
        <v>3</v>
      </c>
      <c r="AP10" s="1">
        <v>2</v>
      </c>
      <c r="AQ10" s="1">
        <v>1</v>
      </c>
      <c r="AR10" s="1">
        <v>3</v>
      </c>
      <c r="AS10" s="1">
        <v>2</v>
      </c>
      <c r="AT10" s="1">
        <v>3</v>
      </c>
      <c r="AU10" s="1">
        <v>2</v>
      </c>
      <c r="AV10" s="1">
        <v>1</v>
      </c>
      <c r="AW10" s="1">
        <v>4</v>
      </c>
      <c r="AX10" s="1">
        <v>4</v>
      </c>
      <c r="AY10" s="1">
        <v>4</v>
      </c>
      <c r="AZ10" s="1">
        <v>4</v>
      </c>
      <c r="BA10" s="1">
        <v>3</v>
      </c>
      <c r="BB10" s="1">
        <v>4</v>
      </c>
      <c r="BC10" s="1">
        <v>4</v>
      </c>
      <c r="BD10" s="1" t="s">
        <v>100</v>
      </c>
      <c r="BE10" s="1" t="s">
        <v>107</v>
      </c>
    </row>
    <row r="11" spans="1:57" x14ac:dyDescent="0.35">
      <c r="A11" s="1" t="s">
        <v>128</v>
      </c>
      <c r="B11" s="1" t="s">
        <v>92</v>
      </c>
      <c r="C11" s="1" t="s">
        <v>58</v>
      </c>
      <c r="D11" s="1" t="s">
        <v>59</v>
      </c>
      <c r="E11" s="1" t="s">
        <v>109</v>
      </c>
      <c r="F11" s="1" t="s">
        <v>61</v>
      </c>
      <c r="G11" s="1" t="s">
        <v>62</v>
      </c>
      <c r="H11" s="1" t="s">
        <v>94</v>
      </c>
      <c r="I11" s="1" t="s">
        <v>84</v>
      </c>
      <c r="J11" s="1" t="s">
        <v>110</v>
      </c>
      <c r="K11" s="1" t="s">
        <v>95</v>
      </c>
      <c r="L11" s="1" t="s">
        <v>129</v>
      </c>
      <c r="M11" s="1" t="s">
        <v>130</v>
      </c>
      <c r="N11" s="1" t="s">
        <v>69</v>
      </c>
      <c r="O11" s="1" t="s">
        <v>112</v>
      </c>
      <c r="P11" s="1" t="s">
        <v>71</v>
      </c>
      <c r="Q11" s="1" t="s">
        <v>72</v>
      </c>
      <c r="R11" s="1" t="s">
        <v>131</v>
      </c>
      <c r="S11" s="1" t="s">
        <v>119</v>
      </c>
      <c r="T11" s="1" t="s">
        <v>132</v>
      </c>
      <c r="U11" s="1" t="s">
        <v>79</v>
      </c>
      <c r="V11" s="1" t="s">
        <v>79</v>
      </c>
      <c r="W11" s="1" t="s">
        <v>79</v>
      </c>
      <c r="X11" s="1" t="s">
        <v>76</v>
      </c>
      <c r="Y11" s="1" t="s">
        <v>79</v>
      </c>
      <c r="Z11" s="1" t="s">
        <v>76</v>
      </c>
      <c r="AA11" s="1" t="s">
        <v>89</v>
      </c>
      <c r="AB11" s="1" t="s">
        <v>89</v>
      </c>
      <c r="AC11" s="1" t="s">
        <v>79</v>
      </c>
      <c r="AD11" s="1" t="s">
        <v>79</v>
      </c>
      <c r="AE11" s="1" t="s">
        <v>79</v>
      </c>
      <c r="AF11" s="1" t="s">
        <v>76</v>
      </c>
      <c r="AG11" s="1" t="s">
        <v>79</v>
      </c>
      <c r="AH11" s="1" t="s">
        <v>79</v>
      </c>
      <c r="AI11" s="1" t="s">
        <v>76</v>
      </c>
      <c r="AJ11" s="1" t="s">
        <v>79</v>
      </c>
      <c r="AK11" s="4">
        <v>3</v>
      </c>
      <c r="AL11" s="1">
        <v>4</v>
      </c>
      <c r="AM11" s="1">
        <v>4</v>
      </c>
      <c r="AN11" s="1">
        <v>3</v>
      </c>
      <c r="AO11" s="1">
        <v>3</v>
      </c>
      <c r="AP11" s="1">
        <v>4</v>
      </c>
      <c r="AQ11" s="1">
        <v>4</v>
      </c>
      <c r="AR11" s="1">
        <v>3</v>
      </c>
      <c r="AS11" s="1">
        <v>3</v>
      </c>
      <c r="AT11" s="1">
        <v>4</v>
      </c>
      <c r="AU11" s="1">
        <v>4</v>
      </c>
      <c r="AV11" s="1">
        <v>4</v>
      </c>
      <c r="AW11" s="1">
        <v>4</v>
      </c>
      <c r="AX11" s="1">
        <v>2</v>
      </c>
      <c r="AY11" s="1">
        <v>1</v>
      </c>
      <c r="AZ11" s="1">
        <v>5</v>
      </c>
      <c r="BA11" s="1">
        <v>5</v>
      </c>
      <c r="BB11" s="1">
        <v>4</v>
      </c>
      <c r="BC11" s="1">
        <v>4</v>
      </c>
      <c r="BD11" s="1" t="s">
        <v>100</v>
      </c>
      <c r="BE11" s="1" t="s">
        <v>133</v>
      </c>
    </row>
    <row r="12" spans="1:57" x14ac:dyDescent="0.35">
      <c r="A12" s="1" t="s">
        <v>134</v>
      </c>
      <c r="B12" s="1" t="s">
        <v>92</v>
      </c>
      <c r="C12" s="1" t="s">
        <v>58</v>
      </c>
      <c r="D12" s="1" t="s">
        <v>59</v>
      </c>
      <c r="E12" s="1" t="s">
        <v>60</v>
      </c>
      <c r="F12" s="1" t="s">
        <v>135</v>
      </c>
      <c r="G12" s="1" t="s">
        <v>93</v>
      </c>
      <c r="H12" s="1" t="s">
        <v>63</v>
      </c>
      <c r="I12" s="1" t="s">
        <v>64</v>
      </c>
      <c r="J12" s="1" t="s">
        <v>104</v>
      </c>
      <c r="K12" s="1" t="s">
        <v>85</v>
      </c>
      <c r="L12" s="1" t="s">
        <v>67</v>
      </c>
      <c r="M12" s="1" t="s">
        <v>68</v>
      </c>
      <c r="N12" s="1" t="s">
        <v>86</v>
      </c>
      <c r="O12" s="1" t="s">
        <v>70</v>
      </c>
      <c r="P12" s="1" t="s">
        <v>71</v>
      </c>
      <c r="Q12" s="1" t="s">
        <v>98</v>
      </c>
      <c r="R12" s="1" t="s">
        <v>73</v>
      </c>
      <c r="S12" s="1" t="s">
        <v>88</v>
      </c>
      <c r="T12" s="1" t="s">
        <v>75</v>
      </c>
      <c r="U12" s="1" t="s">
        <v>79</v>
      </c>
      <c r="V12" s="1" t="s">
        <v>76</v>
      </c>
      <c r="W12" s="1" t="s">
        <v>79</v>
      </c>
      <c r="X12" s="1" t="s">
        <v>76</v>
      </c>
      <c r="Y12" s="1" t="s">
        <v>79</v>
      </c>
      <c r="Z12" s="1" t="s">
        <v>79</v>
      </c>
      <c r="AA12" s="1" t="s">
        <v>79</v>
      </c>
      <c r="AB12" s="1" t="s">
        <v>76</v>
      </c>
      <c r="AC12" s="1" t="s">
        <v>76</v>
      </c>
      <c r="AD12" s="1" t="s">
        <v>79</v>
      </c>
      <c r="AE12" s="1" t="s">
        <v>79</v>
      </c>
      <c r="AF12" s="1" t="s">
        <v>76</v>
      </c>
      <c r="AG12" s="1" t="s">
        <v>76</v>
      </c>
      <c r="AH12" s="1" t="s">
        <v>79</v>
      </c>
      <c r="AI12" s="1" t="s">
        <v>79</v>
      </c>
      <c r="AJ12" s="1" t="s">
        <v>78</v>
      </c>
      <c r="AK12" s="4">
        <v>3</v>
      </c>
      <c r="AL12" s="1">
        <v>3</v>
      </c>
      <c r="AM12" s="1">
        <v>3</v>
      </c>
      <c r="AN12" s="1">
        <v>3</v>
      </c>
      <c r="AO12" s="1">
        <v>2</v>
      </c>
      <c r="AP12" s="1">
        <v>2</v>
      </c>
      <c r="AQ12" s="1">
        <v>3</v>
      </c>
      <c r="AR12" s="1">
        <v>1</v>
      </c>
      <c r="AS12" s="1">
        <v>2</v>
      </c>
      <c r="AT12" s="1">
        <v>2</v>
      </c>
      <c r="AU12" s="1">
        <v>1</v>
      </c>
      <c r="AV12" s="1">
        <v>3</v>
      </c>
      <c r="AW12" s="1">
        <v>2</v>
      </c>
      <c r="AX12" s="1">
        <v>2</v>
      </c>
      <c r="AY12" s="1">
        <v>2</v>
      </c>
      <c r="AZ12" s="1">
        <v>3</v>
      </c>
      <c r="BA12" s="1">
        <v>2</v>
      </c>
      <c r="BB12" s="1">
        <v>3</v>
      </c>
      <c r="BC12" s="1">
        <v>2</v>
      </c>
      <c r="BD12" s="1" t="s">
        <v>147</v>
      </c>
      <c r="BE12" s="1" t="s">
        <v>80</v>
      </c>
    </row>
    <row r="13" spans="1:57" x14ac:dyDescent="0.35">
      <c r="A13" s="1" t="s">
        <v>136</v>
      </c>
      <c r="B13" s="1" t="s">
        <v>82</v>
      </c>
      <c r="C13" s="1" t="s">
        <v>137</v>
      </c>
      <c r="D13" s="1" t="s">
        <v>83</v>
      </c>
      <c r="E13" s="1" t="s">
        <v>60</v>
      </c>
      <c r="F13" s="1" t="s">
        <v>61</v>
      </c>
      <c r="G13" s="1" t="s">
        <v>62</v>
      </c>
      <c r="H13" s="1" t="s">
        <v>63</v>
      </c>
      <c r="I13" s="1" t="s">
        <v>84</v>
      </c>
      <c r="J13" s="1" t="s">
        <v>65</v>
      </c>
      <c r="K13" s="1" t="s">
        <v>66</v>
      </c>
      <c r="L13" s="1" t="s">
        <v>138</v>
      </c>
      <c r="M13" s="1" t="s">
        <v>130</v>
      </c>
      <c r="N13" s="1" t="s">
        <v>117</v>
      </c>
      <c r="O13" s="1" t="s">
        <v>70</v>
      </c>
      <c r="P13" s="1" t="s">
        <v>71</v>
      </c>
      <c r="Q13" s="1" t="s">
        <v>98</v>
      </c>
      <c r="R13" s="1" t="s">
        <v>118</v>
      </c>
      <c r="S13" s="1" t="s">
        <v>106</v>
      </c>
      <c r="T13" s="1" t="s">
        <v>132</v>
      </c>
      <c r="U13" s="1" t="s">
        <v>79</v>
      </c>
      <c r="V13" s="1" t="s">
        <v>79</v>
      </c>
      <c r="W13" s="1" t="s">
        <v>79</v>
      </c>
      <c r="X13" s="1" t="s">
        <v>79</v>
      </c>
      <c r="Y13" s="1" t="s">
        <v>79</v>
      </c>
      <c r="Z13" s="1" t="s">
        <v>79</v>
      </c>
      <c r="AA13" s="1" t="s">
        <v>79</v>
      </c>
      <c r="AB13" s="1" t="s">
        <v>79</v>
      </c>
      <c r="AC13" s="1" t="s">
        <v>79</v>
      </c>
      <c r="AD13" s="1" t="s">
        <v>79</v>
      </c>
      <c r="AE13" s="1" t="s">
        <v>79</v>
      </c>
      <c r="AF13" s="1" t="s">
        <v>79</v>
      </c>
      <c r="AG13" s="1" t="s">
        <v>79</v>
      </c>
      <c r="AH13" s="1" t="s">
        <v>79</v>
      </c>
      <c r="AI13" s="1" t="s">
        <v>79</v>
      </c>
      <c r="AJ13" s="1" t="s">
        <v>79</v>
      </c>
      <c r="AK13" s="4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2</v>
      </c>
      <c r="AX13" s="1">
        <v>2</v>
      </c>
      <c r="AY13" s="1">
        <v>2</v>
      </c>
      <c r="AZ13" s="1">
        <v>2</v>
      </c>
      <c r="BA13" s="1">
        <v>2</v>
      </c>
      <c r="BB13" s="1">
        <v>2</v>
      </c>
      <c r="BC13" s="1">
        <v>2</v>
      </c>
      <c r="BD13" s="1" t="s">
        <v>147</v>
      </c>
      <c r="BE13" s="1" t="s">
        <v>101</v>
      </c>
    </row>
    <row r="14" spans="1:57" x14ac:dyDescent="0.35">
      <c r="A14" s="1" t="s">
        <v>139</v>
      </c>
      <c r="B14" s="1" t="s">
        <v>92</v>
      </c>
      <c r="C14" s="1" t="s">
        <v>58</v>
      </c>
      <c r="D14" s="1" t="s">
        <v>59</v>
      </c>
      <c r="E14" s="1" t="s">
        <v>109</v>
      </c>
      <c r="F14" s="1" t="s">
        <v>61</v>
      </c>
      <c r="G14" s="1" t="s">
        <v>93</v>
      </c>
      <c r="H14" s="1" t="s">
        <v>63</v>
      </c>
      <c r="I14" s="1" t="s">
        <v>127</v>
      </c>
      <c r="J14" s="1" t="s">
        <v>65</v>
      </c>
      <c r="K14" s="1" t="s">
        <v>66</v>
      </c>
      <c r="L14" s="1" t="s">
        <v>67</v>
      </c>
      <c r="M14" s="1" t="s">
        <v>111</v>
      </c>
      <c r="N14" s="1" t="s">
        <v>69</v>
      </c>
      <c r="O14" s="1" t="s">
        <v>96</v>
      </c>
      <c r="P14" s="1" t="s">
        <v>97</v>
      </c>
      <c r="Q14" s="1" t="s">
        <v>72</v>
      </c>
      <c r="R14" s="1" t="s">
        <v>118</v>
      </c>
      <c r="S14" s="1" t="s">
        <v>140</v>
      </c>
      <c r="T14" s="1" t="s">
        <v>120</v>
      </c>
      <c r="U14" s="1" t="s">
        <v>76</v>
      </c>
      <c r="V14" s="1" t="s">
        <v>76</v>
      </c>
      <c r="W14" s="1" t="s">
        <v>76</v>
      </c>
      <c r="X14" s="1" t="s">
        <v>79</v>
      </c>
      <c r="Y14" s="1" t="s">
        <v>79</v>
      </c>
      <c r="Z14" s="1" t="s">
        <v>76</v>
      </c>
      <c r="AA14" s="1" t="s">
        <v>79</v>
      </c>
      <c r="AB14" s="1" t="s">
        <v>76</v>
      </c>
      <c r="AC14" s="1" t="s">
        <v>76</v>
      </c>
      <c r="AD14" s="1" t="s">
        <v>76</v>
      </c>
      <c r="AE14" s="1" t="s">
        <v>76</v>
      </c>
      <c r="AF14" s="1" t="s">
        <v>76</v>
      </c>
      <c r="AG14" s="1" t="s">
        <v>76</v>
      </c>
      <c r="AH14" s="1" t="s">
        <v>76</v>
      </c>
      <c r="AI14" s="1" t="s">
        <v>76</v>
      </c>
      <c r="AJ14" s="1" t="s">
        <v>76</v>
      </c>
      <c r="AK14" s="4">
        <v>3</v>
      </c>
      <c r="AL14" s="1">
        <v>3</v>
      </c>
      <c r="AM14" s="1">
        <v>4</v>
      </c>
      <c r="AN14" s="1">
        <v>4</v>
      </c>
      <c r="AO14" s="1">
        <v>4</v>
      </c>
      <c r="AP14" s="1">
        <v>2</v>
      </c>
      <c r="AQ14" s="1">
        <v>2</v>
      </c>
      <c r="AR14" s="1">
        <v>5</v>
      </c>
      <c r="AS14" s="1">
        <v>3</v>
      </c>
      <c r="AT14" s="1">
        <v>3</v>
      </c>
      <c r="AU14" s="1">
        <v>3</v>
      </c>
      <c r="AV14" s="1">
        <v>4</v>
      </c>
      <c r="AW14" s="1">
        <v>4</v>
      </c>
      <c r="AX14" s="1">
        <v>4</v>
      </c>
      <c r="AY14" s="1">
        <v>4</v>
      </c>
      <c r="AZ14" s="1">
        <v>2</v>
      </c>
      <c r="BA14" s="1">
        <v>4</v>
      </c>
      <c r="BB14" s="1">
        <v>4</v>
      </c>
      <c r="BC14" s="1">
        <v>4</v>
      </c>
      <c r="BD14" s="1" t="s">
        <v>141</v>
      </c>
      <c r="BE14" s="1" t="s">
        <v>101</v>
      </c>
    </row>
    <row r="15" spans="1:57" x14ac:dyDescent="0.35">
      <c r="A15" s="1" t="s">
        <v>142</v>
      </c>
      <c r="B15" s="1" t="s">
        <v>57</v>
      </c>
      <c r="C15" s="1" t="s">
        <v>58</v>
      </c>
      <c r="D15" s="1" t="s">
        <v>143</v>
      </c>
      <c r="E15" s="1" t="s">
        <v>60</v>
      </c>
      <c r="F15" s="1" t="s">
        <v>61</v>
      </c>
      <c r="G15" s="1" t="s">
        <v>93</v>
      </c>
      <c r="H15" s="1" t="s">
        <v>63</v>
      </c>
      <c r="I15" s="1" t="s">
        <v>64</v>
      </c>
      <c r="J15" s="1" t="s">
        <v>65</v>
      </c>
      <c r="K15" s="1" t="s">
        <v>95</v>
      </c>
      <c r="L15" s="1" t="s">
        <v>138</v>
      </c>
      <c r="M15" s="1" t="s">
        <v>68</v>
      </c>
      <c r="N15" s="1" t="s">
        <v>117</v>
      </c>
      <c r="O15" s="1" t="s">
        <v>96</v>
      </c>
      <c r="P15" s="1" t="s">
        <v>71</v>
      </c>
      <c r="Q15" s="1" t="s">
        <v>105</v>
      </c>
      <c r="R15" s="1" t="s">
        <v>73</v>
      </c>
      <c r="S15" s="1" t="s">
        <v>88</v>
      </c>
      <c r="T15" s="1" t="s">
        <v>120</v>
      </c>
      <c r="U15" s="1" t="s">
        <v>89</v>
      </c>
      <c r="V15" s="1" t="s">
        <v>89</v>
      </c>
      <c r="W15" s="1" t="s">
        <v>89</v>
      </c>
      <c r="X15" s="1" t="s">
        <v>89</v>
      </c>
      <c r="Y15" s="1" t="s">
        <v>89</v>
      </c>
      <c r="Z15" s="1" t="s">
        <v>89</v>
      </c>
      <c r="AA15" s="1" t="s">
        <v>89</v>
      </c>
      <c r="AB15" s="1" t="s">
        <v>89</v>
      </c>
      <c r="AC15" s="1" t="s">
        <v>89</v>
      </c>
      <c r="AD15" s="1" t="s">
        <v>89</v>
      </c>
      <c r="AE15" s="1" t="s">
        <v>89</v>
      </c>
      <c r="AF15" s="1" t="s">
        <v>89</v>
      </c>
      <c r="AG15" s="1" t="s">
        <v>89</v>
      </c>
      <c r="AH15" s="1" t="s">
        <v>89</v>
      </c>
      <c r="AI15" s="1" t="s">
        <v>89</v>
      </c>
      <c r="AJ15" s="1" t="s">
        <v>79</v>
      </c>
      <c r="AK15" s="4">
        <v>3</v>
      </c>
      <c r="AL15" s="1">
        <v>3</v>
      </c>
      <c r="AM15" s="1">
        <v>3</v>
      </c>
      <c r="AN15" s="1">
        <v>3</v>
      </c>
      <c r="AO15" s="1">
        <v>3</v>
      </c>
      <c r="AP15" s="1">
        <v>3</v>
      </c>
      <c r="AQ15" s="1">
        <v>3</v>
      </c>
      <c r="AR15" s="1">
        <v>3</v>
      </c>
      <c r="AS15" s="1">
        <v>3</v>
      </c>
      <c r="AT15" s="1">
        <v>3</v>
      </c>
      <c r="AU15" s="1">
        <v>3</v>
      </c>
      <c r="AV15" s="1">
        <v>3</v>
      </c>
      <c r="AW15" s="1">
        <v>3</v>
      </c>
      <c r="AX15" s="1">
        <v>3</v>
      </c>
      <c r="AY15" s="1">
        <v>3</v>
      </c>
      <c r="AZ15" s="1">
        <v>3</v>
      </c>
      <c r="BA15" s="1">
        <v>3</v>
      </c>
      <c r="BB15" s="1">
        <v>3</v>
      </c>
      <c r="BC15" s="1">
        <v>3</v>
      </c>
      <c r="BD15" s="1" t="s">
        <v>144</v>
      </c>
      <c r="BE15" s="1" t="s">
        <v>101</v>
      </c>
    </row>
    <row r="16" spans="1:57" x14ac:dyDescent="0.35">
      <c r="A16" s="1" t="s">
        <v>145</v>
      </c>
      <c r="B16" s="1" t="s">
        <v>92</v>
      </c>
      <c r="C16" s="1" t="s">
        <v>58</v>
      </c>
      <c r="D16" s="1" t="s">
        <v>59</v>
      </c>
      <c r="E16" s="1" t="s">
        <v>109</v>
      </c>
      <c r="F16" s="1" t="s">
        <v>61</v>
      </c>
      <c r="G16" s="1" t="s">
        <v>93</v>
      </c>
      <c r="H16" s="1" t="s">
        <v>63</v>
      </c>
      <c r="I16" s="1" t="s">
        <v>64</v>
      </c>
      <c r="J16" s="1" t="s">
        <v>65</v>
      </c>
      <c r="K16" s="1" t="s">
        <v>766</v>
      </c>
      <c r="L16" s="1" t="s">
        <v>146</v>
      </c>
      <c r="M16" s="1" t="s">
        <v>130</v>
      </c>
      <c r="N16" s="1" t="s">
        <v>69</v>
      </c>
      <c r="O16" s="1" t="s">
        <v>70</v>
      </c>
      <c r="P16" s="1" t="s">
        <v>71</v>
      </c>
      <c r="Q16" s="1" t="s">
        <v>72</v>
      </c>
      <c r="R16" s="1" t="s">
        <v>118</v>
      </c>
      <c r="S16" s="1" t="s">
        <v>119</v>
      </c>
      <c r="T16" s="1" t="s">
        <v>120</v>
      </c>
      <c r="U16" s="1" t="s">
        <v>76</v>
      </c>
      <c r="V16" s="1" t="s">
        <v>79</v>
      </c>
      <c r="W16" s="1" t="s">
        <v>79</v>
      </c>
      <c r="X16" s="1" t="s">
        <v>76</v>
      </c>
      <c r="Y16" s="1" t="s">
        <v>79</v>
      </c>
      <c r="Z16" s="1" t="s">
        <v>77</v>
      </c>
      <c r="AA16" s="1" t="s">
        <v>79</v>
      </c>
      <c r="AB16" s="1" t="s">
        <v>76</v>
      </c>
      <c r="AC16" s="1" t="s">
        <v>79</v>
      </c>
      <c r="AD16" s="1" t="s">
        <v>78</v>
      </c>
      <c r="AE16" s="1" t="s">
        <v>76</v>
      </c>
      <c r="AF16" s="1" t="s">
        <v>79</v>
      </c>
      <c r="AG16" s="1" t="s">
        <v>78</v>
      </c>
      <c r="AH16" s="1" t="s">
        <v>78</v>
      </c>
      <c r="AI16" s="1" t="s">
        <v>79</v>
      </c>
      <c r="AJ16" s="1" t="s">
        <v>79</v>
      </c>
      <c r="AK16" s="4">
        <v>2</v>
      </c>
      <c r="AL16" s="1">
        <v>3</v>
      </c>
      <c r="AM16" s="1">
        <v>3</v>
      </c>
      <c r="AN16" s="1">
        <v>3</v>
      </c>
      <c r="AO16" s="1">
        <v>2</v>
      </c>
      <c r="AP16" s="1">
        <v>3</v>
      </c>
      <c r="AQ16" s="1">
        <v>3</v>
      </c>
      <c r="AR16" s="1">
        <v>2</v>
      </c>
      <c r="AS16" s="1">
        <v>2</v>
      </c>
      <c r="AT16" s="1">
        <v>3</v>
      </c>
      <c r="AU16" s="1">
        <v>2</v>
      </c>
      <c r="AV16" s="1">
        <v>3</v>
      </c>
      <c r="AW16" s="1">
        <v>3</v>
      </c>
      <c r="AX16" s="1">
        <v>3</v>
      </c>
      <c r="AY16" s="1">
        <v>3</v>
      </c>
      <c r="AZ16" s="1">
        <v>3</v>
      </c>
      <c r="BA16" s="1">
        <v>3</v>
      </c>
      <c r="BB16" s="1">
        <v>2</v>
      </c>
      <c r="BC16" s="1">
        <v>3</v>
      </c>
      <c r="BD16" s="1" t="s">
        <v>147</v>
      </c>
      <c r="BE16" s="1" t="s">
        <v>101</v>
      </c>
    </row>
    <row r="17" spans="1:57" x14ac:dyDescent="0.35">
      <c r="A17" s="1" t="s">
        <v>148</v>
      </c>
      <c r="B17" s="1" t="s">
        <v>57</v>
      </c>
      <c r="C17" s="1" t="s">
        <v>58</v>
      </c>
      <c r="D17" s="1" t="s">
        <v>149</v>
      </c>
      <c r="E17" s="1" t="s">
        <v>60</v>
      </c>
      <c r="F17" s="1" t="s">
        <v>61</v>
      </c>
      <c r="G17" s="1" t="s">
        <v>93</v>
      </c>
      <c r="H17" s="1" t="s">
        <v>63</v>
      </c>
      <c r="I17" s="1" t="s">
        <v>127</v>
      </c>
      <c r="J17" s="1" t="s">
        <v>104</v>
      </c>
      <c r="K17" s="1" t="s">
        <v>95</v>
      </c>
      <c r="L17" s="1" t="s">
        <v>67</v>
      </c>
      <c r="M17" s="1" t="s">
        <v>68</v>
      </c>
      <c r="N17" s="1" t="s">
        <v>69</v>
      </c>
      <c r="O17" s="1" t="s">
        <v>96</v>
      </c>
      <c r="P17" s="1" t="s">
        <v>71</v>
      </c>
      <c r="Q17" s="1" t="s">
        <v>98</v>
      </c>
      <c r="R17" s="1" t="s">
        <v>118</v>
      </c>
      <c r="S17" s="1" t="s">
        <v>74</v>
      </c>
      <c r="T17" s="1" t="s">
        <v>120</v>
      </c>
      <c r="U17" s="1" t="s">
        <v>79</v>
      </c>
      <c r="V17" s="1" t="s">
        <v>76</v>
      </c>
      <c r="W17" s="1" t="s">
        <v>76</v>
      </c>
      <c r="X17" s="1" t="s">
        <v>76</v>
      </c>
      <c r="Y17" s="1" t="s">
        <v>76</v>
      </c>
      <c r="Z17" s="1" t="s">
        <v>76</v>
      </c>
      <c r="AA17" s="1" t="s">
        <v>76</v>
      </c>
      <c r="AB17" s="1" t="s">
        <v>79</v>
      </c>
      <c r="AC17" s="1" t="s">
        <v>79</v>
      </c>
      <c r="AD17" s="1" t="s">
        <v>89</v>
      </c>
      <c r="AE17" s="1" t="s">
        <v>79</v>
      </c>
      <c r="AF17" s="1" t="s">
        <v>76</v>
      </c>
      <c r="AG17" s="1" t="s">
        <v>79</v>
      </c>
      <c r="AH17" s="1" t="s">
        <v>76</v>
      </c>
      <c r="AI17" s="1" t="s">
        <v>76</v>
      </c>
      <c r="AJ17" s="1" t="s">
        <v>79</v>
      </c>
      <c r="AK17" s="4">
        <v>4</v>
      </c>
      <c r="AL17" s="1">
        <v>4</v>
      </c>
      <c r="AM17" s="1">
        <v>4</v>
      </c>
      <c r="AN17" s="1">
        <v>4</v>
      </c>
      <c r="AO17" s="1">
        <v>2</v>
      </c>
      <c r="AP17" s="1">
        <v>2</v>
      </c>
      <c r="AQ17" s="1">
        <v>3</v>
      </c>
      <c r="AR17" s="1">
        <v>2</v>
      </c>
      <c r="AS17" s="1">
        <v>1</v>
      </c>
      <c r="AT17" s="1">
        <v>4</v>
      </c>
      <c r="AU17" s="1">
        <v>4</v>
      </c>
      <c r="AV17" s="1">
        <v>2</v>
      </c>
      <c r="AW17" s="1">
        <v>4</v>
      </c>
      <c r="AX17" s="1">
        <v>4</v>
      </c>
      <c r="AY17" s="1">
        <v>4</v>
      </c>
      <c r="AZ17" s="1">
        <v>4</v>
      </c>
      <c r="BA17" s="1">
        <v>4</v>
      </c>
      <c r="BB17" s="1">
        <v>2</v>
      </c>
      <c r="BC17" s="1">
        <v>4</v>
      </c>
      <c r="BD17" s="1" t="s">
        <v>150</v>
      </c>
      <c r="BE17" s="1" t="s">
        <v>80</v>
      </c>
    </row>
    <row r="18" spans="1:57" x14ac:dyDescent="0.35">
      <c r="A18" s="1" t="s">
        <v>151</v>
      </c>
      <c r="B18" s="1" t="s">
        <v>92</v>
      </c>
      <c r="C18" s="1" t="s">
        <v>58</v>
      </c>
      <c r="D18" s="1" t="s">
        <v>143</v>
      </c>
      <c r="E18" s="1" t="s">
        <v>109</v>
      </c>
      <c r="F18" s="1" t="s">
        <v>135</v>
      </c>
      <c r="G18" s="1" t="s">
        <v>93</v>
      </c>
      <c r="H18" s="1" t="s">
        <v>63</v>
      </c>
      <c r="I18" s="1" t="s">
        <v>64</v>
      </c>
      <c r="J18" s="1" t="s">
        <v>104</v>
      </c>
      <c r="K18" s="1" t="s">
        <v>124</v>
      </c>
      <c r="L18" s="1" t="s">
        <v>67</v>
      </c>
      <c r="M18" s="1" t="s">
        <v>68</v>
      </c>
      <c r="N18" s="1" t="s">
        <v>86</v>
      </c>
      <c r="O18" s="1" t="s">
        <v>70</v>
      </c>
      <c r="P18" s="1" t="s">
        <v>71</v>
      </c>
      <c r="Q18" s="1" t="s">
        <v>72</v>
      </c>
      <c r="R18" s="1" t="s">
        <v>99</v>
      </c>
      <c r="S18" s="1" t="s">
        <v>119</v>
      </c>
      <c r="T18" s="1" t="s">
        <v>120</v>
      </c>
      <c r="U18" s="1" t="s">
        <v>79</v>
      </c>
      <c r="V18" s="1" t="s">
        <v>76</v>
      </c>
      <c r="W18" s="1" t="s">
        <v>76</v>
      </c>
      <c r="X18" s="1" t="s">
        <v>79</v>
      </c>
      <c r="Y18" s="1" t="s">
        <v>76</v>
      </c>
      <c r="Z18" s="1" t="s">
        <v>76</v>
      </c>
      <c r="AA18" s="1" t="s">
        <v>79</v>
      </c>
      <c r="AB18" s="1" t="s">
        <v>76</v>
      </c>
      <c r="AC18" s="1" t="s">
        <v>76</v>
      </c>
      <c r="AD18" s="1" t="s">
        <v>76</v>
      </c>
      <c r="AE18" s="1" t="s">
        <v>76</v>
      </c>
      <c r="AF18" s="1" t="s">
        <v>76</v>
      </c>
      <c r="AG18" s="1" t="s">
        <v>76</v>
      </c>
      <c r="AH18" s="1" t="s">
        <v>76</v>
      </c>
      <c r="AI18" s="1" t="s">
        <v>76</v>
      </c>
      <c r="AJ18" s="1" t="s">
        <v>76</v>
      </c>
      <c r="AK18" s="4">
        <v>4</v>
      </c>
      <c r="AL18" s="1">
        <v>4</v>
      </c>
      <c r="AM18" s="1">
        <v>4</v>
      </c>
      <c r="AN18" s="1">
        <v>5</v>
      </c>
      <c r="AO18" s="1">
        <v>4</v>
      </c>
      <c r="AP18" s="1">
        <v>1</v>
      </c>
      <c r="AQ18" s="1">
        <v>3</v>
      </c>
      <c r="AR18" s="1">
        <v>3</v>
      </c>
      <c r="AS18" s="1">
        <v>1</v>
      </c>
      <c r="AT18" s="1">
        <v>4</v>
      </c>
      <c r="AU18" s="1">
        <v>2</v>
      </c>
      <c r="AV18" s="1">
        <v>3</v>
      </c>
      <c r="AW18" s="1">
        <v>2</v>
      </c>
      <c r="AX18" s="1">
        <v>3</v>
      </c>
      <c r="AY18" s="1">
        <v>4</v>
      </c>
      <c r="AZ18" s="1">
        <v>4</v>
      </c>
      <c r="BA18" s="1">
        <v>5</v>
      </c>
      <c r="BB18" s="1">
        <v>5</v>
      </c>
      <c r="BC18" s="1">
        <v>5</v>
      </c>
      <c r="BD18" s="1" t="s">
        <v>276</v>
      </c>
      <c r="BE18" s="1" t="s">
        <v>101</v>
      </c>
    </row>
    <row r="19" spans="1:57" x14ac:dyDescent="0.35">
      <c r="A19" s="1" t="s">
        <v>152</v>
      </c>
      <c r="B19" s="1" t="s">
        <v>57</v>
      </c>
      <c r="C19" s="1" t="s">
        <v>58</v>
      </c>
      <c r="D19" s="1" t="s">
        <v>149</v>
      </c>
      <c r="E19" s="1" t="s">
        <v>109</v>
      </c>
      <c r="F19" s="1" t="s">
        <v>61</v>
      </c>
      <c r="G19" s="1" t="s">
        <v>62</v>
      </c>
      <c r="H19" s="1" t="s">
        <v>63</v>
      </c>
      <c r="I19" s="1" t="s">
        <v>64</v>
      </c>
      <c r="J19" s="1" t="s">
        <v>104</v>
      </c>
      <c r="K19" s="1" t="s">
        <v>124</v>
      </c>
      <c r="L19" s="1" t="s">
        <v>67</v>
      </c>
      <c r="M19" s="1" t="s">
        <v>130</v>
      </c>
      <c r="N19" s="1" t="s">
        <v>117</v>
      </c>
      <c r="O19" s="1" t="s">
        <v>96</v>
      </c>
      <c r="P19" s="1" t="s">
        <v>71</v>
      </c>
      <c r="Q19" s="1" t="s">
        <v>72</v>
      </c>
      <c r="R19" s="1" t="s">
        <v>73</v>
      </c>
      <c r="S19" s="1" t="s">
        <v>88</v>
      </c>
      <c r="T19" s="1" t="s">
        <v>75</v>
      </c>
      <c r="U19" s="1" t="s">
        <v>79</v>
      </c>
      <c r="V19" s="1" t="s">
        <v>79</v>
      </c>
      <c r="W19" s="1" t="s">
        <v>79</v>
      </c>
      <c r="X19" s="1" t="s">
        <v>76</v>
      </c>
      <c r="Y19" s="1" t="s">
        <v>76</v>
      </c>
      <c r="Z19" s="1" t="s">
        <v>76</v>
      </c>
      <c r="AA19" s="1" t="s">
        <v>89</v>
      </c>
      <c r="AB19" s="1" t="s">
        <v>76</v>
      </c>
      <c r="AC19" s="1" t="s">
        <v>76</v>
      </c>
      <c r="AD19" s="1" t="s">
        <v>78</v>
      </c>
      <c r="AE19" s="1" t="s">
        <v>79</v>
      </c>
      <c r="AF19" s="1" t="s">
        <v>76</v>
      </c>
      <c r="AG19" s="1" t="s">
        <v>76</v>
      </c>
      <c r="AH19" s="1" t="s">
        <v>79</v>
      </c>
      <c r="AI19" s="1" t="s">
        <v>76</v>
      </c>
      <c r="AJ19" s="1" t="s">
        <v>76</v>
      </c>
      <c r="AK19" s="4">
        <v>4</v>
      </c>
      <c r="AL19" s="1">
        <v>4</v>
      </c>
      <c r="AM19" s="1">
        <v>4</v>
      </c>
      <c r="AN19" s="1">
        <v>4</v>
      </c>
      <c r="AO19" s="1">
        <v>4</v>
      </c>
      <c r="AP19" s="1">
        <v>2</v>
      </c>
      <c r="AQ19" s="1">
        <v>3</v>
      </c>
      <c r="AR19" s="1">
        <v>3</v>
      </c>
      <c r="AS19" s="1">
        <v>2</v>
      </c>
      <c r="AT19" s="1">
        <v>4</v>
      </c>
      <c r="AU19" s="1">
        <v>2</v>
      </c>
      <c r="AV19" s="1">
        <v>3</v>
      </c>
      <c r="AW19" s="1">
        <v>4</v>
      </c>
      <c r="AX19" s="1">
        <v>4</v>
      </c>
      <c r="AY19" s="1">
        <v>3</v>
      </c>
      <c r="AZ19" s="1">
        <v>4</v>
      </c>
      <c r="BA19" s="1">
        <v>5</v>
      </c>
      <c r="BB19" s="1">
        <v>5</v>
      </c>
      <c r="BC19" s="1">
        <v>4</v>
      </c>
      <c r="BD19" s="1" t="s">
        <v>153</v>
      </c>
      <c r="BE19" s="1" t="s">
        <v>133</v>
      </c>
    </row>
    <row r="20" spans="1:57" x14ac:dyDescent="0.35">
      <c r="A20" s="1" t="s">
        <v>154</v>
      </c>
      <c r="B20" s="1" t="s">
        <v>92</v>
      </c>
      <c r="C20" s="1" t="s">
        <v>58</v>
      </c>
      <c r="D20" s="1" t="s">
        <v>59</v>
      </c>
      <c r="E20" s="1" t="s">
        <v>60</v>
      </c>
      <c r="F20" s="1" t="s">
        <v>61</v>
      </c>
      <c r="G20" s="1" t="s">
        <v>62</v>
      </c>
      <c r="H20" s="1" t="s">
        <v>63</v>
      </c>
      <c r="I20" s="1" t="s">
        <v>84</v>
      </c>
      <c r="J20" s="1" t="s">
        <v>65</v>
      </c>
      <c r="K20" s="1" t="s">
        <v>766</v>
      </c>
      <c r="L20" s="1" t="s">
        <v>67</v>
      </c>
      <c r="M20" s="1" t="s">
        <v>68</v>
      </c>
      <c r="N20" s="1" t="s">
        <v>117</v>
      </c>
      <c r="O20" s="1" t="s">
        <v>96</v>
      </c>
      <c r="P20" s="1" t="s">
        <v>71</v>
      </c>
      <c r="Q20" s="1" t="s">
        <v>87</v>
      </c>
      <c r="R20" s="1" t="s">
        <v>118</v>
      </c>
      <c r="S20" s="1" t="s">
        <v>106</v>
      </c>
      <c r="T20" s="1" t="s">
        <v>132</v>
      </c>
      <c r="U20" s="1" t="s">
        <v>77</v>
      </c>
      <c r="V20" s="1" t="s">
        <v>79</v>
      </c>
      <c r="W20" s="1" t="s">
        <v>77</v>
      </c>
      <c r="X20" s="1" t="s">
        <v>79</v>
      </c>
      <c r="Y20" s="1" t="s">
        <v>79</v>
      </c>
      <c r="Z20" s="1" t="s">
        <v>77</v>
      </c>
      <c r="AA20" s="1" t="s">
        <v>89</v>
      </c>
      <c r="AB20" s="1" t="s">
        <v>79</v>
      </c>
      <c r="AC20" s="1" t="s">
        <v>79</v>
      </c>
      <c r="AD20" s="1" t="s">
        <v>78</v>
      </c>
      <c r="AE20" s="1" t="s">
        <v>79</v>
      </c>
      <c r="AF20" s="1" t="s">
        <v>78</v>
      </c>
      <c r="AG20" s="1" t="s">
        <v>78</v>
      </c>
      <c r="AH20" s="1" t="s">
        <v>79</v>
      </c>
      <c r="AI20" s="1" t="s">
        <v>79</v>
      </c>
      <c r="AJ20" s="1" t="s">
        <v>79</v>
      </c>
      <c r="AK20" s="4">
        <v>3</v>
      </c>
      <c r="AL20" s="1">
        <v>3</v>
      </c>
      <c r="AM20" s="1">
        <v>2</v>
      </c>
      <c r="AN20" s="1">
        <v>4</v>
      </c>
      <c r="AO20" s="1">
        <v>2</v>
      </c>
      <c r="AP20" s="1">
        <v>3</v>
      </c>
      <c r="AQ20" s="1">
        <v>5</v>
      </c>
      <c r="AR20" s="1">
        <v>5</v>
      </c>
      <c r="AS20" s="1">
        <v>2</v>
      </c>
      <c r="AT20" s="1">
        <v>4</v>
      </c>
      <c r="AU20" s="1">
        <v>3</v>
      </c>
      <c r="AV20" s="1">
        <v>5</v>
      </c>
      <c r="AW20" s="1">
        <v>2</v>
      </c>
      <c r="AX20" s="1">
        <v>3</v>
      </c>
      <c r="AY20" s="1">
        <v>2</v>
      </c>
      <c r="AZ20" s="1">
        <v>2</v>
      </c>
      <c r="BA20" s="1">
        <v>4</v>
      </c>
      <c r="BB20" s="1">
        <v>2</v>
      </c>
      <c r="BC20" s="1">
        <v>4</v>
      </c>
      <c r="BD20" s="1" t="s">
        <v>147</v>
      </c>
      <c r="BE20" s="1" t="s">
        <v>101</v>
      </c>
    </row>
    <row r="21" spans="1:57" x14ac:dyDescent="0.35">
      <c r="A21" s="1" t="s">
        <v>155</v>
      </c>
      <c r="B21" s="1" t="s">
        <v>82</v>
      </c>
      <c r="C21" s="1" t="s">
        <v>58</v>
      </c>
      <c r="D21" s="1" t="s">
        <v>103</v>
      </c>
      <c r="E21" s="1" t="s">
        <v>109</v>
      </c>
      <c r="F21" s="1" t="s">
        <v>61</v>
      </c>
      <c r="G21" s="1" t="s">
        <v>93</v>
      </c>
      <c r="H21" s="1" t="s">
        <v>63</v>
      </c>
      <c r="I21" s="1" t="s">
        <v>64</v>
      </c>
      <c r="J21" s="1" t="s">
        <v>65</v>
      </c>
      <c r="K21" s="1" t="s">
        <v>85</v>
      </c>
      <c r="L21" s="1" t="s">
        <v>138</v>
      </c>
      <c r="M21" s="1" t="s">
        <v>68</v>
      </c>
      <c r="N21" s="1" t="s">
        <v>86</v>
      </c>
      <c r="O21" s="1" t="s">
        <v>122</v>
      </c>
      <c r="P21" s="1" t="s">
        <v>113</v>
      </c>
      <c r="Q21" s="1" t="s">
        <v>72</v>
      </c>
      <c r="R21" s="1" t="s">
        <v>114</v>
      </c>
      <c r="S21" s="1" t="s">
        <v>119</v>
      </c>
      <c r="T21" s="1" t="s">
        <v>115</v>
      </c>
      <c r="U21" s="1" t="s">
        <v>79</v>
      </c>
      <c r="V21" s="1" t="s">
        <v>79</v>
      </c>
      <c r="W21" s="1" t="s">
        <v>89</v>
      </c>
      <c r="X21" s="1" t="s">
        <v>79</v>
      </c>
      <c r="Y21" s="1" t="s">
        <v>77</v>
      </c>
      <c r="Z21" s="1" t="s">
        <v>76</v>
      </c>
      <c r="AA21" s="1" t="s">
        <v>76</v>
      </c>
      <c r="AB21" s="1" t="s">
        <v>76</v>
      </c>
      <c r="AC21" s="1" t="s">
        <v>76</v>
      </c>
      <c r="AD21" s="1" t="s">
        <v>79</v>
      </c>
      <c r="AE21" s="1" t="s">
        <v>79</v>
      </c>
      <c r="AF21" s="1" t="s">
        <v>76</v>
      </c>
      <c r="AG21" s="1" t="s">
        <v>76</v>
      </c>
      <c r="AH21" s="1" t="s">
        <v>79</v>
      </c>
      <c r="AI21" s="1" t="s">
        <v>89</v>
      </c>
      <c r="AJ21" s="1" t="s">
        <v>76</v>
      </c>
      <c r="AK21" s="4">
        <v>3</v>
      </c>
      <c r="AL21" s="1">
        <v>3</v>
      </c>
      <c r="AM21" s="1">
        <v>3</v>
      </c>
      <c r="AN21" s="1">
        <v>3</v>
      </c>
      <c r="AO21" s="1">
        <v>3</v>
      </c>
      <c r="AP21" s="1">
        <v>3</v>
      </c>
      <c r="AQ21" s="1">
        <v>2</v>
      </c>
      <c r="AR21" s="1">
        <v>3</v>
      </c>
      <c r="AS21" s="1">
        <v>3</v>
      </c>
      <c r="AT21" s="1">
        <v>1</v>
      </c>
      <c r="AU21" s="1">
        <v>1</v>
      </c>
      <c r="AV21" s="1">
        <v>1</v>
      </c>
      <c r="AW21" s="1">
        <v>3</v>
      </c>
      <c r="AX21" s="1">
        <v>1</v>
      </c>
      <c r="AY21" s="1">
        <v>3</v>
      </c>
      <c r="AZ21" s="1">
        <v>3</v>
      </c>
      <c r="BA21" s="1">
        <v>3</v>
      </c>
      <c r="BB21" s="1">
        <v>3</v>
      </c>
      <c r="BC21" s="1">
        <v>3</v>
      </c>
      <c r="BD21" s="1" t="s">
        <v>141</v>
      </c>
      <c r="BE21" s="1" t="s">
        <v>101</v>
      </c>
    </row>
    <row r="22" spans="1:57" x14ac:dyDescent="0.35">
      <c r="A22" s="1" t="s">
        <v>156</v>
      </c>
      <c r="B22" s="1" t="s">
        <v>57</v>
      </c>
      <c r="C22" s="1" t="s">
        <v>58</v>
      </c>
      <c r="D22" s="1" t="s">
        <v>103</v>
      </c>
      <c r="E22" s="1" t="s">
        <v>60</v>
      </c>
      <c r="F22" s="1" t="s">
        <v>61</v>
      </c>
      <c r="G22" s="1" t="s">
        <v>62</v>
      </c>
      <c r="H22" s="1" t="s">
        <v>63</v>
      </c>
      <c r="I22" s="1" t="s">
        <v>84</v>
      </c>
      <c r="J22" s="1" t="s">
        <v>65</v>
      </c>
      <c r="K22" s="1" t="s">
        <v>95</v>
      </c>
      <c r="L22" s="1" t="s">
        <v>146</v>
      </c>
      <c r="M22" s="1" t="s">
        <v>125</v>
      </c>
      <c r="N22" s="1" t="s">
        <v>117</v>
      </c>
      <c r="O22" s="1" t="s">
        <v>96</v>
      </c>
      <c r="P22" s="1" t="s">
        <v>71</v>
      </c>
      <c r="Q22" s="1" t="s">
        <v>72</v>
      </c>
      <c r="R22" s="1" t="s">
        <v>99</v>
      </c>
      <c r="S22" s="1" t="s">
        <v>88</v>
      </c>
      <c r="T22" s="1" t="s">
        <v>120</v>
      </c>
      <c r="U22" s="1" t="s">
        <v>79</v>
      </c>
      <c r="V22" s="1" t="s">
        <v>79</v>
      </c>
      <c r="W22" s="1" t="s">
        <v>76</v>
      </c>
      <c r="X22" s="1" t="s">
        <v>89</v>
      </c>
      <c r="Y22" s="1" t="s">
        <v>76</v>
      </c>
      <c r="Z22" s="1" t="s">
        <v>76</v>
      </c>
      <c r="AA22" s="1" t="s">
        <v>76</v>
      </c>
      <c r="AB22" s="1" t="s">
        <v>79</v>
      </c>
      <c r="AC22" s="1" t="s">
        <v>79</v>
      </c>
      <c r="AD22" s="1" t="s">
        <v>89</v>
      </c>
      <c r="AE22" s="1" t="s">
        <v>79</v>
      </c>
      <c r="AF22" s="1" t="s">
        <v>76</v>
      </c>
      <c r="AG22" s="1" t="s">
        <v>79</v>
      </c>
      <c r="AH22" s="1" t="s">
        <v>76</v>
      </c>
      <c r="AI22" s="1" t="s">
        <v>79</v>
      </c>
      <c r="AJ22" s="1" t="s">
        <v>76</v>
      </c>
      <c r="AK22" s="4">
        <v>3</v>
      </c>
      <c r="AL22" s="1">
        <v>2</v>
      </c>
      <c r="AM22" s="1">
        <v>1</v>
      </c>
      <c r="AN22" s="1">
        <v>1</v>
      </c>
      <c r="AO22" s="1">
        <v>1</v>
      </c>
      <c r="AP22" s="1">
        <v>1</v>
      </c>
      <c r="AQ22" s="1">
        <v>2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2</v>
      </c>
      <c r="AY22" s="1">
        <v>3</v>
      </c>
      <c r="AZ22" s="1">
        <v>2</v>
      </c>
      <c r="BA22" s="1">
        <v>3</v>
      </c>
      <c r="BB22" s="1">
        <v>4</v>
      </c>
      <c r="BC22" s="1">
        <v>1</v>
      </c>
      <c r="BD22" s="1" t="s">
        <v>144</v>
      </c>
      <c r="BE22" s="1" t="s">
        <v>101</v>
      </c>
    </row>
    <row r="23" spans="1:57" x14ac:dyDescent="0.35">
      <c r="A23" s="1" t="s">
        <v>157</v>
      </c>
      <c r="B23" s="1" t="s">
        <v>57</v>
      </c>
      <c r="C23" s="1" t="s">
        <v>137</v>
      </c>
      <c r="D23" s="1" t="s">
        <v>103</v>
      </c>
      <c r="E23" s="1" t="s">
        <v>60</v>
      </c>
      <c r="F23" s="1" t="s">
        <v>61</v>
      </c>
      <c r="G23" s="1" t="s">
        <v>62</v>
      </c>
      <c r="H23" s="1" t="s">
        <v>63</v>
      </c>
      <c r="I23" s="1" t="s">
        <v>64</v>
      </c>
      <c r="J23" s="1" t="s">
        <v>65</v>
      </c>
      <c r="K23" s="1" t="s">
        <v>124</v>
      </c>
      <c r="L23" s="1" t="s">
        <v>129</v>
      </c>
      <c r="M23" s="1" t="s">
        <v>68</v>
      </c>
      <c r="N23" s="1" t="s">
        <v>117</v>
      </c>
      <c r="O23" s="1" t="s">
        <v>70</v>
      </c>
      <c r="P23" s="1" t="s">
        <v>71</v>
      </c>
      <c r="Q23" s="1" t="s">
        <v>72</v>
      </c>
      <c r="R23" s="1" t="s">
        <v>131</v>
      </c>
      <c r="S23" s="1" t="s">
        <v>140</v>
      </c>
      <c r="T23" s="1" t="s">
        <v>120</v>
      </c>
      <c r="U23" s="1" t="s">
        <v>79</v>
      </c>
      <c r="V23" s="1" t="s">
        <v>89</v>
      </c>
      <c r="W23" s="1" t="s">
        <v>79</v>
      </c>
      <c r="X23" s="1" t="s">
        <v>79</v>
      </c>
      <c r="Y23" s="1" t="s">
        <v>79</v>
      </c>
      <c r="Z23" s="1" t="s">
        <v>76</v>
      </c>
      <c r="AA23" s="1" t="s">
        <v>89</v>
      </c>
      <c r="AB23" s="1" t="s">
        <v>89</v>
      </c>
      <c r="AC23" s="1" t="s">
        <v>79</v>
      </c>
      <c r="AD23" s="1" t="s">
        <v>79</v>
      </c>
      <c r="AE23" s="1" t="s">
        <v>79</v>
      </c>
      <c r="AF23" s="1" t="s">
        <v>76</v>
      </c>
      <c r="AG23" s="1" t="s">
        <v>79</v>
      </c>
      <c r="AH23" s="1" t="s">
        <v>79</v>
      </c>
      <c r="AI23" s="1" t="s">
        <v>76</v>
      </c>
      <c r="AJ23" s="1" t="s">
        <v>79</v>
      </c>
      <c r="AK23" s="4">
        <v>3</v>
      </c>
      <c r="AL23" s="1">
        <v>4</v>
      </c>
      <c r="AM23" s="1">
        <v>4</v>
      </c>
      <c r="AN23" s="1">
        <v>3</v>
      </c>
      <c r="AO23" s="1">
        <v>3</v>
      </c>
      <c r="AP23" s="1">
        <v>4</v>
      </c>
      <c r="AQ23" s="1">
        <v>4</v>
      </c>
      <c r="AR23" s="1">
        <v>3</v>
      </c>
      <c r="AS23" s="1">
        <v>3</v>
      </c>
      <c r="AT23" s="1">
        <v>4</v>
      </c>
      <c r="AU23" s="1">
        <v>4</v>
      </c>
      <c r="AV23" s="1">
        <v>4</v>
      </c>
      <c r="AW23" s="1">
        <v>4</v>
      </c>
      <c r="AX23" s="1">
        <v>2</v>
      </c>
      <c r="AY23" s="1">
        <v>1</v>
      </c>
      <c r="AZ23" s="1">
        <v>5</v>
      </c>
      <c r="BA23" s="1">
        <v>5</v>
      </c>
      <c r="BB23" s="1">
        <v>4</v>
      </c>
      <c r="BC23" s="1">
        <v>4</v>
      </c>
      <c r="BD23" s="1" t="s">
        <v>144</v>
      </c>
      <c r="BE23" s="1" t="s">
        <v>133</v>
      </c>
    </row>
    <row r="24" spans="1:57" x14ac:dyDescent="0.35">
      <c r="A24" s="1" t="s">
        <v>158</v>
      </c>
      <c r="B24" s="1" t="s">
        <v>57</v>
      </c>
      <c r="C24" s="1" t="s">
        <v>58</v>
      </c>
      <c r="D24" s="1" t="s">
        <v>103</v>
      </c>
      <c r="E24" s="1" t="s">
        <v>109</v>
      </c>
      <c r="F24" s="1" t="s">
        <v>61</v>
      </c>
      <c r="G24" s="1" t="s">
        <v>62</v>
      </c>
      <c r="H24" s="1" t="s">
        <v>63</v>
      </c>
      <c r="I24" s="1" t="s">
        <v>84</v>
      </c>
      <c r="J24" s="1" t="s">
        <v>65</v>
      </c>
      <c r="K24" s="1" t="s">
        <v>124</v>
      </c>
      <c r="L24" s="1" t="s">
        <v>67</v>
      </c>
      <c r="M24" s="1" t="s">
        <v>68</v>
      </c>
      <c r="N24" s="1" t="s">
        <v>69</v>
      </c>
      <c r="O24" s="1" t="s">
        <v>96</v>
      </c>
      <c r="P24" s="1" t="s">
        <v>97</v>
      </c>
      <c r="Q24" s="1" t="s">
        <v>98</v>
      </c>
      <c r="R24" s="1" t="s">
        <v>118</v>
      </c>
      <c r="S24" s="1" t="s">
        <v>140</v>
      </c>
      <c r="T24" s="1" t="s">
        <v>120</v>
      </c>
      <c r="U24" s="1" t="s">
        <v>76</v>
      </c>
      <c r="V24" s="1" t="s">
        <v>76</v>
      </c>
      <c r="W24" s="1" t="s">
        <v>76</v>
      </c>
      <c r="X24" s="1" t="s">
        <v>76</v>
      </c>
      <c r="Y24" s="1" t="s">
        <v>76</v>
      </c>
      <c r="Z24" s="1" t="s">
        <v>76</v>
      </c>
      <c r="AA24" s="1" t="s">
        <v>76</v>
      </c>
      <c r="AB24" s="1" t="s">
        <v>76</v>
      </c>
      <c r="AC24" s="1" t="s">
        <v>76</v>
      </c>
      <c r="AD24" s="1" t="s">
        <v>76</v>
      </c>
      <c r="AE24" s="1" t="s">
        <v>76</v>
      </c>
      <c r="AF24" s="1" t="s">
        <v>76</v>
      </c>
      <c r="AG24" s="1" t="s">
        <v>76</v>
      </c>
      <c r="AH24" s="1" t="s">
        <v>76</v>
      </c>
      <c r="AI24" s="1" t="s">
        <v>76</v>
      </c>
      <c r="AJ24" s="1" t="s">
        <v>76</v>
      </c>
      <c r="AK24" s="4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4</v>
      </c>
      <c r="BC24" s="1">
        <v>1</v>
      </c>
      <c r="BD24" s="1" t="s">
        <v>144</v>
      </c>
      <c r="BE24" s="1" t="s">
        <v>80</v>
      </c>
    </row>
    <row r="25" spans="1:57" x14ac:dyDescent="0.35">
      <c r="A25" s="1" t="s">
        <v>159</v>
      </c>
      <c r="B25" s="1" t="s">
        <v>92</v>
      </c>
      <c r="C25" s="1" t="s">
        <v>58</v>
      </c>
      <c r="D25" s="1" t="s">
        <v>59</v>
      </c>
      <c r="E25" s="1" t="s">
        <v>109</v>
      </c>
      <c r="F25" s="1" t="s">
        <v>61</v>
      </c>
      <c r="G25" s="1" t="s">
        <v>766</v>
      </c>
      <c r="H25" s="1" t="s">
        <v>63</v>
      </c>
      <c r="I25" s="1" t="s">
        <v>64</v>
      </c>
      <c r="J25" s="1" t="s">
        <v>65</v>
      </c>
      <c r="K25" s="1" t="s">
        <v>66</v>
      </c>
      <c r="L25" s="1" t="s">
        <v>129</v>
      </c>
      <c r="M25" s="1" t="s">
        <v>130</v>
      </c>
      <c r="N25" s="1" t="s">
        <v>69</v>
      </c>
      <c r="O25" s="1" t="s">
        <v>70</v>
      </c>
      <c r="P25" s="1" t="s">
        <v>71</v>
      </c>
      <c r="Q25" s="1" t="s">
        <v>72</v>
      </c>
      <c r="R25" s="1" t="s">
        <v>118</v>
      </c>
      <c r="S25" s="1" t="s">
        <v>74</v>
      </c>
      <c r="T25" s="1" t="s">
        <v>120</v>
      </c>
      <c r="U25" s="1" t="s">
        <v>76</v>
      </c>
      <c r="V25" s="1" t="s">
        <v>76</v>
      </c>
      <c r="W25" s="1" t="s">
        <v>79</v>
      </c>
      <c r="X25" s="1" t="s">
        <v>79</v>
      </c>
      <c r="Y25" s="1" t="s">
        <v>76</v>
      </c>
      <c r="Z25" s="1" t="s">
        <v>79</v>
      </c>
      <c r="AA25" s="1" t="s">
        <v>76</v>
      </c>
      <c r="AB25" s="1" t="s">
        <v>76</v>
      </c>
      <c r="AC25" s="1" t="s">
        <v>76</v>
      </c>
      <c r="AD25" s="1" t="s">
        <v>79</v>
      </c>
      <c r="AE25" s="1" t="s">
        <v>76</v>
      </c>
      <c r="AF25" s="1" t="s">
        <v>76</v>
      </c>
      <c r="AG25" s="1" t="s">
        <v>76</v>
      </c>
      <c r="AH25" s="1" t="s">
        <v>76</v>
      </c>
      <c r="AI25" s="1" t="s">
        <v>79</v>
      </c>
      <c r="AJ25" s="1" t="s">
        <v>76</v>
      </c>
      <c r="AK25" s="4">
        <v>3</v>
      </c>
      <c r="AL25" s="1">
        <v>2</v>
      </c>
      <c r="AM25" s="1">
        <v>2</v>
      </c>
      <c r="AN25" s="1">
        <v>2</v>
      </c>
      <c r="AO25" s="1">
        <v>1</v>
      </c>
      <c r="AP25" s="1">
        <v>2</v>
      </c>
      <c r="AQ25" s="1">
        <v>2</v>
      </c>
      <c r="AR25" s="1">
        <v>2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3</v>
      </c>
      <c r="AZ25" s="1">
        <v>1</v>
      </c>
      <c r="BA25" s="1">
        <v>3</v>
      </c>
      <c r="BB25" s="1">
        <v>3</v>
      </c>
      <c r="BC25" s="1">
        <v>3</v>
      </c>
      <c r="BD25" s="1" t="s">
        <v>90</v>
      </c>
      <c r="BE25" s="1" t="s">
        <v>101</v>
      </c>
    </row>
    <row r="26" spans="1:57" x14ac:dyDescent="0.35">
      <c r="A26" s="1" t="s">
        <v>160</v>
      </c>
      <c r="B26" s="1" t="s">
        <v>92</v>
      </c>
      <c r="C26" s="1" t="s">
        <v>58</v>
      </c>
      <c r="D26" s="1" t="s">
        <v>59</v>
      </c>
      <c r="E26" s="1" t="s">
        <v>60</v>
      </c>
      <c r="F26" s="1" t="s">
        <v>135</v>
      </c>
      <c r="G26" s="1" t="s">
        <v>161</v>
      </c>
      <c r="H26" s="1" t="s">
        <v>63</v>
      </c>
      <c r="I26" s="1" t="s">
        <v>64</v>
      </c>
      <c r="J26" s="1" t="s">
        <v>104</v>
      </c>
      <c r="K26" s="1" t="s">
        <v>95</v>
      </c>
      <c r="L26" s="1" t="s">
        <v>67</v>
      </c>
      <c r="M26" s="1" t="s">
        <v>68</v>
      </c>
      <c r="N26" s="1" t="s">
        <v>86</v>
      </c>
      <c r="O26" s="1" t="s">
        <v>96</v>
      </c>
      <c r="P26" s="1" t="s">
        <v>97</v>
      </c>
      <c r="Q26" s="1" t="s">
        <v>87</v>
      </c>
      <c r="R26" s="1" t="s">
        <v>99</v>
      </c>
      <c r="S26" s="1" t="s">
        <v>88</v>
      </c>
      <c r="T26" s="1" t="s">
        <v>75</v>
      </c>
      <c r="U26" s="1" t="s">
        <v>79</v>
      </c>
      <c r="V26" s="1" t="s">
        <v>79</v>
      </c>
      <c r="W26" s="1" t="s">
        <v>77</v>
      </c>
      <c r="X26" s="1" t="s">
        <v>77</v>
      </c>
      <c r="Y26" s="1" t="s">
        <v>79</v>
      </c>
      <c r="Z26" s="1" t="s">
        <v>89</v>
      </c>
      <c r="AA26" s="1" t="s">
        <v>79</v>
      </c>
      <c r="AB26" s="1" t="s">
        <v>78</v>
      </c>
      <c r="AC26" s="1" t="s">
        <v>76</v>
      </c>
      <c r="AD26" s="1" t="s">
        <v>79</v>
      </c>
      <c r="AE26" s="1" t="s">
        <v>79</v>
      </c>
      <c r="AF26" s="1" t="s">
        <v>79</v>
      </c>
      <c r="AG26" s="1" t="s">
        <v>79</v>
      </c>
      <c r="AH26" s="1" t="s">
        <v>79</v>
      </c>
      <c r="AI26" s="1" t="s">
        <v>79</v>
      </c>
      <c r="AJ26" s="1" t="s">
        <v>79</v>
      </c>
      <c r="AK26" s="4">
        <v>3</v>
      </c>
      <c r="AL26" s="1">
        <v>3</v>
      </c>
      <c r="AM26" s="1">
        <v>3</v>
      </c>
      <c r="AN26" s="1">
        <v>3</v>
      </c>
      <c r="AO26" s="1">
        <v>3</v>
      </c>
      <c r="AP26" s="1">
        <v>2</v>
      </c>
      <c r="AQ26" s="1">
        <v>2</v>
      </c>
      <c r="AR26" s="1">
        <v>1</v>
      </c>
      <c r="AS26" s="1">
        <v>1</v>
      </c>
      <c r="AT26" s="1">
        <v>2</v>
      </c>
      <c r="AU26" s="1">
        <v>2</v>
      </c>
      <c r="AV26" s="1">
        <v>2</v>
      </c>
      <c r="AW26" s="1">
        <v>2</v>
      </c>
      <c r="AX26" s="1">
        <v>3</v>
      </c>
      <c r="AY26" s="1">
        <v>3</v>
      </c>
      <c r="AZ26" s="1">
        <v>5</v>
      </c>
      <c r="BA26" s="1">
        <v>5</v>
      </c>
      <c r="BB26" s="1">
        <v>4</v>
      </c>
      <c r="BC26" s="1">
        <v>4</v>
      </c>
      <c r="BD26" s="1" t="s">
        <v>483</v>
      </c>
      <c r="BE26" s="1" t="s">
        <v>80</v>
      </c>
    </row>
    <row r="27" spans="1:57" x14ac:dyDescent="0.35">
      <c r="A27" s="1" t="s">
        <v>162</v>
      </c>
      <c r="B27" s="1" t="s">
        <v>57</v>
      </c>
      <c r="C27" s="1" t="s">
        <v>137</v>
      </c>
      <c r="D27" s="1" t="s">
        <v>149</v>
      </c>
      <c r="E27" s="1" t="s">
        <v>109</v>
      </c>
      <c r="F27" s="1" t="s">
        <v>61</v>
      </c>
      <c r="G27" s="1" t="s">
        <v>161</v>
      </c>
      <c r="H27" s="1" t="s">
        <v>63</v>
      </c>
      <c r="I27" s="1" t="s">
        <v>64</v>
      </c>
      <c r="J27" s="1" t="s">
        <v>65</v>
      </c>
      <c r="K27" s="1" t="s">
        <v>95</v>
      </c>
      <c r="L27" s="1" t="s">
        <v>67</v>
      </c>
      <c r="M27" s="1" t="s">
        <v>111</v>
      </c>
      <c r="N27" s="1" t="s">
        <v>86</v>
      </c>
      <c r="O27" s="1" t="s">
        <v>70</v>
      </c>
      <c r="P27" s="1" t="s">
        <v>71</v>
      </c>
      <c r="Q27" s="1" t="s">
        <v>98</v>
      </c>
      <c r="R27" s="1" t="s">
        <v>73</v>
      </c>
      <c r="S27" s="1" t="s">
        <v>106</v>
      </c>
      <c r="T27" s="1" t="s">
        <v>120</v>
      </c>
      <c r="U27" s="1" t="s">
        <v>79</v>
      </c>
      <c r="V27" s="1" t="s">
        <v>79</v>
      </c>
      <c r="W27" s="1" t="s">
        <v>77</v>
      </c>
      <c r="X27" s="1" t="s">
        <v>76</v>
      </c>
      <c r="Y27" s="1" t="s">
        <v>79</v>
      </c>
      <c r="Z27" s="1" t="s">
        <v>76</v>
      </c>
      <c r="AA27" s="1" t="s">
        <v>79</v>
      </c>
      <c r="AB27" s="1" t="s">
        <v>79</v>
      </c>
      <c r="AC27" s="1" t="s">
        <v>79</v>
      </c>
      <c r="AD27" s="1" t="s">
        <v>78</v>
      </c>
      <c r="AE27" s="1" t="s">
        <v>78</v>
      </c>
      <c r="AF27" s="1" t="s">
        <v>76</v>
      </c>
      <c r="AG27" s="1" t="s">
        <v>78</v>
      </c>
      <c r="AH27" s="1" t="s">
        <v>79</v>
      </c>
      <c r="AI27" s="1" t="s">
        <v>79</v>
      </c>
      <c r="AJ27" s="1" t="s">
        <v>76</v>
      </c>
      <c r="AK27" s="4">
        <v>3</v>
      </c>
      <c r="AL27" s="1">
        <v>3</v>
      </c>
      <c r="AM27" s="1">
        <v>3</v>
      </c>
      <c r="AN27" s="1">
        <v>1</v>
      </c>
      <c r="AO27" s="1">
        <v>1</v>
      </c>
      <c r="AP27" s="1">
        <v>1</v>
      </c>
      <c r="AQ27" s="1">
        <v>3</v>
      </c>
      <c r="AR27" s="1">
        <v>1</v>
      </c>
      <c r="AS27" s="1">
        <v>1</v>
      </c>
      <c r="AT27" s="1">
        <v>3</v>
      </c>
      <c r="AU27" s="1">
        <v>3</v>
      </c>
      <c r="AV27" s="1">
        <v>3</v>
      </c>
      <c r="AW27" s="1">
        <v>3</v>
      </c>
      <c r="AX27" s="1">
        <v>3</v>
      </c>
      <c r="AY27" s="1">
        <v>3</v>
      </c>
      <c r="AZ27" s="1">
        <v>3</v>
      </c>
      <c r="BA27" s="1">
        <v>3</v>
      </c>
      <c r="BB27" s="1">
        <v>3</v>
      </c>
      <c r="BC27" s="1">
        <v>3</v>
      </c>
      <c r="BD27" s="1" t="s">
        <v>483</v>
      </c>
      <c r="BE27" s="1" t="s">
        <v>101</v>
      </c>
    </row>
    <row r="28" spans="1:57" x14ac:dyDescent="0.35">
      <c r="A28" s="1" t="s">
        <v>163</v>
      </c>
      <c r="B28" s="1" t="s">
        <v>57</v>
      </c>
      <c r="C28" s="1" t="s">
        <v>58</v>
      </c>
      <c r="D28" s="1" t="s">
        <v>103</v>
      </c>
      <c r="E28" s="1" t="s">
        <v>109</v>
      </c>
      <c r="F28" s="1" t="s">
        <v>61</v>
      </c>
      <c r="G28" s="1" t="s">
        <v>161</v>
      </c>
      <c r="H28" s="1" t="s">
        <v>63</v>
      </c>
      <c r="I28" s="1" t="s">
        <v>64</v>
      </c>
      <c r="J28" s="1" t="s">
        <v>65</v>
      </c>
      <c r="K28" s="1" t="s">
        <v>766</v>
      </c>
      <c r="L28" s="1" t="s">
        <v>129</v>
      </c>
      <c r="M28" s="1" t="s">
        <v>68</v>
      </c>
      <c r="N28" s="1" t="s">
        <v>117</v>
      </c>
      <c r="O28" s="1" t="s">
        <v>122</v>
      </c>
      <c r="P28" s="1" t="s">
        <v>113</v>
      </c>
      <c r="Q28" s="1" t="s">
        <v>72</v>
      </c>
      <c r="R28" s="1" t="s">
        <v>114</v>
      </c>
      <c r="S28" s="1" t="s">
        <v>74</v>
      </c>
      <c r="T28" s="1" t="s">
        <v>115</v>
      </c>
      <c r="U28" s="1" t="s">
        <v>76</v>
      </c>
      <c r="V28" s="1" t="s">
        <v>76</v>
      </c>
      <c r="W28" s="1" t="s">
        <v>79</v>
      </c>
      <c r="X28" s="1" t="s">
        <v>76</v>
      </c>
      <c r="Y28" s="1" t="s">
        <v>79</v>
      </c>
      <c r="Z28" s="1" t="s">
        <v>76</v>
      </c>
      <c r="AA28" s="1" t="s">
        <v>76</v>
      </c>
      <c r="AB28" s="1" t="s">
        <v>89</v>
      </c>
      <c r="AC28" s="1" t="s">
        <v>79</v>
      </c>
      <c r="AD28" s="1" t="s">
        <v>89</v>
      </c>
      <c r="AE28" s="1" t="s">
        <v>89</v>
      </c>
      <c r="AF28" s="1" t="s">
        <v>78</v>
      </c>
      <c r="AG28" s="1" t="s">
        <v>76</v>
      </c>
      <c r="AH28" s="1" t="s">
        <v>89</v>
      </c>
      <c r="AI28" s="1" t="s">
        <v>76</v>
      </c>
      <c r="AJ28" s="1" t="s">
        <v>76</v>
      </c>
      <c r="AK28" s="4">
        <v>1</v>
      </c>
      <c r="AL28" s="1">
        <v>1</v>
      </c>
      <c r="AM28" s="1">
        <v>1</v>
      </c>
      <c r="AN28" s="1">
        <v>1</v>
      </c>
      <c r="AO28" s="1">
        <v>5</v>
      </c>
      <c r="AP28" s="1">
        <v>1</v>
      </c>
      <c r="AQ28" s="1">
        <v>1</v>
      </c>
      <c r="AR28" s="1">
        <v>5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5</v>
      </c>
      <c r="AZ28" s="1">
        <v>3</v>
      </c>
      <c r="BA28" s="1">
        <v>3</v>
      </c>
      <c r="BB28" s="1">
        <v>3</v>
      </c>
      <c r="BC28" s="1">
        <v>3</v>
      </c>
      <c r="BD28" s="1" t="s">
        <v>164</v>
      </c>
      <c r="BE28" s="1" t="s">
        <v>133</v>
      </c>
    </row>
    <row r="29" spans="1:57" x14ac:dyDescent="0.35">
      <c r="A29" s="1" t="s">
        <v>165</v>
      </c>
      <c r="B29" s="1" t="s">
        <v>57</v>
      </c>
      <c r="C29" s="1" t="s">
        <v>58</v>
      </c>
      <c r="D29" s="1" t="s">
        <v>149</v>
      </c>
      <c r="E29" s="1" t="s">
        <v>109</v>
      </c>
      <c r="F29" s="1" t="s">
        <v>61</v>
      </c>
      <c r="G29" s="1" t="s">
        <v>161</v>
      </c>
      <c r="H29" s="1" t="s">
        <v>63</v>
      </c>
      <c r="I29" s="1" t="s">
        <v>64</v>
      </c>
      <c r="J29" s="1" t="s">
        <v>65</v>
      </c>
      <c r="K29" s="1" t="s">
        <v>66</v>
      </c>
      <c r="L29" s="1" t="s">
        <v>138</v>
      </c>
      <c r="M29" s="1" t="s">
        <v>130</v>
      </c>
      <c r="N29" s="1" t="s">
        <v>86</v>
      </c>
      <c r="O29" s="1" t="s">
        <v>96</v>
      </c>
      <c r="P29" s="1" t="s">
        <v>97</v>
      </c>
      <c r="Q29" s="1" t="s">
        <v>98</v>
      </c>
      <c r="R29" s="1" t="s">
        <v>99</v>
      </c>
      <c r="S29" s="1" t="s">
        <v>140</v>
      </c>
      <c r="T29" s="1" t="s">
        <v>75</v>
      </c>
      <c r="U29" s="1" t="s">
        <v>76</v>
      </c>
      <c r="V29" s="1" t="s">
        <v>79</v>
      </c>
      <c r="W29" s="1" t="s">
        <v>76</v>
      </c>
      <c r="X29" s="1" t="s">
        <v>76</v>
      </c>
      <c r="Y29" s="1" t="s">
        <v>79</v>
      </c>
      <c r="Z29" s="1" t="s">
        <v>79</v>
      </c>
      <c r="AA29" s="1" t="s">
        <v>77</v>
      </c>
      <c r="AB29" s="1" t="s">
        <v>79</v>
      </c>
      <c r="AC29" s="1" t="s">
        <v>78</v>
      </c>
      <c r="AD29" s="1" t="s">
        <v>78</v>
      </c>
      <c r="AE29" s="1" t="s">
        <v>79</v>
      </c>
      <c r="AF29" s="1" t="s">
        <v>79</v>
      </c>
      <c r="AG29" s="1" t="s">
        <v>79</v>
      </c>
      <c r="AH29" s="1" t="s">
        <v>79</v>
      </c>
      <c r="AI29" s="1" t="s">
        <v>78</v>
      </c>
      <c r="AJ29" s="1" t="s">
        <v>78</v>
      </c>
      <c r="AK29" s="4">
        <v>3</v>
      </c>
      <c r="AL29" s="1">
        <v>3</v>
      </c>
      <c r="AM29" s="1">
        <v>2</v>
      </c>
      <c r="AN29" s="1">
        <v>2</v>
      </c>
      <c r="AO29" s="1">
        <v>2</v>
      </c>
      <c r="AP29" s="1">
        <v>3</v>
      </c>
      <c r="AQ29" s="1">
        <v>3</v>
      </c>
      <c r="AR29" s="1">
        <v>3</v>
      </c>
      <c r="AS29" s="1">
        <v>3</v>
      </c>
      <c r="AT29" s="1">
        <v>3</v>
      </c>
      <c r="AU29" s="1">
        <v>3</v>
      </c>
      <c r="AV29" s="1">
        <v>2</v>
      </c>
      <c r="AW29" s="1">
        <v>2</v>
      </c>
      <c r="AX29" s="1">
        <v>2</v>
      </c>
      <c r="AY29" s="1">
        <v>2</v>
      </c>
      <c r="AZ29" s="1">
        <v>3</v>
      </c>
      <c r="BA29" s="1">
        <v>4</v>
      </c>
      <c r="BB29" s="1">
        <v>4</v>
      </c>
      <c r="BC29" s="1">
        <v>3</v>
      </c>
      <c r="BD29" s="1" t="s">
        <v>272</v>
      </c>
      <c r="BE29" s="1" t="s">
        <v>101</v>
      </c>
    </row>
    <row r="30" spans="1:57" x14ac:dyDescent="0.35">
      <c r="A30" s="1" t="s">
        <v>166</v>
      </c>
      <c r="B30" s="1" t="s">
        <v>57</v>
      </c>
      <c r="C30" s="1" t="s">
        <v>58</v>
      </c>
      <c r="D30" s="1" t="s">
        <v>103</v>
      </c>
      <c r="E30" s="1" t="s">
        <v>60</v>
      </c>
      <c r="F30" s="1" t="s">
        <v>61</v>
      </c>
      <c r="G30" s="1" t="s">
        <v>161</v>
      </c>
      <c r="H30" s="1" t="s">
        <v>63</v>
      </c>
      <c r="I30" s="1" t="s">
        <v>127</v>
      </c>
      <c r="J30" s="1" t="s">
        <v>65</v>
      </c>
      <c r="K30" s="1" t="s">
        <v>124</v>
      </c>
      <c r="L30" s="1" t="s">
        <v>138</v>
      </c>
      <c r="M30" s="1" t="s">
        <v>130</v>
      </c>
      <c r="N30" s="1" t="s">
        <v>69</v>
      </c>
      <c r="O30" s="1" t="s">
        <v>70</v>
      </c>
      <c r="P30" s="1" t="s">
        <v>71</v>
      </c>
      <c r="Q30" s="1" t="s">
        <v>72</v>
      </c>
      <c r="R30" s="1" t="s">
        <v>118</v>
      </c>
      <c r="S30" s="1" t="s">
        <v>140</v>
      </c>
      <c r="T30" s="1" t="s">
        <v>75</v>
      </c>
      <c r="U30" s="1" t="s">
        <v>76</v>
      </c>
      <c r="V30" s="1" t="s">
        <v>79</v>
      </c>
      <c r="W30" s="1" t="s">
        <v>89</v>
      </c>
      <c r="X30" s="1" t="s">
        <v>76</v>
      </c>
      <c r="Y30" s="1" t="s">
        <v>79</v>
      </c>
      <c r="Z30" s="1" t="s">
        <v>79</v>
      </c>
      <c r="AA30" s="1" t="s">
        <v>76</v>
      </c>
      <c r="AB30" s="1" t="s">
        <v>89</v>
      </c>
      <c r="AC30" s="1" t="s">
        <v>78</v>
      </c>
      <c r="AD30" s="1" t="s">
        <v>79</v>
      </c>
      <c r="AE30" s="1" t="s">
        <v>79</v>
      </c>
      <c r="AF30" s="1" t="s">
        <v>76</v>
      </c>
      <c r="AG30" s="1" t="s">
        <v>89</v>
      </c>
      <c r="AH30" s="1" t="s">
        <v>76</v>
      </c>
      <c r="AI30" s="1" t="s">
        <v>76</v>
      </c>
      <c r="AJ30" s="1" t="s">
        <v>79</v>
      </c>
      <c r="AK30" s="4">
        <v>2</v>
      </c>
      <c r="AL30" s="1">
        <v>3</v>
      </c>
      <c r="AM30" s="1">
        <v>4</v>
      </c>
      <c r="AN30" s="1">
        <v>2</v>
      </c>
      <c r="AO30" s="1">
        <v>1</v>
      </c>
      <c r="AP30" s="1">
        <v>1</v>
      </c>
      <c r="AQ30" s="1">
        <v>2</v>
      </c>
      <c r="AR30" s="1">
        <v>1</v>
      </c>
      <c r="AS30" s="1">
        <v>2</v>
      </c>
      <c r="AT30" s="1">
        <v>3</v>
      </c>
      <c r="AU30" s="1">
        <v>1</v>
      </c>
      <c r="AV30" s="1">
        <v>2</v>
      </c>
      <c r="AW30" s="1">
        <v>2</v>
      </c>
      <c r="AX30" s="1">
        <v>1</v>
      </c>
      <c r="AY30" s="1">
        <v>2</v>
      </c>
      <c r="AZ30" s="1">
        <v>4</v>
      </c>
      <c r="BA30" s="1">
        <v>4</v>
      </c>
      <c r="BB30" s="1">
        <v>2</v>
      </c>
      <c r="BC30" s="1">
        <v>3</v>
      </c>
      <c r="BD30" s="1" t="s">
        <v>167</v>
      </c>
      <c r="BE30" s="1" t="s">
        <v>101</v>
      </c>
    </row>
    <row r="31" spans="1:57" x14ac:dyDescent="0.35">
      <c r="A31" s="1" t="s">
        <v>168</v>
      </c>
      <c r="B31" s="1" t="s">
        <v>57</v>
      </c>
      <c r="C31" s="1" t="s">
        <v>58</v>
      </c>
      <c r="D31" s="1" t="s">
        <v>149</v>
      </c>
      <c r="E31" s="1" t="s">
        <v>60</v>
      </c>
      <c r="F31" s="1" t="s">
        <v>61</v>
      </c>
      <c r="G31" s="1" t="s">
        <v>161</v>
      </c>
      <c r="H31" s="1" t="s">
        <v>63</v>
      </c>
      <c r="I31" s="1" t="s">
        <v>64</v>
      </c>
      <c r="J31" s="1" t="s">
        <v>104</v>
      </c>
      <c r="K31" s="1" t="s">
        <v>766</v>
      </c>
      <c r="L31" s="1" t="s">
        <v>67</v>
      </c>
      <c r="M31" s="1" t="s">
        <v>68</v>
      </c>
      <c r="N31" s="1" t="s">
        <v>69</v>
      </c>
      <c r="O31" s="1" t="s">
        <v>96</v>
      </c>
      <c r="P31" s="1" t="s">
        <v>97</v>
      </c>
      <c r="Q31" s="1" t="s">
        <v>72</v>
      </c>
      <c r="R31" s="1" t="s">
        <v>118</v>
      </c>
      <c r="S31" s="1" t="s">
        <v>119</v>
      </c>
      <c r="T31" s="1" t="s">
        <v>132</v>
      </c>
      <c r="U31" s="1" t="s">
        <v>76</v>
      </c>
      <c r="V31" s="1" t="s">
        <v>76</v>
      </c>
      <c r="W31" s="1" t="s">
        <v>89</v>
      </c>
      <c r="X31" s="1" t="s">
        <v>77</v>
      </c>
      <c r="Y31" s="1" t="s">
        <v>89</v>
      </c>
      <c r="Z31" s="1" t="s">
        <v>76</v>
      </c>
      <c r="AA31" s="1" t="s">
        <v>76</v>
      </c>
      <c r="AB31" s="1" t="s">
        <v>76</v>
      </c>
      <c r="AC31" s="1" t="s">
        <v>76</v>
      </c>
      <c r="AD31" s="1" t="s">
        <v>76</v>
      </c>
      <c r="AE31" s="1" t="s">
        <v>76</v>
      </c>
      <c r="AF31" s="1" t="s">
        <v>78</v>
      </c>
      <c r="AG31" s="1" t="s">
        <v>78</v>
      </c>
      <c r="AH31" s="1" t="s">
        <v>79</v>
      </c>
      <c r="AI31" s="1" t="s">
        <v>76</v>
      </c>
      <c r="AJ31" s="1" t="s">
        <v>76</v>
      </c>
      <c r="AK31" s="4">
        <v>3</v>
      </c>
      <c r="AL31" s="1">
        <v>3</v>
      </c>
      <c r="AM31" s="1">
        <v>4</v>
      </c>
      <c r="AN31" s="1">
        <v>4</v>
      </c>
      <c r="AO31" s="1">
        <v>5</v>
      </c>
      <c r="AP31" s="1">
        <v>3</v>
      </c>
      <c r="AQ31" s="1">
        <v>1</v>
      </c>
      <c r="AR31" s="1">
        <v>1</v>
      </c>
      <c r="AS31" s="1">
        <v>1</v>
      </c>
      <c r="AT31" s="1">
        <v>4</v>
      </c>
      <c r="AU31" s="1">
        <v>4</v>
      </c>
      <c r="AV31" s="1">
        <v>4</v>
      </c>
      <c r="AW31" s="1">
        <v>3</v>
      </c>
      <c r="AX31" s="1">
        <v>4</v>
      </c>
      <c r="AY31" s="1">
        <v>3</v>
      </c>
      <c r="AZ31" s="1">
        <v>4</v>
      </c>
      <c r="BA31" s="1">
        <v>3</v>
      </c>
      <c r="BB31" s="1">
        <v>5</v>
      </c>
      <c r="BC31" s="1">
        <v>5</v>
      </c>
      <c r="BD31" s="1" t="s">
        <v>167</v>
      </c>
      <c r="BE31" s="1" t="s">
        <v>101</v>
      </c>
    </row>
    <row r="32" spans="1:57" x14ac:dyDescent="0.35">
      <c r="A32" s="1" t="s">
        <v>169</v>
      </c>
      <c r="B32" s="1" t="s">
        <v>57</v>
      </c>
      <c r="C32" s="1" t="s">
        <v>58</v>
      </c>
      <c r="D32" s="1" t="s">
        <v>103</v>
      </c>
      <c r="E32" s="1" t="s">
        <v>109</v>
      </c>
      <c r="F32" s="1" t="s">
        <v>61</v>
      </c>
      <c r="G32" s="1" t="s">
        <v>161</v>
      </c>
      <c r="H32" s="1" t="s">
        <v>63</v>
      </c>
      <c r="I32" s="1" t="s">
        <v>64</v>
      </c>
      <c r="J32" s="1" t="s">
        <v>104</v>
      </c>
      <c r="K32" s="1" t="s">
        <v>766</v>
      </c>
      <c r="L32" s="1" t="s">
        <v>138</v>
      </c>
      <c r="M32" s="1" t="s">
        <v>68</v>
      </c>
      <c r="N32" s="1" t="s">
        <v>69</v>
      </c>
      <c r="O32" s="1" t="s">
        <v>96</v>
      </c>
      <c r="P32" s="1" t="s">
        <v>71</v>
      </c>
      <c r="Q32" s="1" t="s">
        <v>72</v>
      </c>
      <c r="R32" s="1" t="s">
        <v>118</v>
      </c>
      <c r="S32" s="1" t="s">
        <v>119</v>
      </c>
      <c r="T32" s="1" t="s">
        <v>132</v>
      </c>
      <c r="U32" s="1" t="s">
        <v>76</v>
      </c>
      <c r="V32" s="1" t="s">
        <v>89</v>
      </c>
      <c r="W32" s="1" t="s">
        <v>89</v>
      </c>
      <c r="X32" s="1" t="s">
        <v>77</v>
      </c>
      <c r="Y32" s="1" t="s">
        <v>76</v>
      </c>
      <c r="Z32" s="1" t="s">
        <v>76</v>
      </c>
      <c r="AA32" s="1" t="s">
        <v>76</v>
      </c>
      <c r="AB32" s="1" t="s">
        <v>76</v>
      </c>
      <c r="AC32" s="1" t="s">
        <v>76</v>
      </c>
      <c r="AD32" s="1" t="s">
        <v>76</v>
      </c>
      <c r="AE32" s="1" t="s">
        <v>76</v>
      </c>
      <c r="AF32" s="1" t="s">
        <v>78</v>
      </c>
      <c r="AG32" s="1" t="s">
        <v>76</v>
      </c>
      <c r="AH32" s="1" t="s">
        <v>79</v>
      </c>
      <c r="AI32" s="1" t="s">
        <v>76</v>
      </c>
      <c r="AJ32" s="1" t="s">
        <v>76</v>
      </c>
      <c r="AK32" s="4">
        <v>3</v>
      </c>
      <c r="AL32" s="1">
        <v>3</v>
      </c>
      <c r="AM32" s="1">
        <v>3</v>
      </c>
      <c r="AN32" s="1">
        <v>1</v>
      </c>
      <c r="AO32" s="1">
        <v>5</v>
      </c>
      <c r="AP32" s="1">
        <v>3</v>
      </c>
      <c r="AQ32" s="1">
        <v>1</v>
      </c>
      <c r="AR32" s="1">
        <v>1</v>
      </c>
      <c r="AS32" s="1">
        <v>1</v>
      </c>
      <c r="AT32" s="1">
        <v>5</v>
      </c>
      <c r="AU32" s="1">
        <v>5</v>
      </c>
      <c r="AV32" s="1">
        <v>3</v>
      </c>
      <c r="AW32" s="1">
        <v>4</v>
      </c>
      <c r="AX32" s="1">
        <v>4</v>
      </c>
      <c r="AY32" s="1">
        <v>2</v>
      </c>
      <c r="AZ32" s="1">
        <v>3</v>
      </c>
      <c r="BA32" s="1">
        <v>3</v>
      </c>
      <c r="BB32" s="1">
        <v>5</v>
      </c>
      <c r="BC32" s="1">
        <v>3</v>
      </c>
      <c r="BD32" s="1" t="s">
        <v>147</v>
      </c>
      <c r="BE32" s="1" t="s">
        <v>133</v>
      </c>
    </row>
    <row r="33" spans="1:57" x14ac:dyDescent="0.35">
      <c r="A33" s="1" t="s">
        <v>170</v>
      </c>
      <c r="B33" s="1" t="s">
        <v>57</v>
      </c>
      <c r="C33" s="1" t="s">
        <v>58</v>
      </c>
      <c r="D33" s="1" t="s">
        <v>59</v>
      </c>
      <c r="E33" s="1" t="s">
        <v>60</v>
      </c>
      <c r="F33" s="1" t="s">
        <v>61</v>
      </c>
      <c r="G33" s="1" t="s">
        <v>766</v>
      </c>
      <c r="H33" s="1" t="s">
        <v>63</v>
      </c>
      <c r="I33" s="1" t="s">
        <v>64</v>
      </c>
      <c r="J33" s="1" t="s">
        <v>65</v>
      </c>
      <c r="K33" s="1" t="s">
        <v>66</v>
      </c>
      <c r="L33" s="1" t="s">
        <v>67</v>
      </c>
      <c r="M33" s="1" t="s">
        <v>68</v>
      </c>
      <c r="N33" s="1" t="s">
        <v>86</v>
      </c>
      <c r="O33" s="1" t="s">
        <v>96</v>
      </c>
      <c r="P33" s="1" t="s">
        <v>97</v>
      </c>
      <c r="Q33" s="1" t="s">
        <v>98</v>
      </c>
      <c r="R33" s="1" t="s">
        <v>99</v>
      </c>
      <c r="S33" s="1" t="s">
        <v>74</v>
      </c>
      <c r="T33" s="1" t="s">
        <v>132</v>
      </c>
      <c r="U33" s="1" t="s">
        <v>77</v>
      </c>
      <c r="V33" s="1" t="s">
        <v>77</v>
      </c>
      <c r="W33" s="1" t="s">
        <v>77</v>
      </c>
      <c r="X33" s="1" t="s">
        <v>79</v>
      </c>
      <c r="Y33" s="1" t="s">
        <v>77</v>
      </c>
      <c r="Z33" s="1" t="s">
        <v>79</v>
      </c>
      <c r="AA33" s="1" t="s">
        <v>77</v>
      </c>
      <c r="AB33" s="1" t="s">
        <v>79</v>
      </c>
      <c r="AC33" s="1" t="s">
        <v>78</v>
      </c>
      <c r="AD33" s="1" t="s">
        <v>79</v>
      </c>
      <c r="AE33" s="1" t="s">
        <v>78</v>
      </c>
      <c r="AF33" s="1" t="s">
        <v>78</v>
      </c>
      <c r="AG33" s="1" t="s">
        <v>79</v>
      </c>
      <c r="AH33" s="1" t="s">
        <v>78</v>
      </c>
      <c r="AI33" s="1" t="s">
        <v>79</v>
      </c>
      <c r="AJ33" s="1" t="s">
        <v>78</v>
      </c>
      <c r="AK33" s="4">
        <v>3</v>
      </c>
      <c r="AL33" s="1">
        <v>2</v>
      </c>
      <c r="AM33" s="1">
        <v>2</v>
      </c>
      <c r="AN33" s="1">
        <v>3</v>
      </c>
      <c r="AO33" s="1">
        <v>2</v>
      </c>
      <c r="AP33" s="1">
        <v>3</v>
      </c>
      <c r="AQ33" s="1">
        <v>2</v>
      </c>
      <c r="AR33" s="1">
        <v>3</v>
      </c>
      <c r="AS33" s="1">
        <v>3</v>
      </c>
      <c r="AT33" s="1">
        <v>2</v>
      </c>
      <c r="AU33" s="1">
        <v>3</v>
      </c>
      <c r="AV33" s="1">
        <v>2</v>
      </c>
      <c r="AW33" s="1">
        <v>3</v>
      </c>
      <c r="AX33" s="1">
        <v>3</v>
      </c>
      <c r="AY33" s="1">
        <v>3</v>
      </c>
      <c r="AZ33" s="1">
        <v>3</v>
      </c>
      <c r="BA33" s="1">
        <v>3</v>
      </c>
      <c r="BB33" s="1">
        <v>3</v>
      </c>
      <c r="BC33" s="1">
        <v>2</v>
      </c>
      <c r="BD33" s="1" t="s">
        <v>171</v>
      </c>
      <c r="BE33" s="1" t="s">
        <v>80</v>
      </c>
    </row>
    <row r="34" spans="1:57" x14ac:dyDescent="0.35">
      <c r="A34" s="1" t="s">
        <v>172</v>
      </c>
      <c r="B34" s="1" t="s">
        <v>57</v>
      </c>
      <c r="C34" s="1" t="s">
        <v>137</v>
      </c>
      <c r="D34" s="1" t="s">
        <v>149</v>
      </c>
      <c r="E34" s="1" t="s">
        <v>109</v>
      </c>
      <c r="F34" s="1" t="s">
        <v>61</v>
      </c>
      <c r="G34" s="1" t="s">
        <v>161</v>
      </c>
      <c r="H34" s="1" t="s">
        <v>63</v>
      </c>
      <c r="I34" s="1" t="s">
        <v>64</v>
      </c>
      <c r="J34" s="1" t="s">
        <v>104</v>
      </c>
      <c r="K34" s="1" t="s">
        <v>766</v>
      </c>
      <c r="L34" s="1" t="s">
        <v>67</v>
      </c>
      <c r="M34" s="1" t="s">
        <v>130</v>
      </c>
      <c r="N34" s="1" t="s">
        <v>69</v>
      </c>
      <c r="O34" s="1" t="s">
        <v>112</v>
      </c>
      <c r="P34" s="1" t="s">
        <v>71</v>
      </c>
      <c r="Q34" s="1" t="s">
        <v>98</v>
      </c>
      <c r="R34" s="1" t="s">
        <v>73</v>
      </c>
      <c r="S34" s="1" t="s">
        <v>106</v>
      </c>
      <c r="T34" s="1" t="s">
        <v>120</v>
      </c>
      <c r="U34" s="1" t="s">
        <v>76</v>
      </c>
      <c r="V34" s="1" t="s">
        <v>89</v>
      </c>
      <c r="W34" s="1" t="s">
        <v>89</v>
      </c>
      <c r="X34" s="1" t="s">
        <v>76</v>
      </c>
      <c r="Y34" s="1" t="s">
        <v>79</v>
      </c>
      <c r="Z34" s="1" t="s">
        <v>79</v>
      </c>
      <c r="AA34" s="1" t="s">
        <v>79</v>
      </c>
      <c r="AB34" s="1" t="s">
        <v>79</v>
      </c>
      <c r="AC34" s="1" t="s">
        <v>79</v>
      </c>
      <c r="AD34" s="1" t="s">
        <v>76</v>
      </c>
      <c r="AE34" s="1" t="s">
        <v>78</v>
      </c>
      <c r="AF34" s="1" t="s">
        <v>76</v>
      </c>
      <c r="AG34" s="1" t="s">
        <v>78</v>
      </c>
      <c r="AH34" s="1" t="s">
        <v>78</v>
      </c>
      <c r="AI34" s="1" t="s">
        <v>76</v>
      </c>
      <c r="AJ34" s="1" t="s">
        <v>79</v>
      </c>
      <c r="AK34" s="4">
        <v>2</v>
      </c>
      <c r="AL34" s="1">
        <v>4</v>
      </c>
      <c r="AM34" s="1">
        <v>2</v>
      </c>
      <c r="AN34" s="1">
        <v>2</v>
      </c>
      <c r="AO34" s="1">
        <v>3</v>
      </c>
      <c r="AP34" s="1">
        <v>3</v>
      </c>
      <c r="AQ34" s="1">
        <v>2</v>
      </c>
      <c r="AR34" s="1">
        <v>3</v>
      </c>
      <c r="AS34" s="1">
        <v>2</v>
      </c>
      <c r="AT34" s="1">
        <v>4</v>
      </c>
      <c r="AU34" s="1">
        <v>2</v>
      </c>
      <c r="AV34" s="1">
        <v>3</v>
      </c>
      <c r="AW34" s="1">
        <v>3</v>
      </c>
      <c r="AX34" s="1">
        <v>2</v>
      </c>
      <c r="AY34" s="1">
        <v>1</v>
      </c>
      <c r="AZ34" s="1">
        <v>2</v>
      </c>
      <c r="BA34" s="1">
        <v>2</v>
      </c>
      <c r="BB34" s="1">
        <v>1</v>
      </c>
      <c r="BC34" s="1">
        <v>3</v>
      </c>
      <c r="BD34" s="1" t="s">
        <v>173</v>
      </c>
      <c r="BE34" s="1" t="s">
        <v>101</v>
      </c>
    </row>
    <row r="35" spans="1:57" x14ac:dyDescent="0.35">
      <c r="A35" s="1" t="s">
        <v>174</v>
      </c>
      <c r="B35" s="1" t="s">
        <v>57</v>
      </c>
      <c r="C35" s="1" t="s">
        <v>58</v>
      </c>
      <c r="D35" s="1" t="s">
        <v>149</v>
      </c>
      <c r="E35" s="1" t="s">
        <v>60</v>
      </c>
      <c r="F35" s="1" t="s">
        <v>61</v>
      </c>
      <c r="G35" s="1" t="s">
        <v>161</v>
      </c>
      <c r="H35" s="1" t="s">
        <v>63</v>
      </c>
      <c r="I35" s="1" t="s">
        <v>127</v>
      </c>
      <c r="J35" s="1" t="s">
        <v>104</v>
      </c>
      <c r="K35" s="1" t="s">
        <v>95</v>
      </c>
      <c r="L35" s="1" t="s">
        <v>67</v>
      </c>
      <c r="M35" s="1" t="s">
        <v>68</v>
      </c>
      <c r="N35" s="1" t="s">
        <v>86</v>
      </c>
      <c r="O35" s="1" t="s">
        <v>70</v>
      </c>
      <c r="P35" s="1" t="s">
        <v>71</v>
      </c>
      <c r="Q35" s="1" t="s">
        <v>72</v>
      </c>
      <c r="R35" s="1" t="s">
        <v>73</v>
      </c>
      <c r="S35" s="1" t="s">
        <v>88</v>
      </c>
      <c r="T35" s="1" t="s">
        <v>75</v>
      </c>
      <c r="U35" s="1" t="s">
        <v>79</v>
      </c>
      <c r="V35" s="1" t="s">
        <v>77</v>
      </c>
      <c r="W35" s="1" t="s">
        <v>79</v>
      </c>
      <c r="X35" s="1" t="s">
        <v>77</v>
      </c>
      <c r="Y35" s="1" t="s">
        <v>79</v>
      </c>
      <c r="Z35" s="1" t="s">
        <v>77</v>
      </c>
      <c r="AA35" s="1" t="s">
        <v>79</v>
      </c>
      <c r="AB35" s="1" t="s">
        <v>76</v>
      </c>
      <c r="AC35" s="1" t="s">
        <v>79</v>
      </c>
      <c r="AD35" s="1" t="s">
        <v>89</v>
      </c>
      <c r="AE35" s="1" t="s">
        <v>79</v>
      </c>
      <c r="AF35" s="1" t="s">
        <v>78</v>
      </c>
      <c r="AG35" s="1" t="s">
        <v>79</v>
      </c>
      <c r="AH35" s="1" t="s">
        <v>79</v>
      </c>
      <c r="AI35" s="1" t="s">
        <v>79</v>
      </c>
      <c r="AJ35" s="1" t="s">
        <v>79</v>
      </c>
      <c r="AK35" s="4">
        <v>2</v>
      </c>
      <c r="AL35" s="1">
        <v>2</v>
      </c>
      <c r="AM35" s="1">
        <v>3</v>
      </c>
      <c r="AN35" s="1">
        <v>3</v>
      </c>
      <c r="AO35" s="1">
        <v>2</v>
      </c>
      <c r="AP35" s="1">
        <v>2</v>
      </c>
      <c r="AQ35" s="1">
        <v>2</v>
      </c>
      <c r="AR35" s="1">
        <v>2</v>
      </c>
      <c r="AS35" s="1">
        <v>2</v>
      </c>
      <c r="AT35" s="1">
        <v>2</v>
      </c>
      <c r="AU35" s="1">
        <v>2</v>
      </c>
      <c r="AV35" s="1">
        <v>2</v>
      </c>
      <c r="AW35" s="1">
        <v>3</v>
      </c>
      <c r="AX35" s="1">
        <v>3</v>
      </c>
      <c r="AY35" s="1">
        <v>3</v>
      </c>
      <c r="AZ35" s="1">
        <v>4</v>
      </c>
      <c r="BA35" s="1">
        <v>3</v>
      </c>
      <c r="BB35" s="1">
        <v>2</v>
      </c>
      <c r="BC35" s="1">
        <v>3</v>
      </c>
      <c r="BD35" s="1" t="s">
        <v>173</v>
      </c>
      <c r="BE35" s="1" t="s">
        <v>101</v>
      </c>
    </row>
    <row r="36" spans="1:57" x14ac:dyDescent="0.35">
      <c r="A36" s="1" t="s">
        <v>175</v>
      </c>
      <c r="B36" s="1" t="s">
        <v>57</v>
      </c>
      <c r="C36" s="1" t="s">
        <v>137</v>
      </c>
      <c r="D36" s="1" t="s">
        <v>103</v>
      </c>
      <c r="E36" s="1" t="s">
        <v>60</v>
      </c>
      <c r="F36" s="1" t="s">
        <v>61</v>
      </c>
      <c r="G36" s="1" t="s">
        <v>161</v>
      </c>
      <c r="H36" s="1" t="s">
        <v>63</v>
      </c>
      <c r="I36" s="1" t="s">
        <v>64</v>
      </c>
      <c r="J36" s="1" t="s">
        <v>104</v>
      </c>
      <c r="K36" s="1" t="s">
        <v>85</v>
      </c>
      <c r="L36" s="1" t="s">
        <v>67</v>
      </c>
      <c r="M36" s="1" t="s">
        <v>130</v>
      </c>
      <c r="N36" s="1" t="s">
        <v>69</v>
      </c>
      <c r="O36" s="1" t="s">
        <v>96</v>
      </c>
      <c r="P36" s="1" t="s">
        <v>97</v>
      </c>
      <c r="Q36" s="1" t="s">
        <v>98</v>
      </c>
      <c r="R36" s="1" t="s">
        <v>73</v>
      </c>
      <c r="S36" s="1" t="s">
        <v>74</v>
      </c>
      <c r="T36" s="1" t="s">
        <v>120</v>
      </c>
      <c r="U36" s="1" t="s">
        <v>79</v>
      </c>
      <c r="V36" s="1" t="s">
        <v>79</v>
      </c>
      <c r="W36" s="1" t="s">
        <v>79</v>
      </c>
      <c r="X36" s="1" t="s">
        <v>77</v>
      </c>
      <c r="Y36" s="1" t="s">
        <v>89</v>
      </c>
      <c r="Z36" s="1" t="s">
        <v>89</v>
      </c>
      <c r="AA36" s="1" t="s">
        <v>79</v>
      </c>
      <c r="AB36" s="1" t="s">
        <v>79</v>
      </c>
      <c r="AC36" s="1" t="s">
        <v>79</v>
      </c>
      <c r="AD36" s="1" t="s">
        <v>76</v>
      </c>
      <c r="AE36" s="1" t="s">
        <v>78</v>
      </c>
      <c r="AF36" s="1" t="s">
        <v>76</v>
      </c>
      <c r="AG36" s="1" t="s">
        <v>79</v>
      </c>
      <c r="AH36" s="1" t="s">
        <v>79</v>
      </c>
      <c r="AI36" s="1" t="s">
        <v>76</v>
      </c>
      <c r="AJ36" s="1" t="s">
        <v>79</v>
      </c>
      <c r="AK36" s="4">
        <v>4</v>
      </c>
      <c r="AL36" s="1">
        <v>5</v>
      </c>
      <c r="AM36" s="1">
        <v>4</v>
      </c>
      <c r="AN36" s="1">
        <v>5</v>
      </c>
      <c r="AO36" s="1">
        <v>5</v>
      </c>
      <c r="AP36" s="1">
        <v>2</v>
      </c>
      <c r="AQ36" s="1">
        <v>3</v>
      </c>
      <c r="AR36" s="1">
        <v>4</v>
      </c>
      <c r="AS36" s="1">
        <v>2</v>
      </c>
      <c r="AT36" s="1">
        <v>4</v>
      </c>
      <c r="AU36" s="1">
        <v>5</v>
      </c>
      <c r="AV36" s="1">
        <v>1</v>
      </c>
      <c r="AW36" s="1">
        <v>3</v>
      </c>
      <c r="AX36" s="1">
        <v>4</v>
      </c>
      <c r="AY36" s="1">
        <v>5</v>
      </c>
      <c r="AZ36" s="1">
        <v>5</v>
      </c>
      <c r="BA36" s="1">
        <v>5</v>
      </c>
      <c r="BB36" s="1">
        <v>4</v>
      </c>
      <c r="BC36" s="1">
        <v>4</v>
      </c>
      <c r="BD36" s="1" t="s">
        <v>173</v>
      </c>
      <c r="BE36" s="1" t="s">
        <v>80</v>
      </c>
    </row>
    <row r="37" spans="1:57" x14ac:dyDescent="0.35">
      <c r="A37" s="1" t="s">
        <v>176</v>
      </c>
      <c r="B37" s="1" t="s">
        <v>57</v>
      </c>
      <c r="C37" s="1" t="s">
        <v>58</v>
      </c>
      <c r="D37" s="1" t="s">
        <v>149</v>
      </c>
      <c r="E37" s="1" t="s">
        <v>60</v>
      </c>
      <c r="F37" s="1" t="s">
        <v>61</v>
      </c>
      <c r="G37" s="1" t="s">
        <v>161</v>
      </c>
      <c r="H37" s="1" t="s">
        <v>63</v>
      </c>
      <c r="I37" s="1" t="s">
        <v>64</v>
      </c>
      <c r="J37" s="1" t="s">
        <v>104</v>
      </c>
      <c r="K37" s="1" t="s">
        <v>766</v>
      </c>
      <c r="L37" s="1" t="s">
        <v>138</v>
      </c>
      <c r="M37" s="1" t="s">
        <v>68</v>
      </c>
      <c r="N37" s="1" t="s">
        <v>117</v>
      </c>
      <c r="O37" s="1" t="s">
        <v>70</v>
      </c>
      <c r="P37" s="1" t="s">
        <v>71</v>
      </c>
      <c r="Q37" s="1" t="s">
        <v>72</v>
      </c>
      <c r="R37" s="1" t="s">
        <v>99</v>
      </c>
      <c r="S37" s="1" t="s">
        <v>119</v>
      </c>
      <c r="T37" s="1" t="s">
        <v>120</v>
      </c>
      <c r="U37" s="1" t="s">
        <v>76</v>
      </c>
      <c r="V37" s="1" t="s">
        <v>76</v>
      </c>
      <c r="W37" s="1" t="s">
        <v>76</v>
      </c>
      <c r="X37" s="1" t="s">
        <v>76</v>
      </c>
      <c r="Y37" s="1" t="s">
        <v>76</v>
      </c>
      <c r="Z37" s="1" t="s">
        <v>76</v>
      </c>
      <c r="AA37" s="1" t="s">
        <v>76</v>
      </c>
      <c r="AB37" s="1" t="s">
        <v>89</v>
      </c>
      <c r="AC37" s="1" t="s">
        <v>79</v>
      </c>
      <c r="AD37" s="1" t="s">
        <v>79</v>
      </c>
      <c r="AE37" s="1" t="s">
        <v>78</v>
      </c>
      <c r="AF37" s="1" t="s">
        <v>76</v>
      </c>
      <c r="AG37" s="1" t="s">
        <v>79</v>
      </c>
      <c r="AH37" s="1" t="s">
        <v>76</v>
      </c>
      <c r="AI37" s="1" t="s">
        <v>76</v>
      </c>
      <c r="AJ37" s="1" t="s">
        <v>76</v>
      </c>
      <c r="AK37" s="4">
        <v>4</v>
      </c>
      <c r="AL37" s="1">
        <v>3</v>
      </c>
      <c r="AM37" s="1">
        <v>4</v>
      </c>
      <c r="AN37" s="1">
        <v>4</v>
      </c>
      <c r="AO37" s="1">
        <v>3</v>
      </c>
      <c r="AP37" s="1">
        <v>3</v>
      </c>
      <c r="AQ37" s="1">
        <v>2</v>
      </c>
      <c r="AR37" s="1">
        <v>3</v>
      </c>
      <c r="AS37" s="1">
        <v>2</v>
      </c>
      <c r="AT37" s="1">
        <v>3</v>
      </c>
      <c r="AU37" s="1">
        <v>2</v>
      </c>
      <c r="AV37" s="1">
        <v>3</v>
      </c>
      <c r="AW37" s="1">
        <v>3</v>
      </c>
      <c r="AX37" s="1">
        <v>4</v>
      </c>
      <c r="AY37" s="1">
        <v>3</v>
      </c>
      <c r="AZ37" s="1">
        <v>4</v>
      </c>
      <c r="BA37" s="1">
        <v>3</v>
      </c>
      <c r="BB37" s="1">
        <v>4</v>
      </c>
      <c r="BC37" s="1">
        <v>4</v>
      </c>
      <c r="BD37" s="1" t="s">
        <v>173</v>
      </c>
      <c r="BE37" s="1" t="s">
        <v>80</v>
      </c>
    </row>
    <row r="38" spans="1:57" x14ac:dyDescent="0.35">
      <c r="A38" s="1" t="s">
        <v>177</v>
      </c>
      <c r="B38" s="1" t="s">
        <v>57</v>
      </c>
      <c r="C38" s="1" t="s">
        <v>137</v>
      </c>
      <c r="D38" s="1" t="s">
        <v>149</v>
      </c>
      <c r="E38" s="1" t="s">
        <v>60</v>
      </c>
      <c r="F38" s="1" t="s">
        <v>61</v>
      </c>
      <c r="G38" s="1" t="s">
        <v>161</v>
      </c>
      <c r="H38" s="1" t="s">
        <v>63</v>
      </c>
      <c r="I38" s="1" t="s">
        <v>84</v>
      </c>
      <c r="J38" s="1" t="s">
        <v>65</v>
      </c>
      <c r="K38" s="1" t="s">
        <v>66</v>
      </c>
      <c r="L38" s="1" t="s">
        <v>138</v>
      </c>
      <c r="M38" s="1" t="s">
        <v>130</v>
      </c>
      <c r="N38" s="1" t="s">
        <v>69</v>
      </c>
      <c r="O38" s="1" t="s">
        <v>112</v>
      </c>
      <c r="P38" s="1" t="s">
        <v>71</v>
      </c>
      <c r="Q38" s="1" t="s">
        <v>72</v>
      </c>
      <c r="R38" s="1" t="s">
        <v>99</v>
      </c>
      <c r="S38" s="1" t="s">
        <v>106</v>
      </c>
      <c r="T38" s="1" t="s">
        <v>75</v>
      </c>
      <c r="U38" s="1" t="s">
        <v>79</v>
      </c>
      <c r="V38" s="1" t="s">
        <v>79</v>
      </c>
      <c r="W38" s="1" t="s">
        <v>79</v>
      </c>
      <c r="X38" s="1" t="s">
        <v>76</v>
      </c>
      <c r="Y38" s="1" t="s">
        <v>79</v>
      </c>
      <c r="Z38" s="1" t="s">
        <v>76</v>
      </c>
      <c r="AA38" s="1" t="s">
        <v>89</v>
      </c>
      <c r="AB38" s="1" t="s">
        <v>89</v>
      </c>
      <c r="AC38" s="1" t="s">
        <v>79</v>
      </c>
      <c r="AD38" s="1" t="s">
        <v>79</v>
      </c>
      <c r="AE38" s="1" t="s">
        <v>79</v>
      </c>
      <c r="AF38" s="1" t="s">
        <v>76</v>
      </c>
      <c r="AG38" s="1" t="s">
        <v>79</v>
      </c>
      <c r="AH38" s="1" t="s">
        <v>79</v>
      </c>
      <c r="AI38" s="1" t="s">
        <v>76</v>
      </c>
      <c r="AJ38" s="1" t="s">
        <v>79</v>
      </c>
      <c r="AK38" s="4">
        <v>3</v>
      </c>
      <c r="AL38" s="1">
        <v>4</v>
      </c>
      <c r="AM38" s="1">
        <v>4</v>
      </c>
      <c r="AN38" s="1">
        <v>3</v>
      </c>
      <c r="AO38" s="1">
        <v>3</v>
      </c>
      <c r="AP38" s="1">
        <v>4</v>
      </c>
      <c r="AQ38" s="1">
        <v>4</v>
      </c>
      <c r="AR38" s="1">
        <v>3</v>
      </c>
      <c r="AS38" s="1">
        <v>3</v>
      </c>
      <c r="AT38" s="1">
        <v>4</v>
      </c>
      <c r="AU38" s="1">
        <v>4</v>
      </c>
      <c r="AV38" s="1">
        <v>4</v>
      </c>
      <c r="AW38" s="1">
        <v>4</v>
      </c>
      <c r="AX38" s="1">
        <v>2</v>
      </c>
      <c r="AY38" s="1">
        <v>1</v>
      </c>
      <c r="AZ38" s="1">
        <v>5</v>
      </c>
      <c r="BA38" s="1">
        <v>5</v>
      </c>
      <c r="BB38" s="1">
        <v>4</v>
      </c>
      <c r="BC38" s="1">
        <v>4</v>
      </c>
      <c r="BD38" s="1" t="s">
        <v>173</v>
      </c>
      <c r="BE38" s="1" t="s">
        <v>101</v>
      </c>
    </row>
    <row r="39" spans="1:57" x14ac:dyDescent="0.35">
      <c r="A39" s="1" t="s">
        <v>178</v>
      </c>
      <c r="B39" s="1" t="s">
        <v>57</v>
      </c>
      <c r="C39" s="1" t="s">
        <v>58</v>
      </c>
      <c r="D39" s="1" t="s">
        <v>103</v>
      </c>
      <c r="E39" s="1" t="s">
        <v>60</v>
      </c>
      <c r="F39" s="1" t="s">
        <v>61</v>
      </c>
      <c r="G39" s="1" t="s">
        <v>161</v>
      </c>
      <c r="H39" s="1" t="s">
        <v>63</v>
      </c>
      <c r="I39" s="1" t="s">
        <v>84</v>
      </c>
      <c r="J39" s="1" t="s">
        <v>104</v>
      </c>
      <c r="K39" s="1" t="s">
        <v>66</v>
      </c>
      <c r="L39" s="1" t="s">
        <v>67</v>
      </c>
      <c r="M39" s="1" t="s">
        <v>130</v>
      </c>
      <c r="N39" s="1" t="s">
        <v>117</v>
      </c>
      <c r="O39" s="1" t="s">
        <v>70</v>
      </c>
      <c r="P39" s="1" t="s">
        <v>71</v>
      </c>
      <c r="Q39" s="1" t="s">
        <v>105</v>
      </c>
      <c r="R39" s="1" t="s">
        <v>99</v>
      </c>
      <c r="S39" s="1" t="s">
        <v>119</v>
      </c>
      <c r="T39" s="1" t="s">
        <v>132</v>
      </c>
      <c r="U39" s="1" t="s">
        <v>79</v>
      </c>
      <c r="V39" s="1" t="s">
        <v>79</v>
      </c>
      <c r="W39" s="1" t="s">
        <v>79</v>
      </c>
      <c r="X39" s="1" t="s">
        <v>76</v>
      </c>
      <c r="Y39" s="1" t="s">
        <v>79</v>
      </c>
      <c r="Z39" s="1" t="s">
        <v>79</v>
      </c>
      <c r="AA39" s="1" t="s">
        <v>79</v>
      </c>
      <c r="AB39" s="1" t="s">
        <v>79</v>
      </c>
      <c r="AC39" s="1" t="s">
        <v>79</v>
      </c>
      <c r="AD39" s="1" t="s">
        <v>79</v>
      </c>
      <c r="AE39" s="1" t="s">
        <v>79</v>
      </c>
      <c r="AF39" s="1" t="s">
        <v>79</v>
      </c>
      <c r="AG39" s="1" t="s">
        <v>79</v>
      </c>
      <c r="AH39" s="1" t="s">
        <v>79</v>
      </c>
      <c r="AI39" s="1" t="s">
        <v>79</v>
      </c>
      <c r="AJ39" s="1" t="s">
        <v>79</v>
      </c>
      <c r="AK39" s="4">
        <v>2</v>
      </c>
      <c r="AL39" s="1">
        <v>3</v>
      </c>
      <c r="AM39" s="1">
        <v>3</v>
      </c>
      <c r="AN39" s="1">
        <v>2</v>
      </c>
      <c r="AO39" s="1">
        <v>2</v>
      </c>
      <c r="AP39" s="1">
        <v>2</v>
      </c>
      <c r="AQ39" s="1">
        <v>2</v>
      </c>
      <c r="AR39" s="1">
        <v>3</v>
      </c>
      <c r="AS39" s="1">
        <v>2</v>
      </c>
      <c r="AT39" s="1">
        <v>2</v>
      </c>
      <c r="AU39" s="1">
        <v>2</v>
      </c>
      <c r="AV39" s="1">
        <v>2</v>
      </c>
      <c r="AW39" s="1">
        <v>2</v>
      </c>
      <c r="AX39" s="1">
        <v>2</v>
      </c>
      <c r="AY39" s="1">
        <v>3</v>
      </c>
      <c r="AZ39" s="1">
        <v>3</v>
      </c>
      <c r="BA39" s="1">
        <v>2</v>
      </c>
      <c r="BB39" s="1">
        <v>3</v>
      </c>
      <c r="BC39" s="1">
        <v>3</v>
      </c>
      <c r="BD39" s="1" t="s">
        <v>173</v>
      </c>
      <c r="BE39" s="1" t="s">
        <v>101</v>
      </c>
    </row>
    <row r="40" spans="1:57" x14ac:dyDescent="0.35">
      <c r="A40" s="1" t="s">
        <v>179</v>
      </c>
      <c r="B40" s="1" t="s">
        <v>57</v>
      </c>
      <c r="C40" s="1" t="s">
        <v>137</v>
      </c>
      <c r="D40" s="1" t="s">
        <v>149</v>
      </c>
      <c r="E40" s="1" t="s">
        <v>109</v>
      </c>
      <c r="F40" s="1" t="s">
        <v>61</v>
      </c>
      <c r="G40" s="1" t="s">
        <v>161</v>
      </c>
      <c r="H40" s="1" t="s">
        <v>63</v>
      </c>
      <c r="I40" s="1" t="s">
        <v>127</v>
      </c>
      <c r="J40" s="1" t="s">
        <v>104</v>
      </c>
      <c r="K40" s="1" t="s">
        <v>85</v>
      </c>
      <c r="L40" s="1" t="s">
        <v>67</v>
      </c>
      <c r="M40" s="1" t="s">
        <v>68</v>
      </c>
      <c r="N40" s="1" t="s">
        <v>117</v>
      </c>
      <c r="O40" s="1" t="s">
        <v>96</v>
      </c>
      <c r="P40" s="1" t="s">
        <v>71</v>
      </c>
      <c r="Q40" s="1" t="s">
        <v>72</v>
      </c>
      <c r="R40" s="1" t="s">
        <v>73</v>
      </c>
      <c r="S40" s="1" t="s">
        <v>106</v>
      </c>
      <c r="T40" s="1" t="s">
        <v>75</v>
      </c>
      <c r="U40" s="1" t="s">
        <v>79</v>
      </c>
      <c r="V40" s="1" t="s">
        <v>79</v>
      </c>
      <c r="W40" s="1" t="s">
        <v>76</v>
      </c>
      <c r="X40" s="1" t="s">
        <v>76</v>
      </c>
      <c r="Y40" s="1" t="s">
        <v>77</v>
      </c>
      <c r="Z40" s="1" t="s">
        <v>76</v>
      </c>
      <c r="AA40" s="1" t="s">
        <v>76</v>
      </c>
      <c r="AB40" s="1" t="s">
        <v>76</v>
      </c>
      <c r="AC40" s="1" t="s">
        <v>76</v>
      </c>
      <c r="AD40" s="1" t="s">
        <v>79</v>
      </c>
      <c r="AE40" s="1" t="s">
        <v>79</v>
      </c>
      <c r="AF40" s="1" t="s">
        <v>76</v>
      </c>
      <c r="AG40" s="1" t="s">
        <v>79</v>
      </c>
      <c r="AH40" s="1" t="s">
        <v>76</v>
      </c>
      <c r="AI40" s="1" t="s">
        <v>79</v>
      </c>
      <c r="AJ40" s="1" t="s">
        <v>76</v>
      </c>
      <c r="AK40" s="4">
        <v>1</v>
      </c>
      <c r="AL40" s="1">
        <v>4</v>
      </c>
      <c r="AM40" s="1">
        <v>4</v>
      </c>
      <c r="AN40" s="1">
        <v>2</v>
      </c>
      <c r="AO40" s="1">
        <v>3</v>
      </c>
      <c r="AP40" s="1">
        <v>2</v>
      </c>
      <c r="AQ40" s="1">
        <v>2</v>
      </c>
      <c r="AR40" s="1">
        <v>3</v>
      </c>
      <c r="AS40" s="1">
        <v>2</v>
      </c>
      <c r="AT40" s="1">
        <v>3</v>
      </c>
      <c r="AU40" s="1">
        <v>2</v>
      </c>
      <c r="AV40" s="1">
        <v>2</v>
      </c>
      <c r="AW40" s="1">
        <v>3</v>
      </c>
      <c r="AX40" s="1">
        <v>1</v>
      </c>
      <c r="AY40" s="1">
        <v>3</v>
      </c>
      <c r="AZ40" s="1">
        <v>2</v>
      </c>
      <c r="BA40" s="1">
        <v>3</v>
      </c>
      <c r="BB40" s="1">
        <v>2</v>
      </c>
      <c r="BC40" s="1">
        <v>3</v>
      </c>
      <c r="BD40" s="1" t="s">
        <v>167</v>
      </c>
      <c r="BE40" s="1" t="s">
        <v>80</v>
      </c>
    </row>
    <row r="41" spans="1:57" x14ac:dyDescent="0.35">
      <c r="A41" s="1" t="s">
        <v>180</v>
      </c>
      <c r="B41" s="1" t="s">
        <v>92</v>
      </c>
      <c r="C41" s="1" t="s">
        <v>58</v>
      </c>
      <c r="D41" s="1" t="s">
        <v>143</v>
      </c>
      <c r="E41" s="1" t="s">
        <v>60</v>
      </c>
      <c r="F41" s="1" t="s">
        <v>61</v>
      </c>
      <c r="G41" s="1" t="s">
        <v>62</v>
      </c>
      <c r="H41" s="1" t="s">
        <v>63</v>
      </c>
      <c r="I41" s="1" t="s">
        <v>64</v>
      </c>
      <c r="J41" s="1" t="s">
        <v>104</v>
      </c>
      <c r="K41" s="1" t="s">
        <v>124</v>
      </c>
      <c r="L41" s="1" t="s">
        <v>138</v>
      </c>
      <c r="M41" s="1" t="s">
        <v>130</v>
      </c>
      <c r="N41" s="1" t="s">
        <v>69</v>
      </c>
      <c r="O41" s="1" t="s">
        <v>96</v>
      </c>
      <c r="P41" s="1" t="s">
        <v>97</v>
      </c>
      <c r="Q41" s="1" t="s">
        <v>87</v>
      </c>
      <c r="R41" s="1" t="s">
        <v>73</v>
      </c>
      <c r="S41" s="1" t="s">
        <v>74</v>
      </c>
      <c r="T41" s="1" t="s">
        <v>75</v>
      </c>
      <c r="U41" s="1" t="s">
        <v>77</v>
      </c>
      <c r="V41" s="1" t="s">
        <v>76</v>
      </c>
      <c r="W41" s="1" t="s">
        <v>77</v>
      </c>
      <c r="X41" s="1" t="s">
        <v>79</v>
      </c>
      <c r="Y41" s="1" t="s">
        <v>77</v>
      </c>
      <c r="Z41" s="1" t="s">
        <v>76</v>
      </c>
      <c r="AA41" s="1" t="s">
        <v>77</v>
      </c>
      <c r="AB41" s="1" t="s">
        <v>89</v>
      </c>
      <c r="AC41" s="1" t="s">
        <v>89</v>
      </c>
      <c r="AD41" s="1" t="s">
        <v>79</v>
      </c>
      <c r="AE41" s="1" t="s">
        <v>89</v>
      </c>
      <c r="AF41" s="1" t="s">
        <v>76</v>
      </c>
      <c r="AG41" s="1" t="s">
        <v>89</v>
      </c>
      <c r="AH41" s="1" t="s">
        <v>89</v>
      </c>
      <c r="AI41" s="1" t="s">
        <v>89</v>
      </c>
      <c r="AJ41" s="1" t="s">
        <v>76</v>
      </c>
      <c r="AK41" s="4">
        <v>4</v>
      </c>
      <c r="AL41" s="1">
        <v>4</v>
      </c>
      <c r="AM41" s="1">
        <v>4</v>
      </c>
      <c r="AN41" s="1">
        <v>5</v>
      </c>
      <c r="AO41" s="1">
        <v>4</v>
      </c>
      <c r="AP41" s="1">
        <v>1</v>
      </c>
      <c r="AQ41" s="1">
        <v>3</v>
      </c>
      <c r="AR41" s="1">
        <v>3</v>
      </c>
      <c r="AS41" s="1">
        <v>1</v>
      </c>
      <c r="AT41" s="1">
        <v>5</v>
      </c>
      <c r="AU41" s="1">
        <v>5</v>
      </c>
      <c r="AV41" s="1">
        <v>2</v>
      </c>
      <c r="AW41" s="1">
        <v>5</v>
      </c>
      <c r="AX41" s="1">
        <v>5</v>
      </c>
      <c r="AY41" s="1">
        <v>2</v>
      </c>
      <c r="AZ41" s="1">
        <v>4</v>
      </c>
      <c r="BA41" s="1">
        <v>4</v>
      </c>
      <c r="BB41" s="1">
        <v>5</v>
      </c>
      <c r="BC41" s="1">
        <v>5</v>
      </c>
      <c r="BD41" s="1" t="s">
        <v>153</v>
      </c>
      <c r="BE41" s="1" t="s">
        <v>133</v>
      </c>
    </row>
    <row r="42" spans="1:57" x14ac:dyDescent="0.35">
      <c r="A42" s="1" t="s">
        <v>181</v>
      </c>
      <c r="B42" s="1" t="s">
        <v>57</v>
      </c>
      <c r="C42" s="1" t="s">
        <v>58</v>
      </c>
      <c r="D42" s="1" t="s">
        <v>149</v>
      </c>
      <c r="E42" s="1" t="s">
        <v>60</v>
      </c>
      <c r="F42" s="1" t="s">
        <v>61</v>
      </c>
      <c r="G42" s="1" t="s">
        <v>93</v>
      </c>
      <c r="H42" s="1" t="s">
        <v>63</v>
      </c>
      <c r="I42" s="1" t="s">
        <v>84</v>
      </c>
      <c r="J42" s="1" t="s">
        <v>104</v>
      </c>
      <c r="K42" s="1" t="s">
        <v>66</v>
      </c>
      <c r="L42" s="1" t="s">
        <v>138</v>
      </c>
      <c r="M42" s="1" t="s">
        <v>68</v>
      </c>
      <c r="N42" s="1" t="s">
        <v>69</v>
      </c>
      <c r="O42" s="1" t="s">
        <v>96</v>
      </c>
      <c r="P42" s="1" t="s">
        <v>97</v>
      </c>
      <c r="Q42" s="1" t="s">
        <v>72</v>
      </c>
      <c r="R42" s="1" t="s">
        <v>73</v>
      </c>
      <c r="S42" s="1" t="s">
        <v>74</v>
      </c>
      <c r="T42" s="1" t="s">
        <v>120</v>
      </c>
      <c r="U42" s="1" t="s">
        <v>79</v>
      </c>
      <c r="V42" s="1" t="s">
        <v>77</v>
      </c>
      <c r="W42" s="1" t="s">
        <v>79</v>
      </c>
      <c r="X42" s="1" t="s">
        <v>79</v>
      </c>
      <c r="Y42" s="1" t="s">
        <v>76</v>
      </c>
      <c r="Z42" s="1" t="s">
        <v>89</v>
      </c>
      <c r="AA42" s="1" t="s">
        <v>79</v>
      </c>
      <c r="AB42" s="1" t="s">
        <v>89</v>
      </c>
      <c r="AC42" s="1" t="s">
        <v>79</v>
      </c>
      <c r="AD42" s="1" t="s">
        <v>89</v>
      </c>
      <c r="AE42" s="1" t="s">
        <v>79</v>
      </c>
      <c r="AF42" s="1" t="s">
        <v>79</v>
      </c>
      <c r="AG42" s="1" t="s">
        <v>76</v>
      </c>
      <c r="AH42" s="1" t="s">
        <v>76</v>
      </c>
      <c r="AI42" s="1" t="s">
        <v>76</v>
      </c>
      <c r="AJ42" s="1" t="s">
        <v>79</v>
      </c>
      <c r="AK42" s="4">
        <v>4</v>
      </c>
      <c r="AL42" s="1">
        <v>5</v>
      </c>
      <c r="AM42" s="1">
        <v>4</v>
      </c>
      <c r="AN42" s="1">
        <v>5</v>
      </c>
      <c r="AO42" s="1">
        <v>3</v>
      </c>
      <c r="AP42" s="1">
        <v>3</v>
      </c>
      <c r="AQ42" s="1">
        <v>1</v>
      </c>
      <c r="AR42" s="1">
        <v>3</v>
      </c>
      <c r="AS42" s="1">
        <v>1</v>
      </c>
      <c r="AT42" s="1">
        <v>4</v>
      </c>
      <c r="AU42" s="1">
        <v>3</v>
      </c>
      <c r="AV42" s="1">
        <v>3</v>
      </c>
      <c r="AW42" s="1">
        <v>4</v>
      </c>
      <c r="AX42" s="1">
        <v>3</v>
      </c>
      <c r="AY42" s="1">
        <v>5</v>
      </c>
      <c r="AZ42" s="1">
        <v>5</v>
      </c>
      <c r="BA42" s="1">
        <v>4</v>
      </c>
      <c r="BB42" s="1">
        <v>5</v>
      </c>
      <c r="BC42" s="1">
        <v>4</v>
      </c>
      <c r="BD42" s="1" t="s">
        <v>182</v>
      </c>
      <c r="BE42" s="1" t="s">
        <v>133</v>
      </c>
    </row>
    <row r="43" spans="1:57" x14ac:dyDescent="0.35">
      <c r="A43" s="1" t="s">
        <v>183</v>
      </c>
      <c r="B43" s="1" t="s">
        <v>92</v>
      </c>
      <c r="C43" s="1" t="s">
        <v>137</v>
      </c>
      <c r="D43" s="1" t="s">
        <v>59</v>
      </c>
      <c r="E43" s="1" t="s">
        <v>60</v>
      </c>
      <c r="F43" s="1" t="s">
        <v>61</v>
      </c>
      <c r="G43" s="1" t="s">
        <v>93</v>
      </c>
      <c r="H43" s="1" t="s">
        <v>63</v>
      </c>
      <c r="I43" s="1" t="s">
        <v>64</v>
      </c>
      <c r="J43" s="1" t="s">
        <v>104</v>
      </c>
      <c r="K43" s="1" t="s">
        <v>124</v>
      </c>
      <c r="L43" s="1" t="s">
        <v>138</v>
      </c>
      <c r="M43" s="1" t="s">
        <v>68</v>
      </c>
      <c r="N43" s="1" t="s">
        <v>86</v>
      </c>
      <c r="O43" s="1" t="s">
        <v>70</v>
      </c>
      <c r="P43" s="1" t="s">
        <v>71</v>
      </c>
      <c r="Q43" s="1" t="s">
        <v>98</v>
      </c>
      <c r="R43" s="1" t="s">
        <v>73</v>
      </c>
      <c r="S43" s="1" t="s">
        <v>88</v>
      </c>
      <c r="T43" s="1" t="s">
        <v>120</v>
      </c>
      <c r="U43" s="1" t="s">
        <v>79</v>
      </c>
      <c r="V43" s="1" t="s">
        <v>77</v>
      </c>
      <c r="W43" s="1" t="s">
        <v>79</v>
      </c>
      <c r="X43" s="1" t="s">
        <v>77</v>
      </c>
      <c r="Y43" s="1" t="s">
        <v>79</v>
      </c>
      <c r="Z43" s="1" t="s">
        <v>79</v>
      </c>
      <c r="AA43" s="1" t="s">
        <v>79</v>
      </c>
      <c r="AB43" s="1" t="s">
        <v>79</v>
      </c>
      <c r="AC43" s="1" t="s">
        <v>79</v>
      </c>
      <c r="AD43" s="1" t="s">
        <v>79</v>
      </c>
      <c r="AE43" s="1" t="s">
        <v>78</v>
      </c>
      <c r="AF43" s="1" t="s">
        <v>79</v>
      </c>
      <c r="AG43" s="1" t="s">
        <v>76</v>
      </c>
      <c r="AH43" s="1" t="s">
        <v>79</v>
      </c>
      <c r="AI43" s="1" t="s">
        <v>79</v>
      </c>
      <c r="AJ43" s="1" t="s">
        <v>78</v>
      </c>
      <c r="AK43" s="4">
        <v>4</v>
      </c>
      <c r="AL43" s="1">
        <v>4</v>
      </c>
      <c r="AM43" s="1">
        <v>3</v>
      </c>
      <c r="AN43" s="1">
        <v>4</v>
      </c>
      <c r="AO43" s="1">
        <v>3</v>
      </c>
      <c r="AP43" s="1">
        <v>2</v>
      </c>
      <c r="AQ43" s="1">
        <v>3</v>
      </c>
      <c r="AR43" s="1">
        <v>3</v>
      </c>
      <c r="AS43" s="1">
        <v>2</v>
      </c>
      <c r="AT43" s="1">
        <v>3</v>
      </c>
      <c r="AU43" s="1">
        <v>3</v>
      </c>
      <c r="AV43" s="1">
        <v>4</v>
      </c>
      <c r="AW43" s="1">
        <v>3</v>
      </c>
      <c r="AX43" s="1">
        <v>4</v>
      </c>
      <c r="AY43" s="1">
        <v>2</v>
      </c>
      <c r="AZ43" s="1">
        <v>5</v>
      </c>
      <c r="BA43" s="1">
        <v>5</v>
      </c>
      <c r="BB43" s="1">
        <v>4</v>
      </c>
      <c r="BC43" s="1">
        <v>4</v>
      </c>
      <c r="BD43" s="1" t="s">
        <v>182</v>
      </c>
      <c r="BE43" s="1" t="s">
        <v>80</v>
      </c>
    </row>
    <row r="44" spans="1:57" x14ac:dyDescent="0.35">
      <c r="A44" s="1" t="s">
        <v>184</v>
      </c>
      <c r="B44" s="1" t="s">
        <v>57</v>
      </c>
      <c r="C44" s="1" t="s">
        <v>58</v>
      </c>
      <c r="D44" s="1" t="s">
        <v>149</v>
      </c>
      <c r="E44" s="1" t="s">
        <v>60</v>
      </c>
      <c r="F44" s="1" t="s">
        <v>61</v>
      </c>
      <c r="G44" s="1" t="s">
        <v>93</v>
      </c>
      <c r="H44" s="1" t="s">
        <v>63</v>
      </c>
      <c r="I44" s="1" t="s">
        <v>127</v>
      </c>
      <c r="J44" s="1" t="s">
        <v>104</v>
      </c>
      <c r="K44" s="1" t="s">
        <v>124</v>
      </c>
      <c r="L44" s="1" t="s">
        <v>67</v>
      </c>
      <c r="M44" s="1" t="s">
        <v>111</v>
      </c>
      <c r="N44" s="1" t="s">
        <v>69</v>
      </c>
      <c r="O44" s="1" t="s">
        <v>96</v>
      </c>
      <c r="P44" s="1" t="s">
        <v>97</v>
      </c>
      <c r="Q44" s="1" t="s">
        <v>72</v>
      </c>
      <c r="R44" s="1" t="s">
        <v>99</v>
      </c>
      <c r="S44" s="1" t="s">
        <v>74</v>
      </c>
      <c r="T44" s="1" t="s">
        <v>120</v>
      </c>
      <c r="U44" s="1" t="s">
        <v>76</v>
      </c>
      <c r="V44" s="1" t="s">
        <v>79</v>
      </c>
      <c r="W44" s="1" t="s">
        <v>79</v>
      </c>
      <c r="X44" s="1" t="s">
        <v>79</v>
      </c>
      <c r="Y44" s="1" t="s">
        <v>76</v>
      </c>
      <c r="Z44" s="1" t="s">
        <v>79</v>
      </c>
      <c r="AA44" s="1" t="s">
        <v>76</v>
      </c>
      <c r="AB44" s="1" t="s">
        <v>79</v>
      </c>
      <c r="AC44" s="1" t="s">
        <v>89</v>
      </c>
      <c r="AD44" s="1" t="s">
        <v>79</v>
      </c>
      <c r="AE44" s="1" t="s">
        <v>79</v>
      </c>
      <c r="AF44" s="1" t="s">
        <v>78</v>
      </c>
      <c r="AG44" s="1" t="s">
        <v>76</v>
      </c>
      <c r="AH44" s="1" t="s">
        <v>79</v>
      </c>
      <c r="AI44" s="1" t="s">
        <v>79</v>
      </c>
      <c r="AJ44" s="1" t="s">
        <v>79</v>
      </c>
      <c r="AK44" s="4">
        <v>4</v>
      </c>
      <c r="AL44" s="1">
        <v>4</v>
      </c>
      <c r="AM44" s="1">
        <v>4</v>
      </c>
      <c r="AN44" s="1">
        <v>4</v>
      </c>
      <c r="AO44" s="1">
        <v>5</v>
      </c>
      <c r="AP44" s="1">
        <v>3</v>
      </c>
      <c r="AQ44" s="1">
        <v>2</v>
      </c>
      <c r="AR44" s="1">
        <v>3</v>
      </c>
      <c r="AS44" s="1">
        <v>2</v>
      </c>
      <c r="AT44" s="1">
        <v>4</v>
      </c>
      <c r="AU44" s="1">
        <v>4</v>
      </c>
      <c r="AV44" s="1">
        <v>3</v>
      </c>
      <c r="AW44" s="1">
        <v>4</v>
      </c>
      <c r="AX44" s="1">
        <v>4</v>
      </c>
      <c r="AY44" s="1">
        <v>2</v>
      </c>
      <c r="AZ44" s="1">
        <v>5</v>
      </c>
      <c r="BA44" s="1">
        <v>5</v>
      </c>
      <c r="BB44" s="1">
        <v>3</v>
      </c>
      <c r="BC44" s="1">
        <v>4</v>
      </c>
      <c r="BD44" s="1" t="s">
        <v>182</v>
      </c>
      <c r="BE44" s="1" t="s">
        <v>133</v>
      </c>
    </row>
    <row r="45" spans="1:57" x14ac:dyDescent="0.35">
      <c r="A45" s="1" t="s">
        <v>185</v>
      </c>
      <c r="B45" s="1" t="s">
        <v>92</v>
      </c>
      <c r="C45" s="1" t="s">
        <v>58</v>
      </c>
      <c r="D45" s="1" t="s">
        <v>143</v>
      </c>
      <c r="E45" s="1" t="s">
        <v>60</v>
      </c>
      <c r="F45" s="1" t="s">
        <v>135</v>
      </c>
      <c r="G45" s="1" t="s">
        <v>93</v>
      </c>
      <c r="H45" s="1" t="s">
        <v>63</v>
      </c>
      <c r="I45" s="1" t="s">
        <v>84</v>
      </c>
      <c r="J45" s="1" t="s">
        <v>104</v>
      </c>
      <c r="K45" s="1" t="s">
        <v>66</v>
      </c>
      <c r="L45" s="1" t="s">
        <v>67</v>
      </c>
      <c r="M45" s="1" t="s">
        <v>130</v>
      </c>
      <c r="N45" s="1" t="s">
        <v>69</v>
      </c>
      <c r="O45" s="1" t="s">
        <v>96</v>
      </c>
      <c r="P45" s="1" t="s">
        <v>97</v>
      </c>
      <c r="Q45" s="1" t="s">
        <v>72</v>
      </c>
      <c r="R45" s="1" t="s">
        <v>99</v>
      </c>
      <c r="S45" s="1" t="s">
        <v>74</v>
      </c>
      <c r="T45" s="1" t="s">
        <v>132</v>
      </c>
      <c r="U45" s="1" t="s">
        <v>79</v>
      </c>
      <c r="V45" s="1" t="s">
        <v>79</v>
      </c>
      <c r="W45" s="1" t="s">
        <v>77</v>
      </c>
      <c r="X45" s="1" t="s">
        <v>89</v>
      </c>
      <c r="Y45" s="1" t="s">
        <v>76</v>
      </c>
      <c r="Z45" s="1" t="s">
        <v>79</v>
      </c>
      <c r="AA45" s="1" t="s">
        <v>76</v>
      </c>
      <c r="AB45" s="1" t="s">
        <v>79</v>
      </c>
      <c r="AC45" s="1" t="s">
        <v>79</v>
      </c>
      <c r="AD45" s="1" t="s">
        <v>89</v>
      </c>
      <c r="AE45" s="1" t="s">
        <v>78</v>
      </c>
      <c r="AF45" s="1" t="s">
        <v>79</v>
      </c>
      <c r="AG45" s="1" t="s">
        <v>79</v>
      </c>
      <c r="AH45" s="1" t="s">
        <v>79</v>
      </c>
      <c r="AI45" s="1" t="s">
        <v>76</v>
      </c>
      <c r="AJ45" s="1" t="s">
        <v>76</v>
      </c>
      <c r="AK45" s="4">
        <v>4</v>
      </c>
      <c r="AL45" s="1">
        <v>4</v>
      </c>
      <c r="AM45" s="1">
        <v>4</v>
      </c>
      <c r="AN45" s="1">
        <v>4</v>
      </c>
      <c r="AO45" s="1">
        <v>4</v>
      </c>
      <c r="AP45" s="1">
        <v>2</v>
      </c>
      <c r="AQ45" s="1">
        <v>3</v>
      </c>
      <c r="AR45" s="1">
        <v>4</v>
      </c>
      <c r="AS45" s="1">
        <v>3</v>
      </c>
      <c r="AT45" s="1">
        <v>4</v>
      </c>
      <c r="AU45" s="1">
        <v>3</v>
      </c>
      <c r="AV45" s="1">
        <v>2</v>
      </c>
      <c r="AW45" s="1">
        <v>4</v>
      </c>
      <c r="AX45" s="1">
        <v>5</v>
      </c>
      <c r="AY45" s="1">
        <v>4</v>
      </c>
      <c r="AZ45" s="1">
        <v>5</v>
      </c>
      <c r="BA45" s="1">
        <v>4</v>
      </c>
      <c r="BB45" s="1">
        <v>4</v>
      </c>
      <c r="BC45" s="1">
        <v>4</v>
      </c>
      <c r="BD45" s="1" t="s">
        <v>182</v>
      </c>
      <c r="BE45" s="1" t="s">
        <v>107</v>
      </c>
    </row>
    <row r="46" spans="1:57" x14ac:dyDescent="0.35">
      <c r="A46" s="1" t="s">
        <v>186</v>
      </c>
      <c r="B46" s="1" t="s">
        <v>92</v>
      </c>
      <c r="C46" s="1" t="s">
        <v>58</v>
      </c>
      <c r="D46" s="1" t="s">
        <v>149</v>
      </c>
      <c r="E46" s="1" t="s">
        <v>60</v>
      </c>
      <c r="F46" s="1" t="s">
        <v>135</v>
      </c>
      <c r="G46" s="1" t="s">
        <v>93</v>
      </c>
      <c r="H46" s="1" t="s">
        <v>63</v>
      </c>
      <c r="I46" s="1" t="s">
        <v>64</v>
      </c>
      <c r="J46" s="1" t="s">
        <v>104</v>
      </c>
      <c r="K46" s="1" t="s">
        <v>85</v>
      </c>
      <c r="L46" s="1" t="s">
        <v>138</v>
      </c>
      <c r="M46" s="1" t="s">
        <v>68</v>
      </c>
      <c r="N46" s="1" t="s">
        <v>69</v>
      </c>
      <c r="O46" s="1" t="s">
        <v>70</v>
      </c>
      <c r="P46" s="1" t="s">
        <v>97</v>
      </c>
      <c r="Q46" s="1" t="s">
        <v>72</v>
      </c>
      <c r="R46" s="1" t="s">
        <v>99</v>
      </c>
      <c r="S46" s="1" t="s">
        <v>88</v>
      </c>
      <c r="T46" s="1" t="s">
        <v>132</v>
      </c>
      <c r="U46" s="1" t="s">
        <v>76</v>
      </c>
      <c r="V46" s="1" t="s">
        <v>76</v>
      </c>
      <c r="W46" s="1" t="s">
        <v>79</v>
      </c>
      <c r="X46" s="1" t="s">
        <v>89</v>
      </c>
      <c r="Y46" s="1" t="s">
        <v>76</v>
      </c>
      <c r="Z46" s="1" t="s">
        <v>76</v>
      </c>
      <c r="AA46" s="1" t="s">
        <v>76</v>
      </c>
      <c r="AB46" s="1" t="s">
        <v>89</v>
      </c>
      <c r="AC46" s="1" t="s">
        <v>76</v>
      </c>
      <c r="AD46" s="1" t="s">
        <v>76</v>
      </c>
      <c r="AE46" s="1" t="s">
        <v>76</v>
      </c>
      <c r="AF46" s="1" t="s">
        <v>79</v>
      </c>
      <c r="AG46" s="1" t="s">
        <v>76</v>
      </c>
      <c r="AH46" s="1" t="s">
        <v>76</v>
      </c>
      <c r="AI46" s="1" t="s">
        <v>79</v>
      </c>
      <c r="AJ46" s="1" t="s">
        <v>79</v>
      </c>
      <c r="AK46" s="4">
        <v>5</v>
      </c>
      <c r="AL46" s="1">
        <v>5</v>
      </c>
      <c r="AM46" s="1">
        <v>3</v>
      </c>
      <c r="AN46" s="1">
        <v>3</v>
      </c>
      <c r="AO46" s="1">
        <v>3</v>
      </c>
      <c r="AP46" s="1">
        <v>3</v>
      </c>
      <c r="AQ46" s="1">
        <v>4</v>
      </c>
      <c r="AR46" s="1">
        <v>4</v>
      </c>
      <c r="AS46" s="1">
        <v>3</v>
      </c>
      <c r="AT46" s="1">
        <v>3</v>
      </c>
      <c r="AU46" s="1">
        <v>4</v>
      </c>
      <c r="AV46" s="1">
        <v>4</v>
      </c>
      <c r="AW46" s="1">
        <v>3</v>
      </c>
      <c r="AX46" s="1">
        <v>4</v>
      </c>
      <c r="AY46" s="1">
        <v>4</v>
      </c>
      <c r="AZ46" s="1">
        <v>5</v>
      </c>
      <c r="BA46" s="1">
        <v>4</v>
      </c>
      <c r="BB46" s="1">
        <v>5</v>
      </c>
      <c r="BC46" s="1">
        <v>5</v>
      </c>
      <c r="BD46" s="1" t="s">
        <v>182</v>
      </c>
      <c r="BE46" s="1" t="s">
        <v>80</v>
      </c>
    </row>
    <row r="47" spans="1:57" x14ac:dyDescent="0.35">
      <c r="A47" s="1" t="s">
        <v>187</v>
      </c>
      <c r="B47" s="1" t="s">
        <v>92</v>
      </c>
      <c r="C47" s="1" t="s">
        <v>58</v>
      </c>
      <c r="D47" s="1" t="s">
        <v>143</v>
      </c>
      <c r="E47" s="1" t="s">
        <v>60</v>
      </c>
      <c r="F47" s="1" t="s">
        <v>61</v>
      </c>
      <c r="G47" s="1" t="s">
        <v>93</v>
      </c>
      <c r="H47" s="1" t="s">
        <v>63</v>
      </c>
      <c r="I47" s="1" t="s">
        <v>64</v>
      </c>
      <c r="J47" s="1" t="s">
        <v>104</v>
      </c>
      <c r="K47" s="1" t="s">
        <v>85</v>
      </c>
      <c r="L47" s="1" t="s">
        <v>138</v>
      </c>
      <c r="M47" s="1" t="s">
        <v>68</v>
      </c>
      <c r="N47" s="1" t="s">
        <v>86</v>
      </c>
      <c r="O47" s="1" t="s">
        <v>96</v>
      </c>
      <c r="P47" s="1" t="s">
        <v>97</v>
      </c>
      <c r="Q47" s="1" t="s">
        <v>72</v>
      </c>
      <c r="R47" s="1" t="s">
        <v>73</v>
      </c>
      <c r="S47" s="1" t="s">
        <v>88</v>
      </c>
      <c r="T47" s="1" t="s">
        <v>120</v>
      </c>
      <c r="U47" s="1" t="s">
        <v>76</v>
      </c>
      <c r="V47" s="1" t="s">
        <v>79</v>
      </c>
      <c r="W47" s="1" t="s">
        <v>79</v>
      </c>
      <c r="X47" s="1" t="s">
        <v>76</v>
      </c>
      <c r="Y47" s="1" t="s">
        <v>76</v>
      </c>
      <c r="Z47" s="1" t="s">
        <v>89</v>
      </c>
      <c r="AA47" s="1" t="s">
        <v>76</v>
      </c>
      <c r="AB47" s="1" t="s">
        <v>79</v>
      </c>
      <c r="AC47" s="1" t="s">
        <v>76</v>
      </c>
      <c r="AD47" s="1" t="s">
        <v>79</v>
      </c>
      <c r="AE47" s="1" t="s">
        <v>89</v>
      </c>
      <c r="AF47" s="1" t="s">
        <v>79</v>
      </c>
      <c r="AG47" s="1" t="s">
        <v>79</v>
      </c>
      <c r="AH47" s="1" t="s">
        <v>79</v>
      </c>
      <c r="AI47" s="1" t="s">
        <v>76</v>
      </c>
      <c r="AJ47" s="1" t="s">
        <v>79</v>
      </c>
      <c r="AK47" s="4">
        <v>4</v>
      </c>
      <c r="AL47" s="1">
        <v>4</v>
      </c>
      <c r="AM47" s="1">
        <v>4</v>
      </c>
      <c r="AN47" s="1">
        <v>5</v>
      </c>
      <c r="AO47" s="1">
        <v>3</v>
      </c>
      <c r="AP47" s="1">
        <v>3</v>
      </c>
      <c r="AQ47" s="1">
        <v>4</v>
      </c>
      <c r="AR47" s="1">
        <v>4</v>
      </c>
      <c r="AS47" s="1">
        <v>4</v>
      </c>
      <c r="AT47" s="1">
        <v>3</v>
      </c>
      <c r="AU47" s="1">
        <v>4</v>
      </c>
      <c r="AV47" s="1">
        <v>3</v>
      </c>
      <c r="AW47" s="1">
        <v>4</v>
      </c>
      <c r="AX47" s="1">
        <v>4</v>
      </c>
      <c r="AY47" s="1">
        <v>4</v>
      </c>
      <c r="AZ47" s="1">
        <v>5</v>
      </c>
      <c r="BA47" s="1">
        <v>4</v>
      </c>
      <c r="BB47" s="1">
        <v>4</v>
      </c>
      <c r="BC47" s="1">
        <v>4</v>
      </c>
      <c r="BD47" s="1" t="s">
        <v>182</v>
      </c>
      <c r="BE47" s="1" t="s">
        <v>107</v>
      </c>
    </row>
    <row r="48" spans="1:57" x14ac:dyDescent="0.35">
      <c r="A48" s="1" t="s">
        <v>188</v>
      </c>
      <c r="B48" s="1" t="s">
        <v>57</v>
      </c>
      <c r="C48" s="1" t="s">
        <v>137</v>
      </c>
      <c r="D48" s="1" t="s">
        <v>59</v>
      </c>
      <c r="E48" s="1" t="s">
        <v>60</v>
      </c>
      <c r="F48" s="1" t="s">
        <v>135</v>
      </c>
      <c r="G48" s="1" t="s">
        <v>93</v>
      </c>
      <c r="H48" s="1" t="s">
        <v>63</v>
      </c>
      <c r="I48" s="1" t="s">
        <v>84</v>
      </c>
      <c r="J48" s="1" t="s">
        <v>104</v>
      </c>
      <c r="K48" s="1" t="s">
        <v>66</v>
      </c>
      <c r="L48" s="1" t="s">
        <v>67</v>
      </c>
      <c r="M48" s="1" t="s">
        <v>130</v>
      </c>
      <c r="N48" s="1" t="s">
        <v>69</v>
      </c>
      <c r="O48" s="1" t="s">
        <v>96</v>
      </c>
      <c r="P48" s="1" t="s">
        <v>71</v>
      </c>
      <c r="Q48" s="1" t="s">
        <v>98</v>
      </c>
      <c r="R48" s="1" t="s">
        <v>99</v>
      </c>
      <c r="S48" s="1" t="s">
        <v>88</v>
      </c>
      <c r="T48" s="1" t="s">
        <v>132</v>
      </c>
      <c r="U48" s="1" t="s">
        <v>76</v>
      </c>
      <c r="V48" s="1" t="s">
        <v>76</v>
      </c>
      <c r="W48" s="1" t="s">
        <v>79</v>
      </c>
      <c r="X48" s="1" t="s">
        <v>76</v>
      </c>
      <c r="Y48" s="1" t="s">
        <v>76</v>
      </c>
      <c r="Z48" s="1" t="s">
        <v>79</v>
      </c>
      <c r="AA48" s="1" t="s">
        <v>76</v>
      </c>
      <c r="AB48" s="1" t="s">
        <v>79</v>
      </c>
      <c r="AC48" s="1" t="s">
        <v>79</v>
      </c>
      <c r="AD48" s="1" t="s">
        <v>79</v>
      </c>
      <c r="AE48" s="1" t="s">
        <v>79</v>
      </c>
      <c r="AF48" s="1" t="s">
        <v>79</v>
      </c>
      <c r="AG48" s="1" t="s">
        <v>76</v>
      </c>
      <c r="AH48" s="1" t="s">
        <v>79</v>
      </c>
      <c r="AI48" s="1" t="s">
        <v>76</v>
      </c>
      <c r="AJ48" s="1" t="s">
        <v>76</v>
      </c>
      <c r="AK48" s="4">
        <v>4</v>
      </c>
      <c r="AL48" s="1">
        <v>4</v>
      </c>
      <c r="AM48" s="1">
        <v>3</v>
      </c>
      <c r="AN48" s="1">
        <v>5</v>
      </c>
      <c r="AO48" s="1">
        <v>5</v>
      </c>
      <c r="AP48" s="1">
        <v>4</v>
      </c>
      <c r="AQ48" s="1">
        <v>3</v>
      </c>
      <c r="AR48" s="1">
        <v>3</v>
      </c>
      <c r="AS48" s="1">
        <v>2</v>
      </c>
      <c r="AT48" s="1">
        <v>3</v>
      </c>
      <c r="AU48" s="1">
        <v>3</v>
      </c>
      <c r="AV48" s="1">
        <v>4</v>
      </c>
      <c r="AW48" s="1">
        <v>4</v>
      </c>
      <c r="AX48" s="1">
        <v>5</v>
      </c>
      <c r="AY48" s="1">
        <v>5</v>
      </c>
      <c r="AZ48" s="1">
        <v>5</v>
      </c>
      <c r="BA48" s="1">
        <v>4</v>
      </c>
      <c r="BB48" s="1">
        <v>4</v>
      </c>
      <c r="BC48" s="1">
        <v>4</v>
      </c>
      <c r="BD48" s="1" t="s">
        <v>182</v>
      </c>
      <c r="BE48" s="1" t="s">
        <v>80</v>
      </c>
    </row>
    <row r="49" spans="1:57" x14ac:dyDescent="0.35">
      <c r="A49" s="1" t="s">
        <v>189</v>
      </c>
      <c r="B49" s="1" t="s">
        <v>92</v>
      </c>
      <c r="C49" s="1" t="s">
        <v>58</v>
      </c>
      <c r="D49" s="1" t="s">
        <v>59</v>
      </c>
      <c r="E49" s="1" t="s">
        <v>60</v>
      </c>
      <c r="F49" s="1" t="s">
        <v>135</v>
      </c>
      <c r="G49" s="1" t="s">
        <v>93</v>
      </c>
      <c r="H49" s="1" t="s">
        <v>63</v>
      </c>
      <c r="I49" s="1" t="s">
        <v>64</v>
      </c>
      <c r="J49" s="1" t="s">
        <v>104</v>
      </c>
      <c r="K49" s="1" t="s">
        <v>66</v>
      </c>
      <c r="L49" s="1" t="s">
        <v>138</v>
      </c>
      <c r="M49" s="1" t="s">
        <v>130</v>
      </c>
      <c r="N49" s="1" t="s">
        <v>86</v>
      </c>
      <c r="O49" s="1" t="s">
        <v>96</v>
      </c>
      <c r="P49" s="1" t="s">
        <v>97</v>
      </c>
      <c r="Q49" s="1" t="s">
        <v>72</v>
      </c>
      <c r="R49" s="1" t="s">
        <v>99</v>
      </c>
      <c r="S49" s="1" t="s">
        <v>74</v>
      </c>
      <c r="T49" s="1" t="s">
        <v>132</v>
      </c>
      <c r="U49" s="1" t="s">
        <v>79</v>
      </c>
      <c r="V49" s="1" t="s">
        <v>76</v>
      </c>
      <c r="W49" s="1" t="s">
        <v>79</v>
      </c>
      <c r="X49" s="1" t="s">
        <v>76</v>
      </c>
      <c r="Y49" s="1" t="s">
        <v>76</v>
      </c>
      <c r="Z49" s="1" t="s">
        <v>79</v>
      </c>
      <c r="AA49" s="1" t="s">
        <v>76</v>
      </c>
      <c r="AB49" s="1" t="s">
        <v>79</v>
      </c>
      <c r="AC49" s="1" t="s">
        <v>79</v>
      </c>
      <c r="AD49" s="1" t="s">
        <v>79</v>
      </c>
      <c r="AE49" s="1" t="s">
        <v>79</v>
      </c>
      <c r="AF49" s="1" t="s">
        <v>79</v>
      </c>
      <c r="AG49" s="1" t="s">
        <v>76</v>
      </c>
      <c r="AH49" s="1" t="s">
        <v>76</v>
      </c>
      <c r="AI49" s="1" t="s">
        <v>76</v>
      </c>
      <c r="AJ49" s="1" t="s">
        <v>76</v>
      </c>
      <c r="AK49" s="4">
        <v>5</v>
      </c>
      <c r="AL49" s="1">
        <v>5</v>
      </c>
      <c r="AM49" s="1">
        <v>4</v>
      </c>
      <c r="AN49" s="1">
        <v>4</v>
      </c>
      <c r="AO49" s="1">
        <v>4</v>
      </c>
      <c r="AP49" s="1">
        <v>3</v>
      </c>
      <c r="AQ49" s="1">
        <v>3</v>
      </c>
      <c r="AR49" s="1">
        <v>4</v>
      </c>
      <c r="AS49" s="1">
        <v>3</v>
      </c>
      <c r="AT49" s="1">
        <v>4</v>
      </c>
      <c r="AU49" s="1">
        <v>4</v>
      </c>
      <c r="AV49" s="1">
        <v>2</v>
      </c>
      <c r="AW49" s="1">
        <v>3</v>
      </c>
      <c r="AX49" s="1">
        <v>4</v>
      </c>
      <c r="AY49" s="1">
        <v>4</v>
      </c>
      <c r="AZ49" s="1">
        <v>4</v>
      </c>
      <c r="BA49" s="1">
        <v>4</v>
      </c>
      <c r="BB49" s="1">
        <v>5</v>
      </c>
      <c r="BC49" s="1">
        <v>4</v>
      </c>
      <c r="BD49" s="1" t="s">
        <v>182</v>
      </c>
      <c r="BE49" s="1" t="s">
        <v>107</v>
      </c>
    </row>
    <row r="50" spans="1:57" x14ac:dyDescent="0.35">
      <c r="A50" s="1" t="s">
        <v>190</v>
      </c>
      <c r="B50" s="1" t="s">
        <v>92</v>
      </c>
      <c r="C50" s="1" t="s">
        <v>58</v>
      </c>
      <c r="D50" s="1" t="s">
        <v>59</v>
      </c>
      <c r="E50" s="1" t="s">
        <v>60</v>
      </c>
      <c r="F50" s="1" t="s">
        <v>135</v>
      </c>
      <c r="G50" s="1" t="s">
        <v>93</v>
      </c>
      <c r="H50" s="1" t="s">
        <v>63</v>
      </c>
      <c r="I50" s="1" t="s">
        <v>84</v>
      </c>
      <c r="J50" s="1" t="s">
        <v>104</v>
      </c>
      <c r="K50" s="1" t="s">
        <v>124</v>
      </c>
      <c r="L50" s="1" t="s">
        <v>67</v>
      </c>
      <c r="M50" s="1" t="s">
        <v>130</v>
      </c>
      <c r="N50" s="1" t="s">
        <v>69</v>
      </c>
      <c r="O50" s="1" t="s">
        <v>96</v>
      </c>
      <c r="P50" s="1" t="s">
        <v>97</v>
      </c>
      <c r="Q50" s="1" t="s">
        <v>72</v>
      </c>
      <c r="R50" s="1" t="s">
        <v>118</v>
      </c>
      <c r="S50" s="1" t="s">
        <v>74</v>
      </c>
      <c r="T50" s="1" t="s">
        <v>132</v>
      </c>
      <c r="U50" s="1" t="s">
        <v>76</v>
      </c>
      <c r="V50" s="1" t="s">
        <v>76</v>
      </c>
      <c r="W50" s="1" t="s">
        <v>79</v>
      </c>
      <c r="X50" s="1" t="s">
        <v>76</v>
      </c>
      <c r="Y50" s="1" t="s">
        <v>76</v>
      </c>
      <c r="Z50" s="1" t="s">
        <v>79</v>
      </c>
      <c r="AA50" s="1" t="s">
        <v>76</v>
      </c>
      <c r="AB50" s="1" t="s">
        <v>79</v>
      </c>
      <c r="AC50" s="1" t="s">
        <v>79</v>
      </c>
      <c r="AD50" s="1" t="s">
        <v>89</v>
      </c>
      <c r="AE50" s="1" t="s">
        <v>79</v>
      </c>
      <c r="AF50" s="1" t="s">
        <v>79</v>
      </c>
      <c r="AG50" s="1" t="s">
        <v>76</v>
      </c>
      <c r="AH50" s="1" t="s">
        <v>76</v>
      </c>
      <c r="AI50" s="1" t="s">
        <v>76</v>
      </c>
      <c r="AJ50" s="1" t="s">
        <v>76</v>
      </c>
      <c r="AK50" s="4">
        <v>5</v>
      </c>
      <c r="AL50" s="1">
        <v>5</v>
      </c>
      <c r="AM50" s="1">
        <v>5</v>
      </c>
      <c r="AN50" s="1">
        <v>4</v>
      </c>
      <c r="AO50" s="1">
        <v>4</v>
      </c>
      <c r="AP50" s="1">
        <v>3</v>
      </c>
      <c r="AQ50" s="1">
        <v>5</v>
      </c>
      <c r="AR50" s="1">
        <v>4</v>
      </c>
      <c r="AS50" s="1">
        <v>2</v>
      </c>
      <c r="AT50" s="1">
        <v>4</v>
      </c>
      <c r="AU50" s="1">
        <v>4</v>
      </c>
      <c r="AV50" s="1">
        <v>3</v>
      </c>
      <c r="AW50" s="1">
        <v>4</v>
      </c>
      <c r="AX50" s="1">
        <v>5</v>
      </c>
      <c r="AY50" s="1">
        <v>4</v>
      </c>
      <c r="AZ50" s="1">
        <v>4</v>
      </c>
      <c r="BA50" s="1">
        <v>4</v>
      </c>
      <c r="BB50" s="1">
        <v>5</v>
      </c>
      <c r="BC50" s="1">
        <v>4</v>
      </c>
      <c r="BD50" s="1" t="s">
        <v>182</v>
      </c>
      <c r="BE50" s="1" t="s">
        <v>133</v>
      </c>
    </row>
    <row r="51" spans="1:57" x14ac:dyDescent="0.35">
      <c r="A51" s="1" t="s">
        <v>191</v>
      </c>
      <c r="B51" s="1" t="s">
        <v>92</v>
      </c>
      <c r="C51" s="1" t="s">
        <v>58</v>
      </c>
      <c r="D51" s="1" t="s">
        <v>59</v>
      </c>
      <c r="E51" s="1" t="s">
        <v>109</v>
      </c>
      <c r="F51" s="1" t="s">
        <v>61</v>
      </c>
      <c r="G51" s="1" t="s">
        <v>62</v>
      </c>
      <c r="H51" s="1" t="s">
        <v>63</v>
      </c>
      <c r="I51" s="1" t="s">
        <v>84</v>
      </c>
      <c r="J51" s="1" t="s">
        <v>65</v>
      </c>
      <c r="K51" s="1" t="s">
        <v>124</v>
      </c>
      <c r="L51" s="1" t="s">
        <v>146</v>
      </c>
      <c r="M51" s="1" t="s">
        <v>125</v>
      </c>
      <c r="N51" s="1" t="s">
        <v>69</v>
      </c>
      <c r="O51" s="1" t="s">
        <v>70</v>
      </c>
      <c r="P51" s="1" t="s">
        <v>97</v>
      </c>
      <c r="Q51" s="1" t="s">
        <v>87</v>
      </c>
      <c r="R51" s="1" t="s">
        <v>99</v>
      </c>
      <c r="S51" s="1" t="s">
        <v>140</v>
      </c>
      <c r="T51" s="1" t="s">
        <v>132</v>
      </c>
      <c r="U51" s="1" t="s">
        <v>79</v>
      </c>
      <c r="V51" s="1" t="s">
        <v>77</v>
      </c>
      <c r="W51" s="1" t="s">
        <v>77</v>
      </c>
      <c r="X51" s="1" t="s">
        <v>77</v>
      </c>
      <c r="Y51" s="1" t="s">
        <v>79</v>
      </c>
      <c r="Z51" s="1" t="s">
        <v>79</v>
      </c>
      <c r="AA51" s="1" t="s">
        <v>77</v>
      </c>
      <c r="AB51" s="1" t="s">
        <v>78</v>
      </c>
      <c r="AC51" s="1" t="s">
        <v>78</v>
      </c>
      <c r="AD51" s="1" t="s">
        <v>78</v>
      </c>
      <c r="AE51" s="1" t="s">
        <v>79</v>
      </c>
      <c r="AF51" s="1" t="s">
        <v>78</v>
      </c>
      <c r="AG51" s="1" t="s">
        <v>78</v>
      </c>
      <c r="AH51" s="1" t="s">
        <v>78</v>
      </c>
      <c r="AI51" s="1" t="s">
        <v>79</v>
      </c>
      <c r="AJ51" s="1" t="s">
        <v>79</v>
      </c>
      <c r="AK51" s="4">
        <v>2</v>
      </c>
      <c r="AL51" s="1">
        <v>3</v>
      </c>
      <c r="AM51" s="1">
        <v>3</v>
      </c>
      <c r="AN51" s="1">
        <v>3</v>
      </c>
      <c r="AO51" s="1">
        <v>3</v>
      </c>
      <c r="AP51" s="1">
        <v>3</v>
      </c>
      <c r="AQ51" s="1">
        <v>3</v>
      </c>
      <c r="AR51" s="1">
        <v>3</v>
      </c>
      <c r="AS51" s="1">
        <v>3</v>
      </c>
      <c r="AT51" s="1">
        <v>3</v>
      </c>
      <c r="AU51" s="1">
        <v>3</v>
      </c>
      <c r="AV51" s="1">
        <v>3</v>
      </c>
      <c r="AW51" s="1">
        <v>3</v>
      </c>
      <c r="AX51" s="1">
        <v>2</v>
      </c>
      <c r="AY51" s="1">
        <v>3</v>
      </c>
      <c r="AZ51" s="1">
        <v>3</v>
      </c>
      <c r="BA51" s="1">
        <v>2</v>
      </c>
      <c r="BB51" s="1">
        <v>2</v>
      </c>
      <c r="BC51" s="1">
        <v>2</v>
      </c>
      <c r="BD51" s="1" t="s">
        <v>171</v>
      </c>
      <c r="BE51" s="1" t="s">
        <v>101</v>
      </c>
    </row>
    <row r="52" spans="1:57" x14ac:dyDescent="0.35">
      <c r="A52" s="1" t="s">
        <v>192</v>
      </c>
      <c r="B52" s="1" t="s">
        <v>92</v>
      </c>
      <c r="C52" s="1" t="s">
        <v>58</v>
      </c>
      <c r="D52" s="1" t="s">
        <v>59</v>
      </c>
      <c r="E52" s="1" t="s">
        <v>60</v>
      </c>
      <c r="F52" s="1" t="s">
        <v>61</v>
      </c>
      <c r="G52" s="1" t="s">
        <v>62</v>
      </c>
      <c r="H52" s="1" t="s">
        <v>63</v>
      </c>
      <c r="I52" s="1" t="s">
        <v>84</v>
      </c>
      <c r="J52" s="1" t="s">
        <v>65</v>
      </c>
      <c r="K52" s="1" t="s">
        <v>66</v>
      </c>
      <c r="L52" s="1" t="s">
        <v>129</v>
      </c>
      <c r="M52" s="1" t="s">
        <v>68</v>
      </c>
      <c r="N52" s="1" t="s">
        <v>117</v>
      </c>
      <c r="O52" s="1" t="s">
        <v>96</v>
      </c>
      <c r="P52" s="1" t="s">
        <v>97</v>
      </c>
      <c r="Q52" s="1" t="s">
        <v>72</v>
      </c>
      <c r="R52" s="1" t="s">
        <v>99</v>
      </c>
      <c r="S52" s="1" t="s">
        <v>140</v>
      </c>
      <c r="T52" s="1" t="s">
        <v>120</v>
      </c>
      <c r="U52" s="1" t="s">
        <v>79</v>
      </c>
      <c r="V52" s="1" t="s">
        <v>79</v>
      </c>
      <c r="W52" s="1" t="s">
        <v>76</v>
      </c>
      <c r="X52" s="1" t="s">
        <v>77</v>
      </c>
      <c r="Y52" s="1" t="s">
        <v>89</v>
      </c>
      <c r="Z52" s="1" t="s">
        <v>77</v>
      </c>
      <c r="AA52" s="1" t="s">
        <v>79</v>
      </c>
      <c r="AB52" s="1" t="s">
        <v>79</v>
      </c>
      <c r="AC52" s="1" t="s">
        <v>78</v>
      </c>
      <c r="AD52" s="1" t="s">
        <v>78</v>
      </c>
      <c r="AE52" s="1" t="s">
        <v>79</v>
      </c>
      <c r="AF52" s="1" t="s">
        <v>78</v>
      </c>
      <c r="AG52" s="1" t="s">
        <v>79</v>
      </c>
      <c r="AH52" s="1" t="s">
        <v>78</v>
      </c>
      <c r="AI52" s="1" t="s">
        <v>78</v>
      </c>
      <c r="AJ52" s="1" t="s">
        <v>78</v>
      </c>
      <c r="AK52" s="4">
        <v>4</v>
      </c>
      <c r="AL52" s="1">
        <v>3</v>
      </c>
      <c r="AM52" s="1">
        <v>2</v>
      </c>
      <c r="AN52" s="1">
        <v>3</v>
      </c>
      <c r="AO52" s="1">
        <v>4</v>
      </c>
      <c r="AP52" s="1">
        <v>3</v>
      </c>
      <c r="AQ52" s="1">
        <v>3</v>
      </c>
      <c r="AR52" s="1">
        <v>2</v>
      </c>
      <c r="AS52" s="1">
        <v>3</v>
      </c>
      <c r="AT52" s="1">
        <v>4</v>
      </c>
      <c r="AU52" s="1">
        <v>4</v>
      </c>
      <c r="AV52" s="1">
        <v>5</v>
      </c>
      <c r="AW52" s="1">
        <v>2</v>
      </c>
      <c r="AX52" s="1">
        <v>3</v>
      </c>
      <c r="AY52" s="1">
        <v>2</v>
      </c>
      <c r="AZ52" s="1">
        <v>2</v>
      </c>
      <c r="BA52" s="1">
        <v>3</v>
      </c>
      <c r="BB52" s="1">
        <v>2</v>
      </c>
      <c r="BC52" s="1">
        <v>3</v>
      </c>
      <c r="BD52" s="1" t="s">
        <v>171</v>
      </c>
      <c r="BE52" s="1" t="s">
        <v>80</v>
      </c>
    </row>
    <row r="53" spans="1:57" x14ac:dyDescent="0.35">
      <c r="A53" s="1" t="s">
        <v>193</v>
      </c>
      <c r="B53" s="1" t="s">
        <v>57</v>
      </c>
      <c r="C53" s="1" t="s">
        <v>137</v>
      </c>
      <c r="D53" s="1" t="s">
        <v>149</v>
      </c>
      <c r="E53" s="1" t="s">
        <v>60</v>
      </c>
      <c r="F53" s="1" t="s">
        <v>61</v>
      </c>
      <c r="G53" s="1" t="s">
        <v>62</v>
      </c>
      <c r="H53" s="1" t="s">
        <v>63</v>
      </c>
      <c r="I53" s="1" t="s">
        <v>64</v>
      </c>
      <c r="J53" s="1" t="s">
        <v>65</v>
      </c>
      <c r="K53" s="1" t="s">
        <v>85</v>
      </c>
      <c r="L53" s="1" t="s">
        <v>138</v>
      </c>
      <c r="M53" s="1" t="s">
        <v>130</v>
      </c>
      <c r="N53" s="1" t="s">
        <v>86</v>
      </c>
      <c r="O53" s="1" t="s">
        <v>96</v>
      </c>
      <c r="P53" s="1" t="s">
        <v>97</v>
      </c>
      <c r="Q53" s="1" t="s">
        <v>105</v>
      </c>
      <c r="R53" s="1" t="s">
        <v>73</v>
      </c>
      <c r="S53" s="1" t="s">
        <v>88</v>
      </c>
      <c r="T53" s="1" t="s">
        <v>120</v>
      </c>
      <c r="U53" s="1" t="s">
        <v>79</v>
      </c>
      <c r="V53" s="1" t="s">
        <v>76</v>
      </c>
      <c r="W53" s="1" t="s">
        <v>89</v>
      </c>
      <c r="X53" s="1" t="s">
        <v>77</v>
      </c>
      <c r="Y53" s="1" t="s">
        <v>76</v>
      </c>
      <c r="Z53" s="1" t="s">
        <v>79</v>
      </c>
      <c r="AA53" s="1" t="s">
        <v>79</v>
      </c>
      <c r="AB53" s="1" t="s">
        <v>78</v>
      </c>
      <c r="AC53" s="1" t="s">
        <v>79</v>
      </c>
      <c r="AD53" s="1" t="s">
        <v>76</v>
      </c>
      <c r="AE53" s="1" t="s">
        <v>79</v>
      </c>
      <c r="AF53" s="1" t="s">
        <v>78</v>
      </c>
      <c r="AG53" s="1" t="s">
        <v>79</v>
      </c>
      <c r="AH53" s="1" t="s">
        <v>78</v>
      </c>
      <c r="AI53" s="1" t="s">
        <v>76</v>
      </c>
      <c r="AJ53" s="1" t="s">
        <v>76</v>
      </c>
      <c r="AK53" s="4">
        <v>4</v>
      </c>
      <c r="AL53" s="1">
        <v>4</v>
      </c>
      <c r="AM53" s="1">
        <v>3</v>
      </c>
      <c r="AN53" s="1">
        <v>4</v>
      </c>
      <c r="AO53" s="1">
        <v>3</v>
      </c>
      <c r="AP53" s="1">
        <v>2</v>
      </c>
      <c r="AQ53" s="1">
        <v>2</v>
      </c>
      <c r="AR53" s="1">
        <v>2</v>
      </c>
      <c r="AS53" s="1">
        <v>2</v>
      </c>
      <c r="AT53" s="1">
        <v>3</v>
      </c>
      <c r="AU53" s="1">
        <v>2</v>
      </c>
      <c r="AV53" s="1">
        <v>4</v>
      </c>
      <c r="AW53" s="1">
        <v>4</v>
      </c>
      <c r="AX53" s="1">
        <v>3</v>
      </c>
      <c r="AY53" s="1">
        <v>4</v>
      </c>
      <c r="AZ53" s="1">
        <v>4</v>
      </c>
      <c r="BA53" s="1">
        <v>4</v>
      </c>
      <c r="BB53" s="1">
        <v>4</v>
      </c>
      <c r="BC53" s="1">
        <v>4</v>
      </c>
      <c r="BD53" s="1" t="s">
        <v>171</v>
      </c>
      <c r="BE53" s="1" t="s">
        <v>101</v>
      </c>
    </row>
    <row r="54" spans="1:57" x14ac:dyDescent="0.35">
      <c r="A54" s="1" t="s">
        <v>194</v>
      </c>
      <c r="B54" s="1" t="s">
        <v>92</v>
      </c>
      <c r="C54" s="1" t="s">
        <v>58</v>
      </c>
      <c r="D54" s="1" t="s">
        <v>59</v>
      </c>
      <c r="E54" s="1" t="s">
        <v>60</v>
      </c>
      <c r="F54" s="1" t="s">
        <v>61</v>
      </c>
      <c r="G54" s="1" t="s">
        <v>766</v>
      </c>
      <c r="H54" s="1" t="s">
        <v>63</v>
      </c>
      <c r="I54" s="1" t="s">
        <v>64</v>
      </c>
      <c r="J54" s="1" t="s">
        <v>104</v>
      </c>
      <c r="K54" s="1" t="s">
        <v>66</v>
      </c>
      <c r="L54" s="1" t="s">
        <v>67</v>
      </c>
      <c r="M54" s="1" t="s">
        <v>130</v>
      </c>
      <c r="N54" s="1" t="s">
        <v>117</v>
      </c>
      <c r="O54" s="1" t="s">
        <v>96</v>
      </c>
      <c r="P54" s="1" t="s">
        <v>97</v>
      </c>
      <c r="Q54" s="1" t="s">
        <v>105</v>
      </c>
      <c r="R54" s="1" t="s">
        <v>118</v>
      </c>
      <c r="S54" s="1" t="s">
        <v>74</v>
      </c>
      <c r="T54" s="1" t="s">
        <v>75</v>
      </c>
      <c r="U54" s="1" t="s">
        <v>76</v>
      </c>
      <c r="V54" s="1" t="s">
        <v>89</v>
      </c>
      <c r="W54" s="1" t="s">
        <v>76</v>
      </c>
      <c r="X54" s="1" t="s">
        <v>76</v>
      </c>
      <c r="Y54" s="1" t="s">
        <v>89</v>
      </c>
      <c r="Z54" s="1" t="s">
        <v>76</v>
      </c>
      <c r="AA54" s="1" t="s">
        <v>89</v>
      </c>
      <c r="AB54" s="1" t="s">
        <v>76</v>
      </c>
      <c r="AC54" s="1" t="s">
        <v>89</v>
      </c>
      <c r="AD54" s="1" t="s">
        <v>76</v>
      </c>
      <c r="AE54" s="1" t="s">
        <v>89</v>
      </c>
      <c r="AF54" s="1" t="s">
        <v>76</v>
      </c>
      <c r="AG54" s="1" t="s">
        <v>89</v>
      </c>
      <c r="AH54" s="1" t="s">
        <v>76</v>
      </c>
      <c r="AI54" s="1" t="s">
        <v>89</v>
      </c>
      <c r="AJ54" s="1" t="s">
        <v>76</v>
      </c>
      <c r="AK54" s="4">
        <v>1</v>
      </c>
      <c r="AL54" s="1">
        <v>4</v>
      </c>
      <c r="AM54" s="1">
        <v>1</v>
      </c>
      <c r="AN54" s="1">
        <v>4</v>
      </c>
      <c r="AO54" s="1">
        <v>1</v>
      </c>
      <c r="AP54" s="1">
        <v>4</v>
      </c>
      <c r="AQ54" s="1">
        <v>1</v>
      </c>
      <c r="AR54" s="1">
        <v>4</v>
      </c>
      <c r="AS54" s="1">
        <v>1</v>
      </c>
      <c r="AT54" s="1">
        <v>4</v>
      </c>
      <c r="AU54" s="1">
        <v>1</v>
      </c>
      <c r="AV54" s="1">
        <v>4</v>
      </c>
      <c r="AW54" s="1">
        <v>1</v>
      </c>
      <c r="AX54" s="1">
        <v>1</v>
      </c>
      <c r="AY54" s="1">
        <v>4</v>
      </c>
      <c r="AZ54" s="1">
        <v>1</v>
      </c>
      <c r="BA54" s="1">
        <v>4</v>
      </c>
      <c r="BB54" s="1">
        <v>1</v>
      </c>
      <c r="BC54" s="1">
        <v>1</v>
      </c>
      <c r="BD54" s="1" t="s">
        <v>171</v>
      </c>
      <c r="BE54" s="1" t="s">
        <v>101</v>
      </c>
    </row>
    <row r="55" spans="1:57" x14ac:dyDescent="0.35">
      <c r="A55" s="1" t="s">
        <v>195</v>
      </c>
      <c r="B55" s="1" t="s">
        <v>57</v>
      </c>
      <c r="C55" s="1" t="s">
        <v>58</v>
      </c>
      <c r="D55" s="1" t="s">
        <v>149</v>
      </c>
      <c r="E55" s="1" t="s">
        <v>109</v>
      </c>
      <c r="F55" s="1" t="s">
        <v>61</v>
      </c>
      <c r="G55" s="1" t="s">
        <v>62</v>
      </c>
      <c r="H55" s="1" t="s">
        <v>63</v>
      </c>
      <c r="I55" s="1" t="s">
        <v>84</v>
      </c>
      <c r="J55" s="1" t="s">
        <v>65</v>
      </c>
      <c r="K55" s="1" t="s">
        <v>124</v>
      </c>
      <c r="L55" s="1" t="s">
        <v>67</v>
      </c>
      <c r="M55" s="1" t="s">
        <v>68</v>
      </c>
      <c r="N55" s="1" t="s">
        <v>69</v>
      </c>
      <c r="O55" s="1" t="s">
        <v>70</v>
      </c>
      <c r="P55" s="1" t="s">
        <v>196</v>
      </c>
      <c r="Q55" s="1" t="s">
        <v>98</v>
      </c>
      <c r="R55" s="1" t="s">
        <v>73</v>
      </c>
      <c r="S55" s="1" t="s">
        <v>88</v>
      </c>
      <c r="T55" s="1" t="s">
        <v>75</v>
      </c>
      <c r="U55" s="1" t="s">
        <v>76</v>
      </c>
      <c r="V55" s="1" t="s">
        <v>79</v>
      </c>
      <c r="W55" s="1" t="s">
        <v>79</v>
      </c>
      <c r="X55" s="1" t="s">
        <v>76</v>
      </c>
      <c r="Y55" s="1" t="s">
        <v>77</v>
      </c>
      <c r="Z55" s="1" t="s">
        <v>79</v>
      </c>
      <c r="AA55" s="1" t="s">
        <v>77</v>
      </c>
      <c r="AB55" s="1" t="s">
        <v>76</v>
      </c>
      <c r="AC55" s="1" t="s">
        <v>79</v>
      </c>
      <c r="AD55" s="1" t="s">
        <v>79</v>
      </c>
      <c r="AE55" s="1" t="s">
        <v>76</v>
      </c>
      <c r="AF55" s="1" t="s">
        <v>79</v>
      </c>
      <c r="AG55" s="1" t="s">
        <v>78</v>
      </c>
      <c r="AH55" s="1" t="s">
        <v>78</v>
      </c>
      <c r="AI55" s="1" t="s">
        <v>89</v>
      </c>
      <c r="AJ55" s="1" t="s">
        <v>79</v>
      </c>
      <c r="AK55" s="4">
        <v>1</v>
      </c>
      <c r="AL55" s="1">
        <v>2</v>
      </c>
      <c r="AM55" s="1">
        <v>2</v>
      </c>
      <c r="AN55" s="1">
        <v>4</v>
      </c>
      <c r="AO55" s="1">
        <v>1</v>
      </c>
      <c r="AP55" s="1">
        <v>3</v>
      </c>
      <c r="AQ55" s="1">
        <v>2</v>
      </c>
      <c r="AR55" s="1">
        <v>2</v>
      </c>
      <c r="AS55" s="1">
        <v>3</v>
      </c>
      <c r="AT55" s="1">
        <v>4</v>
      </c>
      <c r="AU55" s="1">
        <v>1</v>
      </c>
      <c r="AV55" s="1">
        <v>3</v>
      </c>
      <c r="AW55" s="1">
        <v>3</v>
      </c>
      <c r="AX55" s="1">
        <v>1</v>
      </c>
      <c r="AY55" s="1">
        <v>2</v>
      </c>
      <c r="AZ55" s="1">
        <v>3</v>
      </c>
      <c r="BA55" s="1">
        <v>2</v>
      </c>
      <c r="BB55" s="1">
        <v>2</v>
      </c>
      <c r="BC55" s="1">
        <v>3</v>
      </c>
      <c r="BD55" s="1" t="s">
        <v>483</v>
      </c>
      <c r="BE55" s="1" t="s">
        <v>80</v>
      </c>
    </row>
    <row r="56" spans="1:57" x14ac:dyDescent="0.35">
      <c r="A56" s="1" t="s">
        <v>197</v>
      </c>
      <c r="B56" s="1" t="s">
        <v>57</v>
      </c>
      <c r="C56" s="1" t="s">
        <v>58</v>
      </c>
      <c r="D56" s="1" t="s">
        <v>149</v>
      </c>
      <c r="E56" s="1" t="s">
        <v>60</v>
      </c>
      <c r="F56" s="1" t="s">
        <v>61</v>
      </c>
      <c r="G56" s="1" t="s">
        <v>198</v>
      </c>
      <c r="H56" s="1" t="s">
        <v>766</v>
      </c>
      <c r="I56" s="1" t="s">
        <v>64</v>
      </c>
      <c r="J56" s="1" t="s">
        <v>110</v>
      </c>
      <c r="K56" s="1" t="s">
        <v>95</v>
      </c>
      <c r="L56" s="1" t="s">
        <v>138</v>
      </c>
      <c r="M56" s="1" t="s">
        <v>111</v>
      </c>
      <c r="N56" s="1" t="s">
        <v>117</v>
      </c>
      <c r="O56" s="1" t="s">
        <v>96</v>
      </c>
      <c r="P56" s="1" t="s">
        <v>97</v>
      </c>
      <c r="Q56" s="1" t="s">
        <v>98</v>
      </c>
      <c r="R56" s="1" t="s">
        <v>118</v>
      </c>
      <c r="S56" s="1" t="s">
        <v>74</v>
      </c>
      <c r="T56" s="1" t="s">
        <v>120</v>
      </c>
      <c r="U56" s="1" t="s">
        <v>79</v>
      </c>
      <c r="V56" s="1" t="s">
        <v>76</v>
      </c>
      <c r="W56" s="1" t="s">
        <v>89</v>
      </c>
      <c r="X56" s="1" t="s">
        <v>89</v>
      </c>
      <c r="Y56" s="1" t="s">
        <v>77</v>
      </c>
      <c r="Z56" s="1" t="s">
        <v>89</v>
      </c>
      <c r="AA56" s="1" t="s">
        <v>76</v>
      </c>
      <c r="AB56" s="1" t="s">
        <v>76</v>
      </c>
      <c r="AC56" s="1" t="s">
        <v>79</v>
      </c>
      <c r="AD56" s="1" t="s">
        <v>76</v>
      </c>
      <c r="AE56" s="1" t="s">
        <v>79</v>
      </c>
      <c r="AF56" s="1" t="s">
        <v>76</v>
      </c>
      <c r="AG56" s="1" t="s">
        <v>76</v>
      </c>
      <c r="AH56" s="1" t="s">
        <v>79</v>
      </c>
      <c r="AI56" s="1" t="s">
        <v>79</v>
      </c>
      <c r="AJ56" s="1" t="s">
        <v>78</v>
      </c>
      <c r="AK56" s="4">
        <v>2</v>
      </c>
      <c r="AL56" s="1">
        <v>3</v>
      </c>
      <c r="AM56" s="1">
        <v>1</v>
      </c>
      <c r="AN56" s="1">
        <v>2</v>
      </c>
      <c r="AO56" s="1">
        <v>2</v>
      </c>
      <c r="AP56" s="1">
        <v>1</v>
      </c>
      <c r="AQ56" s="1">
        <v>3</v>
      </c>
      <c r="AR56" s="1">
        <v>2</v>
      </c>
      <c r="AS56" s="1">
        <v>1</v>
      </c>
      <c r="AT56" s="1">
        <v>2</v>
      </c>
      <c r="AU56" s="1">
        <v>3</v>
      </c>
      <c r="AV56" s="1">
        <v>3</v>
      </c>
      <c r="AW56" s="1">
        <v>3</v>
      </c>
      <c r="AX56" s="1">
        <v>1</v>
      </c>
      <c r="AY56" s="1">
        <v>1</v>
      </c>
      <c r="AZ56" s="1">
        <v>1</v>
      </c>
      <c r="BA56" s="1">
        <v>1</v>
      </c>
      <c r="BB56" s="1">
        <v>1</v>
      </c>
      <c r="BC56" s="1">
        <v>1</v>
      </c>
      <c r="BD56" s="1" t="s">
        <v>199</v>
      </c>
      <c r="BE56" s="1" t="s">
        <v>107</v>
      </c>
    </row>
    <row r="57" spans="1:57" x14ac:dyDescent="0.35">
      <c r="A57" s="1" t="s">
        <v>200</v>
      </c>
      <c r="B57" s="1" t="s">
        <v>57</v>
      </c>
      <c r="C57" s="1" t="s">
        <v>58</v>
      </c>
      <c r="D57" s="1" t="s">
        <v>59</v>
      </c>
      <c r="E57" s="1" t="s">
        <v>109</v>
      </c>
      <c r="F57" s="1" t="s">
        <v>61</v>
      </c>
      <c r="G57" s="1" t="s">
        <v>62</v>
      </c>
      <c r="H57" s="1" t="s">
        <v>63</v>
      </c>
      <c r="I57" s="1" t="s">
        <v>127</v>
      </c>
      <c r="J57" s="1" t="s">
        <v>65</v>
      </c>
      <c r="K57" s="1" t="s">
        <v>85</v>
      </c>
      <c r="L57" s="1" t="s">
        <v>67</v>
      </c>
      <c r="M57" s="1" t="s">
        <v>111</v>
      </c>
      <c r="N57" s="1" t="s">
        <v>201</v>
      </c>
      <c r="O57" s="1" t="s">
        <v>112</v>
      </c>
      <c r="P57" s="1" t="s">
        <v>71</v>
      </c>
      <c r="Q57" s="1" t="s">
        <v>72</v>
      </c>
      <c r="R57" s="1" t="s">
        <v>118</v>
      </c>
      <c r="S57" s="1" t="s">
        <v>106</v>
      </c>
      <c r="T57" s="1" t="s">
        <v>120</v>
      </c>
      <c r="U57" s="1" t="s">
        <v>79</v>
      </c>
      <c r="V57" s="1" t="s">
        <v>79</v>
      </c>
      <c r="W57" s="1" t="s">
        <v>77</v>
      </c>
      <c r="X57" s="1" t="s">
        <v>79</v>
      </c>
      <c r="Y57" s="1" t="s">
        <v>76</v>
      </c>
      <c r="Z57" s="1" t="s">
        <v>79</v>
      </c>
      <c r="AA57" s="1" t="s">
        <v>77</v>
      </c>
      <c r="AB57" s="1" t="s">
        <v>79</v>
      </c>
      <c r="AC57" s="1" t="s">
        <v>78</v>
      </c>
      <c r="AD57" s="1" t="s">
        <v>78</v>
      </c>
      <c r="AE57" s="1" t="s">
        <v>79</v>
      </c>
      <c r="AF57" s="1" t="s">
        <v>78</v>
      </c>
      <c r="AG57" s="1" t="s">
        <v>89</v>
      </c>
      <c r="AH57" s="1" t="s">
        <v>89</v>
      </c>
      <c r="AI57" s="1" t="s">
        <v>78</v>
      </c>
      <c r="AJ57" s="1" t="s">
        <v>78</v>
      </c>
      <c r="AK57" s="4">
        <v>2</v>
      </c>
      <c r="AL57" s="1">
        <v>2</v>
      </c>
      <c r="AM57" s="1">
        <v>3</v>
      </c>
      <c r="AN57" s="1">
        <v>5</v>
      </c>
      <c r="AO57" s="1">
        <v>3</v>
      </c>
      <c r="AP57" s="1">
        <v>5</v>
      </c>
      <c r="AQ57" s="1">
        <v>3</v>
      </c>
      <c r="AR57" s="1">
        <v>1</v>
      </c>
      <c r="AS57" s="1">
        <v>1</v>
      </c>
      <c r="AT57" s="1">
        <v>2</v>
      </c>
      <c r="AU57" s="1">
        <v>2</v>
      </c>
      <c r="AV57" s="1">
        <v>3</v>
      </c>
      <c r="AW57" s="1">
        <v>2</v>
      </c>
      <c r="AX57" s="1">
        <v>2</v>
      </c>
      <c r="AY57" s="1">
        <v>2</v>
      </c>
      <c r="AZ57" s="1">
        <v>3</v>
      </c>
      <c r="BA57" s="1">
        <v>2</v>
      </c>
      <c r="BB57" s="1">
        <v>1</v>
      </c>
      <c r="BC57" s="1">
        <v>2</v>
      </c>
      <c r="BD57" s="1" t="s">
        <v>171</v>
      </c>
      <c r="BE57" s="1" t="s">
        <v>80</v>
      </c>
    </row>
    <row r="58" spans="1:57" x14ac:dyDescent="0.35">
      <c r="A58" s="1" t="s">
        <v>202</v>
      </c>
      <c r="B58" s="1" t="s">
        <v>92</v>
      </c>
      <c r="C58" s="1" t="s">
        <v>58</v>
      </c>
      <c r="D58" s="1" t="s">
        <v>59</v>
      </c>
      <c r="E58" s="1" t="s">
        <v>60</v>
      </c>
      <c r="F58" s="1" t="s">
        <v>61</v>
      </c>
      <c r="G58" s="1" t="s">
        <v>766</v>
      </c>
      <c r="H58" s="1" t="s">
        <v>63</v>
      </c>
      <c r="I58" s="1" t="s">
        <v>64</v>
      </c>
      <c r="J58" s="1" t="s">
        <v>110</v>
      </c>
      <c r="K58" s="1" t="s">
        <v>66</v>
      </c>
      <c r="L58" s="1" t="s">
        <v>67</v>
      </c>
      <c r="M58" s="1" t="s">
        <v>111</v>
      </c>
      <c r="N58" s="1" t="s">
        <v>86</v>
      </c>
      <c r="O58" s="1" t="s">
        <v>70</v>
      </c>
      <c r="P58" s="1" t="s">
        <v>71</v>
      </c>
      <c r="Q58" s="1" t="s">
        <v>87</v>
      </c>
      <c r="R58" s="1" t="s">
        <v>118</v>
      </c>
      <c r="S58" s="1" t="s">
        <v>74</v>
      </c>
      <c r="T58" s="1" t="s">
        <v>132</v>
      </c>
      <c r="U58" s="1" t="s">
        <v>79</v>
      </c>
      <c r="V58" s="1" t="s">
        <v>77</v>
      </c>
      <c r="W58" s="1" t="s">
        <v>77</v>
      </c>
      <c r="X58" s="1" t="s">
        <v>79</v>
      </c>
      <c r="Y58" s="1" t="s">
        <v>77</v>
      </c>
      <c r="Z58" s="1" t="s">
        <v>77</v>
      </c>
      <c r="AA58" s="1" t="s">
        <v>79</v>
      </c>
      <c r="AB58" s="1" t="s">
        <v>76</v>
      </c>
      <c r="AC58" s="1" t="s">
        <v>79</v>
      </c>
      <c r="AD58" s="1" t="s">
        <v>79</v>
      </c>
      <c r="AE58" s="1" t="s">
        <v>79</v>
      </c>
      <c r="AF58" s="1" t="s">
        <v>79</v>
      </c>
      <c r="AG58" s="1" t="s">
        <v>79</v>
      </c>
      <c r="AH58" s="1" t="s">
        <v>78</v>
      </c>
      <c r="AI58" s="1" t="s">
        <v>79</v>
      </c>
      <c r="AJ58" s="1" t="s">
        <v>78</v>
      </c>
      <c r="AK58" s="4">
        <v>2</v>
      </c>
      <c r="AL58" s="1">
        <v>3</v>
      </c>
      <c r="AM58" s="1">
        <v>3</v>
      </c>
      <c r="AN58" s="1">
        <v>2</v>
      </c>
      <c r="AO58" s="1">
        <v>2</v>
      </c>
      <c r="AP58" s="1">
        <v>2</v>
      </c>
      <c r="AQ58" s="1">
        <v>3</v>
      </c>
      <c r="AR58" s="1">
        <v>3</v>
      </c>
      <c r="AS58" s="1">
        <v>3</v>
      </c>
      <c r="AT58" s="1">
        <v>3</v>
      </c>
      <c r="AU58" s="1">
        <v>2</v>
      </c>
      <c r="AV58" s="1">
        <v>3</v>
      </c>
      <c r="AW58" s="1">
        <v>2</v>
      </c>
      <c r="AX58" s="1">
        <v>2</v>
      </c>
      <c r="AY58" s="1">
        <v>2</v>
      </c>
      <c r="AZ58" s="1">
        <v>3</v>
      </c>
      <c r="BA58" s="1">
        <v>3</v>
      </c>
      <c r="BB58" s="1">
        <v>3</v>
      </c>
      <c r="BC58" s="1">
        <v>3</v>
      </c>
      <c r="BD58" s="1" t="s">
        <v>147</v>
      </c>
      <c r="BE58" s="1" t="s">
        <v>101</v>
      </c>
    </row>
    <row r="59" spans="1:57" x14ac:dyDescent="0.35">
      <c r="A59" s="1" t="s">
        <v>203</v>
      </c>
      <c r="B59" s="1" t="s">
        <v>82</v>
      </c>
      <c r="C59" s="1" t="s">
        <v>1172</v>
      </c>
      <c r="D59" s="1" t="s">
        <v>59</v>
      </c>
      <c r="E59" s="1" t="s">
        <v>60</v>
      </c>
      <c r="F59" s="1" t="s">
        <v>61</v>
      </c>
      <c r="G59" s="1" t="s">
        <v>198</v>
      </c>
      <c r="H59" s="1" t="s">
        <v>204</v>
      </c>
      <c r="I59" s="1" t="s">
        <v>84</v>
      </c>
      <c r="J59" s="1" t="s">
        <v>104</v>
      </c>
      <c r="K59" s="1" t="s">
        <v>85</v>
      </c>
      <c r="L59" s="1" t="s">
        <v>138</v>
      </c>
      <c r="M59" s="1" t="s">
        <v>68</v>
      </c>
      <c r="N59" s="1" t="s">
        <v>117</v>
      </c>
      <c r="O59" s="1" t="s">
        <v>112</v>
      </c>
      <c r="P59" s="1" t="s">
        <v>71</v>
      </c>
      <c r="Q59" s="1" t="s">
        <v>87</v>
      </c>
      <c r="R59" s="1" t="s">
        <v>114</v>
      </c>
      <c r="S59" s="1" t="s">
        <v>88</v>
      </c>
      <c r="T59" s="1" t="s">
        <v>75</v>
      </c>
      <c r="U59" s="1" t="s">
        <v>76</v>
      </c>
      <c r="V59" s="1" t="s">
        <v>77</v>
      </c>
      <c r="W59" s="1" t="s">
        <v>77</v>
      </c>
      <c r="X59" s="1" t="s">
        <v>79</v>
      </c>
      <c r="Y59" s="1" t="s">
        <v>79</v>
      </c>
      <c r="Z59" s="1" t="s">
        <v>79</v>
      </c>
      <c r="AA59" s="1" t="s">
        <v>79</v>
      </c>
      <c r="AB59" s="1" t="s">
        <v>79</v>
      </c>
      <c r="AC59" s="1" t="s">
        <v>79</v>
      </c>
      <c r="AD59" s="1" t="s">
        <v>76</v>
      </c>
      <c r="AE59" s="1" t="s">
        <v>76</v>
      </c>
      <c r="AF59" s="1" t="s">
        <v>79</v>
      </c>
      <c r="AG59" s="1" t="s">
        <v>76</v>
      </c>
      <c r="AH59" s="1" t="s">
        <v>79</v>
      </c>
      <c r="AI59" s="1" t="s">
        <v>76</v>
      </c>
      <c r="AJ59" s="1" t="s">
        <v>79</v>
      </c>
      <c r="AK59" s="4">
        <v>2</v>
      </c>
      <c r="AL59" s="1">
        <v>1</v>
      </c>
      <c r="AM59" s="1">
        <v>2</v>
      </c>
      <c r="AN59" s="1">
        <v>2</v>
      </c>
      <c r="AO59" s="1">
        <v>1</v>
      </c>
      <c r="AP59" s="1">
        <v>2</v>
      </c>
      <c r="AQ59" s="1">
        <v>3</v>
      </c>
      <c r="AR59" s="1">
        <v>3</v>
      </c>
      <c r="AS59" s="1">
        <v>3</v>
      </c>
      <c r="AT59" s="1">
        <v>2</v>
      </c>
      <c r="AU59" s="1">
        <v>1</v>
      </c>
      <c r="AV59" s="1">
        <v>3</v>
      </c>
      <c r="AW59" s="1">
        <v>3</v>
      </c>
      <c r="AX59" s="1">
        <v>1</v>
      </c>
      <c r="AY59" s="1">
        <v>2</v>
      </c>
      <c r="AZ59" s="1">
        <v>1</v>
      </c>
      <c r="BA59" s="1">
        <v>1</v>
      </c>
      <c r="BB59" s="1">
        <v>2</v>
      </c>
      <c r="BC59" s="1">
        <v>2</v>
      </c>
      <c r="BD59" s="1" t="s">
        <v>171</v>
      </c>
      <c r="BE59" s="1" t="s">
        <v>133</v>
      </c>
    </row>
    <row r="60" spans="1:57" x14ac:dyDescent="0.35">
      <c r="A60" s="1" t="s">
        <v>205</v>
      </c>
      <c r="B60" s="1" t="s">
        <v>57</v>
      </c>
      <c r="C60" s="1" t="s">
        <v>137</v>
      </c>
      <c r="D60" s="1" t="s">
        <v>59</v>
      </c>
      <c r="E60" s="1" t="s">
        <v>60</v>
      </c>
      <c r="F60" s="1" t="s">
        <v>61</v>
      </c>
      <c r="G60" s="1" t="s">
        <v>62</v>
      </c>
      <c r="H60" s="1" t="s">
        <v>63</v>
      </c>
      <c r="I60" s="1" t="s">
        <v>84</v>
      </c>
      <c r="J60" s="1" t="s">
        <v>65</v>
      </c>
      <c r="K60" s="1" t="s">
        <v>66</v>
      </c>
      <c r="L60" s="1" t="s">
        <v>129</v>
      </c>
      <c r="M60" s="1" t="s">
        <v>130</v>
      </c>
      <c r="N60" s="1" t="s">
        <v>69</v>
      </c>
      <c r="O60" s="1" t="s">
        <v>70</v>
      </c>
      <c r="P60" s="1" t="s">
        <v>97</v>
      </c>
      <c r="Q60" s="1" t="s">
        <v>72</v>
      </c>
      <c r="R60" s="1" t="s">
        <v>73</v>
      </c>
      <c r="S60" s="1" t="s">
        <v>74</v>
      </c>
      <c r="T60" s="1" t="s">
        <v>120</v>
      </c>
      <c r="U60" s="1" t="s">
        <v>79</v>
      </c>
      <c r="V60" s="1" t="s">
        <v>76</v>
      </c>
      <c r="W60" s="1" t="s">
        <v>79</v>
      </c>
      <c r="X60" s="1" t="s">
        <v>76</v>
      </c>
      <c r="Y60" s="1" t="s">
        <v>76</v>
      </c>
      <c r="Z60" s="1" t="s">
        <v>79</v>
      </c>
      <c r="AA60" s="1" t="s">
        <v>76</v>
      </c>
      <c r="AB60" s="1" t="s">
        <v>76</v>
      </c>
      <c r="AC60" s="1" t="s">
        <v>79</v>
      </c>
      <c r="AD60" s="1" t="s">
        <v>76</v>
      </c>
      <c r="AE60" s="1" t="s">
        <v>79</v>
      </c>
      <c r="AF60" s="1" t="s">
        <v>76</v>
      </c>
      <c r="AG60" s="1" t="s">
        <v>76</v>
      </c>
      <c r="AH60" s="1" t="s">
        <v>79</v>
      </c>
      <c r="AI60" s="1" t="s">
        <v>79</v>
      </c>
      <c r="AJ60" s="1" t="s">
        <v>79</v>
      </c>
      <c r="AK60" s="4">
        <v>1</v>
      </c>
      <c r="AL60" s="1">
        <v>1</v>
      </c>
      <c r="AM60" s="1">
        <v>1</v>
      </c>
      <c r="AN60" s="1">
        <v>2</v>
      </c>
      <c r="AO60" s="1">
        <v>2</v>
      </c>
      <c r="AP60" s="1">
        <v>2</v>
      </c>
      <c r="AQ60" s="1">
        <v>2</v>
      </c>
      <c r="AR60" s="1">
        <v>2</v>
      </c>
      <c r="AS60" s="1">
        <v>1</v>
      </c>
      <c r="AT60" s="1">
        <v>1</v>
      </c>
      <c r="AU60" s="1">
        <v>2</v>
      </c>
      <c r="AV60" s="1">
        <v>1</v>
      </c>
      <c r="AW60" s="1">
        <v>1</v>
      </c>
      <c r="AX60" s="1">
        <v>1</v>
      </c>
      <c r="AY60" s="1">
        <v>2</v>
      </c>
      <c r="AZ60" s="1">
        <v>1</v>
      </c>
      <c r="BA60" s="1">
        <v>1</v>
      </c>
      <c r="BB60" s="1">
        <v>2</v>
      </c>
      <c r="BC60" s="1">
        <v>1</v>
      </c>
      <c r="BD60" s="1" t="s">
        <v>171</v>
      </c>
      <c r="BE60" s="1" t="s">
        <v>133</v>
      </c>
    </row>
    <row r="61" spans="1:57" x14ac:dyDescent="0.35">
      <c r="A61" s="1" t="s">
        <v>206</v>
      </c>
      <c r="B61" s="1" t="s">
        <v>92</v>
      </c>
      <c r="C61" s="1" t="s">
        <v>137</v>
      </c>
      <c r="D61" s="1" t="s">
        <v>59</v>
      </c>
      <c r="E61" s="1" t="s">
        <v>109</v>
      </c>
      <c r="F61" s="1" t="s">
        <v>135</v>
      </c>
      <c r="G61" s="1" t="s">
        <v>62</v>
      </c>
      <c r="H61" s="1" t="s">
        <v>63</v>
      </c>
      <c r="I61" s="1" t="s">
        <v>64</v>
      </c>
      <c r="J61" s="1" t="s">
        <v>104</v>
      </c>
      <c r="K61" s="1" t="s">
        <v>66</v>
      </c>
      <c r="L61" s="1" t="s">
        <v>129</v>
      </c>
      <c r="M61" s="1" t="s">
        <v>130</v>
      </c>
      <c r="N61" s="1" t="s">
        <v>69</v>
      </c>
      <c r="O61" s="1" t="s">
        <v>70</v>
      </c>
      <c r="P61" s="1" t="s">
        <v>71</v>
      </c>
      <c r="Q61" s="1" t="s">
        <v>72</v>
      </c>
      <c r="R61" s="1" t="s">
        <v>99</v>
      </c>
      <c r="S61" s="1" t="s">
        <v>88</v>
      </c>
      <c r="T61" s="1" t="s">
        <v>120</v>
      </c>
      <c r="U61" s="1" t="s">
        <v>77</v>
      </c>
      <c r="V61" s="1" t="s">
        <v>89</v>
      </c>
      <c r="W61" s="1" t="s">
        <v>89</v>
      </c>
      <c r="X61" s="1" t="s">
        <v>77</v>
      </c>
      <c r="Y61" s="1" t="s">
        <v>89</v>
      </c>
      <c r="Z61" s="1" t="s">
        <v>89</v>
      </c>
      <c r="AA61" s="1" t="s">
        <v>89</v>
      </c>
      <c r="AB61" s="1" t="s">
        <v>76</v>
      </c>
      <c r="AC61" s="1" t="s">
        <v>78</v>
      </c>
      <c r="AD61" s="1" t="s">
        <v>89</v>
      </c>
      <c r="AE61" s="1" t="s">
        <v>89</v>
      </c>
      <c r="AF61" s="1" t="s">
        <v>89</v>
      </c>
      <c r="AG61" s="1" t="s">
        <v>89</v>
      </c>
      <c r="AH61" s="1" t="s">
        <v>78</v>
      </c>
      <c r="AI61" s="1" t="s">
        <v>78</v>
      </c>
      <c r="AJ61" s="1" t="s">
        <v>89</v>
      </c>
      <c r="AK61" s="4">
        <v>3</v>
      </c>
      <c r="AL61" s="1">
        <v>4</v>
      </c>
      <c r="AM61" s="1">
        <v>2</v>
      </c>
      <c r="AN61" s="1">
        <v>3</v>
      </c>
      <c r="AO61" s="1">
        <v>3</v>
      </c>
      <c r="AP61" s="1">
        <v>4</v>
      </c>
      <c r="AQ61" s="1">
        <v>3</v>
      </c>
      <c r="AR61" s="1">
        <v>3</v>
      </c>
      <c r="AS61" s="1">
        <v>4</v>
      </c>
      <c r="AT61" s="1">
        <v>4</v>
      </c>
      <c r="AU61" s="1">
        <v>4</v>
      </c>
      <c r="AV61" s="1">
        <v>3</v>
      </c>
      <c r="AW61" s="1">
        <v>2</v>
      </c>
      <c r="AX61" s="1">
        <v>4</v>
      </c>
      <c r="AY61" s="1">
        <v>5</v>
      </c>
      <c r="AZ61" s="1">
        <v>3</v>
      </c>
      <c r="BA61" s="1">
        <v>5</v>
      </c>
      <c r="BB61" s="1">
        <v>3</v>
      </c>
      <c r="BC61" s="1">
        <v>4</v>
      </c>
      <c r="BD61" s="1" t="s">
        <v>171</v>
      </c>
      <c r="BE61" s="1" t="s">
        <v>133</v>
      </c>
    </row>
    <row r="62" spans="1:57" x14ac:dyDescent="0.35">
      <c r="A62" s="1" t="s">
        <v>207</v>
      </c>
      <c r="B62" s="1" t="s">
        <v>57</v>
      </c>
      <c r="C62" s="1" t="s">
        <v>58</v>
      </c>
      <c r="D62" s="1" t="s">
        <v>149</v>
      </c>
      <c r="E62" s="1" t="s">
        <v>60</v>
      </c>
      <c r="F62" s="1" t="s">
        <v>61</v>
      </c>
      <c r="G62" s="1" t="s">
        <v>62</v>
      </c>
      <c r="H62" s="1" t="s">
        <v>63</v>
      </c>
      <c r="I62" s="1" t="s">
        <v>84</v>
      </c>
      <c r="J62" s="1" t="s">
        <v>104</v>
      </c>
      <c r="K62" s="1" t="s">
        <v>85</v>
      </c>
      <c r="L62" s="1" t="s">
        <v>67</v>
      </c>
      <c r="M62" s="1" t="s">
        <v>130</v>
      </c>
      <c r="N62" s="1" t="s">
        <v>69</v>
      </c>
      <c r="O62" s="1" t="s">
        <v>96</v>
      </c>
      <c r="P62" s="1" t="s">
        <v>97</v>
      </c>
      <c r="Q62" s="1" t="s">
        <v>98</v>
      </c>
      <c r="R62" s="1" t="s">
        <v>99</v>
      </c>
      <c r="S62" s="1" t="s">
        <v>106</v>
      </c>
      <c r="T62" s="1" t="s">
        <v>120</v>
      </c>
      <c r="U62" s="1" t="s">
        <v>79</v>
      </c>
      <c r="V62" s="1" t="s">
        <v>79</v>
      </c>
      <c r="W62" s="1" t="s">
        <v>79</v>
      </c>
      <c r="X62" s="1" t="s">
        <v>79</v>
      </c>
      <c r="Y62" s="1" t="s">
        <v>79</v>
      </c>
      <c r="Z62" s="1" t="s">
        <v>79</v>
      </c>
      <c r="AA62" s="1" t="s">
        <v>76</v>
      </c>
      <c r="AB62" s="1" t="s">
        <v>79</v>
      </c>
      <c r="AC62" s="1" t="s">
        <v>79</v>
      </c>
      <c r="AD62" s="1" t="s">
        <v>79</v>
      </c>
      <c r="AE62" s="1" t="s">
        <v>79</v>
      </c>
      <c r="AF62" s="1" t="s">
        <v>79</v>
      </c>
      <c r="AG62" s="1" t="s">
        <v>79</v>
      </c>
      <c r="AH62" s="1" t="s">
        <v>79</v>
      </c>
      <c r="AI62" s="1" t="s">
        <v>79</v>
      </c>
      <c r="AJ62" s="1" t="s">
        <v>79</v>
      </c>
      <c r="AK62" s="4">
        <v>4</v>
      </c>
      <c r="AL62" s="1">
        <v>4</v>
      </c>
      <c r="AM62" s="1">
        <v>4</v>
      </c>
      <c r="AN62" s="1">
        <v>4</v>
      </c>
      <c r="AO62" s="1">
        <v>4</v>
      </c>
      <c r="AP62" s="1">
        <v>2</v>
      </c>
      <c r="AQ62" s="1">
        <v>3</v>
      </c>
      <c r="AR62" s="1">
        <v>2</v>
      </c>
      <c r="AS62" s="1">
        <v>2</v>
      </c>
      <c r="AT62" s="1">
        <v>4</v>
      </c>
      <c r="AU62" s="1">
        <v>4</v>
      </c>
      <c r="AV62" s="1">
        <v>4</v>
      </c>
      <c r="AW62" s="1">
        <v>3</v>
      </c>
      <c r="AX62" s="1">
        <v>4</v>
      </c>
      <c r="AY62" s="1">
        <v>4</v>
      </c>
      <c r="AZ62" s="1">
        <v>4</v>
      </c>
      <c r="BA62" s="1">
        <v>4</v>
      </c>
      <c r="BB62" s="1">
        <v>4</v>
      </c>
      <c r="BC62" s="1">
        <v>4</v>
      </c>
      <c r="BD62" s="1" t="s">
        <v>171</v>
      </c>
      <c r="BE62" s="1" t="s">
        <v>133</v>
      </c>
    </row>
    <row r="63" spans="1:57" x14ac:dyDescent="0.35">
      <c r="A63" s="1" t="s">
        <v>208</v>
      </c>
      <c r="B63" s="1" t="s">
        <v>92</v>
      </c>
      <c r="C63" s="1" t="s">
        <v>137</v>
      </c>
      <c r="D63" s="1" t="s">
        <v>59</v>
      </c>
      <c r="E63" s="1" t="s">
        <v>60</v>
      </c>
      <c r="F63" s="1" t="s">
        <v>61</v>
      </c>
      <c r="G63" s="1" t="s">
        <v>93</v>
      </c>
      <c r="H63" s="1" t="s">
        <v>63</v>
      </c>
      <c r="I63" s="1" t="s">
        <v>84</v>
      </c>
      <c r="J63" s="1" t="s">
        <v>104</v>
      </c>
      <c r="K63" s="1" t="s">
        <v>124</v>
      </c>
      <c r="L63" s="1" t="s">
        <v>138</v>
      </c>
      <c r="M63" s="1" t="s">
        <v>130</v>
      </c>
      <c r="N63" s="1" t="s">
        <v>69</v>
      </c>
      <c r="O63" s="1" t="s">
        <v>96</v>
      </c>
      <c r="P63" s="1" t="s">
        <v>97</v>
      </c>
      <c r="Q63" s="1" t="s">
        <v>87</v>
      </c>
      <c r="R63" s="1" t="s">
        <v>99</v>
      </c>
      <c r="S63" s="1" t="s">
        <v>74</v>
      </c>
      <c r="T63" s="1" t="s">
        <v>120</v>
      </c>
      <c r="U63" s="1" t="s">
        <v>79</v>
      </c>
      <c r="V63" s="1" t="s">
        <v>79</v>
      </c>
      <c r="W63" s="1" t="s">
        <v>79</v>
      </c>
      <c r="X63" s="1" t="s">
        <v>76</v>
      </c>
      <c r="Y63" s="1" t="s">
        <v>79</v>
      </c>
      <c r="Z63" s="1" t="s">
        <v>79</v>
      </c>
      <c r="AA63" s="1" t="s">
        <v>79</v>
      </c>
      <c r="AB63" s="1" t="s">
        <v>78</v>
      </c>
      <c r="AC63" s="1" t="s">
        <v>79</v>
      </c>
      <c r="AD63" s="1" t="s">
        <v>79</v>
      </c>
      <c r="AE63" s="1" t="s">
        <v>79</v>
      </c>
      <c r="AF63" s="1" t="s">
        <v>76</v>
      </c>
      <c r="AG63" s="1" t="s">
        <v>79</v>
      </c>
      <c r="AH63" s="1" t="s">
        <v>76</v>
      </c>
      <c r="AI63" s="1" t="s">
        <v>76</v>
      </c>
      <c r="AJ63" s="1" t="s">
        <v>79</v>
      </c>
      <c r="AK63" s="4">
        <v>5</v>
      </c>
      <c r="AL63" s="1">
        <v>4</v>
      </c>
      <c r="AM63" s="1">
        <v>5</v>
      </c>
      <c r="AN63" s="1">
        <v>4</v>
      </c>
      <c r="AO63" s="1">
        <v>4</v>
      </c>
      <c r="AP63" s="1">
        <v>5</v>
      </c>
      <c r="AQ63" s="1">
        <v>4</v>
      </c>
      <c r="AR63" s="1">
        <v>5</v>
      </c>
      <c r="AS63" s="1">
        <v>5</v>
      </c>
      <c r="AT63" s="1">
        <v>4</v>
      </c>
      <c r="AU63" s="1">
        <v>4</v>
      </c>
      <c r="AV63" s="1">
        <v>4</v>
      </c>
      <c r="AW63" s="1">
        <v>5</v>
      </c>
      <c r="AX63" s="1">
        <v>4</v>
      </c>
      <c r="AY63" s="1">
        <v>5</v>
      </c>
      <c r="AZ63" s="1">
        <v>5</v>
      </c>
      <c r="BA63" s="1">
        <v>4</v>
      </c>
      <c r="BB63" s="1">
        <v>4</v>
      </c>
      <c r="BC63" s="1">
        <v>4</v>
      </c>
      <c r="BD63" s="1" t="s">
        <v>182</v>
      </c>
      <c r="BE63" s="1" t="s">
        <v>133</v>
      </c>
    </row>
    <row r="64" spans="1:57" x14ac:dyDescent="0.35">
      <c r="A64" s="1" t="s">
        <v>209</v>
      </c>
      <c r="B64" s="1" t="s">
        <v>92</v>
      </c>
      <c r="C64" s="1" t="s">
        <v>58</v>
      </c>
      <c r="D64" s="1" t="s">
        <v>59</v>
      </c>
      <c r="E64" s="1" t="s">
        <v>60</v>
      </c>
      <c r="F64" s="1" t="s">
        <v>61</v>
      </c>
      <c r="G64" s="1" t="s">
        <v>93</v>
      </c>
      <c r="H64" s="1" t="s">
        <v>63</v>
      </c>
      <c r="I64" s="1" t="s">
        <v>64</v>
      </c>
      <c r="J64" s="1" t="s">
        <v>104</v>
      </c>
      <c r="K64" s="1" t="s">
        <v>124</v>
      </c>
      <c r="L64" s="1" t="s">
        <v>67</v>
      </c>
      <c r="M64" s="1" t="s">
        <v>68</v>
      </c>
      <c r="N64" s="1" t="s">
        <v>86</v>
      </c>
      <c r="O64" s="1" t="s">
        <v>70</v>
      </c>
      <c r="P64" s="1" t="s">
        <v>71</v>
      </c>
      <c r="Q64" s="1" t="s">
        <v>72</v>
      </c>
      <c r="R64" s="1" t="s">
        <v>73</v>
      </c>
      <c r="S64" s="1" t="s">
        <v>88</v>
      </c>
      <c r="T64" s="1" t="s">
        <v>132</v>
      </c>
      <c r="U64" s="1" t="s">
        <v>76</v>
      </c>
      <c r="V64" s="1" t="s">
        <v>79</v>
      </c>
      <c r="W64" s="1" t="s">
        <v>76</v>
      </c>
      <c r="X64" s="1" t="s">
        <v>79</v>
      </c>
      <c r="Y64" s="1" t="s">
        <v>76</v>
      </c>
      <c r="Z64" s="1" t="s">
        <v>79</v>
      </c>
      <c r="AA64" s="1" t="s">
        <v>76</v>
      </c>
      <c r="AB64" s="1" t="s">
        <v>79</v>
      </c>
      <c r="AC64" s="1" t="s">
        <v>76</v>
      </c>
      <c r="AD64" s="1" t="s">
        <v>76</v>
      </c>
      <c r="AE64" s="1" t="s">
        <v>76</v>
      </c>
      <c r="AF64" s="1" t="s">
        <v>76</v>
      </c>
      <c r="AG64" s="1" t="s">
        <v>79</v>
      </c>
      <c r="AH64" s="1" t="s">
        <v>76</v>
      </c>
      <c r="AI64" s="1" t="s">
        <v>76</v>
      </c>
      <c r="AJ64" s="1" t="s">
        <v>79</v>
      </c>
      <c r="AK64" s="4">
        <v>4</v>
      </c>
      <c r="AL64" s="1">
        <v>4</v>
      </c>
      <c r="AM64" s="1">
        <v>4</v>
      </c>
      <c r="AN64" s="1">
        <v>5</v>
      </c>
      <c r="AO64" s="1">
        <v>4</v>
      </c>
      <c r="AP64" s="1">
        <v>3</v>
      </c>
      <c r="AQ64" s="1">
        <v>4</v>
      </c>
      <c r="AR64" s="1">
        <v>3</v>
      </c>
      <c r="AS64" s="1">
        <v>2</v>
      </c>
      <c r="AT64" s="1">
        <v>4</v>
      </c>
      <c r="AU64" s="1">
        <v>4</v>
      </c>
      <c r="AV64" s="1">
        <v>3</v>
      </c>
      <c r="AW64" s="1">
        <v>3</v>
      </c>
      <c r="AX64" s="1">
        <v>5</v>
      </c>
      <c r="AY64" s="1">
        <v>3</v>
      </c>
      <c r="AZ64" s="1">
        <v>5</v>
      </c>
      <c r="BA64" s="1">
        <v>5</v>
      </c>
      <c r="BB64" s="1">
        <v>4</v>
      </c>
      <c r="BC64" s="1">
        <v>4</v>
      </c>
      <c r="BD64" s="1" t="s">
        <v>182</v>
      </c>
      <c r="BE64" s="1" t="s">
        <v>107</v>
      </c>
    </row>
    <row r="65" spans="1:57" x14ac:dyDescent="0.35">
      <c r="A65" s="1" t="s">
        <v>210</v>
      </c>
      <c r="B65" s="1" t="s">
        <v>92</v>
      </c>
      <c r="C65" s="1" t="s">
        <v>137</v>
      </c>
      <c r="D65" s="1" t="s">
        <v>59</v>
      </c>
      <c r="E65" s="1" t="s">
        <v>60</v>
      </c>
      <c r="F65" s="1" t="s">
        <v>61</v>
      </c>
      <c r="G65" s="1" t="s">
        <v>93</v>
      </c>
      <c r="H65" s="1" t="s">
        <v>63</v>
      </c>
      <c r="I65" s="1" t="s">
        <v>64</v>
      </c>
      <c r="J65" s="1" t="s">
        <v>104</v>
      </c>
      <c r="K65" s="1" t="s">
        <v>124</v>
      </c>
      <c r="L65" s="1" t="s">
        <v>67</v>
      </c>
      <c r="M65" s="1" t="s">
        <v>68</v>
      </c>
      <c r="N65" s="1" t="s">
        <v>69</v>
      </c>
      <c r="O65" s="1" t="s">
        <v>70</v>
      </c>
      <c r="P65" s="1" t="s">
        <v>97</v>
      </c>
      <c r="Q65" s="1" t="s">
        <v>72</v>
      </c>
      <c r="R65" s="1" t="s">
        <v>73</v>
      </c>
      <c r="S65" s="1" t="s">
        <v>88</v>
      </c>
      <c r="T65" s="1" t="s">
        <v>132</v>
      </c>
      <c r="U65" s="1" t="s">
        <v>79</v>
      </c>
      <c r="V65" s="1" t="s">
        <v>79</v>
      </c>
      <c r="W65" s="1" t="s">
        <v>79</v>
      </c>
      <c r="X65" s="1" t="s">
        <v>76</v>
      </c>
      <c r="Y65" s="1" t="s">
        <v>76</v>
      </c>
      <c r="Z65" s="1" t="s">
        <v>89</v>
      </c>
      <c r="AA65" s="1" t="s">
        <v>76</v>
      </c>
      <c r="AB65" s="1" t="s">
        <v>79</v>
      </c>
      <c r="AC65" s="1" t="s">
        <v>79</v>
      </c>
      <c r="AD65" s="1" t="s">
        <v>79</v>
      </c>
      <c r="AE65" s="1" t="s">
        <v>79</v>
      </c>
      <c r="AF65" s="1" t="s">
        <v>79</v>
      </c>
      <c r="AG65" s="1" t="s">
        <v>76</v>
      </c>
      <c r="AH65" s="1" t="s">
        <v>76</v>
      </c>
      <c r="AI65" s="1" t="s">
        <v>76</v>
      </c>
      <c r="AJ65" s="1" t="s">
        <v>79</v>
      </c>
      <c r="AK65" s="4">
        <v>5</v>
      </c>
      <c r="AL65" s="1">
        <v>4</v>
      </c>
      <c r="AM65" s="1">
        <v>4</v>
      </c>
      <c r="AN65" s="1">
        <v>4</v>
      </c>
      <c r="AO65" s="1">
        <v>4</v>
      </c>
      <c r="AP65" s="1">
        <v>3</v>
      </c>
      <c r="AQ65" s="1">
        <v>3</v>
      </c>
      <c r="AR65" s="1">
        <v>3</v>
      </c>
      <c r="AS65" s="1">
        <v>2</v>
      </c>
      <c r="AT65" s="1">
        <v>4</v>
      </c>
      <c r="AU65" s="1">
        <v>3</v>
      </c>
      <c r="AV65" s="1">
        <v>3</v>
      </c>
      <c r="AW65" s="1">
        <v>3</v>
      </c>
      <c r="AX65" s="1">
        <v>5</v>
      </c>
      <c r="AY65" s="1">
        <v>3</v>
      </c>
      <c r="AZ65" s="1">
        <v>4</v>
      </c>
      <c r="BA65" s="1">
        <v>5</v>
      </c>
      <c r="BB65" s="1">
        <v>4</v>
      </c>
      <c r="BC65" s="1">
        <v>4</v>
      </c>
      <c r="BD65" s="1" t="s">
        <v>182</v>
      </c>
      <c r="BE65" s="1" t="s">
        <v>133</v>
      </c>
    </row>
    <row r="66" spans="1:57" x14ac:dyDescent="0.35">
      <c r="A66" s="1" t="s">
        <v>211</v>
      </c>
      <c r="B66" s="1" t="s">
        <v>92</v>
      </c>
      <c r="C66" s="1" t="s">
        <v>58</v>
      </c>
      <c r="D66" s="1" t="s">
        <v>59</v>
      </c>
      <c r="E66" s="1" t="s">
        <v>60</v>
      </c>
      <c r="F66" s="1" t="s">
        <v>135</v>
      </c>
      <c r="G66" s="1" t="s">
        <v>93</v>
      </c>
      <c r="H66" s="1" t="s">
        <v>63</v>
      </c>
      <c r="I66" s="1" t="s">
        <v>64</v>
      </c>
      <c r="J66" s="1" t="s">
        <v>104</v>
      </c>
      <c r="K66" s="1" t="s">
        <v>124</v>
      </c>
      <c r="L66" s="1" t="s">
        <v>67</v>
      </c>
      <c r="M66" s="1" t="s">
        <v>130</v>
      </c>
      <c r="N66" s="1" t="s">
        <v>69</v>
      </c>
      <c r="O66" s="1" t="s">
        <v>96</v>
      </c>
      <c r="P66" s="1" t="s">
        <v>97</v>
      </c>
      <c r="Q66" s="1" t="s">
        <v>72</v>
      </c>
      <c r="R66" s="1" t="s">
        <v>73</v>
      </c>
      <c r="S66" s="1" t="s">
        <v>74</v>
      </c>
      <c r="T66" s="1" t="s">
        <v>132</v>
      </c>
      <c r="U66" s="1" t="s">
        <v>79</v>
      </c>
      <c r="V66" s="1" t="s">
        <v>79</v>
      </c>
      <c r="W66" s="1" t="s">
        <v>79</v>
      </c>
      <c r="X66" s="1" t="s">
        <v>79</v>
      </c>
      <c r="Y66" s="1" t="s">
        <v>76</v>
      </c>
      <c r="Z66" s="1" t="s">
        <v>79</v>
      </c>
      <c r="AA66" s="1" t="s">
        <v>76</v>
      </c>
      <c r="AB66" s="1" t="s">
        <v>79</v>
      </c>
      <c r="AC66" s="1" t="s">
        <v>79</v>
      </c>
      <c r="AD66" s="1" t="s">
        <v>79</v>
      </c>
      <c r="AE66" s="1" t="s">
        <v>79</v>
      </c>
      <c r="AF66" s="1" t="s">
        <v>79</v>
      </c>
      <c r="AG66" s="1" t="s">
        <v>76</v>
      </c>
      <c r="AH66" s="1" t="s">
        <v>76</v>
      </c>
      <c r="AI66" s="1" t="s">
        <v>76</v>
      </c>
      <c r="AJ66" s="1" t="s">
        <v>79</v>
      </c>
      <c r="AK66" s="4">
        <v>4</v>
      </c>
      <c r="AL66" s="1">
        <v>5</v>
      </c>
      <c r="AM66" s="1">
        <v>4</v>
      </c>
      <c r="AN66" s="1">
        <v>4</v>
      </c>
      <c r="AO66" s="1">
        <v>4</v>
      </c>
      <c r="AP66" s="1">
        <v>3</v>
      </c>
      <c r="AQ66" s="1">
        <v>4</v>
      </c>
      <c r="AR66" s="1">
        <v>3</v>
      </c>
      <c r="AS66" s="1">
        <v>2</v>
      </c>
      <c r="AT66" s="1">
        <v>4</v>
      </c>
      <c r="AU66" s="1">
        <v>4</v>
      </c>
      <c r="AV66" s="1">
        <v>3</v>
      </c>
      <c r="AW66" s="1">
        <v>2</v>
      </c>
      <c r="AX66" s="1">
        <v>5</v>
      </c>
      <c r="AY66" s="1">
        <v>3</v>
      </c>
      <c r="AZ66" s="1">
        <v>5</v>
      </c>
      <c r="BA66" s="1">
        <v>4</v>
      </c>
      <c r="BB66" s="1">
        <v>4</v>
      </c>
      <c r="BC66" s="1">
        <v>4</v>
      </c>
      <c r="BD66" s="1" t="s">
        <v>182</v>
      </c>
      <c r="BE66" s="1" t="s">
        <v>101</v>
      </c>
    </row>
    <row r="67" spans="1:57" x14ac:dyDescent="0.35">
      <c r="A67" s="1" t="s">
        <v>212</v>
      </c>
      <c r="B67" s="1" t="s">
        <v>92</v>
      </c>
      <c r="C67" s="1" t="s">
        <v>137</v>
      </c>
      <c r="D67" s="1" t="s">
        <v>59</v>
      </c>
      <c r="E67" s="1" t="s">
        <v>60</v>
      </c>
      <c r="F67" s="1" t="s">
        <v>61</v>
      </c>
      <c r="G67" s="1" t="s">
        <v>93</v>
      </c>
      <c r="H67" s="1" t="s">
        <v>63</v>
      </c>
      <c r="I67" s="1" t="s">
        <v>64</v>
      </c>
      <c r="J67" s="1" t="s">
        <v>65</v>
      </c>
      <c r="K67" s="1" t="s">
        <v>124</v>
      </c>
      <c r="L67" s="1" t="s">
        <v>138</v>
      </c>
      <c r="M67" s="1" t="s">
        <v>130</v>
      </c>
      <c r="N67" s="1" t="s">
        <v>69</v>
      </c>
      <c r="O67" s="1" t="s">
        <v>96</v>
      </c>
      <c r="P67" s="1" t="s">
        <v>97</v>
      </c>
      <c r="Q67" s="1" t="s">
        <v>98</v>
      </c>
      <c r="R67" s="1" t="s">
        <v>73</v>
      </c>
      <c r="S67" s="1" t="s">
        <v>119</v>
      </c>
      <c r="T67" s="1" t="s">
        <v>132</v>
      </c>
      <c r="U67" s="1" t="s">
        <v>79</v>
      </c>
      <c r="V67" s="1" t="s">
        <v>79</v>
      </c>
      <c r="W67" s="1" t="s">
        <v>79</v>
      </c>
      <c r="X67" s="1" t="s">
        <v>79</v>
      </c>
      <c r="Y67" s="1" t="s">
        <v>76</v>
      </c>
      <c r="Z67" s="1" t="s">
        <v>79</v>
      </c>
      <c r="AA67" s="1" t="s">
        <v>76</v>
      </c>
      <c r="AB67" s="1" t="s">
        <v>79</v>
      </c>
      <c r="AC67" s="1" t="s">
        <v>79</v>
      </c>
      <c r="AD67" s="1" t="s">
        <v>79</v>
      </c>
      <c r="AE67" s="1" t="s">
        <v>79</v>
      </c>
      <c r="AF67" s="1" t="s">
        <v>79</v>
      </c>
      <c r="AG67" s="1" t="s">
        <v>76</v>
      </c>
      <c r="AH67" s="1" t="s">
        <v>79</v>
      </c>
      <c r="AI67" s="1" t="s">
        <v>76</v>
      </c>
      <c r="AJ67" s="1" t="s">
        <v>79</v>
      </c>
      <c r="AK67" s="4">
        <v>5</v>
      </c>
      <c r="AL67" s="1">
        <v>5</v>
      </c>
      <c r="AM67" s="1">
        <v>5</v>
      </c>
      <c r="AN67" s="1">
        <v>5</v>
      </c>
      <c r="AO67" s="1">
        <v>3</v>
      </c>
      <c r="AP67" s="1">
        <v>2</v>
      </c>
      <c r="AQ67" s="1">
        <v>4</v>
      </c>
      <c r="AR67" s="1">
        <v>3</v>
      </c>
      <c r="AS67" s="1">
        <v>2</v>
      </c>
      <c r="AT67" s="1">
        <v>4</v>
      </c>
      <c r="AU67" s="1">
        <v>4</v>
      </c>
      <c r="AV67" s="1">
        <v>4</v>
      </c>
      <c r="AW67" s="1">
        <v>3</v>
      </c>
      <c r="AX67" s="1">
        <v>4</v>
      </c>
      <c r="AY67" s="1">
        <v>3</v>
      </c>
      <c r="AZ67" s="1">
        <v>5</v>
      </c>
      <c r="BA67" s="1">
        <v>5</v>
      </c>
      <c r="BB67" s="1">
        <v>4</v>
      </c>
      <c r="BC67" s="1">
        <v>4</v>
      </c>
      <c r="BD67" s="1" t="s">
        <v>182</v>
      </c>
      <c r="BE67" s="1" t="s">
        <v>133</v>
      </c>
    </row>
    <row r="68" spans="1:57" x14ac:dyDescent="0.35">
      <c r="A68" s="1" t="s">
        <v>213</v>
      </c>
      <c r="B68" s="1" t="s">
        <v>92</v>
      </c>
      <c r="C68" s="1" t="s">
        <v>58</v>
      </c>
      <c r="D68" s="1" t="s">
        <v>59</v>
      </c>
      <c r="E68" s="1" t="s">
        <v>60</v>
      </c>
      <c r="F68" s="1" t="s">
        <v>135</v>
      </c>
      <c r="G68" s="1" t="s">
        <v>93</v>
      </c>
      <c r="H68" s="1" t="s">
        <v>63</v>
      </c>
      <c r="I68" s="1" t="s">
        <v>64</v>
      </c>
      <c r="J68" s="1" t="s">
        <v>104</v>
      </c>
      <c r="K68" s="1" t="s">
        <v>124</v>
      </c>
      <c r="L68" s="1" t="s">
        <v>67</v>
      </c>
      <c r="M68" s="1" t="s">
        <v>130</v>
      </c>
      <c r="N68" s="1" t="s">
        <v>69</v>
      </c>
      <c r="O68" s="1" t="s">
        <v>96</v>
      </c>
      <c r="P68" s="1" t="s">
        <v>97</v>
      </c>
      <c r="Q68" s="1" t="s">
        <v>72</v>
      </c>
      <c r="R68" s="1" t="s">
        <v>99</v>
      </c>
      <c r="S68" s="1" t="s">
        <v>74</v>
      </c>
      <c r="T68" s="1" t="s">
        <v>132</v>
      </c>
      <c r="U68" s="1" t="s">
        <v>79</v>
      </c>
      <c r="V68" s="1" t="s">
        <v>79</v>
      </c>
      <c r="W68" s="1" t="s">
        <v>79</v>
      </c>
      <c r="X68" s="1" t="s">
        <v>79</v>
      </c>
      <c r="Y68" s="1" t="s">
        <v>76</v>
      </c>
      <c r="Z68" s="1" t="s">
        <v>79</v>
      </c>
      <c r="AA68" s="1" t="s">
        <v>76</v>
      </c>
      <c r="AB68" s="1" t="s">
        <v>79</v>
      </c>
      <c r="AC68" s="1" t="s">
        <v>79</v>
      </c>
      <c r="AD68" s="1" t="s">
        <v>79</v>
      </c>
      <c r="AE68" s="1" t="s">
        <v>79</v>
      </c>
      <c r="AF68" s="1" t="s">
        <v>79</v>
      </c>
      <c r="AG68" s="1" t="s">
        <v>76</v>
      </c>
      <c r="AH68" s="1" t="s">
        <v>79</v>
      </c>
      <c r="AI68" s="1" t="s">
        <v>76</v>
      </c>
      <c r="AJ68" s="1" t="s">
        <v>79</v>
      </c>
      <c r="AK68" s="4">
        <v>5</v>
      </c>
      <c r="AL68" s="1">
        <v>5</v>
      </c>
      <c r="AM68" s="1">
        <v>5</v>
      </c>
      <c r="AN68" s="1">
        <v>4</v>
      </c>
      <c r="AO68" s="1">
        <v>4</v>
      </c>
      <c r="AP68" s="1">
        <v>3</v>
      </c>
      <c r="AQ68" s="1">
        <v>4</v>
      </c>
      <c r="AR68" s="1">
        <v>3</v>
      </c>
      <c r="AS68" s="1">
        <v>2</v>
      </c>
      <c r="AT68" s="1">
        <v>4</v>
      </c>
      <c r="AU68" s="1">
        <v>4</v>
      </c>
      <c r="AV68" s="1">
        <v>3</v>
      </c>
      <c r="AW68" s="1">
        <v>3</v>
      </c>
      <c r="AX68" s="1">
        <v>4</v>
      </c>
      <c r="AY68" s="1">
        <v>3</v>
      </c>
      <c r="AZ68" s="1">
        <v>4</v>
      </c>
      <c r="BA68" s="1">
        <v>5</v>
      </c>
      <c r="BB68" s="1">
        <v>4</v>
      </c>
      <c r="BC68" s="1">
        <v>4</v>
      </c>
      <c r="BD68" s="1" t="s">
        <v>182</v>
      </c>
      <c r="BE68" s="1" t="s">
        <v>107</v>
      </c>
    </row>
    <row r="69" spans="1:57" x14ac:dyDescent="0.35">
      <c r="A69" s="1" t="s">
        <v>214</v>
      </c>
      <c r="B69" s="1" t="s">
        <v>92</v>
      </c>
      <c r="C69" s="1" t="s">
        <v>58</v>
      </c>
      <c r="D69" s="1" t="s">
        <v>59</v>
      </c>
      <c r="E69" s="1" t="s">
        <v>60</v>
      </c>
      <c r="F69" s="1" t="s">
        <v>61</v>
      </c>
      <c r="G69" s="1" t="s">
        <v>93</v>
      </c>
      <c r="H69" s="1" t="s">
        <v>63</v>
      </c>
      <c r="I69" s="1" t="s">
        <v>127</v>
      </c>
      <c r="J69" s="1" t="s">
        <v>104</v>
      </c>
      <c r="K69" s="1" t="s">
        <v>85</v>
      </c>
      <c r="L69" s="1" t="s">
        <v>67</v>
      </c>
      <c r="M69" s="1" t="s">
        <v>68</v>
      </c>
      <c r="N69" s="1" t="s">
        <v>69</v>
      </c>
      <c r="O69" s="1" t="s">
        <v>96</v>
      </c>
      <c r="P69" s="1" t="s">
        <v>97</v>
      </c>
      <c r="Q69" s="1" t="s">
        <v>72</v>
      </c>
      <c r="R69" s="1" t="s">
        <v>99</v>
      </c>
      <c r="S69" s="1" t="s">
        <v>74</v>
      </c>
      <c r="T69" s="1" t="s">
        <v>132</v>
      </c>
      <c r="U69" s="1" t="s">
        <v>79</v>
      </c>
      <c r="V69" s="1" t="s">
        <v>79</v>
      </c>
      <c r="W69" s="1" t="s">
        <v>79</v>
      </c>
      <c r="X69" s="1" t="s">
        <v>79</v>
      </c>
      <c r="Y69" s="1" t="s">
        <v>76</v>
      </c>
      <c r="Z69" s="1" t="s">
        <v>79</v>
      </c>
      <c r="AA69" s="1" t="s">
        <v>76</v>
      </c>
      <c r="AB69" s="1" t="s">
        <v>79</v>
      </c>
      <c r="AC69" s="1" t="s">
        <v>79</v>
      </c>
      <c r="AD69" s="1" t="s">
        <v>79</v>
      </c>
      <c r="AE69" s="1" t="s">
        <v>79</v>
      </c>
      <c r="AF69" s="1" t="s">
        <v>79</v>
      </c>
      <c r="AG69" s="1" t="s">
        <v>76</v>
      </c>
      <c r="AH69" s="1" t="s">
        <v>79</v>
      </c>
      <c r="AI69" s="1" t="s">
        <v>76</v>
      </c>
      <c r="AJ69" s="1" t="s">
        <v>79</v>
      </c>
      <c r="AK69" s="4">
        <v>4</v>
      </c>
      <c r="AL69" s="1">
        <v>5</v>
      </c>
      <c r="AM69" s="1">
        <v>4</v>
      </c>
      <c r="AN69" s="1">
        <v>5</v>
      </c>
      <c r="AO69" s="1">
        <v>4</v>
      </c>
      <c r="AP69" s="1">
        <v>3</v>
      </c>
      <c r="AQ69" s="1">
        <v>4</v>
      </c>
      <c r="AR69" s="1">
        <v>3</v>
      </c>
      <c r="AS69" s="1">
        <v>2</v>
      </c>
      <c r="AT69" s="1">
        <v>4</v>
      </c>
      <c r="AU69" s="1">
        <v>4</v>
      </c>
      <c r="AV69" s="1">
        <v>4</v>
      </c>
      <c r="AW69" s="1">
        <v>4</v>
      </c>
      <c r="AX69" s="1">
        <v>5</v>
      </c>
      <c r="AY69" s="1">
        <v>5</v>
      </c>
      <c r="AZ69" s="1">
        <v>5</v>
      </c>
      <c r="BA69" s="1">
        <v>5</v>
      </c>
      <c r="BB69" s="1">
        <v>4</v>
      </c>
      <c r="BC69" s="1">
        <v>4</v>
      </c>
      <c r="BD69" s="1" t="s">
        <v>182</v>
      </c>
      <c r="BE69" s="1" t="s">
        <v>107</v>
      </c>
    </row>
    <row r="70" spans="1:57" x14ac:dyDescent="0.35">
      <c r="A70" s="1" t="s">
        <v>215</v>
      </c>
      <c r="B70" s="1" t="s">
        <v>57</v>
      </c>
      <c r="C70" s="1" t="s">
        <v>137</v>
      </c>
      <c r="D70" s="1" t="s">
        <v>59</v>
      </c>
      <c r="E70" s="1" t="s">
        <v>109</v>
      </c>
      <c r="F70" s="1" t="s">
        <v>61</v>
      </c>
      <c r="G70" s="1" t="s">
        <v>766</v>
      </c>
      <c r="H70" s="1" t="s">
        <v>63</v>
      </c>
      <c r="I70" s="1" t="s">
        <v>64</v>
      </c>
      <c r="J70" s="1" t="s">
        <v>65</v>
      </c>
      <c r="K70" s="1" t="s">
        <v>95</v>
      </c>
      <c r="L70" s="1" t="s">
        <v>67</v>
      </c>
      <c r="M70" s="1" t="s">
        <v>130</v>
      </c>
      <c r="N70" s="1" t="s">
        <v>69</v>
      </c>
      <c r="O70" s="1" t="s">
        <v>70</v>
      </c>
      <c r="P70" s="1" t="s">
        <v>97</v>
      </c>
      <c r="Q70" s="1" t="s">
        <v>98</v>
      </c>
      <c r="R70" s="1" t="s">
        <v>99</v>
      </c>
      <c r="S70" s="1" t="s">
        <v>74</v>
      </c>
      <c r="T70" s="1" t="s">
        <v>132</v>
      </c>
      <c r="U70" s="1" t="s">
        <v>79</v>
      </c>
      <c r="V70" s="1" t="s">
        <v>79</v>
      </c>
      <c r="W70" s="1" t="s">
        <v>79</v>
      </c>
      <c r="X70" s="1" t="s">
        <v>79</v>
      </c>
      <c r="Y70" s="1" t="s">
        <v>79</v>
      </c>
      <c r="Z70" s="1" t="s">
        <v>79</v>
      </c>
      <c r="AA70" s="1" t="s">
        <v>79</v>
      </c>
      <c r="AB70" s="1" t="s">
        <v>79</v>
      </c>
      <c r="AC70" s="1" t="s">
        <v>79</v>
      </c>
      <c r="AD70" s="1" t="s">
        <v>79</v>
      </c>
      <c r="AE70" s="1" t="s">
        <v>79</v>
      </c>
      <c r="AF70" s="1" t="s">
        <v>79</v>
      </c>
      <c r="AG70" s="1" t="s">
        <v>79</v>
      </c>
      <c r="AH70" s="1" t="s">
        <v>79</v>
      </c>
      <c r="AI70" s="1" t="s">
        <v>79</v>
      </c>
      <c r="AJ70" s="1" t="s">
        <v>79</v>
      </c>
      <c r="AK70" s="4">
        <v>4</v>
      </c>
      <c r="AL70" s="1">
        <v>5</v>
      </c>
      <c r="AM70" s="1">
        <v>5</v>
      </c>
      <c r="AN70" s="1">
        <v>5</v>
      </c>
      <c r="AO70" s="1">
        <v>5</v>
      </c>
      <c r="AP70" s="1">
        <v>5</v>
      </c>
      <c r="AQ70" s="1">
        <v>5</v>
      </c>
      <c r="AR70" s="1">
        <v>5</v>
      </c>
      <c r="AS70" s="1">
        <v>5</v>
      </c>
      <c r="AT70" s="1">
        <v>5</v>
      </c>
      <c r="AU70" s="1">
        <v>5</v>
      </c>
      <c r="AV70" s="1">
        <v>5</v>
      </c>
      <c r="AW70" s="1">
        <v>5</v>
      </c>
      <c r="AX70" s="1">
        <v>2</v>
      </c>
      <c r="AY70" s="1">
        <v>2</v>
      </c>
      <c r="AZ70" s="1">
        <v>2</v>
      </c>
      <c r="BA70" s="1">
        <v>2</v>
      </c>
      <c r="BB70" s="1">
        <v>2</v>
      </c>
      <c r="BC70" s="1">
        <v>2</v>
      </c>
      <c r="BD70" s="1" t="s">
        <v>171</v>
      </c>
      <c r="BE70" s="1" t="s">
        <v>133</v>
      </c>
    </row>
    <row r="71" spans="1:57" x14ac:dyDescent="0.35">
      <c r="A71" s="1" t="s">
        <v>216</v>
      </c>
      <c r="B71" s="1" t="s">
        <v>82</v>
      </c>
      <c r="C71" s="1" t="s">
        <v>58</v>
      </c>
      <c r="D71" s="1" t="s">
        <v>149</v>
      </c>
      <c r="E71" s="1" t="s">
        <v>109</v>
      </c>
      <c r="F71" s="1" t="s">
        <v>61</v>
      </c>
      <c r="G71" s="1" t="s">
        <v>93</v>
      </c>
      <c r="H71" s="1" t="s">
        <v>63</v>
      </c>
      <c r="I71" s="1" t="s">
        <v>64</v>
      </c>
      <c r="J71" s="1" t="s">
        <v>65</v>
      </c>
      <c r="K71" s="1" t="s">
        <v>124</v>
      </c>
      <c r="L71" s="1" t="s">
        <v>138</v>
      </c>
      <c r="M71" s="1" t="s">
        <v>111</v>
      </c>
      <c r="N71" s="1" t="s">
        <v>117</v>
      </c>
      <c r="O71" s="1" t="s">
        <v>70</v>
      </c>
      <c r="P71" s="1" t="s">
        <v>71</v>
      </c>
      <c r="Q71" s="1" t="s">
        <v>98</v>
      </c>
      <c r="R71" s="1" t="s">
        <v>118</v>
      </c>
      <c r="S71" s="1" t="s">
        <v>88</v>
      </c>
      <c r="T71" s="1" t="s">
        <v>120</v>
      </c>
      <c r="U71" s="1" t="s">
        <v>79</v>
      </c>
      <c r="V71" s="1" t="s">
        <v>77</v>
      </c>
      <c r="W71" s="1" t="s">
        <v>77</v>
      </c>
      <c r="X71" s="1" t="s">
        <v>79</v>
      </c>
      <c r="Y71" s="1" t="s">
        <v>77</v>
      </c>
      <c r="Z71" s="1" t="s">
        <v>77</v>
      </c>
      <c r="AA71" s="1" t="s">
        <v>79</v>
      </c>
      <c r="AB71" s="1" t="s">
        <v>79</v>
      </c>
      <c r="AC71" s="1" t="s">
        <v>89</v>
      </c>
      <c r="AD71" s="1" t="s">
        <v>78</v>
      </c>
      <c r="AE71" s="1" t="s">
        <v>89</v>
      </c>
      <c r="AF71" s="1" t="s">
        <v>78</v>
      </c>
      <c r="AG71" s="1" t="s">
        <v>78</v>
      </c>
      <c r="AH71" s="1" t="s">
        <v>89</v>
      </c>
      <c r="AI71" s="1" t="s">
        <v>78</v>
      </c>
      <c r="AJ71" s="1" t="s">
        <v>89</v>
      </c>
      <c r="AK71" s="4">
        <v>3</v>
      </c>
      <c r="AL71" s="1">
        <v>3</v>
      </c>
      <c r="AM71" s="1">
        <v>3</v>
      </c>
      <c r="AN71" s="1">
        <v>3</v>
      </c>
      <c r="AO71" s="1">
        <v>3</v>
      </c>
      <c r="AP71" s="1">
        <v>3</v>
      </c>
      <c r="AQ71" s="1">
        <v>2</v>
      </c>
      <c r="AR71" s="1">
        <v>4</v>
      </c>
      <c r="AS71" s="1">
        <v>2</v>
      </c>
      <c r="AT71" s="1">
        <v>3</v>
      </c>
      <c r="AU71" s="1">
        <v>4</v>
      </c>
      <c r="AV71" s="1">
        <v>3</v>
      </c>
      <c r="AW71" s="1">
        <v>4</v>
      </c>
      <c r="AX71" s="1">
        <v>3</v>
      </c>
      <c r="AY71" s="1">
        <v>4</v>
      </c>
      <c r="AZ71" s="1">
        <v>3</v>
      </c>
      <c r="BA71" s="1">
        <v>3</v>
      </c>
      <c r="BB71" s="1">
        <v>4</v>
      </c>
      <c r="BC71" s="1">
        <v>3</v>
      </c>
      <c r="BD71" s="1" t="s">
        <v>266</v>
      </c>
      <c r="BE71" s="1" t="s">
        <v>80</v>
      </c>
    </row>
    <row r="72" spans="1:57" x14ac:dyDescent="0.35">
      <c r="A72" s="1" t="s">
        <v>217</v>
      </c>
      <c r="B72" s="1" t="s">
        <v>57</v>
      </c>
      <c r="C72" s="1" t="s">
        <v>58</v>
      </c>
      <c r="D72" s="1" t="s">
        <v>103</v>
      </c>
      <c r="E72" s="1" t="s">
        <v>109</v>
      </c>
      <c r="F72" s="1" t="s">
        <v>61</v>
      </c>
      <c r="G72" s="1" t="s">
        <v>93</v>
      </c>
      <c r="H72" s="1" t="s">
        <v>63</v>
      </c>
      <c r="I72" s="1" t="s">
        <v>64</v>
      </c>
      <c r="J72" s="1" t="s">
        <v>65</v>
      </c>
      <c r="K72" s="1" t="s">
        <v>95</v>
      </c>
      <c r="L72" s="1" t="s">
        <v>67</v>
      </c>
      <c r="M72" s="1" t="s">
        <v>130</v>
      </c>
      <c r="N72" s="1" t="s">
        <v>69</v>
      </c>
      <c r="O72" s="1" t="s">
        <v>70</v>
      </c>
      <c r="P72" s="1" t="s">
        <v>71</v>
      </c>
      <c r="Q72" s="1" t="s">
        <v>105</v>
      </c>
      <c r="R72" s="1" t="s">
        <v>73</v>
      </c>
      <c r="S72" s="1" t="s">
        <v>88</v>
      </c>
      <c r="T72" s="1" t="s">
        <v>120</v>
      </c>
      <c r="U72" s="1" t="s">
        <v>79</v>
      </c>
      <c r="V72" s="1" t="s">
        <v>76</v>
      </c>
      <c r="W72" s="1" t="s">
        <v>76</v>
      </c>
      <c r="X72" s="1" t="s">
        <v>77</v>
      </c>
      <c r="Y72" s="1" t="s">
        <v>76</v>
      </c>
      <c r="Z72" s="1" t="s">
        <v>79</v>
      </c>
      <c r="AA72" s="1" t="s">
        <v>76</v>
      </c>
      <c r="AB72" s="1" t="s">
        <v>79</v>
      </c>
      <c r="AC72" s="1" t="s">
        <v>78</v>
      </c>
      <c r="AD72" s="1" t="s">
        <v>78</v>
      </c>
      <c r="AE72" s="1" t="s">
        <v>79</v>
      </c>
      <c r="AF72" s="1" t="s">
        <v>79</v>
      </c>
      <c r="AG72" s="1" t="s">
        <v>89</v>
      </c>
      <c r="AH72" s="1" t="s">
        <v>76</v>
      </c>
      <c r="AI72" s="1" t="s">
        <v>76</v>
      </c>
      <c r="AJ72" s="1" t="s">
        <v>78</v>
      </c>
      <c r="AK72" s="4">
        <v>3</v>
      </c>
      <c r="AL72" s="1">
        <v>3</v>
      </c>
      <c r="AM72" s="1">
        <v>3</v>
      </c>
      <c r="AN72" s="1">
        <v>3</v>
      </c>
      <c r="AO72" s="1">
        <v>4</v>
      </c>
      <c r="AP72" s="1">
        <v>2</v>
      </c>
      <c r="AQ72" s="1">
        <v>2</v>
      </c>
      <c r="AR72" s="1">
        <v>3</v>
      </c>
      <c r="AS72" s="1">
        <v>1</v>
      </c>
      <c r="AT72" s="1">
        <v>4</v>
      </c>
      <c r="AU72" s="1">
        <v>2</v>
      </c>
      <c r="AV72" s="1">
        <v>2</v>
      </c>
      <c r="AW72" s="1">
        <v>4</v>
      </c>
      <c r="AX72" s="1">
        <v>3</v>
      </c>
      <c r="AY72" s="1">
        <v>4</v>
      </c>
      <c r="AZ72" s="1">
        <v>3</v>
      </c>
      <c r="BA72" s="1">
        <v>4</v>
      </c>
      <c r="BB72" s="1">
        <v>4</v>
      </c>
      <c r="BC72" s="1">
        <v>4</v>
      </c>
      <c r="BD72" s="1" t="s">
        <v>147</v>
      </c>
      <c r="BE72" s="1" t="s">
        <v>80</v>
      </c>
    </row>
    <row r="73" spans="1:57" x14ac:dyDescent="0.35">
      <c r="A73" s="1" t="s">
        <v>218</v>
      </c>
      <c r="B73" s="1" t="s">
        <v>57</v>
      </c>
      <c r="C73" s="1" t="s">
        <v>58</v>
      </c>
      <c r="D73" s="1" t="s">
        <v>83</v>
      </c>
      <c r="E73" s="1" t="s">
        <v>109</v>
      </c>
      <c r="F73" s="1" t="s">
        <v>61</v>
      </c>
      <c r="G73" s="1" t="s">
        <v>93</v>
      </c>
      <c r="H73" s="1" t="s">
        <v>63</v>
      </c>
      <c r="I73" s="1" t="s">
        <v>127</v>
      </c>
      <c r="J73" s="1" t="s">
        <v>65</v>
      </c>
      <c r="K73" s="1" t="s">
        <v>124</v>
      </c>
      <c r="L73" s="1" t="s">
        <v>67</v>
      </c>
      <c r="M73" s="1" t="s">
        <v>68</v>
      </c>
      <c r="N73" s="1" t="s">
        <v>69</v>
      </c>
      <c r="O73" s="1" t="s">
        <v>70</v>
      </c>
      <c r="P73" s="1" t="s">
        <v>71</v>
      </c>
      <c r="Q73" s="1" t="s">
        <v>72</v>
      </c>
      <c r="R73" s="1" t="s">
        <v>118</v>
      </c>
      <c r="S73" s="1" t="s">
        <v>119</v>
      </c>
      <c r="T73" s="1" t="s">
        <v>132</v>
      </c>
      <c r="U73" s="1" t="s">
        <v>76</v>
      </c>
      <c r="V73" s="1" t="s">
        <v>76</v>
      </c>
      <c r="W73" s="1" t="s">
        <v>76</v>
      </c>
      <c r="X73" s="1" t="s">
        <v>79</v>
      </c>
      <c r="Y73" s="1" t="s">
        <v>79</v>
      </c>
      <c r="Z73" s="1" t="s">
        <v>76</v>
      </c>
      <c r="AA73" s="1" t="s">
        <v>76</v>
      </c>
      <c r="AB73" s="1" t="s">
        <v>79</v>
      </c>
      <c r="AC73" s="1" t="s">
        <v>76</v>
      </c>
      <c r="AD73" s="1" t="s">
        <v>89</v>
      </c>
      <c r="AE73" s="1" t="s">
        <v>79</v>
      </c>
      <c r="AF73" s="1" t="s">
        <v>76</v>
      </c>
      <c r="AG73" s="1" t="s">
        <v>79</v>
      </c>
      <c r="AH73" s="1" t="s">
        <v>76</v>
      </c>
      <c r="AI73" s="1" t="s">
        <v>76</v>
      </c>
      <c r="AJ73" s="1" t="s">
        <v>76</v>
      </c>
      <c r="AK73" s="4">
        <v>3</v>
      </c>
      <c r="AL73" s="1">
        <v>2</v>
      </c>
      <c r="AM73" s="1">
        <v>4</v>
      </c>
      <c r="AN73" s="1">
        <v>3</v>
      </c>
      <c r="AO73" s="1">
        <v>4</v>
      </c>
      <c r="AP73" s="1">
        <v>3</v>
      </c>
      <c r="AQ73" s="1">
        <v>3</v>
      </c>
      <c r="AR73" s="1">
        <v>4</v>
      </c>
      <c r="AS73" s="1">
        <v>2</v>
      </c>
      <c r="AT73" s="1">
        <v>3</v>
      </c>
      <c r="AU73" s="1">
        <v>2</v>
      </c>
      <c r="AV73" s="1">
        <v>3</v>
      </c>
      <c r="AW73" s="1">
        <v>4</v>
      </c>
      <c r="AX73" s="1">
        <v>4</v>
      </c>
      <c r="AY73" s="1">
        <v>3</v>
      </c>
      <c r="AZ73" s="1">
        <v>3</v>
      </c>
      <c r="BA73" s="1">
        <v>4</v>
      </c>
      <c r="BB73" s="1">
        <v>2</v>
      </c>
      <c r="BC73" s="1">
        <v>4</v>
      </c>
      <c r="BD73" s="1" t="s">
        <v>147</v>
      </c>
      <c r="BE73" s="1" t="s">
        <v>101</v>
      </c>
    </row>
    <row r="74" spans="1:57" x14ac:dyDescent="0.35">
      <c r="A74" s="1" t="s">
        <v>219</v>
      </c>
      <c r="B74" s="1" t="s">
        <v>57</v>
      </c>
      <c r="C74" s="1" t="s">
        <v>58</v>
      </c>
      <c r="D74" s="1" t="s">
        <v>83</v>
      </c>
      <c r="E74" s="1" t="s">
        <v>109</v>
      </c>
      <c r="F74" s="1" t="s">
        <v>61</v>
      </c>
      <c r="G74" s="1" t="s">
        <v>93</v>
      </c>
      <c r="H74" s="1" t="s">
        <v>63</v>
      </c>
      <c r="I74" s="1" t="s">
        <v>84</v>
      </c>
      <c r="J74" s="1" t="s">
        <v>65</v>
      </c>
      <c r="K74" s="1" t="s">
        <v>66</v>
      </c>
      <c r="L74" s="1" t="s">
        <v>129</v>
      </c>
      <c r="M74" s="1" t="s">
        <v>125</v>
      </c>
      <c r="N74" s="1" t="s">
        <v>117</v>
      </c>
      <c r="O74" s="1" t="s">
        <v>112</v>
      </c>
      <c r="P74" s="1" t="s">
        <v>71</v>
      </c>
      <c r="Q74" s="1" t="s">
        <v>72</v>
      </c>
      <c r="R74" s="1" t="s">
        <v>114</v>
      </c>
      <c r="S74" s="1" t="s">
        <v>119</v>
      </c>
      <c r="T74" s="1" t="s">
        <v>115</v>
      </c>
      <c r="U74" s="1" t="s">
        <v>79</v>
      </c>
      <c r="V74" s="1" t="s">
        <v>79</v>
      </c>
      <c r="W74" s="1" t="s">
        <v>89</v>
      </c>
      <c r="X74" s="1" t="s">
        <v>79</v>
      </c>
      <c r="Y74" s="1" t="s">
        <v>79</v>
      </c>
      <c r="Z74" s="1" t="s">
        <v>77</v>
      </c>
      <c r="AA74" s="1" t="s">
        <v>77</v>
      </c>
      <c r="AB74" s="1" t="s">
        <v>89</v>
      </c>
      <c r="AC74" s="1" t="s">
        <v>79</v>
      </c>
      <c r="AD74" s="1" t="s">
        <v>79</v>
      </c>
      <c r="AE74" s="1" t="s">
        <v>78</v>
      </c>
      <c r="AF74" s="1" t="s">
        <v>76</v>
      </c>
      <c r="AG74" s="1" t="s">
        <v>76</v>
      </c>
      <c r="AH74" s="1" t="s">
        <v>79</v>
      </c>
      <c r="AI74" s="1" t="s">
        <v>76</v>
      </c>
      <c r="AJ74" s="1" t="s">
        <v>76</v>
      </c>
      <c r="AK74" s="4">
        <v>1</v>
      </c>
      <c r="AL74" s="1">
        <v>1</v>
      </c>
      <c r="AM74" s="1">
        <v>1</v>
      </c>
      <c r="AN74" s="1">
        <v>3</v>
      </c>
      <c r="AO74" s="1">
        <v>4</v>
      </c>
      <c r="AP74" s="1">
        <v>3</v>
      </c>
      <c r="AQ74" s="1">
        <v>1</v>
      </c>
      <c r="AR74" s="1">
        <v>3</v>
      </c>
      <c r="AS74" s="1">
        <v>3</v>
      </c>
      <c r="AT74" s="1">
        <v>3</v>
      </c>
      <c r="AU74" s="1">
        <v>3</v>
      </c>
      <c r="AV74" s="1">
        <v>3</v>
      </c>
      <c r="AW74" s="1">
        <v>3</v>
      </c>
      <c r="AX74" s="1">
        <v>3</v>
      </c>
      <c r="AY74" s="1">
        <v>4</v>
      </c>
      <c r="AZ74" s="1">
        <v>4</v>
      </c>
      <c r="BA74" s="1">
        <v>5</v>
      </c>
      <c r="BB74" s="1">
        <v>3</v>
      </c>
      <c r="BC74" s="1">
        <v>3</v>
      </c>
      <c r="BD74" s="1" t="s">
        <v>230</v>
      </c>
      <c r="BE74" s="1" t="s">
        <v>101</v>
      </c>
    </row>
    <row r="75" spans="1:57" x14ac:dyDescent="0.35">
      <c r="A75" s="1" t="s">
        <v>220</v>
      </c>
      <c r="B75" s="1" t="s">
        <v>82</v>
      </c>
      <c r="C75" s="1" t="s">
        <v>58</v>
      </c>
      <c r="D75" s="1" t="s">
        <v>103</v>
      </c>
      <c r="E75" s="1" t="s">
        <v>60</v>
      </c>
      <c r="F75" s="1" t="s">
        <v>61</v>
      </c>
      <c r="G75" s="1" t="s">
        <v>93</v>
      </c>
      <c r="H75" s="1" t="s">
        <v>63</v>
      </c>
      <c r="I75" s="1" t="s">
        <v>84</v>
      </c>
      <c r="J75" s="1" t="s">
        <v>104</v>
      </c>
      <c r="K75" s="1" t="s">
        <v>124</v>
      </c>
      <c r="L75" s="1" t="s">
        <v>67</v>
      </c>
      <c r="M75" s="1" t="s">
        <v>68</v>
      </c>
      <c r="N75" s="1" t="s">
        <v>86</v>
      </c>
      <c r="O75" s="1" t="s">
        <v>70</v>
      </c>
      <c r="P75" s="1" t="s">
        <v>97</v>
      </c>
      <c r="Q75" s="1" t="s">
        <v>72</v>
      </c>
      <c r="R75" s="1" t="s">
        <v>131</v>
      </c>
      <c r="S75" s="1" t="s">
        <v>106</v>
      </c>
      <c r="T75" s="1" t="s">
        <v>75</v>
      </c>
      <c r="U75" s="1" t="s">
        <v>79</v>
      </c>
      <c r="V75" s="1" t="s">
        <v>79</v>
      </c>
      <c r="W75" s="1" t="s">
        <v>79</v>
      </c>
      <c r="X75" s="1" t="s">
        <v>77</v>
      </c>
      <c r="Y75" s="1" t="s">
        <v>76</v>
      </c>
      <c r="Z75" s="1" t="s">
        <v>77</v>
      </c>
      <c r="AA75" s="1" t="s">
        <v>79</v>
      </c>
      <c r="AB75" s="1" t="s">
        <v>79</v>
      </c>
      <c r="AC75" s="1" t="s">
        <v>78</v>
      </c>
      <c r="AD75" s="1" t="s">
        <v>79</v>
      </c>
      <c r="AE75" s="1" t="s">
        <v>79</v>
      </c>
      <c r="AF75" s="1" t="s">
        <v>79</v>
      </c>
      <c r="AG75" s="1" t="s">
        <v>79</v>
      </c>
      <c r="AH75" s="1" t="s">
        <v>79</v>
      </c>
      <c r="AI75" s="1" t="s">
        <v>79</v>
      </c>
      <c r="AJ75" s="1" t="s">
        <v>79</v>
      </c>
      <c r="AK75" s="4">
        <v>3</v>
      </c>
      <c r="AL75" s="1">
        <v>3</v>
      </c>
      <c r="AM75" s="1">
        <v>2</v>
      </c>
      <c r="AN75" s="1">
        <v>1</v>
      </c>
      <c r="AO75" s="1">
        <v>1</v>
      </c>
      <c r="AP75" s="1">
        <v>2</v>
      </c>
      <c r="AQ75" s="1">
        <v>1</v>
      </c>
      <c r="AR75" s="1">
        <v>3</v>
      </c>
      <c r="AS75" s="1">
        <v>1</v>
      </c>
      <c r="AT75" s="1">
        <v>2</v>
      </c>
      <c r="AU75" s="1">
        <v>1</v>
      </c>
      <c r="AV75" s="1">
        <v>1</v>
      </c>
      <c r="AW75" s="1">
        <v>2</v>
      </c>
      <c r="AX75" s="1">
        <v>3</v>
      </c>
      <c r="AY75" s="1">
        <v>3</v>
      </c>
      <c r="AZ75" s="1">
        <v>3</v>
      </c>
      <c r="BA75" s="1">
        <v>3</v>
      </c>
      <c r="BB75" s="1">
        <v>3</v>
      </c>
      <c r="BC75" s="1">
        <v>3</v>
      </c>
      <c r="BD75" s="1" t="s">
        <v>266</v>
      </c>
      <c r="BE75" s="1" t="s">
        <v>80</v>
      </c>
    </row>
    <row r="76" spans="1:57" x14ac:dyDescent="0.35">
      <c r="A76" s="1" t="s">
        <v>221</v>
      </c>
      <c r="B76" s="1" t="s">
        <v>57</v>
      </c>
      <c r="C76" s="1" t="s">
        <v>1172</v>
      </c>
      <c r="D76" s="1" t="s">
        <v>103</v>
      </c>
      <c r="E76" s="1" t="s">
        <v>109</v>
      </c>
      <c r="F76" s="1" t="s">
        <v>135</v>
      </c>
      <c r="G76" s="1" t="s">
        <v>93</v>
      </c>
      <c r="H76" s="1" t="s">
        <v>63</v>
      </c>
      <c r="I76" s="1" t="s">
        <v>84</v>
      </c>
      <c r="J76" s="1" t="s">
        <v>65</v>
      </c>
      <c r="K76" s="1" t="s">
        <v>66</v>
      </c>
      <c r="L76" s="1" t="s">
        <v>129</v>
      </c>
      <c r="M76" s="1" t="s">
        <v>130</v>
      </c>
      <c r="N76" s="1" t="s">
        <v>69</v>
      </c>
      <c r="O76" s="1" t="s">
        <v>112</v>
      </c>
      <c r="P76" s="1" t="s">
        <v>71</v>
      </c>
      <c r="Q76" s="1" t="s">
        <v>72</v>
      </c>
      <c r="R76" s="1" t="s">
        <v>131</v>
      </c>
      <c r="S76" s="1" t="s">
        <v>119</v>
      </c>
      <c r="T76" s="1" t="s">
        <v>115</v>
      </c>
      <c r="U76" s="1" t="s">
        <v>79</v>
      </c>
      <c r="V76" s="1" t="s">
        <v>79</v>
      </c>
      <c r="W76" s="1" t="s">
        <v>79</v>
      </c>
      <c r="X76" s="1" t="s">
        <v>79</v>
      </c>
      <c r="Y76" s="1" t="s">
        <v>77</v>
      </c>
      <c r="Z76" s="1" t="s">
        <v>79</v>
      </c>
      <c r="AA76" s="1" t="s">
        <v>79</v>
      </c>
      <c r="AB76" s="1" t="s">
        <v>79</v>
      </c>
      <c r="AC76" s="1" t="s">
        <v>79</v>
      </c>
      <c r="AD76" s="1" t="s">
        <v>79</v>
      </c>
      <c r="AE76" s="1" t="s">
        <v>79</v>
      </c>
      <c r="AF76" s="1" t="s">
        <v>79</v>
      </c>
      <c r="AG76" s="1" t="s">
        <v>79</v>
      </c>
      <c r="AH76" s="1" t="s">
        <v>79</v>
      </c>
      <c r="AI76" s="1" t="s">
        <v>79</v>
      </c>
      <c r="AJ76" s="1" t="s">
        <v>79</v>
      </c>
      <c r="AK76" s="4">
        <v>3</v>
      </c>
      <c r="AL76" s="1">
        <v>3</v>
      </c>
      <c r="AM76" s="1">
        <v>2</v>
      </c>
      <c r="AN76" s="1">
        <v>3</v>
      </c>
      <c r="AO76" s="1">
        <v>4</v>
      </c>
      <c r="AP76" s="1">
        <v>3</v>
      </c>
      <c r="AQ76" s="1">
        <v>1</v>
      </c>
      <c r="AR76" s="1">
        <v>5</v>
      </c>
      <c r="AS76" s="1">
        <v>4</v>
      </c>
      <c r="AT76" s="1">
        <v>3</v>
      </c>
      <c r="AU76" s="1">
        <v>2</v>
      </c>
      <c r="AV76" s="1">
        <v>2</v>
      </c>
      <c r="AW76" s="1">
        <v>5</v>
      </c>
      <c r="AX76" s="1">
        <v>4</v>
      </c>
      <c r="AY76" s="1">
        <v>4</v>
      </c>
      <c r="AZ76" s="1">
        <v>4</v>
      </c>
      <c r="BA76" s="1">
        <v>5</v>
      </c>
      <c r="BB76" s="1">
        <v>4</v>
      </c>
      <c r="BC76" s="1">
        <v>4</v>
      </c>
      <c r="BD76" s="1" t="s">
        <v>266</v>
      </c>
      <c r="BE76" s="1" t="s">
        <v>80</v>
      </c>
    </row>
    <row r="77" spans="1:57" x14ac:dyDescent="0.35">
      <c r="A77" s="1" t="s">
        <v>222</v>
      </c>
      <c r="B77" s="1" t="s">
        <v>57</v>
      </c>
      <c r="C77" s="1" t="s">
        <v>58</v>
      </c>
      <c r="D77" s="1" t="s">
        <v>103</v>
      </c>
      <c r="E77" s="1" t="s">
        <v>109</v>
      </c>
      <c r="F77" s="1" t="s">
        <v>61</v>
      </c>
      <c r="G77" s="1" t="s">
        <v>93</v>
      </c>
      <c r="H77" s="1" t="s">
        <v>63</v>
      </c>
      <c r="I77" s="1" t="s">
        <v>127</v>
      </c>
      <c r="J77" s="1" t="s">
        <v>65</v>
      </c>
      <c r="K77" s="1" t="s">
        <v>66</v>
      </c>
      <c r="L77" s="1" t="s">
        <v>67</v>
      </c>
      <c r="M77" s="1" t="s">
        <v>130</v>
      </c>
      <c r="N77" s="1" t="s">
        <v>69</v>
      </c>
      <c r="O77" s="1" t="s">
        <v>96</v>
      </c>
      <c r="P77" s="1" t="s">
        <v>71</v>
      </c>
      <c r="Q77" s="1" t="s">
        <v>72</v>
      </c>
      <c r="R77" s="1" t="s">
        <v>118</v>
      </c>
      <c r="S77" s="1" t="s">
        <v>74</v>
      </c>
      <c r="T77" s="1" t="s">
        <v>120</v>
      </c>
      <c r="U77" s="1" t="s">
        <v>76</v>
      </c>
      <c r="V77" s="1" t="s">
        <v>76</v>
      </c>
      <c r="W77" s="1" t="s">
        <v>79</v>
      </c>
      <c r="X77" s="1" t="s">
        <v>79</v>
      </c>
      <c r="Y77" s="1" t="s">
        <v>76</v>
      </c>
      <c r="Z77" s="1" t="s">
        <v>76</v>
      </c>
      <c r="AA77" s="1" t="s">
        <v>79</v>
      </c>
      <c r="AB77" s="1" t="s">
        <v>79</v>
      </c>
      <c r="AC77" s="1" t="s">
        <v>79</v>
      </c>
      <c r="AD77" s="1" t="s">
        <v>89</v>
      </c>
      <c r="AE77" s="1" t="s">
        <v>79</v>
      </c>
      <c r="AF77" s="1" t="s">
        <v>78</v>
      </c>
      <c r="AG77" s="1" t="s">
        <v>79</v>
      </c>
      <c r="AH77" s="1" t="s">
        <v>76</v>
      </c>
      <c r="AI77" s="1" t="s">
        <v>76</v>
      </c>
      <c r="AJ77" s="1" t="s">
        <v>76</v>
      </c>
      <c r="AK77" s="4">
        <v>3</v>
      </c>
      <c r="AL77" s="1">
        <v>4</v>
      </c>
      <c r="AM77" s="1">
        <v>4</v>
      </c>
      <c r="AN77" s="1">
        <v>3</v>
      </c>
      <c r="AO77" s="1">
        <v>4</v>
      </c>
      <c r="AP77" s="1">
        <v>2</v>
      </c>
      <c r="AQ77" s="1">
        <v>3</v>
      </c>
      <c r="AR77" s="1">
        <v>3</v>
      </c>
      <c r="AS77" s="1">
        <v>2</v>
      </c>
      <c r="AT77" s="1">
        <v>3</v>
      </c>
      <c r="AU77" s="1">
        <v>4</v>
      </c>
      <c r="AV77" s="1">
        <v>3</v>
      </c>
      <c r="AW77" s="1">
        <v>3</v>
      </c>
      <c r="AX77" s="1">
        <v>3</v>
      </c>
      <c r="AY77" s="1">
        <v>4</v>
      </c>
      <c r="AZ77" s="1">
        <v>4</v>
      </c>
      <c r="BA77" s="1">
        <v>4</v>
      </c>
      <c r="BB77" s="1">
        <v>4</v>
      </c>
      <c r="BC77" s="1">
        <v>4</v>
      </c>
      <c r="BD77" s="1" t="s">
        <v>147</v>
      </c>
      <c r="BE77" s="1" t="s">
        <v>101</v>
      </c>
    </row>
    <row r="78" spans="1:57" x14ac:dyDescent="0.35">
      <c r="A78" s="1" t="s">
        <v>223</v>
      </c>
      <c r="B78" s="1" t="s">
        <v>57</v>
      </c>
      <c r="C78" s="1" t="s">
        <v>58</v>
      </c>
      <c r="D78" s="1" t="s">
        <v>83</v>
      </c>
      <c r="E78" s="1" t="s">
        <v>109</v>
      </c>
      <c r="F78" s="1" t="s">
        <v>61</v>
      </c>
      <c r="G78" s="1" t="s">
        <v>62</v>
      </c>
      <c r="H78" s="1" t="s">
        <v>63</v>
      </c>
      <c r="I78" s="1" t="s">
        <v>127</v>
      </c>
      <c r="J78" s="1" t="s">
        <v>65</v>
      </c>
      <c r="K78" s="1" t="s">
        <v>95</v>
      </c>
      <c r="L78" s="1" t="s">
        <v>138</v>
      </c>
      <c r="M78" s="1" t="s">
        <v>111</v>
      </c>
      <c r="N78" s="1" t="s">
        <v>117</v>
      </c>
      <c r="O78" s="1" t="s">
        <v>122</v>
      </c>
      <c r="P78" s="1" t="s">
        <v>113</v>
      </c>
      <c r="Q78" s="1" t="s">
        <v>72</v>
      </c>
      <c r="R78" s="1" t="s">
        <v>114</v>
      </c>
      <c r="S78" s="1" t="s">
        <v>74</v>
      </c>
      <c r="T78" s="1" t="s">
        <v>75</v>
      </c>
      <c r="U78" s="1" t="s">
        <v>79</v>
      </c>
      <c r="V78" s="1" t="s">
        <v>79</v>
      </c>
      <c r="W78" s="1" t="s">
        <v>79</v>
      </c>
      <c r="X78" s="1" t="s">
        <v>76</v>
      </c>
      <c r="Y78" s="1" t="s">
        <v>79</v>
      </c>
      <c r="Z78" s="1" t="s">
        <v>76</v>
      </c>
      <c r="AA78" s="1" t="s">
        <v>89</v>
      </c>
      <c r="AB78" s="1" t="s">
        <v>89</v>
      </c>
      <c r="AC78" s="1" t="s">
        <v>79</v>
      </c>
      <c r="AD78" s="1" t="s">
        <v>79</v>
      </c>
      <c r="AE78" s="1" t="s">
        <v>79</v>
      </c>
      <c r="AF78" s="1" t="s">
        <v>76</v>
      </c>
      <c r="AG78" s="1" t="s">
        <v>79</v>
      </c>
      <c r="AH78" s="1" t="s">
        <v>79</v>
      </c>
      <c r="AI78" s="1" t="s">
        <v>76</v>
      </c>
      <c r="AJ78" s="1" t="s">
        <v>79</v>
      </c>
      <c r="AK78" s="4">
        <v>3</v>
      </c>
      <c r="AL78" s="1">
        <v>4</v>
      </c>
      <c r="AM78" s="1">
        <v>4</v>
      </c>
      <c r="AN78" s="1">
        <v>3</v>
      </c>
      <c r="AO78" s="1">
        <v>3</v>
      </c>
      <c r="AP78" s="1">
        <v>4</v>
      </c>
      <c r="AQ78" s="1">
        <v>4</v>
      </c>
      <c r="AR78" s="1">
        <v>3</v>
      </c>
      <c r="AS78" s="1">
        <v>3</v>
      </c>
      <c r="AT78" s="1">
        <v>4</v>
      </c>
      <c r="AU78" s="1">
        <v>4</v>
      </c>
      <c r="AV78" s="1">
        <v>4</v>
      </c>
      <c r="AW78" s="1">
        <v>4</v>
      </c>
      <c r="AX78" s="1">
        <v>2</v>
      </c>
      <c r="AY78" s="1">
        <v>1</v>
      </c>
      <c r="AZ78" s="1">
        <v>5</v>
      </c>
      <c r="BA78" s="1">
        <v>5</v>
      </c>
      <c r="BB78" s="1">
        <v>4</v>
      </c>
      <c r="BC78" s="1">
        <v>4</v>
      </c>
      <c r="BD78" s="1" t="s">
        <v>230</v>
      </c>
      <c r="BE78" s="1" t="s">
        <v>101</v>
      </c>
    </row>
    <row r="79" spans="1:57" x14ac:dyDescent="0.35">
      <c r="A79" s="1" t="s">
        <v>224</v>
      </c>
      <c r="B79" s="1" t="s">
        <v>57</v>
      </c>
      <c r="C79" s="1" t="s">
        <v>137</v>
      </c>
      <c r="D79" s="1" t="s">
        <v>83</v>
      </c>
      <c r="E79" s="1" t="s">
        <v>109</v>
      </c>
      <c r="F79" s="1" t="s">
        <v>61</v>
      </c>
      <c r="G79" s="1" t="s">
        <v>93</v>
      </c>
      <c r="H79" s="1" t="s">
        <v>63</v>
      </c>
      <c r="I79" s="1" t="s">
        <v>64</v>
      </c>
      <c r="J79" s="1" t="s">
        <v>65</v>
      </c>
      <c r="K79" s="1" t="s">
        <v>66</v>
      </c>
      <c r="L79" s="1" t="s">
        <v>67</v>
      </c>
      <c r="M79" s="1" t="s">
        <v>130</v>
      </c>
      <c r="N79" s="1" t="s">
        <v>69</v>
      </c>
      <c r="O79" s="1" t="s">
        <v>70</v>
      </c>
      <c r="P79" s="1" t="s">
        <v>71</v>
      </c>
      <c r="Q79" s="1" t="s">
        <v>72</v>
      </c>
      <c r="R79" s="1" t="s">
        <v>99</v>
      </c>
      <c r="S79" s="1" t="s">
        <v>74</v>
      </c>
      <c r="T79" s="1" t="s">
        <v>132</v>
      </c>
      <c r="U79" s="1" t="s">
        <v>89</v>
      </c>
      <c r="V79" s="1" t="s">
        <v>89</v>
      </c>
      <c r="W79" s="1" t="s">
        <v>89</v>
      </c>
      <c r="X79" s="1" t="s">
        <v>77</v>
      </c>
      <c r="Y79" s="1" t="s">
        <v>76</v>
      </c>
      <c r="Z79" s="1" t="s">
        <v>76</v>
      </c>
      <c r="AA79" s="1" t="s">
        <v>79</v>
      </c>
      <c r="AB79" s="1" t="s">
        <v>76</v>
      </c>
      <c r="AC79" s="1" t="s">
        <v>78</v>
      </c>
      <c r="AD79" s="1" t="s">
        <v>76</v>
      </c>
      <c r="AE79" s="1" t="s">
        <v>78</v>
      </c>
      <c r="AF79" s="1" t="s">
        <v>79</v>
      </c>
      <c r="AG79" s="1" t="s">
        <v>78</v>
      </c>
      <c r="AH79" s="1" t="s">
        <v>76</v>
      </c>
      <c r="AI79" s="1" t="s">
        <v>76</v>
      </c>
      <c r="AJ79" s="1" t="s">
        <v>78</v>
      </c>
      <c r="AK79" s="4">
        <v>3</v>
      </c>
      <c r="AL79" s="1">
        <v>3</v>
      </c>
      <c r="AM79" s="1">
        <v>3</v>
      </c>
      <c r="AN79" s="1">
        <v>3</v>
      </c>
      <c r="AO79" s="1">
        <v>3</v>
      </c>
      <c r="AP79" s="1">
        <v>1</v>
      </c>
      <c r="AQ79" s="1">
        <v>3</v>
      </c>
      <c r="AR79" s="1">
        <v>3</v>
      </c>
      <c r="AS79" s="1">
        <v>1</v>
      </c>
      <c r="AT79" s="1">
        <v>2</v>
      </c>
      <c r="AU79" s="1">
        <v>3</v>
      </c>
      <c r="AV79" s="1">
        <v>3</v>
      </c>
      <c r="AW79" s="1">
        <v>3</v>
      </c>
      <c r="AX79" s="1">
        <v>3</v>
      </c>
      <c r="AY79" s="1">
        <v>3</v>
      </c>
      <c r="AZ79" s="1">
        <v>3</v>
      </c>
      <c r="BA79" s="1">
        <v>3</v>
      </c>
      <c r="BB79" s="1">
        <v>3</v>
      </c>
      <c r="BC79" s="1">
        <v>2</v>
      </c>
      <c r="BD79" s="1" t="s">
        <v>230</v>
      </c>
      <c r="BE79" s="1" t="s">
        <v>101</v>
      </c>
    </row>
    <row r="80" spans="1:57" x14ac:dyDescent="0.35">
      <c r="A80" s="1" t="s">
        <v>225</v>
      </c>
      <c r="B80" s="1" t="s">
        <v>57</v>
      </c>
      <c r="C80" s="1" t="s">
        <v>58</v>
      </c>
      <c r="D80" s="1" t="s">
        <v>83</v>
      </c>
      <c r="E80" s="1" t="s">
        <v>109</v>
      </c>
      <c r="F80" s="1" t="s">
        <v>61</v>
      </c>
      <c r="G80" s="1" t="s">
        <v>93</v>
      </c>
      <c r="H80" s="1" t="s">
        <v>63</v>
      </c>
      <c r="I80" s="1" t="s">
        <v>127</v>
      </c>
      <c r="J80" s="1" t="s">
        <v>65</v>
      </c>
      <c r="K80" s="1" t="s">
        <v>85</v>
      </c>
      <c r="L80" s="1" t="s">
        <v>67</v>
      </c>
      <c r="M80" s="1" t="s">
        <v>68</v>
      </c>
      <c r="N80" s="1" t="s">
        <v>69</v>
      </c>
      <c r="O80" s="1" t="s">
        <v>96</v>
      </c>
      <c r="P80" s="1" t="s">
        <v>71</v>
      </c>
      <c r="Q80" s="1" t="s">
        <v>72</v>
      </c>
      <c r="R80" s="1" t="s">
        <v>73</v>
      </c>
      <c r="S80" s="1" t="s">
        <v>88</v>
      </c>
      <c r="T80" s="1" t="s">
        <v>132</v>
      </c>
      <c r="U80" s="1" t="s">
        <v>79</v>
      </c>
      <c r="V80" s="1" t="s">
        <v>79</v>
      </c>
      <c r="W80" s="1" t="s">
        <v>79</v>
      </c>
      <c r="X80" s="1" t="s">
        <v>76</v>
      </c>
      <c r="Y80" s="1" t="s">
        <v>79</v>
      </c>
      <c r="Z80" s="1" t="s">
        <v>76</v>
      </c>
      <c r="AA80" s="1" t="s">
        <v>89</v>
      </c>
      <c r="AB80" s="1" t="s">
        <v>76</v>
      </c>
      <c r="AC80" s="1" t="s">
        <v>76</v>
      </c>
      <c r="AD80" s="1" t="s">
        <v>79</v>
      </c>
      <c r="AE80" s="1" t="s">
        <v>76</v>
      </c>
      <c r="AF80" s="1" t="s">
        <v>76</v>
      </c>
      <c r="AG80" s="1" t="s">
        <v>79</v>
      </c>
      <c r="AH80" s="1" t="s">
        <v>76</v>
      </c>
      <c r="AI80" s="1" t="s">
        <v>76</v>
      </c>
      <c r="AJ80" s="1" t="s">
        <v>79</v>
      </c>
      <c r="AK80" s="4">
        <v>2</v>
      </c>
      <c r="AL80" s="1">
        <v>3</v>
      </c>
      <c r="AM80" s="1">
        <v>1</v>
      </c>
      <c r="AN80" s="1">
        <v>2</v>
      </c>
      <c r="AO80" s="1">
        <v>2</v>
      </c>
      <c r="AP80" s="1">
        <v>2</v>
      </c>
      <c r="AQ80" s="1">
        <v>2</v>
      </c>
      <c r="AR80" s="1">
        <v>2</v>
      </c>
      <c r="AS80" s="1">
        <v>2</v>
      </c>
      <c r="AT80" s="1">
        <v>2</v>
      </c>
      <c r="AU80" s="1">
        <v>3</v>
      </c>
      <c r="AV80" s="1">
        <v>2</v>
      </c>
      <c r="AW80" s="1">
        <v>2</v>
      </c>
      <c r="AX80" s="1">
        <v>2</v>
      </c>
      <c r="AY80" s="1">
        <v>1</v>
      </c>
      <c r="AZ80" s="1">
        <v>2</v>
      </c>
      <c r="BA80" s="1">
        <v>2</v>
      </c>
      <c r="BB80" s="1">
        <v>3</v>
      </c>
      <c r="BC80" s="1">
        <v>4</v>
      </c>
      <c r="BD80" s="1" t="s">
        <v>147</v>
      </c>
      <c r="BE80" s="1" t="s">
        <v>101</v>
      </c>
    </row>
    <row r="81" spans="1:57" x14ac:dyDescent="0.35">
      <c r="A81" s="1" t="s">
        <v>226</v>
      </c>
      <c r="B81" s="1" t="s">
        <v>82</v>
      </c>
      <c r="C81" s="1" t="s">
        <v>137</v>
      </c>
      <c r="D81" s="1" t="s">
        <v>83</v>
      </c>
      <c r="E81" s="1" t="s">
        <v>109</v>
      </c>
      <c r="F81" s="1" t="s">
        <v>61</v>
      </c>
      <c r="G81" s="1" t="s">
        <v>62</v>
      </c>
      <c r="H81" s="1" t="s">
        <v>63</v>
      </c>
      <c r="I81" s="1" t="s">
        <v>64</v>
      </c>
      <c r="J81" s="1" t="s">
        <v>65</v>
      </c>
      <c r="K81" s="1" t="s">
        <v>124</v>
      </c>
      <c r="L81" s="1" t="s">
        <v>138</v>
      </c>
      <c r="M81" s="1" t="s">
        <v>68</v>
      </c>
      <c r="N81" s="1" t="s">
        <v>86</v>
      </c>
      <c r="O81" s="1" t="s">
        <v>70</v>
      </c>
      <c r="P81" s="1" t="s">
        <v>71</v>
      </c>
      <c r="Q81" s="1" t="s">
        <v>72</v>
      </c>
      <c r="R81" s="1" t="s">
        <v>118</v>
      </c>
      <c r="S81" s="1" t="s">
        <v>140</v>
      </c>
      <c r="T81" s="1" t="s">
        <v>75</v>
      </c>
      <c r="U81" s="1" t="s">
        <v>79</v>
      </c>
      <c r="V81" s="1" t="s">
        <v>79</v>
      </c>
      <c r="W81" s="1" t="s">
        <v>79</v>
      </c>
      <c r="X81" s="1" t="s">
        <v>76</v>
      </c>
      <c r="Y81" s="1" t="s">
        <v>79</v>
      </c>
      <c r="Z81" s="1" t="s">
        <v>76</v>
      </c>
      <c r="AA81" s="1" t="s">
        <v>89</v>
      </c>
      <c r="AB81" s="1" t="s">
        <v>79</v>
      </c>
      <c r="AC81" s="1" t="s">
        <v>76</v>
      </c>
      <c r="AD81" s="1" t="s">
        <v>76</v>
      </c>
      <c r="AE81" s="1" t="s">
        <v>79</v>
      </c>
      <c r="AF81" s="1" t="s">
        <v>79</v>
      </c>
      <c r="AG81" s="1" t="s">
        <v>79</v>
      </c>
      <c r="AH81" s="1" t="s">
        <v>76</v>
      </c>
      <c r="AI81" s="1" t="s">
        <v>79</v>
      </c>
      <c r="AJ81" s="1" t="s">
        <v>79</v>
      </c>
      <c r="AK81" s="4">
        <v>3</v>
      </c>
      <c r="AL81" s="1">
        <v>3</v>
      </c>
      <c r="AM81" s="1">
        <v>3</v>
      </c>
      <c r="AN81" s="1">
        <v>2</v>
      </c>
      <c r="AO81" s="1">
        <v>2</v>
      </c>
      <c r="AP81" s="1">
        <v>3</v>
      </c>
      <c r="AQ81" s="1">
        <v>2</v>
      </c>
      <c r="AR81" s="1">
        <v>3</v>
      </c>
      <c r="AS81" s="1">
        <v>2</v>
      </c>
      <c r="AT81" s="1">
        <v>3</v>
      </c>
      <c r="AU81" s="1">
        <v>2</v>
      </c>
      <c r="AV81" s="1">
        <v>3</v>
      </c>
      <c r="AW81" s="1">
        <v>1</v>
      </c>
      <c r="AX81" s="1">
        <v>3</v>
      </c>
      <c r="AY81" s="1">
        <v>2</v>
      </c>
      <c r="AZ81" s="1">
        <v>3</v>
      </c>
      <c r="BA81" s="1">
        <v>2</v>
      </c>
      <c r="BB81" s="1">
        <v>3</v>
      </c>
      <c r="BC81" s="1">
        <v>2</v>
      </c>
      <c r="BD81" s="1" t="s">
        <v>230</v>
      </c>
      <c r="BE81" s="1" t="s">
        <v>80</v>
      </c>
    </row>
    <row r="82" spans="1:57" x14ac:dyDescent="0.35">
      <c r="A82" s="1" t="s">
        <v>227</v>
      </c>
      <c r="B82" s="1" t="s">
        <v>57</v>
      </c>
      <c r="C82" s="1" t="s">
        <v>137</v>
      </c>
      <c r="D82" s="1" t="s">
        <v>83</v>
      </c>
      <c r="E82" s="1" t="s">
        <v>109</v>
      </c>
      <c r="F82" s="1" t="s">
        <v>61</v>
      </c>
      <c r="G82" s="1" t="s">
        <v>93</v>
      </c>
      <c r="H82" s="1" t="s">
        <v>63</v>
      </c>
      <c r="I82" s="1" t="s">
        <v>127</v>
      </c>
      <c r="J82" s="1" t="s">
        <v>65</v>
      </c>
      <c r="K82" s="1" t="s">
        <v>95</v>
      </c>
      <c r="L82" s="1" t="s">
        <v>129</v>
      </c>
      <c r="M82" s="1" t="s">
        <v>130</v>
      </c>
      <c r="N82" s="1" t="s">
        <v>69</v>
      </c>
      <c r="O82" s="1" t="s">
        <v>70</v>
      </c>
      <c r="P82" s="1" t="s">
        <v>71</v>
      </c>
      <c r="Q82" s="1" t="s">
        <v>72</v>
      </c>
      <c r="R82" s="1" t="s">
        <v>118</v>
      </c>
      <c r="S82" s="1" t="s">
        <v>119</v>
      </c>
      <c r="T82" s="1" t="s">
        <v>115</v>
      </c>
      <c r="U82" s="1" t="s">
        <v>79</v>
      </c>
      <c r="V82" s="1" t="s">
        <v>77</v>
      </c>
      <c r="W82" s="1" t="s">
        <v>79</v>
      </c>
      <c r="X82" s="1" t="s">
        <v>77</v>
      </c>
      <c r="Y82" s="1" t="s">
        <v>79</v>
      </c>
      <c r="Z82" s="1" t="s">
        <v>77</v>
      </c>
      <c r="AA82" s="1" t="s">
        <v>79</v>
      </c>
      <c r="AB82" s="1" t="s">
        <v>79</v>
      </c>
      <c r="AC82" s="1" t="s">
        <v>78</v>
      </c>
      <c r="AD82" s="1" t="s">
        <v>79</v>
      </c>
      <c r="AE82" s="1" t="s">
        <v>78</v>
      </c>
      <c r="AF82" s="1" t="s">
        <v>78</v>
      </c>
      <c r="AG82" s="1" t="s">
        <v>78</v>
      </c>
      <c r="AH82" s="1" t="s">
        <v>78</v>
      </c>
      <c r="AI82" s="1" t="s">
        <v>79</v>
      </c>
      <c r="AJ82" s="1" t="s">
        <v>78</v>
      </c>
      <c r="AK82" s="4">
        <v>2</v>
      </c>
      <c r="AL82" s="1">
        <v>3</v>
      </c>
      <c r="AM82" s="1">
        <v>2</v>
      </c>
      <c r="AN82" s="1">
        <v>3</v>
      </c>
      <c r="AO82" s="1">
        <v>3</v>
      </c>
      <c r="AP82" s="1">
        <v>3</v>
      </c>
      <c r="AQ82" s="1">
        <v>3</v>
      </c>
      <c r="AR82" s="1">
        <v>2</v>
      </c>
      <c r="AS82" s="1">
        <v>2</v>
      </c>
      <c r="AT82" s="1">
        <v>3</v>
      </c>
      <c r="AU82" s="1">
        <v>4</v>
      </c>
      <c r="AV82" s="1">
        <v>3</v>
      </c>
      <c r="AW82" s="1">
        <v>2</v>
      </c>
      <c r="AX82" s="1">
        <v>2</v>
      </c>
      <c r="AY82" s="1">
        <v>3</v>
      </c>
      <c r="AZ82" s="1">
        <v>2</v>
      </c>
      <c r="BA82" s="1">
        <v>3</v>
      </c>
      <c r="BB82" s="1">
        <v>2</v>
      </c>
      <c r="BC82" s="1">
        <v>3</v>
      </c>
      <c r="BD82" s="1" t="s">
        <v>230</v>
      </c>
      <c r="BE82" s="1" t="s">
        <v>101</v>
      </c>
    </row>
    <row r="83" spans="1:57" x14ac:dyDescent="0.35">
      <c r="A83" s="1" t="s">
        <v>228</v>
      </c>
      <c r="B83" s="1" t="s">
        <v>57</v>
      </c>
      <c r="C83" s="1" t="s">
        <v>58</v>
      </c>
      <c r="D83" s="1" t="s">
        <v>83</v>
      </c>
      <c r="E83" s="1" t="s">
        <v>60</v>
      </c>
      <c r="F83" s="1" t="s">
        <v>61</v>
      </c>
      <c r="G83" s="1" t="s">
        <v>62</v>
      </c>
      <c r="H83" s="1" t="s">
        <v>63</v>
      </c>
      <c r="I83" s="1" t="s">
        <v>127</v>
      </c>
      <c r="J83" s="1" t="s">
        <v>104</v>
      </c>
      <c r="K83" s="1" t="s">
        <v>124</v>
      </c>
      <c r="L83" s="1" t="s">
        <v>138</v>
      </c>
      <c r="M83" s="1" t="s">
        <v>130</v>
      </c>
      <c r="N83" s="1" t="s">
        <v>86</v>
      </c>
      <c r="O83" s="1" t="s">
        <v>70</v>
      </c>
      <c r="P83" s="1" t="s">
        <v>71</v>
      </c>
      <c r="Q83" s="1" t="s">
        <v>105</v>
      </c>
      <c r="R83" s="1" t="s">
        <v>73</v>
      </c>
      <c r="S83" s="1" t="s">
        <v>88</v>
      </c>
      <c r="T83" s="1" t="s">
        <v>132</v>
      </c>
      <c r="U83" s="1" t="s">
        <v>77</v>
      </c>
      <c r="V83" s="1" t="s">
        <v>77</v>
      </c>
      <c r="W83" s="1" t="s">
        <v>77</v>
      </c>
      <c r="X83" s="1" t="s">
        <v>76</v>
      </c>
      <c r="Y83" s="1" t="s">
        <v>79</v>
      </c>
      <c r="Z83" s="1" t="s">
        <v>77</v>
      </c>
      <c r="AA83" s="1" t="s">
        <v>77</v>
      </c>
      <c r="AB83" s="1" t="s">
        <v>89</v>
      </c>
      <c r="AC83" s="1" t="s">
        <v>76</v>
      </c>
      <c r="AD83" s="1" t="s">
        <v>79</v>
      </c>
      <c r="AE83" s="1" t="s">
        <v>79</v>
      </c>
      <c r="AF83" s="1" t="s">
        <v>78</v>
      </c>
      <c r="AG83" s="1" t="s">
        <v>79</v>
      </c>
      <c r="AH83" s="1" t="s">
        <v>89</v>
      </c>
      <c r="AI83" s="1" t="s">
        <v>78</v>
      </c>
      <c r="AJ83" s="1" t="s">
        <v>78</v>
      </c>
      <c r="AK83" s="4">
        <v>2</v>
      </c>
      <c r="AL83" s="1">
        <v>3</v>
      </c>
      <c r="AM83" s="1">
        <v>4</v>
      </c>
      <c r="AN83" s="1">
        <v>1</v>
      </c>
      <c r="AO83" s="1">
        <v>1</v>
      </c>
      <c r="AP83" s="1">
        <v>3</v>
      </c>
      <c r="AQ83" s="1">
        <v>1</v>
      </c>
      <c r="AR83" s="1">
        <v>3</v>
      </c>
      <c r="AS83" s="1">
        <v>1</v>
      </c>
      <c r="AT83" s="1">
        <v>1</v>
      </c>
      <c r="AU83" s="1">
        <v>3</v>
      </c>
      <c r="AV83" s="1">
        <v>1</v>
      </c>
      <c r="AW83" s="1">
        <v>1</v>
      </c>
      <c r="AX83" s="1">
        <v>5</v>
      </c>
      <c r="AY83" s="1">
        <v>3</v>
      </c>
      <c r="AZ83" s="1">
        <v>3</v>
      </c>
      <c r="BA83" s="1">
        <v>3</v>
      </c>
      <c r="BB83" s="1">
        <v>5</v>
      </c>
      <c r="BC83" s="1">
        <v>3</v>
      </c>
      <c r="BD83" s="1" t="s">
        <v>230</v>
      </c>
      <c r="BE83" s="1" t="s">
        <v>80</v>
      </c>
    </row>
    <row r="84" spans="1:57" x14ac:dyDescent="0.35">
      <c r="A84" s="1" t="s">
        <v>229</v>
      </c>
      <c r="B84" s="1" t="s">
        <v>82</v>
      </c>
      <c r="C84" s="1" t="s">
        <v>137</v>
      </c>
      <c r="D84" s="1" t="s">
        <v>83</v>
      </c>
      <c r="E84" s="1" t="s">
        <v>60</v>
      </c>
      <c r="F84" s="1" t="s">
        <v>61</v>
      </c>
      <c r="G84" s="1" t="s">
        <v>93</v>
      </c>
      <c r="H84" s="1" t="s">
        <v>63</v>
      </c>
      <c r="I84" s="1" t="s">
        <v>127</v>
      </c>
      <c r="J84" s="1" t="s">
        <v>65</v>
      </c>
      <c r="K84" s="1" t="s">
        <v>124</v>
      </c>
      <c r="L84" s="1" t="s">
        <v>67</v>
      </c>
      <c r="M84" s="1" t="s">
        <v>130</v>
      </c>
      <c r="N84" s="1" t="s">
        <v>69</v>
      </c>
      <c r="O84" s="1" t="s">
        <v>70</v>
      </c>
      <c r="P84" s="1" t="s">
        <v>97</v>
      </c>
      <c r="Q84" s="1" t="s">
        <v>72</v>
      </c>
      <c r="R84" s="1" t="s">
        <v>99</v>
      </c>
      <c r="S84" s="1" t="s">
        <v>88</v>
      </c>
      <c r="T84" s="1" t="s">
        <v>75</v>
      </c>
      <c r="U84" s="1" t="s">
        <v>79</v>
      </c>
      <c r="V84" s="1" t="s">
        <v>79</v>
      </c>
      <c r="W84" s="1" t="s">
        <v>79</v>
      </c>
      <c r="X84" s="1" t="s">
        <v>77</v>
      </c>
      <c r="Y84" s="1" t="s">
        <v>76</v>
      </c>
      <c r="Z84" s="1" t="s">
        <v>76</v>
      </c>
      <c r="AA84" s="1" t="s">
        <v>76</v>
      </c>
      <c r="AB84" s="1" t="s">
        <v>76</v>
      </c>
      <c r="AC84" s="1" t="s">
        <v>79</v>
      </c>
      <c r="AD84" s="1" t="s">
        <v>79</v>
      </c>
      <c r="AE84" s="1" t="s">
        <v>79</v>
      </c>
      <c r="AF84" s="1" t="s">
        <v>79</v>
      </c>
      <c r="AG84" s="1" t="s">
        <v>79</v>
      </c>
      <c r="AH84" s="1" t="s">
        <v>78</v>
      </c>
      <c r="AI84" s="1" t="s">
        <v>76</v>
      </c>
      <c r="AJ84" s="1" t="s">
        <v>76</v>
      </c>
      <c r="AK84" s="4">
        <v>3</v>
      </c>
      <c r="AL84" s="1">
        <v>3</v>
      </c>
      <c r="AM84" s="1">
        <v>3</v>
      </c>
      <c r="AN84" s="1">
        <v>3</v>
      </c>
      <c r="AO84" s="1">
        <v>3</v>
      </c>
      <c r="AP84" s="1">
        <v>1</v>
      </c>
      <c r="AQ84" s="1">
        <v>1</v>
      </c>
      <c r="AR84" s="1">
        <v>3</v>
      </c>
      <c r="AS84" s="1">
        <v>1</v>
      </c>
      <c r="AT84" s="1">
        <v>3</v>
      </c>
      <c r="AU84" s="1">
        <v>3</v>
      </c>
      <c r="AV84" s="1">
        <v>3</v>
      </c>
      <c r="AW84" s="1">
        <v>3</v>
      </c>
      <c r="AX84" s="1">
        <v>3</v>
      </c>
      <c r="AY84" s="1">
        <v>3</v>
      </c>
      <c r="AZ84" s="1">
        <v>3</v>
      </c>
      <c r="BA84" s="1">
        <v>3</v>
      </c>
      <c r="BB84" s="1">
        <v>3</v>
      </c>
      <c r="BC84" s="1">
        <v>2</v>
      </c>
      <c r="BD84" s="1" t="s">
        <v>230</v>
      </c>
      <c r="BE84" s="1" t="s">
        <v>80</v>
      </c>
    </row>
    <row r="85" spans="1:57" x14ac:dyDescent="0.35">
      <c r="A85" s="1" t="s">
        <v>231</v>
      </c>
      <c r="B85" s="1" t="s">
        <v>57</v>
      </c>
      <c r="C85" s="1" t="s">
        <v>137</v>
      </c>
      <c r="D85" s="1" t="s">
        <v>83</v>
      </c>
      <c r="E85" s="1" t="s">
        <v>109</v>
      </c>
      <c r="F85" s="1" t="s">
        <v>61</v>
      </c>
      <c r="G85" s="1" t="s">
        <v>62</v>
      </c>
      <c r="H85" s="1" t="s">
        <v>63</v>
      </c>
      <c r="I85" s="1" t="s">
        <v>64</v>
      </c>
      <c r="J85" s="1" t="s">
        <v>65</v>
      </c>
      <c r="K85" s="1" t="s">
        <v>124</v>
      </c>
      <c r="L85" s="1" t="s">
        <v>138</v>
      </c>
      <c r="M85" s="1" t="s">
        <v>68</v>
      </c>
      <c r="N85" s="1" t="s">
        <v>69</v>
      </c>
      <c r="O85" s="1" t="s">
        <v>122</v>
      </c>
      <c r="P85" s="1" t="s">
        <v>113</v>
      </c>
      <c r="Q85" s="1" t="s">
        <v>72</v>
      </c>
      <c r="R85" s="1" t="s">
        <v>114</v>
      </c>
      <c r="S85" s="1" t="s">
        <v>119</v>
      </c>
      <c r="T85" s="1" t="s">
        <v>120</v>
      </c>
      <c r="U85" s="1" t="s">
        <v>79</v>
      </c>
      <c r="V85" s="1" t="s">
        <v>79</v>
      </c>
      <c r="W85" s="1" t="s">
        <v>79</v>
      </c>
      <c r="X85" s="1" t="s">
        <v>76</v>
      </c>
      <c r="Y85" s="1" t="s">
        <v>79</v>
      </c>
      <c r="Z85" s="1" t="s">
        <v>76</v>
      </c>
      <c r="AA85" s="1" t="s">
        <v>89</v>
      </c>
      <c r="AB85" s="1" t="s">
        <v>79</v>
      </c>
      <c r="AC85" s="1" t="s">
        <v>76</v>
      </c>
      <c r="AD85" s="1" t="s">
        <v>76</v>
      </c>
      <c r="AE85" s="1" t="s">
        <v>79</v>
      </c>
      <c r="AF85" s="1" t="s">
        <v>76</v>
      </c>
      <c r="AG85" s="1" t="s">
        <v>79</v>
      </c>
      <c r="AH85" s="1" t="s">
        <v>76</v>
      </c>
      <c r="AI85" s="1" t="s">
        <v>76</v>
      </c>
      <c r="AJ85" s="1" t="s">
        <v>76</v>
      </c>
      <c r="AK85" s="4">
        <v>1</v>
      </c>
      <c r="AL85" s="1">
        <v>2</v>
      </c>
      <c r="AM85" s="1">
        <v>1</v>
      </c>
      <c r="AN85" s="1">
        <v>3</v>
      </c>
      <c r="AO85" s="1">
        <v>1</v>
      </c>
      <c r="AP85" s="1">
        <v>1</v>
      </c>
      <c r="AQ85" s="1">
        <v>3</v>
      </c>
      <c r="AR85" s="1">
        <v>3</v>
      </c>
      <c r="AS85" s="1">
        <v>3</v>
      </c>
      <c r="AT85" s="1">
        <v>1</v>
      </c>
      <c r="AU85" s="1">
        <v>3</v>
      </c>
      <c r="AV85" s="1">
        <v>2</v>
      </c>
      <c r="AW85" s="1">
        <v>1</v>
      </c>
      <c r="AX85" s="1">
        <v>3</v>
      </c>
      <c r="AY85" s="1">
        <v>3</v>
      </c>
      <c r="AZ85" s="1">
        <v>3</v>
      </c>
      <c r="BA85" s="1">
        <v>3</v>
      </c>
      <c r="BB85" s="1">
        <v>3</v>
      </c>
      <c r="BC85" s="1">
        <v>3</v>
      </c>
      <c r="BD85" s="1" t="s">
        <v>230</v>
      </c>
      <c r="BE85" s="1" t="s">
        <v>101</v>
      </c>
    </row>
    <row r="86" spans="1:57" x14ac:dyDescent="0.35">
      <c r="A86" s="1" t="s">
        <v>232</v>
      </c>
      <c r="B86" s="1" t="s">
        <v>57</v>
      </c>
      <c r="C86" s="1" t="s">
        <v>58</v>
      </c>
      <c r="D86" s="1" t="s">
        <v>83</v>
      </c>
      <c r="E86" s="1" t="s">
        <v>109</v>
      </c>
      <c r="F86" s="1" t="s">
        <v>61</v>
      </c>
      <c r="G86" s="1" t="s">
        <v>93</v>
      </c>
      <c r="H86" s="1" t="s">
        <v>63</v>
      </c>
      <c r="I86" s="1" t="s">
        <v>127</v>
      </c>
      <c r="J86" s="1" t="s">
        <v>65</v>
      </c>
      <c r="K86" s="1" t="s">
        <v>66</v>
      </c>
      <c r="L86" s="1" t="s">
        <v>67</v>
      </c>
      <c r="M86" s="1" t="s">
        <v>130</v>
      </c>
      <c r="N86" s="1" t="s">
        <v>69</v>
      </c>
      <c r="O86" s="1" t="s">
        <v>70</v>
      </c>
      <c r="P86" s="1" t="s">
        <v>71</v>
      </c>
      <c r="Q86" s="1" t="s">
        <v>105</v>
      </c>
      <c r="R86" s="1" t="s">
        <v>131</v>
      </c>
      <c r="S86" s="1" t="s">
        <v>119</v>
      </c>
      <c r="T86" s="1" t="s">
        <v>120</v>
      </c>
      <c r="U86" s="1" t="s">
        <v>76</v>
      </c>
      <c r="V86" s="1" t="s">
        <v>76</v>
      </c>
      <c r="W86" s="1" t="s">
        <v>76</v>
      </c>
      <c r="X86" s="1" t="s">
        <v>76</v>
      </c>
      <c r="Y86" s="1" t="s">
        <v>76</v>
      </c>
      <c r="Z86" s="1" t="s">
        <v>76</v>
      </c>
      <c r="AA86" s="1" t="s">
        <v>79</v>
      </c>
      <c r="AB86" s="1" t="s">
        <v>78</v>
      </c>
      <c r="AC86" s="1" t="s">
        <v>79</v>
      </c>
      <c r="AD86" s="1" t="s">
        <v>79</v>
      </c>
      <c r="AE86" s="1" t="s">
        <v>76</v>
      </c>
      <c r="AF86" s="1" t="s">
        <v>76</v>
      </c>
      <c r="AG86" s="1" t="s">
        <v>89</v>
      </c>
      <c r="AH86" s="1" t="s">
        <v>79</v>
      </c>
      <c r="AI86" s="1" t="s">
        <v>76</v>
      </c>
      <c r="AJ86" s="1" t="s">
        <v>76</v>
      </c>
      <c r="AK86" s="4">
        <v>2</v>
      </c>
      <c r="AL86" s="1">
        <v>3</v>
      </c>
      <c r="AM86" s="1">
        <v>1</v>
      </c>
      <c r="AN86" s="1">
        <v>3</v>
      </c>
      <c r="AO86" s="1">
        <v>4</v>
      </c>
      <c r="AP86" s="1">
        <v>3</v>
      </c>
      <c r="AQ86" s="1">
        <v>2</v>
      </c>
      <c r="AR86" s="1">
        <v>4</v>
      </c>
      <c r="AS86" s="1">
        <v>2</v>
      </c>
      <c r="AT86" s="1">
        <v>2</v>
      </c>
      <c r="AU86" s="1">
        <v>2</v>
      </c>
      <c r="AV86" s="1">
        <v>2</v>
      </c>
      <c r="AW86" s="1">
        <v>3</v>
      </c>
      <c r="AX86" s="1">
        <v>3</v>
      </c>
      <c r="AY86" s="1">
        <v>4</v>
      </c>
      <c r="AZ86" s="1">
        <v>4</v>
      </c>
      <c r="BA86" s="1">
        <v>4</v>
      </c>
      <c r="BB86" s="1">
        <v>4</v>
      </c>
      <c r="BC86" s="1">
        <v>3</v>
      </c>
      <c r="BD86" s="1" t="s">
        <v>230</v>
      </c>
      <c r="BE86" s="1" t="s">
        <v>101</v>
      </c>
    </row>
    <row r="87" spans="1:57" x14ac:dyDescent="0.35">
      <c r="A87" s="1" t="s">
        <v>233</v>
      </c>
      <c r="B87" s="1" t="s">
        <v>82</v>
      </c>
      <c r="C87" s="1" t="s">
        <v>137</v>
      </c>
      <c r="D87" s="1" t="s">
        <v>83</v>
      </c>
      <c r="E87" s="1" t="s">
        <v>60</v>
      </c>
      <c r="F87" s="1" t="s">
        <v>61</v>
      </c>
      <c r="G87" s="1" t="s">
        <v>93</v>
      </c>
      <c r="H87" s="1" t="s">
        <v>63</v>
      </c>
      <c r="I87" s="1" t="s">
        <v>127</v>
      </c>
      <c r="J87" s="1" t="s">
        <v>65</v>
      </c>
      <c r="K87" s="1" t="s">
        <v>95</v>
      </c>
      <c r="L87" s="1" t="s">
        <v>67</v>
      </c>
      <c r="M87" s="1" t="s">
        <v>111</v>
      </c>
      <c r="N87" s="1" t="s">
        <v>69</v>
      </c>
      <c r="O87" s="1" t="s">
        <v>96</v>
      </c>
      <c r="P87" s="1" t="s">
        <v>71</v>
      </c>
      <c r="Q87" s="1" t="s">
        <v>72</v>
      </c>
      <c r="R87" s="1" t="s">
        <v>73</v>
      </c>
      <c r="S87" s="1" t="s">
        <v>74</v>
      </c>
      <c r="T87" s="1" t="s">
        <v>120</v>
      </c>
      <c r="U87" s="1" t="s">
        <v>79</v>
      </c>
      <c r="V87" s="1" t="s">
        <v>79</v>
      </c>
      <c r="W87" s="1" t="s">
        <v>79</v>
      </c>
      <c r="X87" s="1" t="s">
        <v>79</v>
      </c>
      <c r="Y87" s="1" t="s">
        <v>79</v>
      </c>
      <c r="Z87" s="1" t="s">
        <v>79</v>
      </c>
      <c r="AA87" s="1" t="s">
        <v>79</v>
      </c>
      <c r="AB87" s="1" t="s">
        <v>79</v>
      </c>
      <c r="AC87" s="1" t="s">
        <v>79</v>
      </c>
      <c r="AD87" s="1" t="s">
        <v>79</v>
      </c>
      <c r="AE87" s="1" t="s">
        <v>79</v>
      </c>
      <c r="AF87" s="1" t="s">
        <v>79</v>
      </c>
      <c r="AG87" s="1" t="s">
        <v>79</v>
      </c>
      <c r="AH87" s="1" t="s">
        <v>79</v>
      </c>
      <c r="AI87" s="1" t="s">
        <v>79</v>
      </c>
      <c r="AJ87" s="1" t="s">
        <v>79</v>
      </c>
      <c r="AK87" s="4">
        <v>4</v>
      </c>
      <c r="AL87" s="1">
        <v>4</v>
      </c>
      <c r="AM87" s="1">
        <v>4</v>
      </c>
      <c r="AN87" s="1">
        <v>4</v>
      </c>
      <c r="AO87" s="1">
        <v>4</v>
      </c>
      <c r="AP87" s="1">
        <v>4</v>
      </c>
      <c r="AQ87" s="1">
        <v>4</v>
      </c>
      <c r="AR87" s="1">
        <v>4</v>
      </c>
      <c r="AS87" s="1">
        <v>4</v>
      </c>
      <c r="AT87" s="1">
        <v>4</v>
      </c>
      <c r="AU87" s="1">
        <v>4</v>
      </c>
      <c r="AV87" s="1">
        <v>4</v>
      </c>
      <c r="AW87" s="1">
        <v>4</v>
      </c>
      <c r="AX87" s="1">
        <v>4</v>
      </c>
      <c r="AY87" s="1">
        <v>4</v>
      </c>
      <c r="AZ87" s="1">
        <v>4</v>
      </c>
      <c r="BA87" s="1">
        <v>4</v>
      </c>
      <c r="BB87" s="1">
        <v>4</v>
      </c>
      <c r="BC87" s="1">
        <v>4</v>
      </c>
      <c r="BD87" s="1" t="s">
        <v>230</v>
      </c>
      <c r="BE87" s="1" t="s">
        <v>101</v>
      </c>
    </row>
    <row r="88" spans="1:57" x14ac:dyDescent="0.35">
      <c r="A88" s="1" t="s">
        <v>234</v>
      </c>
      <c r="B88" s="1" t="s">
        <v>82</v>
      </c>
      <c r="C88" s="1" t="s">
        <v>58</v>
      </c>
      <c r="D88" s="1" t="s">
        <v>83</v>
      </c>
      <c r="E88" s="1" t="s">
        <v>109</v>
      </c>
      <c r="F88" s="1" t="s">
        <v>61</v>
      </c>
      <c r="G88" s="1" t="s">
        <v>93</v>
      </c>
      <c r="H88" s="1" t="s">
        <v>63</v>
      </c>
      <c r="I88" s="1" t="s">
        <v>127</v>
      </c>
      <c r="J88" s="1" t="s">
        <v>65</v>
      </c>
      <c r="K88" s="1" t="s">
        <v>85</v>
      </c>
      <c r="L88" s="1" t="s">
        <v>138</v>
      </c>
      <c r="M88" s="1" t="s">
        <v>68</v>
      </c>
      <c r="N88" s="1" t="s">
        <v>86</v>
      </c>
      <c r="O88" s="1" t="s">
        <v>70</v>
      </c>
      <c r="P88" s="1" t="s">
        <v>71</v>
      </c>
      <c r="Q88" s="1" t="s">
        <v>105</v>
      </c>
      <c r="R88" s="1" t="s">
        <v>73</v>
      </c>
      <c r="S88" s="1" t="s">
        <v>88</v>
      </c>
      <c r="T88" s="1" t="s">
        <v>75</v>
      </c>
      <c r="U88" s="1" t="s">
        <v>79</v>
      </c>
      <c r="V88" s="1" t="s">
        <v>77</v>
      </c>
      <c r="W88" s="1" t="s">
        <v>89</v>
      </c>
      <c r="X88" s="1" t="s">
        <v>77</v>
      </c>
      <c r="Y88" s="1" t="s">
        <v>79</v>
      </c>
      <c r="Z88" s="1" t="s">
        <v>76</v>
      </c>
      <c r="AA88" s="1" t="s">
        <v>89</v>
      </c>
      <c r="AB88" s="1" t="s">
        <v>89</v>
      </c>
      <c r="AC88" s="1" t="s">
        <v>79</v>
      </c>
      <c r="AD88" s="1" t="s">
        <v>79</v>
      </c>
      <c r="AE88" s="1" t="s">
        <v>79</v>
      </c>
      <c r="AF88" s="1" t="s">
        <v>76</v>
      </c>
      <c r="AG88" s="1" t="s">
        <v>79</v>
      </c>
      <c r="AH88" s="1" t="s">
        <v>79</v>
      </c>
      <c r="AI88" s="1" t="s">
        <v>76</v>
      </c>
      <c r="AJ88" s="1" t="s">
        <v>79</v>
      </c>
      <c r="AK88" s="4">
        <v>5</v>
      </c>
      <c r="AL88" s="1">
        <v>5</v>
      </c>
      <c r="AM88" s="1">
        <v>5</v>
      </c>
      <c r="AN88" s="1">
        <v>5</v>
      </c>
      <c r="AO88" s="1">
        <v>5</v>
      </c>
      <c r="AP88" s="1">
        <v>3</v>
      </c>
      <c r="AQ88" s="1">
        <v>3</v>
      </c>
      <c r="AR88" s="1">
        <v>5</v>
      </c>
      <c r="AS88" s="1">
        <v>2</v>
      </c>
      <c r="AT88" s="1">
        <v>5</v>
      </c>
      <c r="AU88" s="1">
        <v>3</v>
      </c>
      <c r="AV88" s="1">
        <v>4</v>
      </c>
      <c r="AW88" s="1">
        <v>5</v>
      </c>
      <c r="AX88" s="1">
        <v>3</v>
      </c>
      <c r="AY88" s="1">
        <v>5</v>
      </c>
      <c r="AZ88" s="1">
        <v>5</v>
      </c>
      <c r="BA88" s="1">
        <v>5</v>
      </c>
      <c r="BB88" s="1">
        <v>5</v>
      </c>
      <c r="BC88" s="1">
        <v>5</v>
      </c>
      <c r="BD88" s="1" t="s">
        <v>230</v>
      </c>
      <c r="BE88" s="1" t="s">
        <v>101</v>
      </c>
    </row>
    <row r="89" spans="1:57" x14ac:dyDescent="0.35">
      <c r="A89" s="1" t="s">
        <v>235</v>
      </c>
      <c r="B89" s="1" t="s">
        <v>57</v>
      </c>
      <c r="C89" s="1" t="s">
        <v>58</v>
      </c>
      <c r="D89" s="1" t="s">
        <v>83</v>
      </c>
      <c r="E89" s="1" t="s">
        <v>109</v>
      </c>
      <c r="F89" s="1" t="s">
        <v>61</v>
      </c>
      <c r="G89" s="1" t="s">
        <v>62</v>
      </c>
      <c r="H89" s="1" t="s">
        <v>63</v>
      </c>
      <c r="I89" s="1" t="s">
        <v>64</v>
      </c>
      <c r="J89" s="1" t="s">
        <v>65</v>
      </c>
      <c r="K89" s="1" t="s">
        <v>66</v>
      </c>
      <c r="L89" s="1" t="s">
        <v>67</v>
      </c>
      <c r="M89" s="1" t="s">
        <v>111</v>
      </c>
      <c r="N89" s="1" t="s">
        <v>69</v>
      </c>
      <c r="O89" s="1" t="s">
        <v>122</v>
      </c>
      <c r="P89" s="1" t="s">
        <v>113</v>
      </c>
      <c r="Q89" s="1" t="s">
        <v>72</v>
      </c>
      <c r="R89" s="1" t="s">
        <v>114</v>
      </c>
      <c r="S89" s="1" t="s">
        <v>106</v>
      </c>
      <c r="T89" s="1" t="s">
        <v>132</v>
      </c>
      <c r="U89" s="1" t="s">
        <v>89</v>
      </c>
      <c r="V89" s="1" t="s">
        <v>77</v>
      </c>
      <c r="W89" s="1" t="s">
        <v>76</v>
      </c>
      <c r="X89" s="1" t="s">
        <v>77</v>
      </c>
      <c r="Y89" s="1" t="s">
        <v>79</v>
      </c>
      <c r="Z89" s="1" t="s">
        <v>76</v>
      </c>
      <c r="AA89" s="1" t="s">
        <v>89</v>
      </c>
      <c r="AB89" s="1" t="s">
        <v>89</v>
      </c>
      <c r="AC89" s="1" t="s">
        <v>78</v>
      </c>
      <c r="AD89" s="1" t="s">
        <v>78</v>
      </c>
      <c r="AE89" s="1" t="s">
        <v>76</v>
      </c>
      <c r="AF89" s="1" t="s">
        <v>78</v>
      </c>
      <c r="AG89" s="1" t="s">
        <v>78</v>
      </c>
      <c r="AH89" s="1" t="s">
        <v>79</v>
      </c>
      <c r="AI89" s="1" t="s">
        <v>89</v>
      </c>
      <c r="AJ89" s="1" t="s">
        <v>78</v>
      </c>
      <c r="AK89" s="4">
        <v>5</v>
      </c>
      <c r="AL89" s="1">
        <v>3</v>
      </c>
      <c r="AM89" s="1">
        <v>2</v>
      </c>
      <c r="AN89" s="1">
        <v>1</v>
      </c>
      <c r="AO89" s="1">
        <v>4</v>
      </c>
      <c r="AP89" s="1">
        <v>1</v>
      </c>
      <c r="AQ89" s="1">
        <v>3</v>
      </c>
      <c r="AR89" s="1">
        <v>2</v>
      </c>
      <c r="AS89" s="1">
        <v>5</v>
      </c>
      <c r="AT89" s="1">
        <v>1</v>
      </c>
      <c r="AU89" s="1">
        <v>3</v>
      </c>
      <c r="AV89" s="1">
        <v>3</v>
      </c>
      <c r="AW89" s="1">
        <v>1</v>
      </c>
      <c r="AX89" s="1">
        <v>5</v>
      </c>
      <c r="AY89" s="1">
        <v>4</v>
      </c>
      <c r="AZ89" s="1">
        <v>2</v>
      </c>
      <c r="BA89" s="1">
        <v>1</v>
      </c>
      <c r="BB89" s="1">
        <v>4</v>
      </c>
      <c r="BC89" s="1">
        <v>4</v>
      </c>
      <c r="BD89" s="1" t="s">
        <v>236</v>
      </c>
      <c r="BE89" s="1" t="s">
        <v>80</v>
      </c>
    </row>
    <row r="90" spans="1:57" x14ac:dyDescent="0.35">
      <c r="A90" s="1" t="s">
        <v>237</v>
      </c>
      <c r="B90" s="1" t="s">
        <v>57</v>
      </c>
      <c r="C90" s="1" t="s">
        <v>58</v>
      </c>
      <c r="D90" s="1" t="s">
        <v>83</v>
      </c>
      <c r="E90" s="1" t="s">
        <v>109</v>
      </c>
      <c r="F90" s="1" t="s">
        <v>61</v>
      </c>
      <c r="G90" s="1" t="s">
        <v>62</v>
      </c>
      <c r="H90" s="1" t="s">
        <v>63</v>
      </c>
      <c r="I90" s="1" t="s">
        <v>84</v>
      </c>
      <c r="J90" s="1" t="s">
        <v>104</v>
      </c>
      <c r="K90" s="1" t="s">
        <v>66</v>
      </c>
      <c r="L90" s="1" t="s">
        <v>129</v>
      </c>
      <c r="M90" s="1" t="s">
        <v>130</v>
      </c>
      <c r="N90" s="1" t="s">
        <v>117</v>
      </c>
      <c r="O90" s="1" t="s">
        <v>112</v>
      </c>
      <c r="P90" s="1" t="s">
        <v>71</v>
      </c>
      <c r="Q90" s="1" t="s">
        <v>72</v>
      </c>
      <c r="R90" s="1" t="s">
        <v>114</v>
      </c>
      <c r="S90" s="1" t="s">
        <v>119</v>
      </c>
      <c r="T90" s="1" t="s">
        <v>115</v>
      </c>
      <c r="U90" s="1" t="s">
        <v>76</v>
      </c>
      <c r="V90" s="1" t="s">
        <v>76</v>
      </c>
      <c r="W90" s="1" t="s">
        <v>76</v>
      </c>
      <c r="X90" s="1" t="s">
        <v>76</v>
      </c>
      <c r="Y90" s="1" t="s">
        <v>76</v>
      </c>
      <c r="Z90" s="1" t="s">
        <v>76</v>
      </c>
      <c r="AA90" s="1" t="s">
        <v>76</v>
      </c>
      <c r="AB90" s="1" t="s">
        <v>76</v>
      </c>
      <c r="AC90" s="1" t="s">
        <v>76</v>
      </c>
      <c r="AD90" s="1" t="s">
        <v>76</v>
      </c>
      <c r="AE90" s="1" t="s">
        <v>76</v>
      </c>
      <c r="AF90" s="1" t="s">
        <v>76</v>
      </c>
      <c r="AG90" s="1" t="s">
        <v>76</v>
      </c>
      <c r="AH90" s="1" t="s">
        <v>76</v>
      </c>
      <c r="AI90" s="1" t="s">
        <v>76</v>
      </c>
      <c r="AJ90" s="1" t="s">
        <v>76</v>
      </c>
      <c r="AK90" s="4">
        <v>2</v>
      </c>
      <c r="AL90" s="1">
        <v>2</v>
      </c>
      <c r="AM90" s="1">
        <v>2</v>
      </c>
      <c r="AN90" s="1">
        <v>2</v>
      </c>
      <c r="AO90" s="1">
        <v>2</v>
      </c>
      <c r="AP90" s="1">
        <v>2</v>
      </c>
      <c r="AQ90" s="1">
        <v>2</v>
      </c>
      <c r="AR90" s="1">
        <v>2</v>
      </c>
      <c r="AS90" s="1">
        <v>2</v>
      </c>
      <c r="AT90" s="1">
        <v>2</v>
      </c>
      <c r="AU90" s="1">
        <v>2</v>
      </c>
      <c r="AV90" s="1">
        <v>2</v>
      </c>
      <c r="AW90" s="1">
        <v>2</v>
      </c>
      <c r="AX90" s="1">
        <v>2</v>
      </c>
      <c r="AY90" s="1">
        <v>2</v>
      </c>
      <c r="AZ90" s="1">
        <v>2</v>
      </c>
      <c r="BA90" s="1">
        <v>2</v>
      </c>
      <c r="BB90" s="1">
        <v>2</v>
      </c>
      <c r="BC90" s="1">
        <v>2</v>
      </c>
      <c r="BD90" s="1" t="s">
        <v>236</v>
      </c>
      <c r="BE90" s="1" t="s">
        <v>80</v>
      </c>
    </row>
    <row r="91" spans="1:57" x14ac:dyDescent="0.35">
      <c r="A91" s="1" t="s">
        <v>238</v>
      </c>
      <c r="B91" s="1" t="s">
        <v>57</v>
      </c>
      <c r="C91" s="1" t="s">
        <v>58</v>
      </c>
      <c r="D91" s="1" t="s">
        <v>83</v>
      </c>
      <c r="E91" s="1" t="s">
        <v>109</v>
      </c>
      <c r="F91" s="1" t="s">
        <v>61</v>
      </c>
      <c r="G91" s="1" t="s">
        <v>766</v>
      </c>
      <c r="H91" s="1" t="s">
        <v>63</v>
      </c>
      <c r="I91" s="1" t="s">
        <v>64</v>
      </c>
      <c r="J91" s="1" t="s">
        <v>104</v>
      </c>
      <c r="K91" s="1" t="s">
        <v>66</v>
      </c>
      <c r="L91" s="1" t="s">
        <v>67</v>
      </c>
      <c r="M91" s="1" t="s">
        <v>68</v>
      </c>
      <c r="N91" s="1" t="s">
        <v>86</v>
      </c>
      <c r="O91" s="1" t="s">
        <v>70</v>
      </c>
      <c r="P91" s="1" t="s">
        <v>97</v>
      </c>
      <c r="Q91" s="1" t="s">
        <v>72</v>
      </c>
      <c r="R91" s="1" t="s">
        <v>73</v>
      </c>
      <c r="S91" s="1" t="s">
        <v>106</v>
      </c>
      <c r="T91" s="1" t="s">
        <v>75</v>
      </c>
      <c r="U91" s="1" t="s">
        <v>76</v>
      </c>
      <c r="V91" s="1" t="s">
        <v>76</v>
      </c>
      <c r="W91" s="1" t="s">
        <v>76</v>
      </c>
      <c r="X91" s="1" t="s">
        <v>76</v>
      </c>
      <c r="Y91" s="1" t="s">
        <v>76</v>
      </c>
      <c r="Z91" s="1" t="s">
        <v>76</v>
      </c>
      <c r="AA91" s="1" t="s">
        <v>76</v>
      </c>
      <c r="AB91" s="1" t="s">
        <v>76</v>
      </c>
      <c r="AC91" s="1" t="s">
        <v>79</v>
      </c>
      <c r="AD91" s="1" t="s">
        <v>76</v>
      </c>
      <c r="AE91" s="1" t="s">
        <v>79</v>
      </c>
      <c r="AF91" s="1" t="s">
        <v>76</v>
      </c>
      <c r="AG91" s="1" t="s">
        <v>79</v>
      </c>
      <c r="AH91" s="1" t="s">
        <v>79</v>
      </c>
      <c r="AI91" s="1" t="s">
        <v>79</v>
      </c>
      <c r="AJ91" s="1" t="s">
        <v>79</v>
      </c>
      <c r="AK91" s="4">
        <v>1</v>
      </c>
      <c r="AL91" s="1">
        <v>2</v>
      </c>
      <c r="AM91" s="1">
        <v>3</v>
      </c>
      <c r="AN91" s="1">
        <v>1</v>
      </c>
      <c r="AO91" s="1">
        <v>2</v>
      </c>
      <c r="AP91" s="1">
        <v>3</v>
      </c>
      <c r="AQ91" s="1">
        <v>1</v>
      </c>
      <c r="AR91" s="1">
        <v>2</v>
      </c>
      <c r="AS91" s="1">
        <v>3</v>
      </c>
      <c r="AT91" s="1">
        <v>2</v>
      </c>
      <c r="AU91" s="1">
        <v>2</v>
      </c>
      <c r="AV91" s="1">
        <v>2</v>
      </c>
      <c r="AW91" s="1">
        <v>2</v>
      </c>
      <c r="AX91" s="1">
        <v>3</v>
      </c>
      <c r="AY91" s="1">
        <v>3</v>
      </c>
      <c r="AZ91" s="1">
        <v>3</v>
      </c>
      <c r="BA91" s="1">
        <v>3</v>
      </c>
      <c r="BB91" s="1">
        <v>3</v>
      </c>
      <c r="BC91" s="1">
        <v>3</v>
      </c>
      <c r="BD91" s="1" t="s">
        <v>171</v>
      </c>
      <c r="BE91" s="1" t="s">
        <v>101</v>
      </c>
    </row>
    <row r="92" spans="1:57" x14ac:dyDescent="0.35">
      <c r="A92" s="1" t="s">
        <v>239</v>
      </c>
      <c r="B92" s="1" t="s">
        <v>57</v>
      </c>
      <c r="C92" s="1" t="s">
        <v>58</v>
      </c>
      <c r="D92" s="1" t="s">
        <v>83</v>
      </c>
      <c r="E92" s="1" t="s">
        <v>109</v>
      </c>
      <c r="F92" s="1" t="s">
        <v>61</v>
      </c>
      <c r="G92" s="1" t="s">
        <v>62</v>
      </c>
      <c r="H92" s="1" t="s">
        <v>63</v>
      </c>
      <c r="I92" s="1" t="s">
        <v>84</v>
      </c>
      <c r="J92" s="1" t="s">
        <v>65</v>
      </c>
      <c r="K92" s="1" t="s">
        <v>766</v>
      </c>
      <c r="L92" s="1" t="s">
        <v>129</v>
      </c>
      <c r="M92" s="1" t="s">
        <v>130</v>
      </c>
      <c r="N92" s="1" t="s">
        <v>69</v>
      </c>
      <c r="O92" s="1" t="s">
        <v>70</v>
      </c>
      <c r="P92" s="1" t="s">
        <v>71</v>
      </c>
      <c r="Q92" s="1" t="s">
        <v>72</v>
      </c>
      <c r="R92" s="1" t="s">
        <v>118</v>
      </c>
      <c r="S92" s="1" t="s">
        <v>119</v>
      </c>
      <c r="T92" s="1" t="s">
        <v>115</v>
      </c>
      <c r="U92" s="1" t="s">
        <v>79</v>
      </c>
      <c r="V92" s="1" t="s">
        <v>79</v>
      </c>
      <c r="W92" s="1" t="s">
        <v>76</v>
      </c>
      <c r="X92" s="1" t="s">
        <v>79</v>
      </c>
      <c r="Y92" s="1" t="s">
        <v>79</v>
      </c>
      <c r="Z92" s="1" t="s">
        <v>76</v>
      </c>
      <c r="AA92" s="1" t="s">
        <v>76</v>
      </c>
      <c r="AB92" s="1" t="s">
        <v>79</v>
      </c>
      <c r="AC92" s="1" t="s">
        <v>79</v>
      </c>
      <c r="AD92" s="1" t="s">
        <v>76</v>
      </c>
      <c r="AE92" s="1" t="s">
        <v>76</v>
      </c>
      <c r="AF92" s="1" t="s">
        <v>76</v>
      </c>
      <c r="AG92" s="1" t="s">
        <v>79</v>
      </c>
      <c r="AH92" s="1" t="s">
        <v>79</v>
      </c>
      <c r="AI92" s="1" t="s">
        <v>89</v>
      </c>
      <c r="AJ92" s="1" t="s">
        <v>76</v>
      </c>
      <c r="AK92" s="4">
        <v>2</v>
      </c>
      <c r="AL92" s="1">
        <v>2</v>
      </c>
      <c r="AM92" s="1">
        <v>2</v>
      </c>
      <c r="AN92" s="1">
        <v>3</v>
      </c>
      <c r="AO92" s="1">
        <v>3</v>
      </c>
      <c r="AP92" s="1">
        <v>2</v>
      </c>
      <c r="AQ92" s="1">
        <v>2</v>
      </c>
      <c r="AR92" s="1">
        <v>3</v>
      </c>
      <c r="AS92" s="1">
        <v>2</v>
      </c>
      <c r="AT92" s="1">
        <v>2</v>
      </c>
      <c r="AU92" s="1">
        <v>1</v>
      </c>
      <c r="AV92" s="1">
        <v>3</v>
      </c>
      <c r="AW92" s="1">
        <v>3</v>
      </c>
      <c r="AX92" s="1">
        <v>2</v>
      </c>
      <c r="AY92" s="1">
        <v>3</v>
      </c>
      <c r="AZ92" s="1">
        <v>2</v>
      </c>
      <c r="BA92" s="1">
        <v>2</v>
      </c>
      <c r="BB92" s="1">
        <v>4</v>
      </c>
      <c r="BC92" s="1">
        <v>3</v>
      </c>
      <c r="BD92" s="1" t="s">
        <v>171</v>
      </c>
      <c r="BE92" s="1" t="s">
        <v>101</v>
      </c>
    </row>
    <row r="93" spans="1:57" x14ac:dyDescent="0.35">
      <c r="A93" s="1" t="s">
        <v>240</v>
      </c>
      <c r="B93" s="1" t="s">
        <v>57</v>
      </c>
      <c r="C93" s="1" t="s">
        <v>58</v>
      </c>
      <c r="D93" s="1" t="s">
        <v>83</v>
      </c>
      <c r="E93" s="1" t="s">
        <v>109</v>
      </c>
      <c r="F93" s="1" t="s">
        <v>61</v>
      </c>
      <c r="G93" s="1" t="s">
        <v>62</v>
      </c>
      <c r="H93" s="1" t="s">
        <v>63</v>
      </c>
      <c r="I93" s="1" t="s">
        <v>84</v>
      </c>
      <c r="J93" s="1" t="s">
        <v>65</v>
      </c>
      <c r="K93" s="1" t="s">
        <v>95</v>
      </c>
      <c r="L93" s="1" t="s">
        <v>146</v>
      </c>
      <c r="M93" s="1" t="s">
        <v>111</v>
      </c>
      <c r="N93" s="1" t="s">
        <v>201</v>
      </c>
      <c r="O93" s="1" t="s">
        <v>122</v>
      </c>
      <c r="P93" s="1" t="s">
        <v>113</v>
      </c>
      <c r="Q93" s="1" t="s">
        <v>72</v>
      </c>
      <c r="R93" s="1" t="s">
        <v>114</v>
      </c>
      <c r="S93" s="1" t="s">
        <v>140</v>
      </c>
      <c r="T93" s="1" t="s">
        <v>75</v>
      </c>
      <c r="U93" s="1" t="s">
        <v>76</v>
      </c>
      <c r="V93" s="1" t="s">
        <v>79</v>
      </c>
      <c r="W93" s="1" t="s">
        <v>79</v>
      </c>
      <c r="X93" s="1" t="s">
        <v>89</v>
      </c>
      <c r="Y93" s="1" t="s">
        <v>89</v>
      </c>
      <c r="Z93" s="1" t="s">
        <v>76</v>
      </c>
      <c r="AA93" s="1" t="s">
        <v>89</v>
      </c>
      <c r="AB93" s="1" t="s">
        <v>76</v>
      </c>
      <c r="AC93" s="1" t="s">
        <v>78</v>
      </c>
      <c r="AD93" s="1" t="s">
        <v>78</v>
      </c>
      <c r="AE93" s="1" t="s">
        <v>76</v>
      </c>
      <c r="AF93" s="1" t="s">
        <v>78</v>
      </c>
      <c r="AG93" s="1" t="s">
        <v>76</v>
      </c>
      <c r="AH93" s="1" t="s">
        <v>78</v>
      </c>
      <c r="AI93" s="1" t="s">
        <v>78</v>
      </c>
      <c r="AJ93" s="1" t="s">
        <v>78</v>
      </c>
      <c r="AK93" s="4">
        <v>1</v>
      </c>
      <c r="AL93" s="1">
        <v>4</v>
      </c>
      <c r="AM93" s="1">
        <v>1</v>
      </c>
      <c r="AN93" s="1">
        <v>4</v>
      </c>
      <c r="AO93" s="1">
        <v>1</v>
      </c>
      <c r="AP93" s="1">
        <v>1</v>
      </c>
      <c r="AQ93" s="1">
        <v>4</v>
      </c>
      <c r="AR93" s="1">
        <v>1</v>
      </c>
      <c r="AS93" s="1">
        <v>4</v>
      </c>
      <c r="AT93" s="1">
        <v>4</v>
      </c>
      <c r="AU93" s="1">
        <v>1</v>
      </c>
      <c r="AV93" s="1">
        <v>3</v>
      </c>
      <c r="AW93" s="1">
        <v>4</v>
      </c>
      <c r="AX93" s="1">
        <v>1</v>
      </c>
      <c r="AY93" s="1">
        <v>2</v>
      </c>
      <c r="AZ93" s="1">
        <v>1</v>
      </c>
      <c r="BA93" s="1">
        <v>1</v>
      </c>
      <c r="BB93" s="1">
        <v>4</v>
      </c>
      <c r="BC93" s="1">
        <v>4</v>
      </c>
      <c r="BD93" s="1" t="s">
        <v>171</v>
      </c>
      <c r="BE93" s="1" t="s">
        <v>101</v>
      </c>
    </row>
    <row r="94" spans="1:57" x14ac:dyDescent="0.35">
      <c r="A94" s="1" t="s">
        <v>241</v>
      </c>
      <c r="B94" s="1" t="s">
        <v>57</v>
      </c>
      <c r="C94" s="1" t="s">
        <v>58</v>
      </c>
      <c r="D94" s="1" t="s">
        <v>83</v>
      </c>
      <c r="E94" s="1" t="s">
        <v>109</v>
      </c>
      <c r="F94" s="1" t="s">
        <v>61</v>
      </c>
      <c r="G94" s="1" t="s">
        <v>62</v>
      </c>
      <c r="H94" s="1" t="s">
        <v>63</v>
      </c>
      <c r="I94" s="1" t="s">
        <v>84</v>
      </c>
      <c r="J94" s="1" t="s">
        <v>65</v>
      </c>
      <c r="K94" s="1" t="s">
        <v>95</v>
      </c>
      <c r="L94" s="1" t="s">
        <v>67</v>
      </c>
      <c r="M94" s="1" t="s">
        <v>130</v>
      </c>
      <c r="N94" s="1" t="s">
        <v>117</v>
      </c>
      <c r="O94" s="1" t="s">
        <v>112</v>
      </c>
      <c r="P94" s="1" t="s">
        <v>71</v>
      </c>
      <c r="Q94" s="1" t="s">
        <v>72</v>
      </c>
      <c r="R94" s="1" t="s">
        <v>99</v>
      </c>
      <c r="S94" s="1" t="s">
        <v>119</v>
      </c>
      <c r="T94" s="1" t="s">
        <v>115</v>
      </c>
      <c r="U94" s="1" t="s">
        <v>76</v>
      </c>
      <c r="V94" s="1" t="s">
        <v>76</v>
      </c>
      <c r="W94" s="1" t="s">
        <v>76</v>
      </c>
      <c r="X94" s="1" t="s">
        <v>76</v>
      </c>
      <c r="Y94" s="1" t="s">
        <v>76</v>
      </c>
      <c r="Z94" s="1" t="s">
        <v>76</v>
      </c>
      <c r="AA94" s="1" t="s">
        <v>76</v>
      </c>
      <c r="AB94" s="1" t="s">
        <v>89</v>
      </c>
      <c r="AC94" s="1" t="s">
        <v>76</v>
      </c>
      <c r="AD94" s="1" t="s">
        <v>79</v>
      </c>
      <c r="AE94" s="1" t="s">
        <v>76</v>
      </c>
      <c r="AF94" s="1" t="s">
        <v>79</v>
      </c>
      <c r="AG94" s="1" t="s">
        <v>76</v>
      </c>
      <c r="AH94" s="1" t="s">
        <v>76</v>
      </c>
      <c r="AI94" s="1" t="s">
        <v>79</v>
      </c>
      <c r="AJ94" s="1" t="s">
        <v>76</v>
      </c>
      <c r="AK94" s="4">
        <v>2</v>
      </c>
      <c r="AL94" s="1">
        <v>1</v>
      </c>
      <c r="AM94" s="1">
        <v>2</v>
      </c>
      <c r="AN94" s="1">
        <v>1</v>
      </c>
      <c r="AO94" s="1">
        <v>1</v>
      </c>
      <c r="AP94" s="1">
        <v>1</v>
      </c>
      <c r="AQ94" s="1">
        <v>1</v>
      </c>
      <c r="AR94" s="1">
        <v>5</v>
      </c>
      <c r="AS94" s="1">
        <v>5</v>
      </c>
      <c r="AT94" s="1">
        <v>1</v>
      </c>
      <c r="AU94" s="1">
        <v>1</v>
      </c>
      <c r="AV94" s="1">
        <v>1</v>
      </c>
      <c r="AW94" s="1">
        <v>4</v>
      </c>
      <c r="AX94" s="1">
        <v>1</v>
      </c>
      <c r="AY94" s="1">
        <v>3</v>
      </c>
      <c r="AZ94" s="1">
        <v>2</v>
      </c>
      <c r="BA94" s="1">
        <v>3</v>
      </c>
      <c r="BB94" s="1">
        <v>4</v>
      </c>
      <c r="BC94" s="1">
        <v>4</v>
      </c>
      <c r="BD94" s="1" t="s">
        <v>147</v>
      </c>
      <c r="BE94" s="1" t="s">
        <v>80</v>
      </c>
    </row>
    <row r="95" spans="1:57" x14ac:dyDescent="0.35">
      <c r="A95" s="1" t="s">
        <v>242</v>
      </c>
      <c r="B95" s="1" t="s">
        <v>57</v>
      </c>
      <c r="C95" s="1" t="s">
        <v>58</v>
      </c>
      <c r="D95" s="1" t="s">
        <v>83</v>
      </c>
      <c r="E95" s="1" t="s">
        <v>60</v>
      </c>
      <c r="F95" s="1" t="s">
        <v>61</v>
      </c>
      <c r="G95" s="1" t="s">
        <v>62</v>
      </c>
      <c r="H95" s="1" t="s">
        <v>63</v>
      </c>
      <c r="I95" s="1" t="s">
        <v>84</v>
      </c>
      <c r="J95" s="1" t="s">
        <v>104</v>
      </c>
      <c r="K95" s="1" t="s">
        <v>85</v>
      </c>
      <c r="L95" s="1" t="s">
        <v>138</v>
      </c>
      <c r="M95" s="1" t="s">
        <v>68</v>
      </c>
      <c r="N95" s="1" t="s">
        <v>117</v>
      </c>
      <c r="O95" s="1" t="s">
        <v>70</v>
      </c>
      <c r="P95" s="1" t="s">
        <v>97</v>
      </c>
      <c r="Q95" s="1" t="s">
        <v>87</v>
      </c>
      <c r="R95" s="1" t="s">
        <v>73</v>
      </c>
      <c r="S95" s="1" t="s">
        <v>88</v>
      </c>
      <c r="T95" s="1" t="s">
        <v>75</v>
      </c>
      <c r="U95" s="1" t="s">
        <v>79</v>
      </c>
      <c r="V95" s="1" t="s">
        <v>79</v>
      </c>
      <c r="W95" s="1" t="s">
        <v>77</v>
      </c>
      <c r="X95" s="1" t="s">
        <v>79</v>
      </c>
      <c r="Y95" s="1" t="s">
        <v>79</v>
      </c>
      <c r="Z95" s="1" t="s">
        <v>77</v>
      </c>
      <c r="AA95" s="1" t="s">
        <v>79</v>
      </c>
      <c r="AB95" s="1" t="s">
        <v>79</v>
      </c>
      <c r="AC95" s="1" t="s">
        <v>76</v>
      </c>
      <c r="AD95" s="1" t="s">
        <v>79</v>
      </c>
      <c r="AE95" s="1" t="s">
        <v>76</v>
      </c>
      <c r="AF95" s="1" t="s">
        <v>79</v>
      </c>
      <c r="AG95" s="1" t="s">
        <v>79</v>
      </c>
      <c r="AH95" s="1" t="s">
        <v>79</v>
      </c>
      <c r="AI95" s="1" t="s">
        <v>79</v>
      </c>
      <c r="AJ95" s="1" t="s">
        <v>76</v>
      </c>
      <c r="AK95" s="4">
        <v>2</v>
      </c>
      <c r="AL95" s="1">
        <v>1</v>
      </c>
      <c r="AM95" s="1">
        <v>3</v>
      </c>
      <c r="AN95" s="1">
        <v>2</v>
      </c>
      <c r="AO95" s="1">
        <v>3</v>
      </c>
      <c r="AP95" s="1">
        <v>2</v>
      </c>
      <c r="AQ95" s="1">
        <v>1</v>
      </c>
      <c r="AR95" s="1">
        <v>3</v>
      </c>
      <c r="AS95" s="1">
        <v>2</v>
      </c>
      <c r="AT95" s="1">
        <v>2</v>
      </c>
      <c r="AU95" s="1">
        <v>3</v>
      </c>
      <c r="AV95" s="1">
        <v>2</v>
      </c>
      <c r="AW95" s="1">
        <v>3</v>
      </c>
      <c r="AX95" s="1">
        <v>2</v>
      </c>
      <c r="AY95" s="1">
        <v>2</v>
      </c>
      <c r="AZ95" s="1">
        <v>1</v>
      </c>
      <c r="BA95" s="1">
        <v>3</v>
      </c>
      <c r="BB95" s="1">
        <v>3</v>
      </c>
      <c r="BC95" s="1">
        <v>2</v>
      </c>
      <c r="BD95" s="1" t="s">
        <v>236</v>
      </c>
      <c r="BE95" s="1" t="s">
        <v>80</v>
      </c>
    </row>
    <row r="96" spans="1:57" x14ac:dyDescent="0.35">
      <c r="A96" s="1" t="s">
        <v>243</v>
      </c>
      <c r="B96" s="1" t="s">
        <v>57</v>
      </c>
      <c r="C96" s="1" t="s">
        <v>58</v>
      </c>
      <c r="D96" s="1" t="s">
        <v>83</v>
      </c>
      <c r="E96" s="1" t="s">
        <v>109</v>
      </c>
      <c r="F96" s="1" t="s">
        <v>61</v>
      </c>
      <c r="G96" s="1" t="s">
        <v>62</v>
      </c>
      <c r="H96" s="1" t="s">
        <v>63</v>
      </c>
      <c r="I96" s="1" t="s">
        <v>64</v>
      </c>
      <c r="J96" s="1" t="s">
        <v>65</v>
      </c>
      <c r="K96" s="1" t="s">
        <v>766</v>
      </c>
      <c r="L96" s="1" t="s">
        <v>129</v>
      </c>
      <c r="M96" s="1" t="s">
        <v>111</v>
      </c>
      <c r="N96" s="1" t="s">
        <v>69</v>
      </c>
      <c r="O96" s="1" t="s">
        <v>112</v>
      </c>
      <c r="P96" s="1" t="s">
        <v>71</v>
      </c>
      <c r="Q96" s="1" t="s">
        <v>87</v>
      </c>
      <c r="R96" s="1" t="s">
        <v>118</v>
      </c>
      <c r="S96" s="1" t="s">
        <v>140</v>
      </c>
      <c r="T96" s="1" t="s">
        <v>120</v>
      </c>
      <c r="U96" s="1" t="s">
        <v>77</v>
      </c>
      <c r="V96" s="1" t="s">
        <v>77</v>
      </c>
      <c r="W96" s="1" t="s">
        <v>77</v>
      </c>
      <c r="X96" s="1" t="s">
        <v>79</v>
      </c>
      <c r="Y96" s="1" t="s">
        <v>77</v>
      </c>
      <c r="Z96" s="1" t="s">
        <v>79</v>
      </c>
      <c r="AA96" s="1" t="s">
        <v>77</v>
      </c>
      <c r="AB96" s="1" t="s">
        <v>79</v>
      </c>
      <c r="AC96" s="1" t="s">
        <v>78</v>
      </c>
      <c r="AD96" s="1" t="s">
        <v>79</v>
      </c>
      <c r="AE96" s="1" t="s">
        <v>78</v>
      </c>
      <c r="AF96" s="1" t="s">
        <v>79</v>
      </c>
      <c r="AG96" s="1" t="s">
        <v>78</v>
      </c>
      <c r="AH96" s="1" t="s">
        <v>79</v>
      </c>
      <c r="AI96" s="1" t="s">
        <v>78</v>
      </c>
      <c r="AJ96" s="1" t="s">
        <v>78</v>
      </c>
      <c r="AK96" s="4">
        <v>2</v>
      </c>
      <c r="AL96" s="1">
        <v>2</v>
      </c>
      <c r="AM96" s="1">
        <v>2</v>
      </c>
      <c r="AN96" s="1">
        <v>3</v>
      </c>
      <c r="AO96" s="1">
        <v>2</v>
      </c>
      <c r="AP96" s="1">
        <v>1</v>
      </c>
      <c r="AQ96" s="1">
        <v>2</v>
      </c>
      <c r="AR96" s="1">
        <v>3</v>
      </c>
      <c r="AS96" s="1">
        <v>2</v>
      </c>
      <c r="AT96" s="1">
        <v>1</v>
      </c>
      <c r="AU96" s="1">
        <v>3</v>
      </c>
      <c r="AV96" s="1">
        <v>2</v>
      </c>
      <c r="AW96" s="1">
        <v>1</v>
      </c>
      <c r="AX96" s="1">
        <v>2</v>
      </c>
      <c r="AY96" s="1">
        <v>3</v>
      </c>
      <c r="AZ96" s="1">
        <v>1</v>
      </c>
      <c r="BA96" s="1">
        <v>3</v>
      </c>
      <c r="BB96" s="1">
        <v>2</v>
      </c>
      <c r="BC96" s="1">
        <v>1</v>
      </c>
      <c r="BD96" s="1" t="s">
        <v>171</v>
      </c>
      <c r="BE96" s="1" t="s">
        <v>101</v>
      </c>
    </row>
    <row r="97" spans="1:57" x14ac:dyDescent="0.35">
      <c r="A97" s="1" t="s">
        <v>244</v>
      </c>
      <c r="B97" s="1" t="s">
        <v>57</v>
      </c>
      <c r="C97" s="1" t="s">
        <v>58</v>
      </c>
      <c r="D97" s="1" t="s">
        <v>83</v>
      </c>
      <c r="E97" s="1" t="s">
        <v>109</v>
      </c>
      <c r="F97" s="1" t="s">
        <v>61</v>
      </c>
      <c r="G97" s="1" t="s">
        <v>62</v>
      </c>
      <c r="H97" s="1" t="s">
        <v>63</v>
      </c>
      <c r="I97" s="1" t="s">
        <v>64</v>
      </c>
      <c r="J97" s="1" t="s">
        <v>65</v>
      </c>
      <c r="K97" s="1" t="s">
        <v>66</v>
      </c>
      <c r="L97" s="1" t="s">
        <v>138</v>
      </c>
      <c r="M97" s="1" t="s">
        <v>68</v>
      </c>
      <c r="N97" s="1" t="s">
        <v>69</v>
      </c>
      <c r="O97" s="1" t="s">
        <v>122</v>
      </c>
      <c r="P97" s="1" t="s">
        <v>113</v>
      </c>
      <c r="Q97" s="1" t="s">
        <v>72</v>
      </c>
      <c r="R97" s="1" t="s">
        <v>114</v>
      </c>
      <c r="S97" s="1" t="s">
        <v>74</v>
      </c>
      <c r="T97" s="1" t="s">
        <v>75</v>
      </c>
      <c r="U97" s="1" t="s">
        <v>76</v>
      </c>
      <c r="V97" s="1" t="s">
        <v>76</v>
      </c>
      <c r="W97" s="1" t="s">
        <v>76</v>
      </c>
      <c r="X97" s="1" t="s">
        <v>77</v>
      </c>
      <c r="Y97" s="1" t="s">
        <v>77</v>
      </c>
      <c r="Z97" s="1" t="s">
        <v>77</v>
      </c>
      <c r="AA97" s="1" t="s">
        <v>77</v>
      </c>
      <c r="AB97" s="1" t="s">
        <v>79</v>
      </c>
      <c r="AC97" s="1" t="s">
        <v>79</v>
      </c>
      <c r="AD97" s="1" t="s">
        <v>79</v>
      </c>
      <c r="AE97" s="1" t="s">
        <v>79</v>
      </c>
      <c r="AF97" s="1" t="s">
        <v>79</v>
      </c>
      <c r="AG97" s="1" t="s">
        <v>79</v>
      </c>
      <c r="AH97" s="1" t="s">
        <v>79</v>
      </c>
      <c r="AI97" s="1" t="s">
        <v>76</v>
      </c>
      <c r="AJ97" s="1" t="s">
        <v>76</v>
      </c>
      <c r="AK97" s="4">
        <v>1</v>
      </c>
      <c r="AL97" s="1">
        <v>1</v>
      </c>
      <c r="AM97" s="1">
        <v>1</v>
      </c>
      <c r="AN97" s="1">
        <v>1</v>
      </c>
      <c r="AO97" s="1">
        <v>1</v>
      </c>
      <c r="AP97" s="1">
        <v>1</v>
      </c>
      <c r="AQ97" s="1">
        <v>2</v>
      </c>
      <c r="AR97" s="1">
        <v>3</v>
      </c>
      <c r="AS97" s="1">
        <v>3</v>
      </c>
      <c r="AT97" s="1">
        <v>3</v>
      </c>
      <c r="AU97" s="1">
        <v>3</v>
      </c>
      <c r="AV97" s="1">
        <v>2</v>
      </c>
      <c r="AW97" s="1">
        <v>2</v>
      </c>
      <c r="AX97" s="1">
        <v>2</v>
      </c>
      <c r="AY97" s="1">
        <v>2</v>
      </c>
      <c r="AZ97" s="1">
        <v>3</v>
      </c>
      <c r="BA97" s="1">
        <v>3</v>
      </c>
      <c r="BB97" s="1">
        <v>3</v>
      </c>
      <c r="BC97" s="1">
        <v>3</v>
      </c>
      <c r="BD97" s="1" t="s">
        <v>171</v>
      </c>
      <c r="BE97" s="1" t="s">
        <v>133</v>
      </c>
    </row>
    <row r="98" spans="1:57" x14ac:dyDescent="0.35">
      <c r="A98" s="1" t="s">
        <v>245</v>
      </c>
      <c r="B98" s="1" t="s">
        <v>57</v>
      </c>
      <c r="C98" s="1" t="s">
        <v>58</v>
      </c>
      <c r="D98" s="1" t="s">
        <v>103</v>
      </c>
      <c r="E98" s="1" t="s">
        <v>109</v>
      </c>
      <c r="F98" s="1" t="s">
        <v>61</v>
      </c>
      <c r="G98" s="1" t="s">
        <v>93</v>
      </c>
      <c r="H98" s="1" t="s">
        <v>63</v>
      </c>
      <c r="I98" s="1" t="s">
        <v>84</v>
      </c>
      <c r="J98" s="1" t="s">
        <v>65</v>
      </c>
      <c r="K98" s="1" t="s">
        <v>85</v>
      </c>
      <c r="L98" s="1" t="s">
        <v>67</v>
      </c>
      <c r="M98" s="1" t="s">
        <v>68</v>
      </c>
      <c r="N98" s="1" t="s">
        <v>117</v>
      </c>
      <c r="O98" s="1" t="s">
        <v>96</v>
      </c>
      <c r="P98" s="1" t="s">
        <v>97</v>
      </c>
      <c r="Q98" s="1" t="s">
        <v>72</v>
      </c>
      <c r="R98" s="1" t="s">
        <v>73</v>
      </c>
      <c r="S98" s="1" t="s">
        <v>74</v>
      </c>
      <c r="T98" s="1" t="s">
        <v>75</v>
      </c>
      <c r="U98" s="1" t="s">
        <v>76</v>
      </c>
      <c r="V98" s="1" t="s">
        <v>77</v>
      </c>
      <c r="W98" s="1" t="s">
        <v>77</v>
      </c>
      <c r="X98" s="1" t="s">
        <v>79</v>
      </c>
      <c r="Y98" s="1" t="s">
        <v>77</v>
      </c>
      <c r="Z98" s="1" t="s">
        <v>79</v>
      </c>
      <c r="AA98" s="1" t="s">
        <v>79</v>
      </c>
      <c r="AB98" s="1" t="s">
        <v>79</v>
      </c>
      <c r="AC98" s="1" t="s">
        <v>79</v>
      </c>
      <c r="AD98" s="1" t="s">
        <v>78</v>
      </c>
      <c r="AE98" s="1" t="s">
        <v>76</v>
      </c>
      <c r="AF98" s="1" t="s">
        <v>78</v>
      </c>
      <c r="AG98" s="1" t="s">
        <v>76</v>
      </c>
      <c r="AH98" s="1" t="s">
        <v>79</v>
      </c>
      <c r="AI98" s="1" t="s">
        <v>79</v>
      </c>
      <c r="AJ98" s="1" t="s">
        <v>79</v>
      </c>
      <c r="AK98" s="4">
        <v>1</v>
      </c>
      <c r="AL98" s="1">
        <v>2</v>
      </c>
      <c r="AM98" s="1">
        <v>3</v>
      </c>
      <c r="AN98" s="1">
        <v>3</v>
      </c>
      <c r="AO98" s="1">
        <v>1</v>
      </c>
      <c r="AP98" s="1">
        <v>2</v>
      </c>
      <c r="AQ98" s="1">
        <v>1</v>
      </c>
      <c r="AR98" s="1">
        <v>3</v>
      </c>
      <c r="AS98" s="1">
        <v>3</v>
      </c>
      <c r="AT98" s="1">
        <v>1</v>
      </c>
      <c r="AU98" s="1">
        <v>3</v>
      </c>
      <c r="AV98" s="1">
        <v>1</v>
      </c>
      <c r="AW98" s="1">
        <v>2</v>
      </c>
      <c r="AX98" s="1">
        <v>2</v>
      </c>
      <c r="AY98" s="1">
        <v>3</v>
      </c>
      <c r="AZ98" s="1">
        <v>3</v>
      </c>
      <c r="BA98" s="1">
        <v>2</v>
      </c>
      <c r="BB98" s="1">
        <v>2</v>
      </c>
      <c r="BC98" s="1">
        <v>3</v>
      </c>
      <c r="BD98" s="1" t="s">
        <v>266</v>
      </c>
      <c r="BE98" s="1" t="s">
        <v>101</v>
      </c>
    </row>
    <row r="99" spans="1:57" x14ac:dyDescent="0.35">
      <c r="A99" s="1" t="s">
        <v>246</v>
      </c>
      <c r="B99" s="1" t="s">
        <v>57</v>
      </c>
      <c r="C99" s="1" t="s">
        <v>58</v>
      </c>
      <c r="D99" s="1" t="s">
        <v>103</v>
      </c>
      <c r="E99" s="1" t="s">
        <v>109</v>
      </c>
      <c r="F99" s="1" t="s">
        <v>61</v>
      </c>
      <c r="G99" s="1" t="s">
        <v>93</v>
      </c>
      <c r="H99" s="1" t="s">
        <v>63</v>
      </c>
      <c r="I99" s="1" t="s">
        <v>127</v>
      </c>
      <c r="J99" s="1" t="s">
        <v>65</v>
      </c>
      <c r="K99" s="1" t="s">
        <v>85</v>
      </c>
      <c r="L99" s="1" t="s">
        <v>138</v>
      </c>
      <c r="M99" s="1" t="s">
        <v>68</v>
      </c>
      <c r="N99" s="1" t="s">
        <v>86</v>
      </c>
      <c r="O99" s="1" t="s">
        <v>112</v>
      </c>
      <c r="P99" s="1" t="s">
        <v>71</v>
      </c>
      <c r="Q99" s="1" t="s">
        <v>72</v>
      </c>
      <c r="R99" s="1" t="s">
        <v>118</v>
      </c>
      <c r="S99" s="1" t="s">
        <v>119</v>
      </c>
      <c r="T99" s="1" t="s">
        <v>120</v>
      </c>
      <c r="U99" s="1" t="s">
        <v>76</v>
      </c>
      <c r="V99" s="1" t="s">
        <v>76</v>
      </c>
      <c r="W99" s="1" t="s">
        <v>76</v>
      </c>
      <c r="X99" s="1" t="s">
        <v>76</v>
      </c>
      <c r="Y99" s="1" t="s">
        <v>76</v>
      </c>
      <c r="Z99" s="1" t="s">
        <v>76</v>
      </c>
      <c r="AA99" s="1" t="s">
        <v>76</v>
      </c>
      <c r="AB99" s="1" t="s">
        <v>76</v>
      </c>
      <c r="AC99" s="1" t="s">
        <v>76</v>
      </c>
      <c r="AD99" s="1" t="s">
        <v>76</v>
      </c>
      <c r="AE99" s="1" t="s">
        <v>76</v>
      </c>
      <c r="AF99" s="1" t="s">
        <v>76</v>
      </c>
      <c r="AG99" s="1" t="s">
        <v>79</v>
      </c>
      <c r="AH99" s="1" t="s">
        <v>76</v>
      </c>
      <c r="AI99" s="1" t="s">
        <v>76</v>
      </c>
      <c r="AJ99" s="1" t="s">
        <v>76</v>
      </c>
      <c r="AK99" s="4">
        <v>1</v>
      </c>
      <c r="AL99" s="1">
        <v>1</v>
      </c>
      <c r="AM99" s="1">
        <v>1</v>
      </c>
      <c r="AN99" s="1">
        <v>5</v>
      </c>
      <c r="AO99" s="1">
        <v>4</v>
      </c>
      <c r="AP99" s="1">
        <v>1</v>
      </c>
      <c r="AQ99" s="1">
        <v>1</v>
      </c>
      <c r="AR99" s="1">
        <v>1</v>
      </c>
      <c r="AS99" s="1">
        <v>3</v>
      </c>
      <c r="AT99" s="1">
        <v>1</v>
      </c>
      <c r="AU99" s="1">
        <v>1</v>
      </c>
      <c r="AV99" s="1">
        <v>1</v>
      </c>
      <c r="AW99" s="1">
        <v>2</v>
      </c>
      <c r="AX99" s="1">
        <v>1</v>
      </c>
      <c r="AY99" s="1">
        <v>4</v>
      </c>
      <c r="AZ99" s="1">
        <v>4</v>
      </c>
      <c r="BA99" s="1">
        <v>4</v>
      </c>
      <c r="BB99" s="1">
        <v>4</v>
      </c>
      <c r="BC99" s="1">
        <v>4</v>
      </c>
      <c r="BD99" s="1" t="s">
        <v>266</v>
      </c>
      <c r="BE99" s="1" t="s">
        <v>101</v>
      </c>
    </row>
    <row r="100" spans="1:57" x14ac:dyDescent="0.35">
      <c r="A100" s="1" t="s">
        <v>247</v>
      </c>
      <c r="B100" s="1" t="s">
        <v>57</v>
      </c>
      <c r="C100" s="1" t="s">
        <v>58</v>
      </c>
      <c r="D100" s="1" t="s">
        <v>103</v>
      </c>
      <c r="E100" s="1" t="s">
        <v>109</v>
      </c>
      <c r="F100" s="1" t="s">
        <v>61</v>
      </c>
      <c r="G100" s="1" t="s">
        <v>62</v>
      </c>
      <c r="H100" s="1" t="s">
        <v>63</v>
      </c>
      <c r="I100" s="1" t="s">
        <v>64</v>
      </c>
      <c r="J100" s="1" t="s">
        <v>104</v>
      </c>
      <c r="K100" s="1" t="s">
        <v>124</v>
      </c>
      <c r="L100" s="1" t="s">
        <v>138</v>
      </c>
      <c r="M100" s="1" t="s">
        <v>68</v>
      </c>
      <c r="N100" s="1" t="s">
        <v>117</v>
      </c>
      <c r="O100" s="1" t="s">
        <v>70</v>
      </c>
      <c r="P100" s="1" t="s">
        <v>71</v>
      </c>
      <c r="Q100" s="1" t="s">
        <v>72</v>
      </c>
      <c r="R100" s="1" t="s">
        <v>73</v>
      </c>
      <c r="S100" s="1" t="s">
        <v>88</v>
      </c>
      <c r="T100" s="1" t="s">
        <v>120</v>
      </c>
      <c r="U100" s="1" t="s">
        <v>76</v>
      </c>
      <c r="V100" s="1" t="s">
        <v>79</v>
      </c>
      <c r="W100" s="1" t="s">
        <v>76</v>
      </c>
      <c r="X100" s="1" t="s">
        <v>76</v>
      </c>
      <c r="Y100" s="1" t="s">
        <v>79</v>
      </c>
      <c r="Z100" s="1" t="s">
        <v>79</v>
      </c>
      <c r="AA100" s="1" t="s">
        <v>77</v>
      </c>
      <c r="AB100" s="1" t="s">
        <v>79</v>
      </c>
      <c r="AC100" s="1" t="s">
        <v>76</v>
      </c>
      <c r="AD100" s="1" t="s">
        <v>76</v>
      </c>
      <c r="AE100" s="1" t="s">
        <v>76</v>
      </c>
      <c r="AF100" s="1" t="s">
        <v>79</v>
      </c>
      <c r="AG100" s="1" t="s">
        <v>79</v>
      </c>
      <c r="AH100" s="1" t="s">
        <v>79</v>
      </c>
      <c r="AI100" s="1" t="s">
        <v>76</v>
      </c>
      <c r="AJ100" s="1" t="s">
        <v>76</v>
      </c>
      <c r="AK100" s="4">
        <v>2</v>
      </c>
      <c r="AL100" s="1">
        <v>1</v>
      </c>
      <c r="AM100" s="1">
        <v>2</v>
      </c>
      <c r="AN100" s="1">
        <v>1</v>
      </c>
      <c r="AO100" s="1">
        <v>1</v>
      </c>
      <c r="AP100" s="1">
        <v>1</v>
      </c>
      <c r="AQ100" s="1">
        <v>1</v>
      </c>
      <c r="AR100" s="1">
        <v>1</v>
      </c>
      <c r="AS100" s="1">
        <v>1</v>
      </c>
      <c r="AT100" s="1">
        <v>1</v>
      </c>
      <c r="AU100" s="1">
        <v>2</v>
      </c>
      <c r="AV100" s="1">
        <v>1</v>
      </c>
      <c r="AW100" s="1">
        <v>2</v>
      </c>
      <c r="AX100" s="1">
        <v>3</v>
      </c>
      <c r="AY100" s="1">
        <v>1</v>
      </c>
      <c r="AZ100" s="1">
        <v>3</v>
      </c>
      <c r="BA100" s="1">
        <v>3</v>
      </c>
      <c r="BB100" s="1">
        <v>3</v>
      </c>
      <c r="BC100" s="1">
        <v>3</v>
      </c>
      <c r="BD100" s="1" t="s">
        <v>266</v>
      </c>
      <c r="BE100" s="1" t="s">
        <v>80</v>
      </c>
    </row>
    <row r="101" spans="1:57" x14ac:dyDescent="0.35">
      <c r="A101" s="1" t="s">
        <v>248</v>
      </c>
      <c r="B101" s="1" t="s">
        <v>92</v>
      </c>
      <c r="C101" s="1" t="s">
        <v>58</v>
      </c>
      <c r="D101" s="1" t="s">
        <v>59</v>
      </c>
      <c r="E101" s="1" t="s">
        <v>60</v>
      </c>
      <c r="F101" s="1" t="s">
        <v>61</v>
      </c>
      <c r="G101" s="1" t="s">
        <v>62</v>
      </c>
      <c r="H101" s="1" t="s">
        <v>63</v>
      </c>
      <c r="I101" s="1" t="s">
        <v>64</v>
      </c>
      <c r="J101" s="1" t="s">
        <v>65</v>
      </c>
      <c r="K101" s="1" t="s">
        <v>66</v>
      </c>
      <c r="L101" s="1" t="s">
        <v>138</v>
      </c>
      <c r="M101" s="1" t="s">
        <v>130</v>
      </c>
      <c r="N101" s="1" t="s">
        <v>69</v>
      </c>
      <c r="O101" s="1" t="s">
        <v>70</v>
      </c>
      <c r="P101" s="1" t="s">
        <v>71</v>
      </c>
      <c r="Q101" s="1" t="s">
        <v>72</v>
      </c>
      <c r="R101" s="1" t="s">
        <v>118</v>
      </c>
      <c r="S101" s="1" t="s">
        <v>74</v>
      </c>
      <c r="T101" s="1" t="s">
        <v>120</v>
      </c>
      <c r="U101" s="1" t="s">
        <v>79</v>
      </c>
      <c r="V101" s="1" t="s">
        <v>79</v>
      </c>
      <c r="W101" s="1" t="s">
        <v>79</v>
      </c>
      <c r="X101" s="1" t="s">
        <v>79</v>
      </c>
      <c r="Y101" s="1" t="s">
        <v>79</v>
      </c>
      <c r="Z101" s="1" t="s">
        <v>79</v>
      </c>
      <c r="AA101" s="1" t="s">
        <v>76</v>
      </c>
      <c r="AB101" s="1" t="s">
        <v>79</v>
      </c>
      <c r="AC101" s="1" t="s">
        <v>79</v>
      </c>
      <c r="AD101" s="1" t="s">
        <v>79</v>
      </c>
      <c r="AE101" s="1" t="s">
        <v>79</v>
      </c>
      <c r="AF101" s="1" t="s">
        <v>79</v>
      </c>
      <c r="AG101" s="1" t="s">
        <v>79</v>
      </c>
      <c r="AH101" s="1" t="s">
        <v>79</v>
      </c>
      <c r="AI101" s="1" t="s">
        <v>79</v>
      </c>
      <c r="AJ101" s="1" t="s">
        <v>79</v>
      </c>
      <c r="AK101" s="4">
        <v>3</v>
      </c>
      <c r="AL101" s="1">
        <v>3</v>
      </c>
      <c r="AM101" s="1">
        <v>2</v>
      </c>
      <c r="AN101" s="1">
        <v>3</v>
      </c>
      <c r="AO101" s="1">
        <v>3</v>
      </c>
      <c r="AP101" s="1">
        <v>2</v>
      </c>
      <c r="AQ101" s="1">
        <v>2</v>
      </c>
      <c r="AR101" s="1">
        <v>3</v>
      </c>
      <c r="AS101" s="1">
        <v>2</v>
      </c>
      <c r="AT101" s="1">
        <v>2</v>
      </c>
      <c r="AU101" s="1">
        <v>3</v>
      </c>
      <c r="AV101" s="1">
        <v>2</v>
      </c>
      <c r="AW101" s="1">
        <v>3</v>
      </c>
      <c r="AX101" s="1">
        <v>4</v>
      </c>
      <c r="AY101" s="1">
        <v>4</v>
      </c>
      <c r="AZ101" s="1">
        <v>4</v>
      </c>
      <c r="BA101" s="1">
        <v>4</v>
      </c>
      <c r="BB101" s="1">
        <v>4</v>
      </c>
      <c r="BC101" s="1">
        <v>4</v>
      </c>
      <c r="BD101" s="1" t="s">
        <v>171</v>
      </c>
      <c r="BE101" s="1" t="s">
        <v>133</v>
      </c>
    </row>
    <row r="102" spans="1:57" x14ac:dyDescent="0.35">
      <c r="A102" s="1" t="s">
        <v>249</v>
      </c>
      <c r="B102" s="1" t="s">
        <v>82</v>
      </c>
      <c r="C102" s="1" t="s">
        <v>137</v>
      </c>
      <c r="D102" s="1" t="s">
        <v>83</v>
      </c>
      <c r="E102" s="1" t="s">
        <v>60</v>
      </c>
      <c r="F102" s="1" t="s">
        <v>61</v>
      </c>
      <c r="G102" s="1" t="s">
        <v>62</v>
      </c>
      <c r="H102" s="1" t="s">
        <v>63</v>
      </c>
      <c r="I102" s="1" t="s">
        <v>84</v>
      </c>
      <c r="J102" s="1" t="s">
        <v>65</v>
      </c>
      <c r="K102" s="1" t="s">
        <v>124</v>
      </c>
      <c r="L102" s="1" t="s">
        <v>138</v>
      </c>
      <c r="M102" s="1" t="s">
        <v>111</v>
      </c>
      <c r="N102" s="1" t="s">
        <v>86</v>
      </c>
      <c r="O102" s="1" t="s">
        <v>70</v>
      </c>
      <c r="P102" s="1" t="s">
        <v>71</v>
      </c>
      <c r="Q102" s="1" t="s">
        <v>87</v>
      </c>
      <c r="R102" s="1" t="s">
        <v>99</v>
      </c>
      <c r="S102" s="1" t="s">
        <v>140</v>
      </c>
      <c r="T102" s="1" t="s">
        <v>115</v>
      </c>
      <c r="U102" s="1" t="s">
        <v>79</v>
      </c>
      <c r="V102" s="1" t="s">
        <v>77</v>
      </c>
      <c r="W102" s="1" t="s">
        <v>79</v>
      </c>
      <c r="X102" s="1" t="s">
        <v>76</v>
      </c>
      <c r="Y102" s="1" t="s">
        <v>76</v>
      </c>
      <c r="Z102" s="1" t="s">
        <v>89</v>
      </c>
      <c r="AA102" s="1" t="s">
        <v>79</v>
      </c>
      <c r="AB102" s="1" t="s">
        <v>79</v>
      </c>
      <c r="AC102" s="1" t="s">
        <v>79</v>
      </c>
      <c r="AD102" s="1" t="s">
        <v>76</v>
      </c>
      <c r="AE102" s="1" t="s">
        <v>78</v>
      </c>
      <c r="AF102" s="1" t="s">
        <v>76</v>
      </c>
      <c r="AG102" s="1" t="s">
        <v>76</v>
      </c>
      <c r="AH102" s="1" t="s">
        <v>78</v>
      </c>
      <c r="AI102" s="1" t="s">
        <v>76</v>
      </c>
      <c r="AJ102" s="1" t="s">
        <v>79</v>
      </c>
      <c r="AK102" s="4">
        <v>1</v>
      </c>
      <c r="AL102" s="1">
        <v>2</v>
      </c>
      <c r="AM102" s="1">
        <v>3</v>
      </c>
      <c r="AN102" s="1">
        <v>3</v>
      </c>
      <c r="AO102" s="1">
        <v>2</v>
      </c>
      <c r="AP102" s="1">
        <v>2</v>
      </c>
      <c r="AQ102" s="1">
        <v>2</v>
      </c>
      <c r="AR102" s="1">
        <v>2</v>
      </c>
      <c r="AS102" s="1">
        <v>3</v>
      </c>
      <c r="AT102" s="1">
        <v>2</v>
      </c>
      <c r="AU102" s="1">
        <v>2</v>
      </c>
      <c r="AV102" s="1">
        <v>2</v>
      </c>
      <c r="AW102" s="1">
        <v>1</v>
      </c>
      <c r="AX102" s="1">
        <v>3</v>
      </c>
      <c r="AY102" s="1">
        <v>3</v>
      </c>
      <c r="AZ102" s="1">
        <v>1</v>
      </c>
      <c r="BA102" s="1">
        <v>2</v>
      </c>
      <c r="BB102" s="1">
        <v>2</v>
      </c>
      <c r="BC102" s="1">
        <v>1</v>
      </c>
      <c r="BD102" s="1" t="s">
        <v>230</v>
      </c>
      <c r="BE102" s="1" t="s">
        <v>101</v>
      </c>
    </row>
    <row r="103" spans="1:57" x14ac:dyDescent="0.35">
      <c r="A103" s="1" t="s">
        <v>250</v>
      </c>
      <c r="B103" s="1" t="s">
        <v>82</v>
      </c>
      <c r="C103" s="1" t="s">
        <v>58</v>
      </c>
      <c r="D103" s="1" t="s">
        <v>83</v>
      </c>
      <c r="E103" s="1" t="s">
        <v>60</v>
      </c>
      <c r="F103" s="1" t="s">
        <v>61</v>
      </c>
      <c r="G103" s="1" t="s">
        <v>62</v>
      </c>
      <c r="H103" s="1" t="s">
        <v>63</v>
      </c>
      <c r="I103" s="1" t="s">
        <v>127</v>
      </c>
      <c r="J103" s="1" t="s">
        <v>65</v>
      </c>
      <c r="K103" s="1" t="s">
        <v>66</v>
      </c>
      <c r="L103" s="1" t="s">
        <v>67</v>
      </c>
      <c r="M103" s="1" t="s">
        <v>68</v>
      </c>
      <c r="N103" s="1" t="s">
        <v>69</v>
      </c>
      <c r="O103" s="1" t="s">
        <v>96</v>
      </c>
      <c r="P103" s="1" t="s">
        <v>97</v>
      </c>
      <c r="Q103" s="1" t="s">
        <v>72</v>
      </c>
      <c r="R103" s="1" t="s">
        <v>99</v>
      </c>
      <c r="S103" s="1" t="s">
        <v>119</v>
      </c>
      <c r="T103" s="1" t="s">
        <v>120</v>
      </c>
      <c r="U103" s="1" t="s">
        <v>77</v>
      </c>
      <c r="V103" s="1" t="s">
        <v>79</v>
      </c>
      <c r="W103" s="1" t="s">
        <v>77</v>
      </c>
      <c r="X103" s="1" t="s">
        <v>89</v>
      </c>
      <c r="Y103" s="1" t="s">
        <v>76</v>
      </c>
      <c r="Z103" s="1" t="s">
        <v>77</v>
      </c>
      <c r="AA103" s="1" t="s">
        <v>79</v>
      </c>
      <c r="AB103" s="1" t="s">
        <v>78</v>
      </c>
      <c r="AC103" s="1" t="s">
        <v>79</v>
      </c>
      <c r="AD103" s="1" t="s">
        <v>79</v>
      </c>
      <c r="AE103" s="1" t="s">
        <v>79</v>
      </c>
      <c r="AF103" s="1" t="s">
        <v>78</v>
      </c>
      <c r="AG103" s="1" t="s">
        <v>89</v>
      </c>
      <c r="AH103" s="1" t="s">
        <v>79</v>
      </c>
      <c r="AI103" s="1" t="s">
        <v>78</v>
      </c>
      <c r="AJ103" s="1" t="s">
        <v>89</v>
      </c>
      <c r="AK103" s="4">
        <v>3</v>
      </c>
      <c r="AL103" s="1">
        <v>3</v>
      </c>
      <c r="AM103" s="1">
        <v>3</v>
      </c>
      <c r="AN103" s="1">
        <v>4</v>
      </c>
      <c r="AO103" s="1">
        <v>2</v>
      </c>
      <c r="AP103" s="1">
        <v>4</v>
      </c>
      <c r="AQ103" s="1">
        <v>2</v>
      </c>
      <c r="AR103" s="1">
        <v>4</v>
      </c>
      <c r="AS103" s="1">
        <v>4</v>
      </c>
      <c r="AT103" s="1">
        <v>2</v>
      </c>
      <c r="AU103" s="1">
        <v>4</v>
      </c>
      <c r="AV103" s="1">
        <v>4</v>
      </c>
      <c r="AW103" s="1">
        <v>3</v>
      </c>
      <c r="AX103" s="1">
        <v>4</v>
      </c>
      <c r="AY103" s="1">
        <v>3</v>
      </c>
      <c r="AZ103" s="1">
        <v>4</v>
      </c>
      <c r="BA103" s="1">
        <v>3</v>
      </c>
      <c r="BB103" s="1">
        <v>5</v>
      </c>
      <c r="BC103" s="1">
        <v>1</v>
      </c>
      <c r="BD103" s="1" t="s">
        <v>230</v>
      </c>
      <c r="BE103" s="1" t="s">
        <v>101</v>
      </c>
    </row>
    <row r="104" spans="1:57" x14ac:dyDescent="0.35">
      <c r="A104" s="1" t="s">
        <v>251</v>
      </c>
      <c r="B104" s="1" t="s">
        <v>92</v>
      </c>
      <c r="C104" s="1" t="s">
        <v>58</v>
      </c>
      <c r="D104" s="1" t="s">
        <v>59</v>
      </c>
      <c r="E104" s="1" t="s">
        <v>109</v>
      </c>
      <c r="F104" s="1" t="s">
        <v>135</v>
      </c>
      <c r="G104" s="1" t="s">
        <v>161</v>
      </c>
      <c r="H104" s="1" t="s">
        <v>94</v>
      </c>
      <c r="I104" s="1" t="s">
        <v>64</v>
      </c>
      <c r="J104" s="1" t="s">
        <v>104</v>
      </c>
      <c r="K104" s="1" t="s">
        <v>124</v>
      </c>
      <c r="L104" s="1" t="s">
        <v>138</v>
      </c>
      <c r="M104" s="1" t="s">
        <v>111</v>
      </c>
      <c r="N104" s="1" t="s">
        <v>117</v>
      </c>
      <c r="O104" s="1" t="s">
        <v>70</v>
      </c>
      <c r="P104" s="1" t="s">
        <v>196</v>
      </c>
      <c r="Q104" s="1" t="s">
        <v>105</v>
      </c>
      <c r="R104" s="1" t="s">
        <v>99</v>
      </c>
      <c r="S104" s="1" t="s">
        <v>88</v>
      </c>
      <c r="T104" s="1" t="s">
        <v>132</v>
      </c>
      <c r="U104" s="1" t="s">
        <v>77</v>
      </c>
      <c r="V104" s="1" t="s">
        <v>79</v>
      </c>
      <c r="W104" s="1" t="s">
        <v>79</v>
      </c>
      <c r="X104" s="1" t="s">
        <v>77</v>
      </c>
      <c r="Y104" s="1" t="s">
        <v>79</v>
      </c>
      <c r="Z104" s="1" t="s">
        <v>89</v>
      </c>
      <c r="AA104" s="1" t="s">
        <v>76</v>
      </c>
      <c r="AB104" s="1" t="s">
        <v>79</v>
      </c>
      <c r="AC104" s="1" t="s">
        <v>78</v>
      </c>
      <c r="AD104" s="1" t="s">
        <v>79</v>
      </c>
      <c r="AE104" s="1" t="s">
        <v>78</v>
      </c>
      <c r="AF104" s="1" t="s">
        <v>89</v>
      </c>
      <c r="AG104" s="1" t="s">
        <v>78</v>
      </c>
      <c r="AH104" s="1" t="s">
        <v>76</v>
      </c>
      <c r="AI104" s="1" t="s">
        <v>79</v>
      </c>
      <c r="AJ104" s="1" t="s">
        <v>78</v>
      </c>
      <c r="AK104" s="4">
        <v>4</v>
      </c>
      <c r="AL104" s="1">
        <v>3</v>
      </c>
      <c r="AM104" s="1">
        <v>4</v>
      </c>
      <c r="AN104" s="1">
        <v>4</v>
      </c>
      <c r="AO104" s="1">
        <v>3</v>
      </c>
      <c r="AP104" s="1">
        <v>5</v>
      </c>
      <c r="AQ104" s="1">
        <v>2</v>
      </c>
      <c r="AR104" s="1">
        <v>4</v>
      </c>
      <c r="AS104" s="1">
        <v>3</v>
      </c>
      <c r="AT104" s="1">
        <v>3</v>
      </c>
      <c r="AU104" s="1">
        <v>2</v>
      </c>
      <c r="AV104" s="1">
        <v>3</v>
      </c>
      <c r="AW104" s="1">
        <v>4</v>
      </c>
      <c r="AX104" s="1">
        <v>3</v>
      </c>
      <c r="AY104" s="1">
        <v>2</v>
      </c>
      <c r="AZ104" s="1">
        <v>4</v>
      </c>
      <c r="BA104" s="1">
        <v>3</v>
      </c>
      <c r="BB104" s="1">
        <v>4</v>
      </c>
      <c r="BC104" s="1">
        <v>3</v>
      </c>
      <c r="BD104" s="1" t="s">
        <v>230</v>
      </c>
      <c r="BE104" s="1" t="s">
        <v>101</v>
      </c>
    </row>
    <row r="105" spans="1:57" x14ac:dyDescent="0.35">
      <c r="A105" s="1" t="s">
        <v>252</v>
      </c>
      <c r="B105" s="1" t="s">
        <v>57</v>
      </c>
      <c r="C105" s="1" t="s">
        <v>137</v>
      </c>
      <c r="D105" s="1" t="s">
        <v>149</v>
      </c>
      <c r="E105" s="1" t="s">
        <v>60</v>
      </c>
      <c r="F105" s="1" t="s">
        <v>135</v>
      </c>
      <c r="G105" s="1" t="s">
        <v>766</v>
      </c>
      <c r="H105" s="1" t="s">
        <v>204</v>
      </c>
      <c r="I105" s="1" t="s">
        <v>84</v>
      </c>
      <c r="J105" s="1" t="s">
        <v>104</v>
      </c>
      <c r="K105" s="1" t="s">
        <v>766</v>
      </c>
      <c r="L105" s="1" t="s">
        <v>138</v>
      </c>
      <c r="M105" s="1" t="s">
        <v>125</v>
      </c>
      <c r="N105" s="1" t="s">
        <v>201</v>
      </c>
      <c r="O105" s="1" t="s">
        <v>96</v>
      </c>
      <c r="P105" s="1" t="s">
        <v>196</v>
      </c>
      <c r="Q105" s="1" t="s">
        <v>98</v>
      </c>
      <c r="R105" s="1" t="s">
        <v>99</v>
      </c>
      <c r="S105" s="1" t="s">
        <v>88</v>
      </c>
      <c r="T105" s="1" t="s">
        <v>132</v>
      </c>
      <c r="U105" s="1" t="s">
        <v>77</v>
      </c>
      <c r="V105" s="1" t="s">
        <v>79</v>
      </c>
      <c r="W105" s="1" t="s">
        <v>89</v>
      </c>
      <c r="X105" s="1" t="s">
        <v>79</v>
      </c>
      <c r="Y105" s="1" t="s">
        <v>77</v>
      </c>
      <c r="Z105" s="1" t="s">
        <v>77</v>
      </c>
      <c r="AA105" s="1" t="s">
        <v>79</v>
      </c>
      <c r="AB105" s="1" t="s">
        <v>78</v>
      </c>
      <c r="AC105" s="1" t="s">
        <v>79</v>
      </c>
      <c r="AD105" s="1" t="s">
        <v>89</v>
      </c>
      <c r="AE105" s="1" t="s">
        <v>78</v>
      </c>
      <c r="AF105" s="1" t="s">
        <v>79</v>
      </c>
      <c r="AG105" s="1" t="s">
        <v>78</v>
      </c>
      <c r="AH105" s="1" t="s">
        <v>78</v>
      </c>
      <c r="AI105" s="1" t="s">
        <v>89</v>
      </c>
      <c r="AJ105" s="1" t="s">
        <v>78</v>
      </c>
      <c r="AK105" s="4">
        <v>4</v>
      </c>
      <c r="AL105" s="1">
        <v>4</v>
      </c>
      <c r="AM105" s="1">
        <v>3</v>
      </c>
      <c r="AN105" s="1">
        <v>4</v>
      </c>
      <c r="AO105" s="1">
        <v>3</v>
      </c>
      <c r="AP105" s="1">
        <v>5</v>
      </c>
      <c r="AQ105" s="1">
        <v>4</v>
      </c>
      <c r="AR105" s="1">
        <v>4</v>
      </c>
      <c r="AS105" s="1">
        <v>4</v>
      </c>
      <c r="AT105" s="1">
        <v>3</v>
      </c>
      <c r="AU105" s="1">
        <v>3</v>
      </c>
      <c r="AV105" s="1">
        <v>4</v>
      </c>
      <c r="AW105" s="1">
        <v>3</v>
      </c>
      <c r="AX105" s="1">
        <v>2</v>
      </c>
      <c r="AY105" s="1">
        <v>3</v>
      </c>
      <c r="AZ105" s="1">
        <v>2</v>
      </c>
      <c r="BA105" s="1">
        <v>3</v>
      </c>
      <c r="BB105" s="1">
        <v>5</v>
      </c>
      <c r="BC105" s="1">
        <v>4</v>
      </c>
      <c r="BD105" s="1" t="s">
        <v>230</v>
      </c>
      <c r="BE105" s="1" t="s">
        <v>133</v>
      </c>
    </row>
    <row r="106" spans="1:57" x14ac:dyDescent="0.35">
      <c r="A106" s="1" t="s">
        <v>253</v>
      </c>
      <c r="B106" s="1" t="s">
        <v>92</v>
      </c>
      <c r="C106" s="1" t="s">
        <v>58</v>
      </c>
      <c r="D106" s="1" t="s">
        <v>143</v>
      </c>
      <c r="E106" s="1" t="s">
        <v>60</v>
      </c>
      <c r="F106" s="1" t="s">
        <v>135</v>
      </c>
      <c r="G106" s="1" t="s">
        <v>62</v>
      </c>
      <c r="H106" s="1" t="s">
        <v>63</v>
      </c>
      <c r="I106" s="1" t="s">
        <v>127</v>
      </c>
      <c r="J106" s="1" t="s">
        <v>104</v>
      </c>
      <c r="K106" s="1" t="s">
        <v>124</v>
      </c>
      <c r="L106" s="1" t="s">
        <v>146</v>
      </c>
      <c r="M106" s="1" t="s">
        <v>125</v>
      </c>
      <c r="N106" s="1" t="s">
        <v>86</v>
      </c>
      <c r="O106" s="1" t="s">
        <v>70</v>
      </c>
      <c r="P106" s="1" t="s">
        <v>71</v>
      </c>
      <c r="Q106" s="1" t="s">
        <v>87</v>
      </c>
      <c r="R106" s="1" t="s">
        <v>118</v>
      </c>
      <c r="S106" s="1" t="s">
        <v>88</v>
      </c>
      <c r="T106" s="1" t="s">
        <v>132</v>
      </c>
      <c r="U106" s="1" t="s">
        <v>79</v>
      </c>
      <c r="V106" s="1" t="s">
        <v>77</v>
      </c>
      <c r="W106" s="1" t="s">
        <v>77</v>
      </c>
      <c r="X106" s="1" t="s">
        <v>79</v>
      </c>
      <c r="Y106" s="1" t="s">
        <v>77</v>
      </c>
      <c r="Z106" s="1" t="s">
        <v>79</v>
      </c>
      <c r="AA106" s="1" t="s">
        <v>77</v>
      </c>
      <c r="AB106" s="1" t="s">
        <v>78</v>
      </c>
      <c r="AC106" s="1" t="s">
        <v>79</v>
      </c>
      <c r="AD106" s="1" t="s">
        <v>78</v>
      </c>
      <c r="AE106" s="1" t="s">
        <v>79</v>
      </c>
      <c r="AF106" s="1" t="s">
        <v>78</v>
      </c>
      <c r="AG106" s="1" t="s">
        <v>79</v>
      </c>
      <c r="AH106" s="1" t="s">
        <v>78</v>
      </c>
      <c r="AI106" s="1" t="s">
        <v>79</v>
      </c>
      <c r="AJ106" s="1" t="s">
        <v>78</v>
      </c>
      <c r="AK106" s="4">
        <v>5</v>
      </c>
      <c r="AL106" s="1">
        <v>4</v>
      </c>
      <c r="AM106" s="1">
        <v>4</v>
      </c>
      <c r="AN106" s="1">
        <v>3</v>
      </c>
      <c r="AO106" s="1">
        <v>4</v>
      </c>
      <c r="AP106" s="1">
        <v>3</v>
      </c>
      <c r="AQ106" s="1">
        <v>4</v>
      </c>
      <c r="AR106" s="1">
        <v>3</v>
      </c>
      <c r="AS106" s="1">
        <v>4</v>
      </c>
      <c r="AT106" s="1">
        <v>3</v>
      </c>
      <c r="AU106" s="1">
        <v>4</v>
      </c>
      <c r="AV106" s="1">
        <v>4</v>
      </c>
      <c r="AW106" s="1">
        <v>4</v>
      </c>
      <c r="AX106" s="1">
        <v>4</v>
      </c>
      <c r="AY106" s="1">
        <v>4</v>
      </c>
      <c r="AZ106" s="1">
        <v>3</v>
      </c>
      <c r="BA106" s="1">
        <v>4</v>
      </c>
      <c r="BB106" s="1">
        <v>5</v>
      </c>
      <c r="BC106" s="1">
        <v>3</v>
      </c>
      <c r="BD106" s="1" t="s">
        <v>230</v>
      </c>
      <c r="BE106" s="1" t="s">
        <v>80</v>
      </c>
    </row>
    <row r="107" spans="1:57" x14ac:dyDescent="0.35">
      <c r="A107" s="1" t="s">
        <v>254</v>
      </c>
      <c r="B107" s="1" t="s">
        <v>82</v>
      </c>
      <c r="C107" s="1" t="s">
        <v>58</v>
      </c>
      <c r="D107" s="1" t="s">
        <v>83</v>
      </c>
      <c r="E107" s="1" t="s">
        <v>60</v>
      </c>
      <c r="F107" s="1" t="s">
        <v>135</v>
      </c>
      <c r="G107" s="1" t="s">
        <v>161</v>
      </c>
      <c r="H107" s="1" t="s">
        <v>63</v>
      </c>
      <c r="I107" s="1" t="s">
        <v>84</v>
      </c>
      <c r="J107" s="1" t="s">
        <v>104</v>
      </c>
      <c r="K107" s="1" t="s">
        <v>66</v>
      </c>
      <c r="L107" s="1" t="s">
        <v>67</v>
      </c>
      <c r="M107" s="1" t="s">
        <v>111</v>
      </c>
      <c r="N107" s="1" t="s">
        <v>86</v>
      </c>
      <c r="O107" s="1" t="s">
        <v>112</v>
      </c>
      <c r="P107" s="1" t="s">
        <v>71</v>
      </c>
      <c r="Q107" s="1" t="s">
        <v>72</v>
      </c>
      <c r="R107" s="1" t="s">
        <v>131</v>
      </c>
      <c r="S107" s="1" t="s">
        <v>88</v>
      </c>
      <c r="T107" s="1" t="s">
        <v>132</v>
      </c>
      <c r="U107" s="1" t="s">
        <v>77</v>
      </c>
      <c r="V107" s="1" t="s">
        <v>79</v>
      </c>
      <c r="W107" s="1" t="s">
        <v>89</v>
      </c>
      <c r="X107" s="1" t="s">
        <v>77</v>
      </c>
      <c r="Y107" s="1" t="s">
        <v>89</v>
      </c>
      <c r="Z107" s="1" t="s">
        <v>77</v>
      </c>
      <c r="AA107" s="1" t="s">
        <v>77</v>
      </c>
      <c r="AB107" s="1" t="s">
        <v>79</v>
      </c>
      <c r="AC107" s="1" t="s">
        <v>89</v>
      </c>
      <c r="AD107" s="1" t="s">
        <v>79</v>
      </c>
      <c r="AE107" s="1" t="s">
        <v>78</v>
      </c>
      <c r="AF107" s="1" t="s">
        <v>79</v>
      </c>
      <c r="AG107" s="1" t="s">
        <v>78</v>
      </c>
      <c r="AH107" s="1" t="s">
        <v>79</v>
      </c>
      <c r="AI107" s="1" t="s">
        <v>78</v>
      </c>
      <c r="AJ107" s="1" t="s">
        <v>78</v>
      </c>
      <c r="AK107" s="4">
        <v>3</v>
      </c>
      <c r="AL107" s="1">
        <v>4</v>
      </c>
      <c r="AM107" s="1">
        <v>3</v>
      </c>
      <c r="AN107" s="1">
        <v>2</v>
      </c>
      <c r="AO107" s="1">
        <v>3</v>
      </c>
      <c r="AP107" s="1">
        <v>4</v>
      </c>
      <c r="AQ107" s="1">
        <v>3</v>
      </c>
      <c r="AR107" s="1">
        <v>3</v>
      </c>
      <c r="AS107" s="1">
        <v>3</v>
      </c>
      <c r="AT107" s="1">
        <v>3</v>
      </c>
      <c r="AU107" s="1">
        <v>4</v>
      </c>
      <c r="AV107" s="1">
        <v>4</v>
      </c>
      <c r="AW107" s="1">
        <v>4</v>
      </c>
      <c r="AX107" s="1">
        <v>4</v>
      </c>
      <c r="AY107" s="1">
        <v>3</v>
      </c>
      <c r="AZ107" s="1">
        <v>4</v>
      </c>
      <c r="BA107" s="1">
        <v>3</v>
      </c>
      <c r="BB107" s="1">
        <v>4</v>
      </c>
      <c r="BC107" s="1">
        <v>4</v>
      </c>
      <c r="BD107" s="1" t="s">
        <v>230</v>
      </c>
      <c r="BE107" s="1" t="s">
        <v>80</v>
      </c>
    </row>
    <row r="108" spans="1:57" x14ac:dyDescent="0.35">
      <c r="A108" s="1" t="s">
        <v>255</v>
      </c>
      <c r="B108" s="1" t="s">
        <v>92</v>
      </c>
      <c r="C108" s="1" t="s">
        <v>58</v>
      </c>
      <c r="D108" s="1" t="s">
        <v>83</v>
      </c>
      <c r="E108" s="1" t="s">
        <v>109</v>
      </c>
      <c r="F108" s="1" t="s">
        <v>135</v>
      </c>
      <c r="G108" s="1" t="s">
        <v>93</v>
      </c>
      <c r="H108" s="1" t="s">
        <v>63</v>
      </c>
      <c r="I108" s="1" t="s">
        <v>84</v>
      </c>
      <c r="J108" s="1" t="s">
        <v>104</v>
      </c>
      <c r="K108" s="1" t="s">
        <v>85</v>
      </c>
      <c r="L108" s="1" t="s">
        <v>67</v>
      </c>
      <c r="M108" s="1" t="s">
        <v>130</v>
      </c>
      <c r="N108" s="1" t="s">
        <v>117</v>
      </c>
      <c r="O108" s="1" t="s">
        <v>96</v>
      </c>
      <c r="P108" s="1" t="s">
        <v>97</v>
      </c>
      <c r="Q108" s="1" t="s">
        <v>98</v>
      </c>
      <c r="R108" s="1" t="s">
        <v>99</v>
      </c>
      <c r="S108" s="1" t="s">
        <v>106</v>
      </c>
      <c r="T108" s="1" t="s">
        <v>120</v>
      </c>
      <c r="U108" s="1" t="s">
        <v>79</v>
      </c>
      <c r="V108" s="1" t="s">
        <v>77</v>
      </c>
      <c r="W108" s="1" t="s">
        <v>79</v>
      </c>
      <c r="X108" s="1" t="s">
        <v>77</v>
      </c>
      <c r="Y108" s="1" t="s">
        <v>79</v>
      </c>
      <c r="Z108" s="1" t="s">
        <v>89</v>
      </c>
      <c r="AA108" s="1" t="s">
        <v>79</v>
      </c>
      <c r="AB108" s="1" t="s">
        <v>79</v>
      </c>
      <c r="AC108" s="1" t="s">
        <v>79</v>
      </c>
      <c r="AD108" s="1" t="s">
        <v>78</v>
      </c>
      <c r="AE108" s="1" t="s">
        <v>78</v>
      </c>
      <c r="AF108" s="1" t="s">
        <v>78</v>
      </c>
      <c r="AG108" s="1" t="s">
        <v>79</v>
      </c>
      <c r="AH108" s="1" t="s">
        <v>78</v>
      </c>
      <c r="AI108" s="1" t="s">
        <v>89</v>
      </c>
      <c r="AJ108" s="1" t="s">
        <v>78</v>
      </c>
      <c r="AK108" s="4">
        <v>3</v>
      </c>
      <c r="AL108" s="1">
        <v>4</v>
      </c>
      <c r="AM108" s="1">
        <v>2</v>
      </c>
      <c r="AN108" s="1">
        <v>5</v>
      </c>
      <c r="AO108" s="1">
        <v>4</v>
      </c>
      <c r="AP108" s="1">
        <v>3</v>
      </c>
      <c r="AQ108" s="1">
        <v>3</v>
      </c>
      <c r="AR108" s="1">
        <v>5</v>
      </c>
      <c r="AS108" s="1">
        <v>4</v>
      </c>
      <c r="AT108" s="1">
        <v>3</v>
      </c>
      <c r="AU108" s="1">
        <v>2</v>
      </c>
      <c r="AV108" s="1">
        <v>4</v>
      </c>
      <c r="AW108" s="1">
        <v>3</v>
      </c>
      <c r="AX108" s="1">
        <v>3</v>
      </c>
      <c r="AY108" s="1">
        <v>3</v>
      </c>
      <c r="AZ108" s="1">
        <v>3</v>
      </c>
      <c r="BA108" s="1">
        <v>3</v>
      </c>
      <c r="BB108" s="1">
        <v>3</v>
      </c>
      <c r="BC108" s="1">
        <v>3</v>
      </c>
      <c r="BD108" s="1" t="s">
        <v>230</v>
      </c>
      <c r="BE108" s="1" t="s">
        <v>80</v>
      </c>
    </row>
    <row r="109" spans="1:57" x14ac:dyDescent="0.35">
      <c r="A109" s="1" t="s">
        <v>256</v>
      </c>
      <c r="B109" s="1" t="s">
        <v>92</v>
      </c>
      <c r="C109" s="1" t="s">
        <v>58</v>
      </c>
      <c r="D109" s="1" t="s">
        <v>103</v>
      </c>
      <c r="E109" s="1" t="s">
        <v>60</v>
      </c>
      <c r="F109" s="1" t="s">
        <v>135</v>
      </c>
      <c r="G109" s="1" t="s">
        <v>93</v>
      </c>
      <c r="H109" s="1" t="s">
        <v>63</v>
      </c>
      <c r="I109" s="1" t="s">
        <v>64</v>
      </c>
      <c r="J109" s="1" t="s">
        <v>110</v>
      </c>
      <c r="K109" s="1" t="s">
        <v>124</v>
      </c>
      <c r="L109" s="1" t="s">
        <v>146</v>
      </c>
      <c r="M109" s="1" t="s">
        <v>130</v>
      </c>
      <c r="N109" s="1" t="s">
        <v>86</v>
      </c>
      <c r="O109" s="1" t="s">
        <v>96</v>
      </c>
      <c r="P109" s="1" t="s">
        <v>196</v>
      </c>
      <c r="Q109" s="1" t="s">
        <v>105</v>
      </c>
      <c r="R109" s="1" t="s">
        <v>73</v>
      </c>
      <c r="S109" s="1" t="s">
        <v>74</v>
      </c>
      <c r="T109" s="1" t="s">
        <v>120</v>
      </c>
      <c r="U109" s="1" t="s">
        <v>89</v>
      </c>
      <c r="V109" s="1" t="s">
        <v>89</v>
      </c>
      <c r="W109" s="1" t="s">
        <v>89</v>
      </c>
      <c r="X109" s="1" t="s">
        <v>77</v>
      </c>
      <c r="Y109" s="1" t="s">
        <v>79</v>
      </c>
      <c r="Z109" s="1" t="s">
        <v>89</v>
      </c>
      <c r="AA109" s="1" t="s">
        <v>79</v>
      </c>
      <c r="AB109" s="1" t="s">
        <v>89</v>
      </c>
      <c r="AC109" s="1" t="s">
        <v>89</v>
      </c>
      <c r="AD109" s="1" t="s">
        <v>78</v>
      </c>
      <c r="AE109" s="1" t="s">
        <v>78</v>
      </c>
      <c r="AF109" s="1" t="s">
        <v>79</v>
      </c>
      <c r="AG109" s="1" t="s">
        <v>79</v>
      </c>
      <c r="AH109" s="1" t="s">
        <v>78</v>
      </c>
      <c r="AI109" s="1" t="s">
        <v>89</v>
      </c>
      <c r="AJ109" s="1" t="s">
        <v>78</v>
      </c>
      <c r="AK109" s="4">
        <v>5</v>
      </c>
      <c r="AL109" s="1">
        <v>5</v>
      </c>
      <c r="AM109" s="1">
        <v>3</v>
      </c>
      <c r="AN109" s="1">
        <v>3</v>
      </c>
      <c r="AO109" s="1">
        <v>4</v>
      </c>
      <c r="AP109" s="1">
        <v>3</v>
      </c>
      <c r="AQ109" s="1">
        <v>4</v>
      </c>
      <c r="AR109" s="1">
        <v>3</v>
      </c>
      <c r="AS109" s="1">
        <v>5</v>
      </c>
      <c r="AT109" s="1">
        <v>2</v>
      </c>
      <c r="AU109" s="1">
        <v>3</v>
      </c>
      <c r="AV109" s="1">
        <v>3</v>
      </c>
      <c r="AW109" s="1">
        <v>1</v>
      </c>
      <c r="AX109" s="1">
        <v>3</v>
      </c>
      <c r="AY109" s="1">
        <v>1</v>
      </c>
      <c r="AZ109" s="1">
        <v>2</v>
      </c>
      <c r="BA109" s="1">
        <v>4</v>
      </c>
      <c r="BB109" s="1">
        <v>2</v>
      </c>
      <c r="BC109" s="1">
        <v>3</v>
      </c>
      <c r="BD109" s="1" t="s">
        <v>230</v>
      </c>
      <c r="BE109" s="1" t="s">
        <v>133</v>
      </c>
    </row>
    <row r="110" spans="1:57" x14ac:dyDescent="0.35">
      <c r="A110" s="1" t="s">
        <v>257</v>
      </c>
      <c r="B110" s="1" t="s">
        <v>92</v>
      </c>
      <c r="C110" s="1" t="s">
        <v>137</v>
      </c>
      <c r="D110" s="1" t="s">
        <v>59</v>
      </c>
      <c r="E110" s="1" t="s">
        <v>60</v>
      </c>
      <c r="F110" s="1" t="s">
        <v>135</v>
      </c>
      <c r="G110" s="1" t="s">
        <v>93</v>
      </c>
      <c r="H110" s="1" t="s">
        <v>63</v>
      </c>
      <c r="I110" s="1" t="s">
        <v>64</v>
      </c>
      <c r="J110" s="1" t="s">
        <v>110</v>
      </c>
      <c r="K110" s="1" t="s">
        <v>95</v>
      </c>
      <c r="L110" s="1" t="s">
        <v>138</v>
      </c>
      <c r="M110" s="1" t="s">
        <v>111</v>
      </c>
      <c r="N110" s="1" t="s">
        <v>69</v>
      </c>
      <c r="O110" s="1" t="s">
        <v>96</v>
      </c>
      <c r="P110" s="1" t="s">
        <v>258</v>
      </c>
      <c r="Q110" s="1" t="s">
        <v>72</v>
      </c>
      <c r="R110" s="1" t="s">
        <v>73</v>
      </c>
      <c r="S110" s="1" t="s">
        <v>74</v>
      </c>
      <c r="T110" s="1" t="s">
        <v>120</v>
      </c>
      <c r="U110" s="1" t="s">
        <v>89</v>
      </c>
      <c r="V110" s="1" t="s">
        <v>89</v>
      </c>
      <c r="W110" s="1" t="s">
        <v>79</v>
      </c>
      <c r="X110" s="1" t="s">
        <v>77</v>
      </c>
      <c r="Y110" s="1" t="s">
        <v>76</v>
      </c>
      <c r="Z110" s="1" t="s">
        <v>77</v>
      </c>
      <c r="AA110" s="1" t="s">
        <v>79</v>
      </c>
      <c r="AB110" s="1" t="s">
        <v>78</v>
      </c>
      <c r="AC110" s="1" t="s">
        <v>79</v>
      </c>
      <c r="AD110" s="1" t="s">
        <v>79</v>
      </c>
      <c r="AE110" s="1" t="s">
        <v>78</v>
      </c>
      <c r="AF110" s="1" t="s">
        <v>89</v>
      </c>
      <c r="AG110" s="1" t="s">
        <v>89</v>
      </c>
      <c r="AH110" s="1" t="s">
        <v>79</v>
      </c>
      <c r="AI110" s="1" t="s">
        <v>76</v>
      </c>
      <c r="AJ110" s="1" t="s">
        <v>89</v>
      </c>
      <c r="AK110" s="4">
        <v>4</v>
      </c>
      <c r="AL110" s="1">
        <v>4</v>
      </c>
      <c r="AM110" s="1">
        <v>4</v>
      </c>
      <c r="AN110" s="1">
        <v>4</v>
      </c>
      <c r="AO110" s="1">
        <v>4</v>
      </c>
      <c r="AP110" s="1">
        <v>2</v>
      </c>
      <c r="AQ110" s="1">
        <v>2</v>
      </c>
      <c r="AR110" s="1">
        <v>5</v>
      </c>
      <c r="AS110" s="1">
        <v>5</v>
      </c>
      <c r="AT110" s="1">
        <v>5</v>
      </c>
      <c r="AU110" s="1">
        <v>5</v>
      </c>
      <c r="AV110" s="1">
        <v>3</v>
      </c>
      <c r="AW110" s="1">
        <v>3</v>
      </c>
      <c r="AX110" s="1">
        <v>4</v>
      </c>
      <c r="AY110" s="1">
        <v>4</v>
      </c>
      <c r="AZ110" s="1">
        <v>5</v>
      </c>
      <c r="BA110" s="1">
        <v>2</v>
      </c>
      <c r="BB110" s="1">
        <v>3</v>
      </c>
      <c r="BC110" s="1">
        <v>1</v>
      </c>
      <c r="BD110" s="1" t="s">
        <v>230</v>
      </c>
      <c r="BE110" s="1" t="s">
        <v>133</v>
      </c>
    </row>
    <row r="111" spans="1:57" x14ac:dyDescent="0.35">
      <c r="A111" s="1" t="s">
        <v>259</v>
      </c>
      <c r="B111" s="1" t="s">
        <v>57</v>
      </c>
      <c r="C111" s="1" t="s">
        <v>58</v>
      </c>
      <c r="D111" s="1" t="s">
        <v>83</v>
      </c>
      <c r="E111" s="1" t="s">
        <v>109</v>
      </c>
      <c r="F111" s="1" t="s">
        <v>61</v>
      </c>
      <c r="G111" s="1" t="s">
        <v>93</v>
      </c>
      <c r="H111" s="1" t="s">
        <v>63</v>
      </c>
      <c r="I111" s="1" t="s">
        <v>127</v>
      </c>
      <c r="J111" s="1" t="s">
        <v>65</v>
      </c>
      <c r="K111" s="1" t="s">
        <v>66</v>
      </c>
      <c r="L111" s="1" t="s">
        <v>67</v>
      </c>
      <c r="M111" s="1" t="s">
        <v>68</v>
      </c>
      <c r="N111" s="1" t="s">
        <v>117</v>
      </c>
      <c r="O111" s="1" t="s">
        <v>122</v>
      </c>
      <c r="P111" s="1" t="s">
        <v>113</v>
      </c>
      <c r="Q111" s="1" t="s">
        <v>72</v>
      </c>
      <c r="R111" s="1" t="s">
        <v>114</v>
      </c>
      <c r="S111" s="1" t="s">
        <v>74</v>
      </c>
      <c r="T111" s="1" t="s">
        <v>75</v>
      </c>
      <c r="U111" s="1" t="s">
        <v>79</v>
      </c>
      <c r="V111" s="1" t="s">
        <v>79</v>
      </c>
      <c r="W111" s="1" t="s">
        <v>79</v>
      </c>
      <c r="X111" s="1" t="s">
        <v>76</v>
      </c>
      <c r="Y111" s="1" t="s">
        <v>76</v>
      </c>
      <c r="Z111" s="1" t="s">
        <v>79</v>
      </c>
      <c r="AA111" s="1" t="s">
        <v>79</v>
      </c>
      <c r="AB111" s="1" t="s">
        <v>79</v>
      </c>
      <c r="AC111" s="1" t="s">
        <v>79</v>
      </c>
      <c r="AD111" s="1" t="s">
        <v>78</v>
      </c>
      <c r="AE111" s="1" t="s">
        <v>79</v>
      </c>
      <c r="AF111" s="1" t="s">
        <v>76</v>
      </c>
      <c r="AG111" s="1" t="s">
        <v>76</v>
      </c>
      <c r="AH111" s="1" t="s">
        <v>76</v>
      </c>
      <c r="AI111" s="1" t="s">
        <v>79</v>
      </c>
      <c r="AJ111" s="1" t="s">
        <v>76</v>
      </c>
      <c r="AK111" s="4">
        <v>3</v>
      </c>
      <c r="AL111" s="1">
        <v>4</v>
      </c>
      <c r="AM111" s="1">
        <v>4</v>
      </c>
      <c r="AN111" s="1">
        <v>3</v>
      </c>
      <c r="AO111" s="1">
        <v>3</v>
      </c>
      <c r="AP111" s="1">
        <v>4</v>
      </c>
      <c r="AQ111" s="1">
        <v>4</v>
      </c>
      <c r="AR111" s="1">
        <v>3</v>
      </c>
      <c r="AS111" s="1">
        <v>3</v>
      </c>
      <c r="AT111" s="1">
        <v>4</v>
      </c>
      <c r="AU111" s="1">
        <v>4</v>
      </c>
      <c r="AV111" s="1">
        <v>4</v>
      </c>
      <c r="AW111" s="1">
        <v>4</v>
      </c>
      <c r="AX111" s="1">
        <v>2</v>
      </c>
      <c r="AY111" s="1">
        <v>1</v>
      </c>
      <c r="AZ111" s="1">
        <v>5</v>
      </c>
      <c r="BA111" s="1">
        <v>5</v>
      </c>
      <c r="BB111" s="1">
        <v>4</v>
      </c>
      <c r="BC111" s="1">
        <v>4</v>
      </c>
      <c r="BD111" s="1" t="s">
        <v>147</v>
      </c>
      <c r="BE111" s="1" t="s">
        <v>80</v>
      </c>
    </row>
    <row r="112" spans="1:57" x14ac:dyDescent="0.35">
      <c r="A112" s="1" t="s">
        <v>260</v>
      </c>
      <c r="B112" s="1" t="s">
        <v>92</v>
      </c>
      <c r="C112" s="1" t="s">
        <v>137</v>
      </c>
      <c r="D112" s="1" t="s">
        <v>143</v>
      </c>
      <c r="E112" s="1" t="s">
        <v>60</v>
      </c>
      <c r="F112" s="1" t="s">
        <v>135</v>
      </c>
      <c r="G112" s="1" t="s">
        <v>93</v>
      </c>
      <c r="H112" s="1" t="s">
        <v>63</v>
      </c>
      <c r="I112" s="1" t="s">
        <v>64</v>
      </c>
      <c r="J112" s="1" t="s">
        <v>110</v>
      </c>
      <c r="K112" s="1" t="s">
        <v>95</v>
      </c>
      <c r="L112" s="1" t="s">
        <v>67</v>
      </c>
      <c r="M112" s="1" t="s">
        <v>130</v>
      </c>
      <c r="N112" s="1" t="s">
        <v>86</v>
      </c>
      <c r="O112" s="1" t="s">
        <v>96</v>
      </c>
      <c r="P112" s="1" t="s">
        <v>196</v>
      </c>
      <c r="Q112" s="1" t="s">
        <v>72</v>
      </c>
      <c r="R112" s="1" t="s">
        <v>73</v>
      </c>
      <c r="S112" s="1" t="s">
        <v>106</v>
      </c>
      <c r="T112" s="1" t="s">
        <v>75</v>
      </c>
      <c r="U112" s="1" t="s">
        <v>89</v>
      </c>
      <c r="V112" s="1" t="s">
        <v>89</v>
      </c>
      <c r="W112" s="1" t="s">
        <v>77</v>
      </c>
      <c r="X112" s="1" t="s">
        <v>77</v>
      </c>
      <c r="Y112" s="1" t="s">
        <v>77</v>
      </c>
      <c r="Z112" s="1" t="s">
        <v>77</v>
      </c>
      <c r="AA112" s="1" t="s">
        <v>89</v>
      </c>
      <c r="AB112" s="1" t="s">
        <v>79</v>
      </c>
      <c r="AC112" s="1" t="s">
        <v>78</v>
      </c>
      <c r="AD112" s="1" t="s">
        <v>78</v>
      </c>
      <c r="AE112" s="1" t="s">
        <v>78</v>
      </c>
      <c r="AF112" s="1" t="s">
        <v>89</v>
      </c>
      <c r="AG112" s="1" t="s">
        <v>89</v>
      </c>
      <c r="AH112" s="1" t="s">
        <v>79</v>
      </c>
      <c r="AI112" s="1" t="s">
        <v>78</v>
      </c>
      <c r="AJ112" s="1" t="s">
        <v>79</v>
      </c>
      <c r="AK112" s="4">
        <v>4</v>
      </c>
      <c r="AL112" s="1">
        <v>4</v>
      </c>
      <c r="AM112" s="1">
        <v>4</v>
      </c>
      <c r="AN112" s="1">
        <v>3</v>
      </c>
      <c r="AO112" s="1">
        <v>3</v>
      </c>
      <c r="AP112" s="1">
        <v>3</v>
      </c>
      <c r="AQ112" s="1">
        <v>2</v>
      </c>
      <c r="AR112" s="1">
        <v>2</v>
      </c>
      <c r="AS112" s="1">
        <v>2</v>
      </c>
      <c r="AT112" s="1">
        <v>3</v>
      </c>
      <c r="AU112" s="1">
        <v>3</v>
      </c>
      <c r="AV112" s="1">
        <v>3</v>
      </c>
      <c r="AW112" s="1">
        <v>1</v>
      </c>
      <c r="AX112" s="1">
        <v>3</v>
      </c>
      <c r="AY112" s="1">
        <v>3</v>
      </c>
      <c r="AZ112" s="1">
        <v>3</v>
      </c>
      <c r="BA112" s="1">
        <v>3</v>
      </c>
      <c r="BB112" s="1">
        <v>3</v>
      </c>
      <c r="BC112" s="1">
        <v>3</v>
      </c>
      <c r="BD112" s="1" t="s">
        <v>230</v>
      </c>
      <c r="BE112" s="1" t="s">
        <v>107</v>
      </c>
    </row>
    <row r="113" spans="1:57" x14ac:dyDescent="0.35">
      <c r="A113" s="1" t="s">
        <v>261</v>
      </c>
      <c r="B113" s="1" t="s">
        <v>57</v>
      </c>
      <c r="C113" s="1" t="s">
        <v>137</v>
      </c>
      <c r="D113" s="1" t="s">
        <v>83</v>
      </c>
      <c r="E113" s="1" t="s">
        <v>60</v>
      </c>
      <c r="F113" s="1" t="s">
        <v>61</v>
      </c>
      <c r="G113" s="1" t="s">
        <v>93</v>
      </c>
      <c r="H113" s="1" t="s">
        <v>63</v>
      </c>
      <c r="I113" s="1" t="s">
        <v>84</v>
      </c>
      <c r="J113" s="1" t="s">
        <v>65</v>
      </c>
      <c r="K113" s="1" t="s">
        <v>95</v>
      </c>
      <c r="L113" s="1" t="s">
        <v>138</v>
      </c>
      <c r="M113" s="1" t="s">
        <v>130</v>
      </c>
      <c r="N113" s="1" t="s">
        <v>69</v>
      </c>
      <c r="O113" s="1" t="s">
        <v>70</v>
      </c>
      <c r="P113" s="1" t="s">
        <v>71</v>
      </c>
      <c r="Q113" s="1" t="s">
        <v>72</v>
      </c>
      <c r="R113" s="1" t="s">
        <v>114</v>
      </c>
      <c r="S113" s="1" t="s">
        <v>106</v>
      </c>
      <c r="T113" s="1" t="s">
        <v>132</v>
      </c>
      <c r="U113" s="1" t="s">
        <v>79</v>
      </c>
      <c r="V113" s="1" t="s">
        <v>79</v>
      </c>
      <c r="W113" s="1" t="s">
        <v>76</v>
      </c>
      <c r="X113" s="1" t="s">
        <v>76</v>
      </c>
      <c r="Y113" s="1" t="s">
        <v>79</v>
      </c>
      <c r="Z113" s="1" t="s">
        <v>79</v>
      </c>
      <c r="AA113" s="1" t="s">
        <v>79</v>
      </c>
      <c r="AB113" s="1" t="s">
        <v>76</v>
      </c>
      <c r="AC113" s="1" t="s">
        <v>76</v>
      </c>
      <c r="AD113" s="1" t="s">
        <v>76</v>
      </c>
      <c r="AE113" s="1" t="s">
        <v>76</v>
      </c>
      <c r="AF113" s="1" t="s">
        <v>76</v>
      </c>
      <c r="AG113" s="1" t="s">
        <v>79</v>
      </c>
      <c r="AH113" s="1" t="s">
        <v>79</v>
      </c>
      <c r="AI113" s="1" t="s">
        <v>79</v>
      </c>
      <c r="AJ113" s="1" t="s">
        <v>79</v>
      </c>
      <c r="AK113" s="4">
        <v>4</v>
      </c>
      <c r="AL113" s="1">
        <v>3</v>
      </c>
      <c r="AM113" s="1">
        <v>1</v>
      </c>
      <c r="AN113" s="1">
        <v>4</v>
      </c>
      <c r="AO113" s="1">
        <v>2</v>
      </c>
      <c r="AP113" s="1">
        <v>2</v>
      </c>
      <c r="AQ113" s="1">
        <v>1</v>
      </c>
      <c r="AR113" s="1">
        <v>2</v>
      </c>
      <c r="AS113" s="1">
        <v>1</v>
      </c>
      <c r="AT113" s="1">
        <v>2</v>
      </c>
      <c r="AU113" s="1">
        <v>4</v>
      </c>
      <c r="AV113" s="1">
        <v>1</v>
      </c>
      <c r="AW113" s="1">
        <v>2</v>
      </c>
      <c r="AX113" s="1">
        <v>2</v>
      </c>
      <c r="AY113" s="1">
        <v>2</v>
      </c>
      <c r="AZ113" s="1">
        <v>2</v>
      </c>
      <c r="BA113" s="1">
        <v>2</v>
      </c>
      <c r="BB113" s="1">
        <v>2</v>
      </c>
      <c r="BC113" s="1">
        <v>2</v>
      </c>
      <c r="BD113" s="1" t="s">
        <v>272</v>
      </c>
      <c r="BE113" s="1" t="s">
        <v>101</v>
      </c>
    </row>
    <row r="114" spans="1:57" x14ac:dyDescent="0.35">
      <c r="A114" s="1" t="s">
        <v>262</v>
      </c>
      <c r="B114" s="1" t="s">
        <v>57</v>
      </c>
      <c r="C114" s="1" t="s">
        <v>58</v>
      </c>
      <c r="D114" s="1" t="s">
        <v>83</v>
      </c>
      <c r="E114" s="1" t="s">
        <v>109</v>
      </c>
      <c r="F114" s="1" t="s">
        <v>61</v>
      </c>
      <c r="G114" s="1" t="s">
        <v>62</v>
      </c>
      <c r="H114" s="1" t="s">
        <v>63</v>
      </c>
      <c r="I114" s="1" t="s">
        <v>84</v>
      </c>
      <c r="J114" s="1" t="s">
        <v>65</v>
      </c>
      <c r="K114" s="1" t="s">
        <v>66</v>
      </c>
      <c r="L114" s="1" t="s">
        <v>146</v>
      </c>
      <c r="M114" s="1" t="s">
        <v>130</v>
      </c>
      <c r="N114" s="1" t="s">
        <v>69</v>
      </c>
      <c r="O114" s="1" t="s">
        <v>70</v>
      </c>
      <c r="P114" s="1" t="s">
        <v>71</v>
      </c>
      <c r="Q114" s="1" t="s">
        <v>72</v>
      </c>
      <c r="R114" s="1" t="s">
        <v>118</v>
      </c>
      <c r="S114" s="1" t="s">
        <v>74</v>
      </c>
      <c r="T114" s="1" t="s">
        <v>132</v>
      </c>
      <c r="U114" s="1" t="s">
        <v>79</v>
      </c>
      <c r="V114" s="1" t="s">
        <v>79</v>
      </c>
      <c r="W114" s="1" t="s">
        <v>79</v>
      </c>
      <c r="X114" s="1" t="s">
        <v>76</v>
      </c>
      <c r="Y114" s="1" t="s">
        <v>79</v>
      </c>
      <c r="Z114" s="1" t="s">
        <v>76</v>
      </c>
      <c r="AA114" s="1" t="s">
        <v>89</v>
      </c>
      <c r="AB114" s="1" t="s">
        <v>89</v>
      </c>
      <c r="AC114" s="1" t="s">
        <v>79</v>
      </c>
      <c r="AD114" s="1" t="s">
        <v>79</v>
      </c>
      <c r="AE114" s="1" t="s">
        <v>79</v>
      </c>
      <c r="AF114" s="1" t="s">
        <v>76</v>
      </c>
      <c r="AG114" s="1" t="s">
        <v>79</v>
      </c>
      <c r="AH114" s="1" t="s">
        <v>79</v>
      </c>
      <c r="AI114" s="1" t="s">
        <v>76</v>
      </c>
      <c r="AJ114" s="1" t="s">
        <v>79</v>
      </c>
      <c r="AK114" s="4">
        <v>3</v>
      </c>
      <c r="AL114" s="1">
        <v>4</v>
      </c>
      <c r="AM114" s="1">
        <v>4</v>
      </c>
      <c r="AN114" s="1">
        <v>3</v>
      </c>
      <c r="AO114" s="1">
        <v>3</v>
      </c>
      <c r="AP114" s="1">
        <v>4</v>
      </c>
      <c r="AQ114" s="1">
        <v>4</v>
      </c>
      <c r="AR114" s="1">
        <v>3</v>
      </c>
      <c r="AS114" s="1">
        <v>3</v>
      </c>
      <c r="AT114" s="1">
        <v>4</v>
      </c>
      <c r="AU114" s="1">
        <v>4</v>
      </c>
      <c r="AV114" s="1">
        <v>4</v>
      </c>
      <c r="AW114" s="1">
        <v>4</v>
      </c>
      <c r="AX114" s="1">
        <v>2</v>
      </c>
      <c r="AY114" s="1">
        <v>1</v>
      </c>
      <c r="AZ114" s="1">
        <v>5</v>
      </c>
      <c r="BA114" s="1">
        <v>5</v>
      </c>
      <c r="BB114" s="1">
        <v>4</v>
      </c>
      <c r="BC114" s="1">
        <v>4</v>
      </c>
      <c r="BD114" s="1" t="s">
        <v>147</v>
      </c>
      <c r="BE114" s="1" t="s">
        <v>101</v>
      </c>
    </row>
    <row r="115" spans="1:57" x14ac:dyDescent="0.35">
      <c r="A115" s="1" t="s">
        <v>263</v>
      </c>
      <c r="B115" s="1" t="s">
        <v>57</v>
      </c>
      <c r="C115" s="1" t="s">
        <v>58</v>
      </c>
      <c r="D115" s="1" t="s">
        <v>103</v>
      </c>
      <c r="E115" s="1" t="s">
        <v>109</v>
      </c>
      <c r="F115" s="1" t="s">
        <v>61</v>
      </c>
      <c r="G115" s="1" t="s">
        <v>93</v>
      </c>
      <c r="H115" s="1" t="s">
        <v>63</v>
      </c>
      <c r="I115" s="1" t="s">
        <v>84</v>
      </c>
      <c r="J115" s="1" t="s">
        <v>65</v>
      </c>
      <c r="K115" s="1" t="s">
        <v>766</v>
      </c>
      <c r="L115" s="1" t="s">
        <v>146</v>
      </c>
      <c r="M115" s="1" t="s">
        <v>111</v>
      </c>
      <c r="N115" s="1" t="s">
        <v>86</v>
      </c>
      <c r="O115" s="1" t="s">
        <v>96</v>
      </c>
      <c r="P115" s="1" t="s">
        <v>71</v>
      </c>
      <c r="Q115" s="1" t="s">
        <v>98</v>
      </c>
      <c r="R115" s="1" t="s">
        <v>118</v>
      </c>
      <c r="S115" s="1" t="s">
        <v>119</v>
      </c>
      <c r="T115" s="1" t="s">
        <v>115</v>
      </c>
      <c r="U115" s="1" t="s">
        <v>76</v>
      </c>
      <c r="V115" s="1" t="s">
        <v>76</v>
      </c>
      <c r="W115" s="1" t="s">
        <v>79</v>
      </c>
      <c r="X115" s="1" t="s">
        <v>76</v>
      </c>
      <c r="Y115" s="1" t="s">
        <v>79</v>
      </c>
      <c r="Z115" s="1" t="s">
        <v>76</v>
      </c>
      <c r="AA115" s="1" t="s">
        <v>89</v>
      </c>
      <c r="AB115" s="1" t="s">
        <v>89</v>
      </c>
      <c r="AC115" s="1" t="s">
        <v>79</v>
      </c>
      <c r="AD115" s="1" t="s">
        <v>79</v>
      </c>
      <c r="AE115" s="1" t="s">
        <v>79</v>
      </c>
      <c r="AF115" s="1" t="s">
        <v>76</v>
      </c>
      <c r="AG115" s="1" t="s">
        <v>79</v>
      </c>
      <c r="AH115" s="1" t="s">
        <v>79</v>
      </c>
      <c r="AI115" s="1" t="s">
        <v>76</v>
      </c>
      <c r="AJ115" s="1" t="s">
        <v>79</v>
      </c>
      <c r="AK115" s="4">
        <v>1</v>
      </c>
      <c r="AL115" s="1">
        <v>1</v>
      </c>
      <c r="AM115" s="1">
        <v>4</v>
      </c>
      <c r="AN115" s="1">
        <v>2</v>
      </c>
      <c r="AO115" s="1">
        <v>2</v>
      </c>
      <c r="AP115" s="1">
        <v>1</v>
      </c>
      <c r="AQ115" s="1">
        <v>2</v>
      </c>
      <c r="AR115" s="1">
        <v>2</v>
      </c>
      <c r="AS115" s="1">
        <v>3</v>
      </c>
      <c r="AT115" s="1">
        <v>1</v>
      </c>
      <c r="AU115" s="1">
        <v>4</v>
      </c>
      <c r="AV115" s="1">
        <v>4</v>
      </c>
      <c r="AW115" s="1">
        <v>4</v>
      </c>
      <c r="AX115" s="1">
        <v>2</v>
      </c>
      <c r="AY115" s="1">
        <v>1</v>
      </c>
      <c r="AZ115" s="1">
        <v>5</v>
      </c>
      <c r="BA115" s="1">
        <v>5</v>
      </c>
      <c r="BB115" s="1">
        <v>4</v>
      </c>
      <c r="BC115" s="1">
        <v>1</v>
      </c>
      <c r="BD115" s="1" t="s">
        <v>276</v>
      </c>
      <c r="BE115" s="1" t="s">
        <v>101</v>
      </c>
    </row>
    <row r="116" spans="1:57" x14ac:dyDescent="0.35">
      <c r="A116" s="1" t="s">
        <v>264</v>
      </c>
      <c r="B116" s="1" t="s">
        <v>57</v>
      </c>
      <c r="C116" s="1" t="s">
        <v>58</v>
      </c>
      <c r="D116" s="1" t="s">
        <v>103</v>
      </c>
      <c r="E116" s="1" t="s">
        <v>60</v>
      </c>
      <c r="F116" s="1" t="s">
        <v>61</v>
      </c>
      <c r="G116" s="1" t="s">
        <v>93</v>
      </c>
      <c r="H116" s="1" t="s">
        <v>63</v>
      </c>
      <c r="I116" s="1" t="s">
        <v>64</v>
      </c>
      <c r="J116" s="1" t="s">
        <v>65</v>
      </c>
      <c r="K116" s="1" t="s">
        <v>66</v>
      </c>
      <c r="L116" s="1" t="s">
        <v>138</v>
      </c>
      <c r="M116" s="1" t="s">
        <v>130</v>
      </c>
      <c r="N116" s="1" t="s">
        <v>201</v>
      </c>
      <c r="O116" s="1" t="s">
        <v>70</v>
      </c>
      <c r="P116" s="1" t="s">
        <v>71</v>
      </c>
      <c r="Q116" s="1" t="s">
        <v>105</v>
      </c>
      <c r="R116" s="1" t="s">
        <v>73</v>
      </c>
      <c r="S116" s="1" t="s">
        <v>74</v>
      </c>
      <c r="T116" s="1" t="s">
        <v>132</v>
      </c>
      <c r="U116" s="1" t="s">
        <v>79</v>
      </c>
      <c r="V116" s="1" t="s">
        <v>79</v>
      </c>
      <c r="W116" s="1" t="s">
        <v>77</v>
      </c>
      <c r="X116" s="1" t="s">
        <v>77</v>
      </c>
      <c r="Y116" s="1" t="s">
        <v>77</v>
      </c>
      <c r="Z116" s="1" t="s">
        <v>79</v>
      </c>
      <c r="AA116" s="1" t="s">
        <v>89</v>
      </c>
      <c r="AB116" s="1" t="s">
        <v>79</v>
      </c>
      <c r="AC116" s="1" t="s">
        <v>79</v>
      </c>
      <c r="AD116" s="1" t="s">
        <v>89</v>
      </c>
      <c r="AE116" s="1" t="s">
        <v>89</v>
      </c>
      <c r="AF116" s="1" t="s">
        <v>78</v>
      </c>
      <c r="AG116" s="1" t="s">
        <v>89</v>
      </c>
      <c r="AH116" s="1" t="s">
        <v>89</v>
      </c>
      <c r="AI116" s="1" t="s">
        <v>78</v>
      </c>
      <c r="AJ116" s="1" t="s">
        <v>78</v>
      </c>
      <c r="AK116" s="4">
        <v>3</v>
      </c>
      <c r="AL116" s="1">
        <v>3</v>
      </c>
      <c r="AM116" s="1">
        <v>3</v>
      </c>
      <c r="AN116" s="1">
        <v>4</v>
      </c>
      <c r="AO116" s="1">
        <v>4</v>
      </c>
      <c r="AP116" s="1">
        <v>3</v>
      </c>
      <c r="AQ116" s="1">
        <v>4</v>
      </c>
      <c r="AR116" s="1">
        <v>3</v>
      </c>
      <c r="AS116" s="1">
        <v>4</v>
      </c>
      <c r="AT116" s="1">
        <v>3</v>
      </c>
      <c r="AU116" s="1">
        <v>4</v>
      </c>
      <c r="AV116" s="1">
        <v>3</v>
      </c>
      <c r="AW116" s="1">
        <v>3</v>
      </c>
      <c r="AX116" s="1">
        <v>3</v>
      </c>
      <c r="AY116" s="1">
        <v>3</v>
      </c>
      <c r="AZ116" s="1">
        <v>3</v>
      </c>
      <c r="BA116" s="1">
        <v>3</v>
      </c>
      <c r="BB116" s="1">
        <v>3</v>
      </c>
      <c r="BC116" s="1">
        <v>3</v>
      </c>
      <c r="BD116" s="1" t="s">
        <v>266</v>
      </c>
      <c r="BE116" s="1" t="s">
        <v>101</v>
      </c>
    </row>
    <row r="117" spans="1:57" x14ac:dyDescent="0.35">
      <c r="A117" s="1" t="s">
        <v>265</v>
      </c>
      <c r="B117" s="1" t="s">
        <v>57</v>
      </c>
      <c r="C117" s="1" t="s">
        <v>137</v>
      </c>
      <c r="D117" s="1" t="s">
        <v>103</v>
      </c>
      <c r="E117" s="1" t="s">
        <v>109</v>
      </c>
      <c r="F117" s="1" t="s">
        <v>61</v>
      </c>
      <c r="G117" s="1" t="s">
        <v>93</v>
      </c>
      <c r="H117" s="1" t="s">
        <v>63</v>
      </c>
      <c r="I117" s="1" t="s">
        <v>84</v>
      </c>
      <c r="J117" s="1" t="s">
        <v>65</v>
      </c>
      <c r="K117" s="1" t="s">
        <v>124</v>
      </c>
      <c r="L117" s="1" t="s">
        <v>67</v>
      </c>
      <c r="M117" s="1" t="s">
        <v>130</v>
      </c>
      <c r="N117" s="1" t="s">
        <v>69</v>
      </c>
      <c r="O117" s="1" t="s">
        <v>70</v>
      </c>
      <c r="P117" s="1" t="s">
        <v>71</v>
      </c>
      <c r="Q117" s="1" t="s">
        <v>72</v>
      </c>
      <c r="R117" s="1" t="s">
        <v>99</v>
      </c>
      <c r="S117" s="1" t="s">
        <v>88</v>
      </c>
      <c r="T117" s="1" t="s">
        <v>75</v>
      </c>
      <c r="U117" s="1" t="s">
        <v>76</v>
      </c>
      <c r="V117" s="1" t="s">
        <v>76</v>
      </c>
      <c r="W117" s="1" t="s">
        <v>76</v>
      </c>
      <c r="X117" s="1" t="s">
        <v>79</v>
      </c>
      <c r="Y117" s="1" t="s">
        <v>79</v>
      </c>
      <c r="Z117" s="1" t="s">
        <v>76</v>
      </c>
      <c r="AA117" s="1" t="s">
        <v>79</v>
      </c>
      <c r="AB117" s="1" t="s">
        <v>79</v>
      </c>
      <c r="AC117" s="1" t="s">
        <v>79</v>
      </c>
      <c r="AD117" s="1" t="s">
        <v>78</v>
      </c>
      <c r="AE117" s="1" t="s">
        <v>79</v>
      </c>
      <c r="AF117" s="1" t="s">
        <v>76</v>
      </c>
      <c r="AG117" s="1" t="s">
        <v>79</v>
      </c>
      <c r="AH117" s="1" t="s">
        <v>76</v>
      </c>
      <c r="AI117" s="1" t="s">
        <v>79</v>
      </c>
      <c r="AJ117" s="1" t="s">
        <v>78</v>
      </c>
      <c r="AK117" s="4">
        <v>3</v>
      </c>
      <c r="AL117" s="1">
        <v>3</v>
      </c>
      <c r="AM117" s="1">
        <v>3</v>
      </c>
      <c r="AN117" s="1">
        <v>3</v>
      </c>
      <c r="AO117" s="1">
        <v>3</v>
      </c>
      <c r="AP117" s="1">
        <v>1</v>
      </c>
      <c r="AQ117" s="1">
        <v>3</v>
      </c>
      <c r="AR117" s="1">
        <v>3</v>
      </c>
      <c r="AS117" s="1">
        <v>2</v>
      </c>
      <c r="AT117" s="1">
        <v>3</v>
      </c>
      <c r="AU117" s="1">
        <v>2</v>
      </c>
      <c r="AV117" s="1">
        <v>3</v>
      </c>
      <c r="AW117" s="1">
        <v>3</v>
      </c>
      <c r="AX117" s="1">
        <v>1</v>
      </c>
      <c r="AY117" s="1">
        <v>3</v>
      </c>
      <c r="AZ117" s="1">
        <v>2</v>
      </c>
      <c r="BA117" s="1">
        <v>3</v>
      </c>
      <c r="BB117" s="1">
        <v>3</v>
      </c>
      <c r="BC117" s="1">
        <v>3</v>
      </c>
      <c r="BD117" s="1" t="s">
        <v>266</v>
      </c>
      <c r="BE117" s="1" t="s">
        <v>101</v>
      </c>
    </row>
    <row r="118" spans="1:57" x14ac:dyDescent="0.35">
      <c r="A118" s="1" t="s">
        <v>267</v>
      </c>
      <c r="B118" s="1" t="s">
        <v>92</v>
      </c>
      <c r="C118" s="1" t="s">
        <v>137</v>
      </c>
      <c r="D118" s="1" t="s">
        <v>59</v>
      </c>
      <c r="E118" s="1" t="s">
        <v>60</v>
      </c>
      <c r="F118" s="1" t="s">
        <v>61</v>
      </c>
      <c r="G118" s="1" t="s">
        <v>93</v>
      </c>
      <c r="H118" s="1" t="s">
        <v>63</v>
      </c>
      <c r="I118" s="1" t="s">
        <v>64</v>
      </c>
      <c r="J118" s="1" t="s">
        <v>104</v>
      </c>
      <c r="K118" s="1" t="s">
        <v>66</v>
      </c>
      <c r="L118" s="1" t="s">
        <v>67</v>
      </c>
      <c r="M118" s="1" t="s">
        <v>68</v>
      </c>
      <c r="N118" s="1" t="s">
        <v>69</v>
      </c>
      <c r="O118" s="1" t="s">
        <v>96</v>
      </c>
      <c r="P118" s="1" t="s">
        <v>97</v>
      </c>
      <c r="Q118" s="1" t="s">
        <v>72</v>
      </c>
      <c r="R118" s="1" t="s">
        <v>99</v>
      </c>
      <c r="S118" s="1" t="s">
        <v>74</v>
      </c>
      <c r="T118" s="1" t="s">
        <v>132</v>
      </c>
      <c r="U118" s="1" t="s">
        <v>79</v>
      </c>
      <c r="V118" s="1" t="s">
        <v>79</v>
      </c>
      <c r="W118" s="1" t="s">
        <v>79</v>
      </c>
      <c r="X118" s="1" t="s">
        <v>79</v>
      </c>
      <c r="Y118" s="1" t="s">
        <v>76</v>
      </c>
      <c r="Z118" s="1" t="s">
        <v>79</v>
      </c>
      <c r="AA118" s="1" t="s">
        <v>76</v>
      </c>
      <c r="AB118" s="1" t="s">
        <v>79</v>
      </c>
      <c r="AC118" s="1" t="s">
        <v>79</v>
      </c>
      <c r="AD118" s="1" t="s">
        <v>79</v>
      </c>
      <c r="AE118" s="1" t="s">
        <v>79</v>
      </c>
      <c r="AF118" s="1" t="s">
        <v>79</v>
      </c>
      <c r="AG118" s="1" t="s">
        <v>76</v>
      </c>
      <c r="AH118" s="1" t="s">
        <v>76</v>
      </c>
      <c r="AI118" s="1" t="s">
        <v>76</v>
      </c>
      <c r="AJ118" s="1" t="s">
        <v>79</v>
      </c>
      <c r="AK118" s="4">
        <v>4</v>
      </c>
      <c r="AL118" s="1">
        <v>4</v>
      </c>
      <c r="AM118" s="1">
        <v>4</v>
      </c>
      <c r="AN118" s="1">
        <v>4</v>
      </c>
      <c r="AO118" s="1">
        <v>4</v>
      </c>
      <c r="AP118" s="1">
        <v>4</v>
      </c>
      <c r="AQ118" s="1">
        <v>4</v>
      </c>
      <c r="AR118" s="1">
        <v>3</v>
      </c>
      <c r="AS118" s="1">
        <v>3</v>
      </c>
      <c r="AT118" s="1">
        <v>3</v>
      </c>
      <c r="AU118" s="1">
        <v>3</v>
      </c>
      <c r="AV118" s="1">
        <v>3</v>
      </c>
      <c r="AW118" s="1">
        <v>4</v>
      </c>
      <c r="AX118" s="1">
        <v>5</v>
      </c>
      <c r="AY118" s="1">
        <v>5</v>
      </c>
      <c r="AZ118" s="1">
        <v>5</v>
      </c>
      <c r="BA118" s="1">
        <v>5</v>
      </c>
      <c r="BB118" s="1">
        <v>4</v>
      </c>
      <c r="BC118" s="1">
        <v>3</v>
      </c>
      <c r="BD118" s="1" t="s">
        <v>182</v>
      </c>
      <c r="BE118" s="1" t="s">
        <v>133</v>
      </c>
    </row>
    <row r="119" spans="1:57" x14ac:dyDescent="0.35">
      <c r="A119" s="1" t="s">
        <v>268</v>
      </c>
      <c r="B119" s="1" t="s">
        <v>57</v>
      </c>
      <c r="C119" s="1" t="s">
        <v>58</v>
      </c>
      <c r="D119" s="1" t="s">
        <v>149</v>
      </c>
      <c r="E119" s="1" t="s">
        <v>109</v>
      </c>
      <c r="F119" s="1" t="s">
        <v>61</v>
      </c>
      <c r="G119" s="1" t="s">
        <v>161</v>
      </c>
      <c r="H119" s="1" t="s">
        <v>63</v>
      </c>
      <c r="I119" s="1" t="s">
        <v>64</v>
      </c>
      <c r="J119" s="1" t="s">
        <v>104</v>
      </c>
      <c r="K119" s="1" t="s">
        <v>95</v>
      </c>
      <c r="L119" s="1" t="s">
        <v>138</v>
      </c>
      <c r="M119" s="1" t="s">
        <v>68</v>
      </c>
      <c r="N119" s="1" t="s">
        <v>86</v>
      </c>
      <c r="O119" s="1" t="s">
        <v>70</v>
      </c>
      <c r="P119" s="1" t="s">
        <v>97</v>
      </c>
      <c r="Q119" s="1" t="s">
        <v>98</v>
      </c>
      <c r="R119" s="1" t="s">
        <v>73</v>
      </c>
      <c r="S119" s="1" t="s">
        <v>88</v>
      </c>
      <c r="T119" s="1" t="s">
        <v>75</v>
      </c>
      <c r="U119" s="1" t="s">
        <v>79</v>
      </c>
      <c r="V119" s="1" t="s">
        <v>89</v>
      </c>
      <c r="W119" s="1" t="s">
        <v>89</v>
      </c>
      <c r="X119" s="1" t="s">
        <v>79</v>
      </c>
      <c r="Y119" s="1" t="s">
        <v>76</v>
      </c>
      <c r="Z119" s="1" t="s">
        <v>89</v>
      </c>
      <c r="AA119" s="1" t="s">
        <v>76</v>
      </c>
      <c r="AB119" s="1" t="s">
        <v>76</v>
      </c>
      <c r="AC119" s="1" t="s">
        <v>79</v>
      </c>
      <c r="AD119" s="1" t="s">
        <v>78</v>
      </c>
      <c r="AE119" s="1" t="s">
        <v>76</v>
      </c>
      <c r="AF119" s="1" t="s">
        <v>78</v>
      </c>
      <c r="AG119" s="1" t="s">
        <v>76</v>
      </c>
      <c r="AH119" s="1" t="s">
        <v>78</v>
      </c>
      <c r="AI119" s="1" t="s">
        <v>78</v>
      </c>
      <c r="AJ119" s="1" t="s">
        <v>76</v>
      </c>
      <c r="AK119" s="4">
        <v>3</v>
      </c>
      <c r="AL119" s="1">
        <v>1</v>
      </c>
      <c r="AM119" s="1">
        <v>3</v>
      </c>
      <c r="AN119" s="1">
        <v>1</v>
      </c>
      <c r="AO119" s="1">
        <v>3</v>
      </c>
      <c r="AP119" s="1">
        <v>2</v>
      </c>
      <c r="AQ119" s="1">
        <v>1</v>
      </c>
      <c r="AR119" s="1">
        <v>2</v>
      </c>
      <c r="AS119" s="1">
        <v>3</v>
      </c>
      <c r="AT119" s="1">
        <v>1</v>
      </c>
      <c r="AU119" s="1">
        <v>3</v>
      </c>
      <c r="AV119" s="1">
        <v>1</v>
      </c>
      <c r="AW119" s="1">
        <v>3</v>
      </c>
      <c r="AX119" s="1">
        <v>3</v>
      </c>
      <c r="AY119" s="1">
        <v>1</v>
      </c>
      <c r="AZ119" s="1">
        <v>3</v>
      </c>
      <c r="BA119" s="1">
        <v>2</v>
      </c>
      <c r="BB119" s="1">
        <v>3</v>
      </c>
      <c r="BC119" s="1">
        <v>1</v>
      </c>
      <c r="BD119" s="1" t="s">
        <v>167</v>
      </c>
      <c r="BE119" s="1" t="s">
        <v>80</v>
      </c>
    </row>
    <row r="120" spans="1:57" x14ac:dyDescent="0.35">
      <c r="A120" s="1" t="s">
        <v>269</v>
      </c>
      <c r="B120" s="1" t="s">
        <v>57</v>
      </c>
      <c r="C120" s="1" t="s">
        <v>58</v>
      </c>
      <c r="D120" s="1" t="s">
        <v>83</v>
      </c>
      <c r="E120" s="1" t="s">
        <v>109</v>
      </c>
      <c r="F120" s="1" t="s">
        <v>61</v>
      </c>
      <c r="G120" s="1" t="s">
        <v>62</v>
      </c>
      <c r="H120" s="1" t="s">
        <v>63</v>
      </c>
      <c r="I120" s="1" t="s">
        <v>64</v>
      </c>
      <c r="J120" s="1" t="s">
        <v>65</v>
      </c>
      <c r="K120" s="1" t="s">
        <v>66</v>
      </c>
      <c r="L120" s="1" t="s">
        <v>67</v>
      </c>
      <c r="M120" s="1" t="s">
        <v>68</v>
      </c>
      <c r="N120" s="1" t="s">
        <v>86</v>
      </c>
      <c r="O120" s="1" t="s">
        <v>70</v>
      </c>
      <c r="P120" s="1" t="s">
        <v>71</v>
      </c>
      <c r="Q120" s="1" t="s">
        <v>72</v>
      </c>
      <c r="R120" s="1" t="s">
        <v>118</v>
      </c>
      <c r="S120" s="1" t="s">
        <v>74</v>
      </c>
      <c r="T120" s="1" t="s">
        <v>120</v>
      </c>
      <c r="U120" s="1" t="s">
        <v>76</v>
      </c>
      <c r="V120" s="1" t="s">
        <v>76</v>
      </c>
      <c r="W120" s="1" t="s">
        <v>76</v>
      </c>
      <c r="X120" s="1" t="s">
        <v>76</v>
      </c>
      <c r="Y120" s="1" t="s">
        <v>76</v>
      </c>
      <c r="Z120" s="1" t="s">
        <v>76</v>
      </c>
      <c r="AA120" s="1" t="s">
        <v>76</v>
      </c>
      <c r="AB120" s="1" t="s">
        <v>76</v>
      </c>
      <c r="AC120" s="1" t="s">
        <v>76</v>
      </c>
      <c r="AD120" s="1" t="s">
        <v>76</v>
      </c>
      <c r="AE120" s="1" t="s">
        <v>76</v>
      </c>
      <c r="AF120" s="1" t="s">
        <v>76</v>
      </c>
      <c r="AG120" s="1" t="s">
        <v>76</v>
      </c>
      <c r="AH120" s="1" t="s">
        <v>76</v>
      </c>
      <c r="AI120" s="1" t="s">
        <v>76</v>
      </c>
      <c r="AJ120" s="1" t="s">
        <v>76</v>
      </c>
      <c r="AK120" s="4">
        <v>2</v>
      </c>
      <c r="AL120" s="1">
        <v>3</v>
      </c>
      <c r="AM120" s="1">
        <v>2</v>
      </c>
      <c r="AN120" s="1">
        <v>3</v>
      </c>
      <c r="AO120" s="1">
        <v>1</v>
      </c>
      <c r="AP120" s="1">
        <v>1</v>
      </c>
      <c r="AQ120" s="1">
        <v>1</v>
      </c>
      <c r="AR120" s="1">
        <v>1</v>
      </c>
      <c r="AS120" s="1">
        <v>1</v>
      </c>
      <c r="AT120" s="1">
        <v>1</v>
      </c>
      <c r="AU120" s="1">
        <v>1</v>
      </c>
      <c r="AV120" s="1">
        <v>3</v>
      </c>
      <c r="AW120" s="1">
        <v>1</v>
      </c>
      <c r="AX120" s="1">
        <v>3</v>
      </c>
      <c r="AY120" s="1">
        <v>2</v>
      </c>
      <c r="AZ120" s="1">
        <v>1</v>
      </c>
      <c r="BA120" s="1">
        <v>3</v>
      </c>
      <c r="BB120" s="1">
        <v>1</v>
      </c>
      <c r="BC120" s="1">
        <v>3</v>
      </c>
      <c r="BD120" s="1" t="s">
        <v>144</v>
      </c>
      <c r="BE120" s="1" t="s">
        <v>101</v>
      </c>
    </row>
    <row r="121" spans="1:57" x14ac:dyDescent="0.35">
      <c r="A121" s="1" t="s">
        <v>270</v>
      </c>
      <c r="B121" s="1" t="s">
        <v>92</v>
      </c>
      <c r="C121" s="1" t="s">
        <v>58</v>
      </c>
      <c r="D121" s="1" t="s">
        <v>149</v>
      </c>
      <c r="E121" s="1" t="s">
        <v>60</v>
      </c>
      <c r="F121" s="1" t="s">
        <v>61</v>
      </c>
      <c r="G121" s="1" t="s">
        <v>93</v>
      </c>
      <c r="H121" s="1" t="s">
        <v>63</v>
      </c>
      <c r="I121" s="1" t="s">
        <v>64</v>
      </c>
      <c r="J121" s="1" t="s">
        <v>65</v>
      </c>
      <c r="K121" s="1" t="s">
        <v>124</v>
      </c>
      <c r="L121" s="1" t="s">
        <v>67</v>
      </c>
      <c r="M121" s="1" t="s">
        <v>68</v>
      </c>
      <c r="N121" s="1" t="s">
        <v>86</v>
      </c>
      <c r="O121" s="1" t="s">
        <v>96</v>
      </c>
      <c r="P121" s="1" t="s">
        <v>97</v>
      </c>
      <c r="Q121" s="1" t="s">
        <v>72</v>
      </c>
      <c r="R121" s="1" t="s">
        <v>73</v>
      </c>
      <c r="S121" s="1" t="s">
        <v>74</v>
      </c>
      <c r="T121" s="1" t="s">
        <v>120</v>
      </c>
      <c r="U121" s="1" t="s">
        <v>76</v>
      </c>
      <c r="V121" s="1" t="s">
        <v>79</v>
      </c>
      <c r="W121" s="1" t="s">
        <v>77</v>
      </c>
      <c r="X121" s="1" t="s">
        <v>79</v>
      </c>
      <c r="Y121" s="1" t="s">
        <v>76</v>
      </c>
      <c r="Z121" s="1" t="s">
        <v>77</v>
      </c>
      <c r="AA121" s="1" t="s">
        <v>79</v>
      </c>
      <c r="AB121" s="1" t="s">
        <v>89</v>
      </c>
      <c r="AC121" s="1" t="s">
        <v>76</v>
      </c>
      <c r="AD121" s="1" t="s">
        <v>76</v>
      </c>
      <c r="AE121" s="1" t="s">
        <v>78</v>
      </c>
      <c r="AF121" s="1" t="s">
        <v>79</v>
      </c>
      <c r="AG121" s="1" t="s">
        <v>78</v>
      </c>
      <c r="AH121" s="1" t="s">
        <v>78</v>
      </c>
      <c r="AI121" s="1" t="s">
        <v>89</v>
      </c>
      <c r="AJ121" s="1" t="s">
        <v>78</v>
      </c>
      <c r="AK121" s="4">
        <v>4</v>
      </c>
      <c r="AL121" s="1">
        <v>4</v>
      </c>
      <c r="AM121" s="1">
        <v>4</v>
      </c>
      <c r="AN121" s="1">
        <v>4</v>
      </c>
      <c r="AO121" s="1">
        <v>4</v>
      </c>
      <c r="AP121" s="1">
        <v>4</v>
      </c>
      <c r="AQ121" s="1">
        <v>3</v>
      </c>
      <c r="AR121" s="1">
        <v>4</v>
      </c>
      <c r="AS121" s="1">
        <v>1</v>
      </c>
      <c r="AT121" s="1">
        <v>4</v>
      </c>
      <c r="AU121" s="1">
        <v>3</v>
      </c>
      <c r="AV121" s="1">
        <v>3</v>
      </c>
      <c r="AW121" s="1">
        <v>4</v>
      </c>
      <c r="AX121" s="1">
        <v>4</v>
      </c>
      <c r="AY121" s="1">
        <v>4</v>
      </c>
      <c r="AZ121" s="1">
        <v>4</v>
      </c>
      <c r="BA121" s="1">
        <v>5</v>
      </c>
      <c r="BB121" s="1">
        <v>4</v>
      </c>
      <c r="BC121" s="1">
        <v>4</v>
      </c>
      <c r="BD121" s="1" t="s">
        <v>272</v>
      </c>
      <c r="BE121" s="1" t="s">
        <v>101</v>
      </c>
    </row>
    <row r="122" spans="1:57" x14ac:dyDescent="0.35">
      <c r="A122" s="1" t="s">
        <v>271</v>
      </c>
      <c r="B122" s="1" t="s">
        <v>92</v>
      </c>
      <c r="C122" s="1" t="s">
        <v>58</v>
      </c>
      <c r="D122" s="1" t="s">
        <v>149</v>
      </c>
      <c r="E122" s="1" t="s">
        <v>60</v>
      </c>
      <c r="F122" s="1" t="s">
        <v>61</v>
      </c>
      <c r="G122" s="1" t="s">
        <v>93</v>
      </c>
      <c r="H122" s="1" t="s">
        <v>63</v>
      </c>
      <c r="I122" s="1" t="s">
        <v>64</v>
      </c>
      <c r="J122" s="1" t="s">
        <v>104</v>
      </c>
      <c r="K122" s="1" t="s">
        <v>124</v>
      </c>
      <c r="L122" s="1" t="s">
        <v>67</v>
      </c>
      <c r="M122" s="1" t="s">
        <v>130</v>
      </c>
      <c r="N122" s="1" t="s">
        <v>69</v>
      </c>
      <c r="O122" s="1" t="s">
        <v>96</v>
      </c>
      <c r="P122" s="1" t="s">
        <v>71</v>
      </c>
      <c r="Q122" s="1" t="s">
        <v>72</v>
      </c>
      <c r="R122" s="1" t="s">
        <v>99</v>
      </c>
      <c r="S122" s="1" t="s">
        <v>74</v>
      </c>
      <c r="T122" s="1" t="s">
        <v>120</v>
      </c>
      <c r="U122" s="1" t="s">
        <v>79</v>
      </c>
      <c r="V122" s="1" t="s">
        <v>79</v>
      </c>
      <c r="W122" s="1" t="s">
        <v>79</v>
      </c>
      <c r="X122" s="1" t="s">
        <v>79</v>
      </c>
      <c r="Y122" s="1" t="s">
        <v>79</v>
      </c>
      <c r="Z122" s="1" t="s">
        <v>79</v>
      </c>
      <c r="AA122" s="1" t="s">
        <v>79</v>
      </c>
      <c r="AB122" s="1" t="s">
        <v>79</v>
      </c>
      <c r="AC122" s="1" t="s">
        <v>79</v>
      </c>
      <c r="AD122" s="1" t="s">
        <v>79</v>
      </c>
      <c r="AE122" s="1" t="s">
        <v>79</v>
      </c>
      <c r="AF122" s="1" t="s">
        <v>79</v>
      </c>
      <c r="AG122" s="1" t="s">
        <v>79</v>
      </c>
      <c r="AH122" s="1" t="s">
        <v>79</v>
      </c>
      <c r="AI122" s="1" t="s">
        <v>79</v>
      </c>
      <c r="AJ122" s="1" t="s">
        <v>79</v>
      </c>
      <c r="AK122" s="4">
        <v>3</v>
      </c>
      <c r="AL122" s="1">
        <v>3</v>
      </c>
      <c r="AM122" s="1">
        <v>4</v>
      </c>
      <c r="AN122" s="1">
        <v>4</v>
      </c>
      <c r="AO122" s="1">
        <v>4</v>
      </c>
      <c r="AP122" s="1">
        <v>3</v>
      </c>
      <c r="AQ122" s="1">
        <v>3</v>
      </c>
      <c r="AR122" s="1">
        <v>3</v>
      </c>
      <c r="AS122" s="1">
        <v>2</v>
      </c>
      <c r="AT122" s="1">
        <v>3</v>
      </c>
      <c r="AU122" s="1">
        <v>3</v>
      </c>
      <c r="AV122" s="1">
        <v>3</v>
      </c>
      <c r="AW122" s="1">
        <v>3</v>
      </c>
      <c r="AX122" s="1">
        <v>3</v>
      </c>
      <c r="AY122" s="1">
        <v>4</v>
      </c>
      <c r="AZ122" s="1">
        <v>4</v>
      </c>
      <c r="BA122" s="1">
        <v>4</v>
      </c>
      <c r="BB122" s="1">
        <v>3</v>
      </c>
      <c r="BC122" s="1">
        <v>3</v>
      </c>
      <c r="BD122" s="1" t="s">
        <v>272</v>
      </c>
      <c r="BE122" s="1" t="s">
        <v>80</v>
      </c>
    </row>
    <row r="123" spans="1:57" x14ac:dyDescent="0.35">
      <c r="A123" s="1" t="s">
        <v>273</v>
      </c>
      <c r="B123" s="1" t="s">
        <v>57</v>
      </c>
      <c r="C123" s="1" t="s">
        <v>58</v>
      </c>
      <c r="D123" s="1" t="s">
        <v>149</v>
      </c>
      <c r="E123" s="1" t="s">
        <v>60</v>
      </c>
      <c r="F123" s="1" t="s">
        <v>61</v>
      </c>
      <c r="G123" s="1" t="s">
        <v>62</v>
      </c>
      <c r="H123" s="1" t="s">
        <v>63</v>
      </c>
      <c r="I123" s="1" t="s">
        <v>84</v>
      </c>
      <c r="J123" s="1" t="s">
        <v>104</v>
      </c>
      <c r="K123" s="1" t="s">
        <v>66</v>
      </c>
      <c r="L123" s="1" t="s">
        <v>67</v>
      </c>
      <c r="M123" s="1" t="s">
        <v>68</v>
      </c>
      <c r="N123" s="1" t="s">
        <v>69</v>
      </c>
      <c r="O123" s="1" t="s">
        <v>70</v>
      </c>
      <c r="P123" s="1" t="s">
        <v>71</v>
      </c>
      <c r="Q123" s="1" t="s">
        <v>72</v>
      </c>
      <c r="R123" s="1" t="s">
        <v>73</v>
      </c>
      <c r="S123" s="1" t="s">
        <v>88</v>
      </c>
      <c r="T123" s="1" t="s">
        <v>120</v>
      </c>
      <c r="U123" s="1" t="s">
        <v>79</v>
      </c>
      <c r="V123" s="1" t="s">
        <v>79</v>
      </c>
      <c r="W123" s="1" t="s">
        <v>79</v>
      </c>
      <c r="X123" s="1" t="s">
        <v>79</v>
      </c>
      <c r="Y123" s="1" t="s">
        <v>77</v>
      </c>
      <c r="Z123" s="1" t="s">
        <v>79</v>
      </c>
      <c r="AA123" s="1" t="s">
        <v>79</v>
      </c>
      <c r="AB123" s="1" t="s">
        <v>79</v>
      </c>
      <c r="AC123" s="1" t="s">
        <v>79</v>
      </c>
      <c r="AD123" s="1" t="s">
        <v>76</v>
      </c>
      <c r="AE123" s="1" t="s">
        <v>79</v>
      </c>
      <c r="AF123" s="1" t="s">
        <v>76</v>
      </c>
      <c r="AG123" s="1" t="s">
        <v>79</v>
      </c>
      <c r="AH123" s="1" t="s">
        <v>76</v>
      </c>
      <c r="AI123" s="1" t="s">
        <v>76</v>
      </c>
      <c r="AJ123" s="1" t="s">
        <v>76</v>
      </c>
      <c r="AK123" s="4">
        <v>4</v>
      </c>
      <c r="AL123" s="1">
        <v>4</v>
      </c>
      <c r="AM123" s="1">
        <v>4</v>
      </c>
      <c r="AN123" s="1">
        <v>5</v>
      </c>
      <c r="AO123" s="1">
        <v>3</v>
      </c>
      <c r="AP123" s="1">
        <v>1</v>
      </c>
      <c r="AQ123" s="1">
        <v>1</v>
      </c>
      <c r="AR123" s="1">
        <v>1</v>
      </c>
      <c r="AS123" s="1">
        <v>1</v>
      </c>
      <c r="AT123" s="1">
        <v>4</v>
      </c>
      <c r="AU123" s="1">
        <v>2</v>
      </c>
      <c r="AV123" s="1">
        <v>4</v>
      </c>
      <c r="AW123" s="1">
        <v>2</v>
      </c>
      <c r="AX123" s="1">
        <v>4</v>
      </c>
      <c r="AY123" s="1">
        <v>4</v>
      </c>
      <c r="AZ123" s="1">
        <v>5</v>
      </c>
      <c r="BA123" s="1">
        <v>4</v>
      </c>
      <c r="BB123" s="1">
        <v>4</v>
      </c>
      <c r="BC123" s="1">
        <v>4</v>
      </c>
      <c r="BD123" s="1" t="s">
        <v>272</v>
      </c>
      <c r="BE123" s="1" t="s">
        <v>80</v>
      </c>
    </row>
    <row r="124" spans="1:57" x14ac:dyDescent="0.35">
      <c r="A124" s="1" t="s">
        <v>274</v>
      </c>
      <c r="B124" s="1" t="s">
        <v>82</v>
      </c>
      <c r="C124" s="1" t="s">
        <v>137</v>
      </c>
      <c r="D124" s="1" t="s">
        <v>83</v>
      </c>
      <c r="E124" s="1" t="s">
        <v>60</v>
      </c>
      <c r="F124" s="1" t="s">
        <v>61</v>
      </c>
      <c r="G124" s="1" t="s">
        <v>93</v>
      </c>
      <c r="H124" s="1" t="s">
        <v>63</v>
      </c>
      <c r="I124" s="1" t="s">
        <v>64</v>
      </c>
      <c r="J124" s="1" t="s">
        <v>65</v>
      </c>
      <c r="K124" s="1" t="s">
        <v>66</v>
      </c>
      <c r="L124" s="1" t="s">
        <v>67</v>
      </c>
      <c r="M124" s="1" t="s">
        <v>130</v>
      </c>
      <c r="N124" s="1" t="s">
        <v>69</v>
      </c>
      <c r="O124" s="1" t="s">
        <v>70</v>
      </c>
      <c r="P124" s="1" t="s">
        <v>71</v>
      </c>
      <c r="Q124" s="1" t="s">
        <v>72</v>
      </c>
      <c r="R124" s="1" t="s">
        <v>99</v>
      </c>
      <c r="S124" s="1" t="s">
        <v>74</v>
      </c>
      <c r="T124" s="1" t="s">
        <v>132</v>
      </c>
      <c r="U124" s="1" t="s">
        <v>79</v>
      </c>
      <c r="V124" s="1" t="s">
        <v>79</v>
      </c>
      <c r="W124" s="1" t="s">
        <v>79</v>
      </c>
      <c r="X124" s="1" t="s">
        <v>76</v>
      </c>
      <c r="Y124" s="1" t="s">
        <v>76</v>
      </c>
      <c r="Z124" s="1" t="s">
        <v>76</v>
      </c>
      <c r="AA124" s="1" t="s">
        <v>79</v>
      </c>
      <c r="AB124" s="1" t="s">
        <v>89</v>
      </c>
      <c r="AC124" s="1" t="s">
        <v>76</v>
      </c>
      <c r="AD124" s="1" t="s">
        <v>79</v>
      </c>
      <c r="AE124" s="1" t="s">
        <v>78</v>
      </c>
      <c r="AF124" s="1" t="s">
        <v>76</v>
      </c>
      <c r="AG124" s="1" t="s">
        <v>76</v>
      </c>
      <c r="AH124" s="1" t="s">
        <v>76</v>
      </c>
      <c r="AI124" s="1" t="s">
        <v>76</v>
      </c>
      <c r="AJ124" s="1" t="s">
        <v>76</v>
      </c>
      <c r="AK124" s="4">
        <v>1</v>
      </c>
      <c r="AL124" s="1">
        <v>1</v>
      </c>
      <c r="AM124" s="1">
        <v>1</v>
      </c>
      <c r="AN124" s="1">
        <v>1</v>
      </c>
      <c r="AO124" s="1">
        <v>1</v>
      </c>
      <c r="AP124" s="1">
        <v>2</v>
      </c>
      <c r="AQ124" s="1">
        <v>1</v>
      </c>
      <c r="AR124" s="1">
        <v>1</v>
      </c>
      <c r="AS124" s="1">
        <v>3</v>
      </c>
      <c r="AT124" s="1">
        <v>1</v>
      </c>
      <c r="AU124" s="1">
        <v>1</v>
      </c>
      <c r="AV124" s="1">
        <v>1</v>
      </c>
      <c r="AW124" s="1">
        <v>1</v>
      </c>
      <c r="AX124" s="1">
        <v>1</v>
      </c>
      <c r="AY124" s="1">
        <v>1</v>
      </c>
      <c r="AZ124" s="1">
        <v>1</v>
      </c>
      <c r="BA124" s="1">
        <v>1</v>
      </c>
      <c r="BB124" s="1">
        <v>1</v>
      </c>
      <c r="BC124" s="1">
        <v>1</v>
      </c>
      <c r="BD124" s="1" t="s">
        <v>276</v>
      </c>
      <c r="BE124" s="1" t="s">
        <v>101</v>
      </c>
    </row>
    <row r="125" spans="1:57" x14ac:dyDescent="0.35">
      <c r="A125" s="1" t="s">
        <v>275</v>
      </c>
      <c r="B125" s="1" t="s">
        <v>57</v>
      </c>
      <c r="C125" s="1" t="s">
        <v>58</v>
      </c>
      <c r="D125" s="1" t="s">
        <v>103</v>
      </c>
      <c r="E125" s="1" t="s">
        <v>60</v>
      </c>
      <c r="F125" s="1" t="s">
        <v>135</v>
      </c>
      <c r="G125" s="1" t="s">
        <v>62</v>
      </c>
      <c r="H125" s="1" t="s">
        <v>63</v>
      </c>
      <c r="I125" s="1" t="s">
        <v>127</v>
      </c>
      <c r="J125" s="1" t="s">
        <v>104</v>
      </c>
      <c r="K125" s="1" t="s">
        <v>124</v>
      </c>
      <c r="L125" s="1" t="s">
        <v>67</v>
      </c>
      <c r="M125" s="1" t="s">
        <v>68</v>
      </c>
      <c r="N125" s="1" t="s">
        <v>69</v>
      </c>
      <c r="O125" s="1" t="s">
        <v>96</v>
      </c>
      <c r="P125" s="1" t="s">
        <v>97</v>
      </c>
      <c r="Q125" s="1" t="s">
        <v>98</v>
      </c>
      <c r="R125" s="1" t="s">
        <v>99</v>
      </c>
      <c r="S125" s="1" t="s">
        <v>106</v>
      </c>
      <c r="T125" s="1" t="s">
        <v>120</v>
      </c>
      <c r="U125" s="1" t="s">
        <v>76</v>
      </c>
      <c r="V125" s="1" t="s">
        <v>79</v>
      </c>
      <c r="W125" s="1" t="s">
        <v>77</v>
      </c>
      <c r="X125" s="1" t="s">
        <v>79</v>
      </c>
      <c r="Y125" s="1" t="s">
        <v>76</v>
      </c>
      <c r="Z125" s="1" t="s">
        <v>77</v>
      </c>
      <c r="AA125" s="1" t="s">
        <v>77</v>
      </c>
      <c r="AB125" s="1" t="s">
        <v>76</v>
      </c>
      <c r="AC125" s="1" t="s">
        <v>79</v>
      </c>
      <c r="AD125" s="1" t="s">
        <v>78</v>
      </c>
      <c r="AE125" s="1" t="s">
        <v>79</v>
      </c>
      <c r="AF125" s="1" t="s">
        <v>79</v>
      </c>
      <c r="AG125" s="1" t="s">
        <v>79</v>
      </c>
      <c r="AH125" s="1" t="s">
        <v>89</v>
      </c>
      <c r="AI125" s="1" t="s">
        <v>76</v>
      </c>
      <c r="AJ125" s="1" t="s">
        <v>79</v>
      </c>
      <c r="AK125" s="4">
        <v>4</v>
      </c>
      <c r="AL125" s="1">
        <v>3</v>
      </c>
      <c r="AM125" s="1">
        <v>4</v>
      </c>
      <c r="AN125" s="1">
        <v>3</v>
      </c>
      <c r="AO125" s="1">
        <v>4</v>
      </c>
      <c r="AP125" s="1">
        <v>2</v>
      </c>
      <c r="AQ125" s="1">
        <v>3</v>
      </c>
      <c r="AR125" s="1">
        <v>3</v>
      </c>
      <c r="AS125" s="1">
        <v>2</v>
      </c>
      <c r="AT125" s="1">
        <v>4</v>
      </c>
      <c r="AU125" s="1">
        <v>4</v>
      </c>
      <c r="AV125" s="1">
        <v>4</v>
      </c>
      <c r="AW125" s="1">
        <v>2</v>
      </c>
      <c r="AX125" s="1">
        <v>3</v>
      </c>
      <c r="AY125" s="1">
        <v>3</v>
      </c>
      <c r="AZ125" s="1">
        <v>4</v>
      </c>
      <c r="BA125" s="1">
        <v>3</v>
      </c>
      <c r="BB125" s="1">
        <v>4</v>
      </c>
      <c r="BC125" s="1">
        <v>3</v>
      </c>
      <c r="BD125" s="1" t="s">
        <v>276</v>
      </c>
      <c r="BE125" s="1" t="s">
        <v>80</v>
      </c>
    </row>
    <row r="126" spans="1:57" x14ac:dyDescent="0.35">
      <c r="A126" s="1" t="s">
        <v>277</v>
      </c>
      <c r="B126" s="1" t="s">
        <v>82</v>
      </c>
      <c r="C126" s="1" t="s">
        <v>58</v>
      </c>
      <c r="D126" s="1" t="s">
        <v>83</v>
      </c>
      <c r="E126" s="1" t="s">
        <v>109</v>
      </c>
      <c r="F126" s="1" t="s">
        <v>61</v>
      </c>
      <c r="G126" s="1" t="s">
        <v>198</v>
      </c>
      <c r="H126" s="1" t="s">
        <v>63</v>
      </c>
      <c r="I126" s="1" t="s">
        <v>84</v>
      </c>
      <c r="J126" s="1" t="s">
        <v>104</v>
      </c>
      <c r="K126" s="1" t="s">
        <v>66</v>
      </c>
      <c r="L126" s="1" t="s">
        <v>67</v>
      </c>
      <c r="M126" s="1" t="s">
        <v>68</v>
      </c>
      <c r="N126" s="1" t="s">
        <v>86</v>
      </c>
      <c r="O126" s="1" t="s">
        <v>70</v>
      </c>
      <c r="P126" s="1" t="s">
        <v>71</v>
      </c>
      <c r="Q126" s="1" t="s">
        <v>72</v>
      </c>
      <c r="R126" s="1" t="s">
        <v>99</v>
      </c>
      <c r="S126" s="1" t="s">
        <v>88</v>
      </c>
      <c r="T126" s="1" t="s">
        <v>120</v>
      </c>
      <c r="U126" s="1" t="s">
        <v>76</v>
      </c>
      <c r="V126" s="1" t="s">
        <v>79</v>
      </c>
      <c r="W126" s="1" t="s">
        <v>76</v>
      </c>
      <c r="X126" s="1" t="s">
        <v>77</v>
      </c>
      <c r="Y126" s="1" t="s">
        <v>76</v>
      </c>
      <c r="Z126" s="1" t="s">
        <v>77</v>
      </c>
      <c r="AA126" s="1" t="s">
        <v>76</v>
      </c>
      <c r="AB126" s="1" t="s">
        <v>76</v>
      </c>
      <c r="AC126" s="1" t="s">
        <v>79</v>
      </c>
      <c r="AD126" s="1" t="s">
        <v>79</v>
      </c>
      <c r="AE126" s="1" t="s">
        <v>78</v>
      </c>
      <c r="AF126" s="1" t="s">
        <v>89</v>
      </c>
      <c r="AG126" s="1" t="s">
        <v>79</v>
      </c>
      <c r="AH126" s="1" t="s">
        <v>78</v>
      </c>
      <c r="AI126" s="1" t="s">
        <v>79</v>
      </c>
      <c r="AJ126" s="1" t="s">
        <v>79</v>
      </c>
      <c r="AK126" s="4">
        <v>3</v>
      </c>
      <c r="AL126" s="1">
        <v>4</v>
      </c>
      <c r="AM126" s="1">
        <v>4</v>
      </c>
      <c r="AN126" s="1">
        <v>3</v>
      </c>
      <c r="AO126" s="1">
        <v>4</v>
      </c>
      <c r="AP126" s="1">
        <v>4</v>
      </c>
      <c r="AQ126" s="1">
        <v>4</v>
      </c>
      <c r="AR126" s="1">
        <v>3</v>
      </c>
      <c r="AS126" s="1">
        <v>2</v>
      </c>
      <c r="AT126" s="1">
        <v>4</v>
      </c>
      <c r="AU126" s="1">
        <v>3</v>
      </c>
      <c r="AV126" s="1">
        <v>4</v>
      </c>
      <c r="AW126" s="1">
        <v>3</v>
      </c>
      <c r="AX126" s="1">
        <v>3</v>
      </c>
      <c r="AY126" s="1">
        <v>4</v>
      </c>
      <c r="AZ126" s="1">
        <v>4</v>
      </c>
      <c r="BA126" s="1">
        <v>4</v>
      </c>
      <c r="BB126" s="1">
        <v>4</v>
      </c>
      <c r="BC126" s="1">
        <v>3</v>
      </c>
      <c r="BD126" s="1" t="s">
        <v>276</v>
      </c>
      <c r="BE126" s="1" t="s">
        <v>101</v>
      </c>
    </row>
    <row r="127" spans="1:57" x14ac:dyDescent="0.35">
      <c r="A127" s="1" t="s">
        <v>278</v>
      </c>
      <c r="B127" s="1" t="s">
        <v>57</v>
      </c>
      <c r="C127" s="1" t="s">
        <v>58</v>
      </c>
      <c r="D127" s="1" t="s">
        <v>149</v>
      </c>
      <c r="E127" s="1" t="s">
        <v>60</v>
      </c>
      <c r="F127" s="1" t="s">
        <v>61</v>
      </c>
      <c r="G127" s="1" t="s">
        <v>198</v>
      </c>
      <c r="H127" s="1" t="s">
        <v>63</v>
      </c>
      <c r="I127" s="1" t="s">
        <v>84</v>
      </c>
      <c r="J127" s="1" t="s">
        <v>65</v>
      </c>
      <c r="K127" s="1" t="s">
        <v>85</v>
      </c>
      <c r="L127" s="1" t="s">
        <v>138</v>
      </c>
      <c r="M127" s="1" t="s">
        <v>130</v>
      </c>
      <c r="N127" s="1" t="s">
        <v>86</v>
      </c>
      <c r="O127" s="1" t="s">
        <v>70</v>
      </c>
      <c r="P127" s="1" t="s">
        <v>71</v>
      </c>
      <c r="Q127" s="1" t="s">
        <v>72</v>
      </c>
      <c r="R127" s="1" t="s">
        <v>99</v>
      </c>
      <c r="S127" s="1" t="s">
        <v>140</v>
      </c>
      <c r="T127" s="1" t="s">
        <v>132</v>
      </c>
      <c r="U127" s="1" t="s">
        <v>77</v>
      </c>
      <c r="V127" s="1" t="s">
        <v>76</v>
      </c>
      <c r="W127" s="1" t="s">
        <v>79</v>
      </c>
      <c r="X127" s="1" t="s">
        <v>79</v>
      </c>
      <c r="Y127" s="1" t="s">
        <v>77</v>
      </c>
      <c r="Z127" s="1" t="s">
        <v>79</v>
      </c>
      <c r="AA127" s="1" t="s">
        <v>77</v>
      </c>
      <c r="AB127" s="1" t="s">
        <v>76</v>
      </c>
      <c r="AC127" s="1" t="s">
        <v>78</v>
      </c>
      <c r="AD127" s="1" t="s">
        <v>79</v>
      </c>
      <c r="AE127" s="1" t="s">
        <v>79</v>
      </c>
      <c r="AF127" s="1" t="s">
        <v>78</v>
      </c>
      <c r="AG127" s="1" t="s">
        <v>79</v>
      </c>
      <c r="AH127" s="1" t="s">
        <v>79</v>
      </c>
      <c r="AI127" s="1" t="s">
        <v>78</v>
      </c>
      <c r="AJ127" s="1" t="s">
        <v>78</v>
      </c>
      <c r="AK127" s="4">
        <v>4</v>
      </c>
      <c r="AL127" s="1">
        <v>3</v>
      </c>
      <c r="AM127" s="1">
        <v>4</v>
      </c>
      <c r="AN127" s="1">
        <v>5</v>
      </c>
      <c r="AO127" s="1">
        <v>3</v>
      </c>
      <c r="AP127" s="1">
        <v>2</v>
      </c>
      <c r="AQ127" s="1">
        <v>3</v>
      </c>
      <c r="AR127" s="1">
        <v>3</v>
      </c>
      <c r="AS127" s="1">
        <v>2</v>
      </c>
      <c r="AT127" s="1">
        <v>3</v>
      </c>
      <c r="AU127" s="1">
        <v>5</v>
      </c>
      <c r="AV127" s="1">
        <v>4</v>
      </c>
      <c r="AW127" s="1">
        <v>3</v>
      </c>
      <c r="AX127" s="1">
        <v>2</v>
      </c>
      <c r="AY127" s="1">
        <v>3</v>
      </c>
      <c r="AZ127" s="1">
        <v>4</v>
      </c>
      <c r="BA127" s="1">
        <v>4</v>
      </c>
      <c r="BB127" s="1">
        <v>3</v>
      </c>
      <c r="BC127" s="1">
        <v>4</v>
      </c>
      <c r="BD127" s="1" t="s">
        <v>276</v>
      </c>
      <c r="BE127" s="1" t="s">
        <v>101</v>
      </c>
    </row>
    <row r="128" spans="1:57" x14ac:dyDescent="0.35">
      <c r="A128" s="1" t="s">
        <v>279</v>
      </c>
      <c r="B128" s="1" t="s">
        <v>92</v>
      </c>
      <c r="C128" s="1" t="s">
        <v>58</v>
      </c>
      <c r="D128" s="1" t="s">
        <v>143</v>
      </c>
      <c r="E128" s="1" t="s">
        <v>109</v>
      </c>
      <c r="F128" s="1" t="s">
        <v>135</v>
      </c>
      <c r="G128" s="1" t="s">
        <v>93</v>
      </c>
      <c r="H128" s="1" t="s">
        <v>63</v>
      </c>
      <c r="I128" s="1" t="s">
        <v>84</v>
      </c>
      <c r="J128" s="1" t="s">
        <v>65</v>
      </c>
      <c r="K128" s="1" t="s">
        <v>124</v>
      </c>
      <c r="L128" s="1" t="s">
        <v>146</v>
      </c>
      <c r="M128" s="1" t="s">
        <v>111</v>
      </c>
      <c r="N128" s="1" t="s">
        <v>69</v>
      </c>
      <c r="O128" s="1" t="s">
        <v>96</v>
      </c>
      <c r="P128" s="1" t="s">
        <v>97</v>
      </c>
      <c r="Q128" s="1" t="s">
        <v>87</v>
      </c>
      <c r="R128" s="1" t="s">
        <v>118</v>
      </c>
      <c r="S128" s="1" t="s">
        <v>106</v>
      </c>
      <c r="T128" s="1" t="s">
        <v>120</v>
      </c>
      <c r="U128" s="1" t="s">
        <v>77</v>
      </c>
      <c r="V128" s="1" t="s">
        <v>79</v>
      </c>
      <c r="W128" s="1" t="s">
        <v>77</v>
      </c>
      <c r="X128" s="1" t="s">
        <v>76</v>
      </c>
      <c r="Y128" s="1" t="s">
        <v>77</v>
      </c>
      <c r="Z128" s="1" t="s">
        <v>76</v>
      </c>
      <c r="AA128" s="1" t="s">
        <v>77</v>
      </c>
      <c r="AB128" s="1" t="s">
        <v>76</v>
      </c>
      <c r="AC128" s="1" t="s">
        <v>79</v>
      </c>
      <c r="AD128" s="1" t="s">
        <v>79</v>
      </c>
      <c r="AE128" s="1" t="s">
        <v>78</v>
      </c>
      <c r="AF128" s="1" t="s">
        <v>79</v>
      </c>
      <c r="AG128" s="1" t="s">
        <v>79</v>
      </c>
      <c r="AH128" s="1" t="s">
        <v>79</v>
      </c>
      <c r="AI128" s="1" t="s">
        <v>79</v>
      </c>
      <c r="AJ128" s="1" t="s">
        <v>78</v>
      </c>
      <c r="AK128" s="4">
        <v>3</v>
      </c>
      <c r="AL128" s="1">
        <v>2</v>
      </c>
      <c r="AM128" s="1">
        <v>3</v>
      </c>
      <c r="AN128" s="1">
        <v>2</v>
      </c>
      <c r="AO128" s="1">
        <v>3</v>
      </c>
      <c r="AP128" s="1">
        <v>3</v>
      </c>
      <c r="AQ128" s="1">
        <v>4</v>
      </c>
      <c r="AR128" s="1">
        <v>4</v>
      </c>
      <c r="AS128" s="1">
        <v>4</v>
      </c>
      <c r="AT128" s="1">
        <v>4</v>
      </c>
      <c r="AU128" s="1">
        <v>3</v>
      </c>
      <c r="AV128" s="1">
        <v>4</v>
      </c>
      <c r="AW128" s="1">
        <v>1</v>
      </c>
      <c r="AX128" s="1">
        <v>2</v>
      </c>
      <c r="AY128" s="1">
        <v>3</v>
      </c>
      <c r="AZ128" s="1">
        <v>4</v>
      </c>
      <c r="BA128" s="1">
        <v>3</v>
      </c>
      <c r="BB128" s="1">
        <v>4</v>
      </c>
      <c r="BC128" s="1">
        <v>4</v>
      </c>
      <c r="BD128" s="1" t="s">
        <v>276</v>
      </c>
      <c r="BE128" s="1" t="s">
        <v>80</v>
      </c>
    </row>
    <row r="129" spans="1:57" x14ac:dyDescent="0.35">
      <c r="A129" s="1" t="s">
        <v>280</v>
      </c>
      <c r="B129" s="1" t="s">
        <v>57</v>
      </c>
      <c r="C129" s="1" t="s">
        <v>58</v>
      </c>
      <c r="D129" s="1" t="s">
        <v>83</v>
      </c>
      <c r="E129" s="1" t="s">
        <v>109</v>
      </c>
      <c r="F129" s="1" t="s">
        <v>61</v>
      </c>
      <c r="G129" s="1" t="s">
        <v>93</v>
      </c>
      <c r="H129" s="1" t="s">
        <v>63</v>
      </c>
      <c r="I129" s="1" t="s">
        <v>84</v>
      </c>
      <c r="J129" s="1" t="s">
        <v>65</v>
      </c>
      <c r="K129" s="1" t="s">
        <v>66</v>
      </c>
      <c r="L129" s="1" t="s">
        <v>67</v>
      </c>
      <c r="M129" s="1" t="s">
        <v>68</v>
      </c>
      <c r="N129" s="1" t="s">
        <v>117</v>
      </c>
      <c r="O129" s="1" t="s">
        <v>122</v>
      </c>
      <c r="P129" s="1" t="s">
        <v>113</v>
      </c>
      <c r="Q129" s="1" t="s">
        <v>72</v>
      </c>
      <c r="R129" s="1" t="s">
        <v>114</v>
      </c>
      <c r="S129" s="1" t="s">
        <v>74</v>
      </c>
      <c r="T129" s="1" t="s">
        <v>75</v>
      </c>
      <c r="U129" s="1" t="s">
        <v>79</v>
      </c>
      <c r="V129" s="1" t="s">
        <v>79</v>
      </c>
      <c r="W129" s="1" t="s">
        <v>79</v>
      </c>
      <c r="X129" s="1" t="s">
        <v>76</v>
      </c>
      <c r="Y129" s="1" t="s">
        <v>79</v>
      </c>
      <c r="Z129" s="1" t="s">
        <v>76</v>
      </c>
      <c r="AA129" s="1" t="s">
        <v>89</v>
      </c>
      <c r="AB129" s="1" t="s">
        <v>89</v>
      </c>
      <c r="AC129" s="1" t="s">
        <v>79</v>
      </c>
      <c r="AD129" s="1" t="s">
        <v>79</v>
      </c>
      <c r="AE129" s="1" t="s">
        <v>79</v>
      </c>
      <c r="AF129" s="1" t="s">
        <v>76</v>
      </c>
      <c r="AG129" s="1" t="s">
        <v>79</v>
      </c>
      <c r="AH129" s="1" t="s">
        <v>79</v>
      </c>
      <c r="AI129" s="1" t="s">
        <v>76</v>
      </c>
      <c r="AJ129" s="1" t="s">
        <v>79</v>
      </c>
      <c r="AK129" s="4">
        <v>3</v>
      </c>
      <c r="AL129" s="1">
        <v>4</v>
      </c>
      <c r="AM129" s="1">
        <v>4</v>
      </c>
      <c r="AN129" s="1">
        <v>3</v>
      </c>
      <c r="AO129" s="1">
        <v>3</v>
      </c>
      <c r="AP129" s="1">
        <v>4</v>
      </c>
      <c r="AQ129" s="1">
        <v>4</v>
      </c>
      <c r="AR129" s="1">
        <v>3</v>
      </c>
      <c r="AS129" s="1">
        <v>3</v>
      </c>
      <c r="AT129" s="1">
        <v>4</v>
      </c>
      <c r="AU129" s="1">
        <v>4</v>
      </c>
      <c r="AV129" s="1">
        <v>4</v>
      </c>
      <c r="AW129" s="1">
        <v>4</v>
      </c>
      <c r="AX129" s="1">
        <v>2</v>
      </c>
      <c r="AY129" s="1">
        <v>1</v>
      </c>
      <c r="AZ129" s="1">
        <v>5</v>
      </c>
      <c r="BA129" s="1">
        <v>5</v>
      </c>
      <c r="BB129" s="1">
        <v>4</v>
      </c>
      <c r="BC129" s="1">
        <v>4</v>
      </c>
      <c r="BD129" s="1" t="s">
        <v>276</v>
      </c>
      <c r="BE129" s="1" t="s">
        <v>101</v>
      </c>
    </row>
    <row r="130" spans="1:57" x14ac:dyDescent="0.35">
      <c r="A130" s="1" t="s">
        <v>281</v>
      </c>
      <c r="B130" s="1" t="s">
        <v>57</v>
      </c>
      <c r="C130" s="1" t="s">
        <v>58</v>
      </c>
      <c r="D130" s="1" t="s">
        <v>143</v>
      </c>
      <c r="E130" s="1" t="s">
        <v>60</v>
      </c>
      <c r="F130" s="1" t="s">
        <v>61</v>
      </c>
      <c r="G130" s="1" t="s">
        <v>62</v>
      </c>
      <c r="H130" s="1" t="s">
        <v>63</v>
      </c>
      <c r="I130" s="1" t="s">
        <v>127</v>
      </c>
      <c r="J130" s="1" t="s">
        <v>104</v>
      </c>
      <c r="K130" s="1" t="s">
        <v>85</v>
      </c>
      <c r="L130" s="1" t="s">
        <v>138</v>
      </c>
      <c r="M130" s="1" t="s">
        <v>125</v>
      </c>
      <c r="N130" s="1" t="s">
        <v>117</v>
      </c>
      <c r="O130" s="1" t="s">
        <v>70</v>
      </c>
      <c r="P130" s="1" t="s">
        <v>97</v>
      </c>
      <c r="Q130" s="1" t="s">
        <v>72</v>
      </c>
      <c r="R130" s="1" t="s">
        <v>114</v>
      </c>
      <c r="S130" s="1" t="s">
        <v>119</v>
      </c>
      <c r="T130" s="1" t="s">
        <v>115</v>
      </c>
      <c r="U130" s="1" t="s">
        <v>77</v>
      </c>
      <c r="V130" s="1" t="s">
        <v>76</v>
      </c>
      <c r="W130" s="1" t="s">
        <v>76</v>
      </c>
      <c r="X130" s="1" t="s">
        <v>76</v>
      </c>
      <c r="Y130" s="1" t="s">
        <v>77</v>
      </c>
      <c r="Z130" s="1" t="s">
        <v>77</v>
      </c>
      <c r="AA130" s="1" t="s">
        <v>76</v>
      </c>
      <c r="AB130" s="1" t="s">
        <v>79</v>
      </c>
      <c r="AC130" s="1" t="s">
        <v>78</v>
      </c>
      <c r="AD130" s="1" t="s">
        <v>89</v>
      </c>
      <c r="AE130" s="1" t="s">
        <v>79</v>
      </c>
      <c r="AF130" s="1" t="s">
        <v>78</v>
      </c>
      <c r="AG130" s="1" t="s">
        <v>89</v>
      </c>
      <c r="AH130" s="1" t="s">
        <v>78</v>
      </c>
      <c r="AI130" s="1" t="s">
        <v>78</v>
      </c>
      <c r="AJ130" s="1" t="s">
        <v>78</v>
      </c>
      <c r="AK130" s="4">
        <v>1</v>
      </c>
      <c r="AL130" s="1">
        <v>1</v>
      </c>
      <c r="AM130" s="1">
        <v>3</v>
      </c>
      <c r="AN130" s="1">
        <v>3</v>
      </c>
      <c r="AO130" s="1">
        <v>3</v>
      </c>
      <c r="AP130" s="1">
        <v>3</v>
      </c>
      <c r="AQ130" s="1">
        <v>2</v>
      </c>
      <c r="AR130" s="1">
        <v>3</v>
      </c>
      <c r="AS130" s="1">
        <v>5</v>
      </c>
      <c r="AT130" s="1">
        <v>5</v>
      </c>
      <c r="AU130" s="1">
        <v>5</v>
      </c>
      <c r="AV130" s="1">
        <v>5</v>
      </c>
      <c r="AW130" s="1">
        <v>5</v>
      </c>
      <c r="AX130" s="1">
        <v>3</v>
      </c>
      <c r="AY130" s="1">
        <v>3</v>
      </c>
      <c r="AZ130" s="1">
        <v>1</v>
      </c>
      <c r="BA130" s="1">
        <v>1</v>
      </c>
      <c r="BB130" s="1">
        <v>3</v>
      </c>
      <c r="BC130" s="1">
        <v>1</v>
      </c>
      <c r="BD130" s="1" t="s">
        <v>276</v>
      </c>
      <c r="BE130" s="1" t="s">
        <v>80</v>
      </c>
    </row>
    <row r="131" spans="1:57" x14ac:dyDescent="0.35">
      <c r="A131" s="1" t="s">
        <v>282</v>
      </c>
      <c r="B131" s="1" t="s">
        <v>57</v>
      </c>
      <c r="C131" s="1" t="s">
        <v>58</v>
      </c>
      <c r="D131" s="1" t="s">
        <v>83</v>
      </c>
      <c r="E131" s="1" t="s">
        <v>60</v>
      </c>
      <c r="F131" s="1" t="s">
        <v>61</v>
      </c>
      <c r="G131" s="1" t="s">
        <v>62</v>
      </c>
      <c r="H131" s="1" t="s">
        <v>63</v>
      </c>
      <c r="I131" s="1" t="s">
        <v>64</v>
      </c>
      <c r="J131" s="1" t="s">
        <v>65</v>
      </c>
      <c r="K131" s="1" t="s">
        <v>85</v>
      </c>
      <c r="L131" s="1" t="s">
        <v>138</v>
      </c>
      <c r="M131" s="1" t="s">
        <v>68</v>
      </c>
      <c r="N131" s="1" t="s">
        <v>117</v>
      </c>
      <c r="O131" s="1" t="s">
        <v>96</v>
      </c>
      <c r="P131" s="1" t="s">
        <v>71</v>
      </c>
      <c r="Q131" s="1" t="s">
        <v>105</v>
      </c>
      <c r="R131" s="1" t="s">
        <v>73</v>
      </c>
      <c r="S131" s="1" t="s">
        <v>88</v>
      </c>
      <c r="T131" s="1" t="s">
        <v>120</v>
      </c>
      <c r="U131" s="1" t="s">
        <v>77</v>
      </c>
      <c r="V131" s="1" t="s">
        <v>76</v>
      </c>
      <c r="W131" s="1" t="s">
        <v>76</v>
      </c>
      <c r="X131" s="1" t="s">
        <v>77</v>
      </c>
      <c r="Y131" s="1" t="s">
        <v>76</v>
      </c>
      <c r="Z131" s="1" t="s">
        <v>77</v>
      </c>
      <c r="AA131" s="1" t="s">
        <v>77</v>
      </c>
      <c r="AB131" s="1" t="s">
        <v>79</v>
      </c>
      <c r="AC131" s="1" t="s">
        <v>79</v>
      </c>
      <c r="AD131" s="1" t="s">
        <v>79</v>
      </c>
      <c r="AE131" s="1" t="s">
        <v>79</v>
      </c>
      <c r="AF131" s="1" t="s">
        <v>79</v>
      </c>
      <c r="AG131" s="1" t="s">
        <v>78</v>
      </c>
      <c r="AH131" s="1" t="s">
        <v>78</v>
      </c>
      <c r="AI131" s="1" t="s">
        <v>78</v>
      </c>
      <c r="AJ131" s="1" t="s">
        <v>78</v>
      </c>
      <c r="AK131" s="4">
        <v>1</v>
      </c>
      <c r="AL131" s="1">
        <v>2</v>
      </c>
      <c r="AM131" s="1">
        <v>3</v>
      </c>
      <c r="AN131" s="1">
        <v>3</v>
      </c>
      <c r="AO131" s="1">
        <v>1</v>
      </c>
      <c r="AP131" s="1">
        <v>1</v>
      </c>
      <c r="AQ131" s="1">
        <v>2</v>
      </c>
      <c r="AR131" s="1">
        <v>2</v>
      </c>
      <c r="AS131" s="1">
        <v>1</v>
      </c>
      <c r="AT131" s="1">
        <v>1</v>
      </c>
      <c r="AU131" s="1">
        <v>2</v>
      </c>
      <c r="AV131" s="1">
        <v>2</v>
      </c>
      <c r="AW131" s="1">
        <v>1</v>
      </c>
      <c r="AX131" s="1">
        <v>1</v>
      </c>
      <c r="AY131" s="1">
        <v>1</v>
      </c>
      <c r="AZ131" s="1">
        <v>1</v>
      </c>
      <c r="BA131" s="1">
        <v>2</v>
      </c>
      <c r="BB131" s="1">
        <v>2</v>
      </c>
      <c r="BC131" s="1">
        <v>2</v>
      </c>
      <c r="BD131" s="1" t="s">
        <v>276</v>
      </c>
      <c r="BE131" s="1" t="s">
        <v>80</v>
      </c>
    </row>
    <row r="132" spans="1:57" x14ac:dyDescent="0.35">
      <c r="A132" s="1" t="s">
        <v>283</v>
      </c>
      <c r="B132" s="1" t="s">
        <v>82</v>
      </c>
      <c r="C132" s="1" t="s">
        <v>58</v>
      </c>
      <c r="D132" s="1" t="s">
        <v>103</v>
      </c>
      <c r="E132" s="1" t="s">
        <v>109</v>
      </c>
      <c r="F132" s="1" t="s">
        <v>61</v>
      </c>
      <c r="G132" s="1" t="s">
        <v>198</v>
      </c>
      <c r="H132" s="1" t="s">
        <v>63</v>
      </c>
      <c r="I132" s="1" t="s">
        <v>64</v>
      </c>
      <c r="J132" s="1" t="s">
        <v>65</v>
      </c>
      <c r="K132" s="1" t="s">
        <v>66</v>
      </c>
      <c r="L132" s="1" t="s">
        <v>67</v>
      </c>
      <c r="M132" s="1" t="s">
        <v>130</v>
      </c>
      <c r="N132" s="1" t="s">
        <v>69</v>
      </c>
      <c r="O132" s="1" t="s">
        <v>70</v>
      </c>
      <c r="P132" s="1" t="s">
        <v>71</v>
      </c>
      <c r="Q132" s="1" t="s">
        <v>105</v>
      </c>
      <c r="R132" s="1" t="s">
        <v>118</v>
      </c>
      <c r="S132" s="1" t="s">
        <v>140</v>
      </c>
      <c r="T132" s="1" t="s">
        <v>132</v>
      </c>
      <c r="U132" s="1" t="s">
        <v>77</v>
      </c>
      <c r="V132" s="1" t="s">
        <v>79</v>
      </c>
      <c r="W132" s="1" t="s">
        <v>77</v>
      </c>
      <c r="X132" s="1" t="s">
        <v>79</v>
      </c>
      <c r="Y132" s="1" t="s">
        <v>77</v>
      </c>
      <c r="Z132" s="1" t="s">
        <v>89</v>
      </c>
      <c r="AA132" s="1" t="s">
        <v>79</v>
      </c>
      <c r="AB132" s="1" t="s">
        <v>78</v>
      </c>
      <c r="AC132" s="1" t="s">
        <v>79</v>
      </c>
      <c r="AD132" s="1" t="s">
        <v>78</v>
      </c>
      <c r="AE132" s="1" t="s">
        <v>78</v>
      </c>
      <c r="AF132" s="1" t="s">
        <v>79</v>
      </c>
      <c r="AG132" s="1" t="s">
        <v>76</v>
      </c>
      <c r="AH132" s="1" t="s">
        <v>78</v>
      </c>
      <c r="AI132" s="1" t="s">
        <v>78</v>
      </c>
      <c r="AJ132" s="1" t="s">
        <v>79</v>
      </c>
      <c r="AK132" s="4">
        <v>3</v>
      </c>
      <c r="AL132" s="1">
        <v>2</v>
      </c>
      <c r="AM132" s="1">
        <v>4</v>
      </c>
      <c r="AN132" s="1">
        <v>3</v>
      </c>
      <c r="AO132" s="1">
        <v>2</v>
      </c>
      <c r="AP132" s="1">
        <v>3</v>
      </c>
      <c r="AQ132" s="1">
        <v>4</v>
      </c>
      <c r="AR132" s="1">
        <v>3</v>
      </c>
      <c r="AS132" s="1">
        <v>4</v>
      </c>
      <c r="AT132" s="1">
        <v>2</v>
      </c>
      <c r="AU132" s="1">
        <v>4</v>
      </c>
      <c r="AV132" s="1">
        <v>3</v>
      </c>
      <c r="AW132" s="1">
        <v>4</v>
      </c>
      <c r="AX132" s="1">
        <v>2</v>
      </c>
      <c r="AY132" s="1">
        <v>3</v>
      </c>
      <c r="AZ132" s="1">
        <v>2</v>
      </c>
      <c r="BA132" s="1">
        <v>3</v>
      </c>
      <c r="BB132" s="1">
        <v>4</v>
      </c>
      <c r="BC132" s="1">
        <v>3</v>
      </c>
      <c r="BD132" s="1" t="s">
        <v>276</v>
      </c>
      <c r="BE132" s="1" t="s">
        <v>101</v>
      </c>
    </row>
    <row r="133" spans="1:57" x14ac:dyDescent="0.35">
      <c r="A133" s="1" t="s">
        <v>284</v>
      </c>
      <c r="B133" s="1" t="s">
        <v>57</v>
      </c>
      <c r="C133" s="1" t="s">
        <v>58</v>
      </c>
      <c r="D133" s="1" t="s">
        <v>83</v>
      </c>
      <c r="E133" s="1" t="s">
        <v>60</v>
      </c>
      <c r="F133" s="1" t="s">
        <v>61</v>
      </c>
      <c r="G133" s="1" t="s">
        <v>62</v>
      </c>
      <c r="H133" s="1" t="s">
        <v>63</v>
      </c>
      <c r="I133" s="1" t="s">
        <v>127</v>
      </c>
      <c r="J133" s="1" t="s">
        <v>65</v>
      </c>
      <c r="K133" s="1" t="s">
        <v>766</v>
      </c>
      <c r="L133" s="1" t="s">
        <v>67</v>
      </c>
      <c r="M133" s="1" t="s">
        <v>68</v>
      </c>
      <c r="N133" s="1" t="s">
        <v>69</v>
      </c>
      <c r="O133" s="1" t="s">
        <v>70</v>
      </c>
      <c r="P133" s="1" t="s">
        <v>71</v>
      </c>
      <c r="Q133" s="1" t="s">
        <v>72</v>
      </c>
      <c r="R133" s="1" t="s">
        <v>118</v>
      </c>
      <c r="S133" s="1" t="s">
        <v>74</v>
      </c>
      <c r="T133" s="1" t="s">
        <v>120</v>
      </c>
      <c r="U133" s="1" t="s">
        <v>77</v>
      </c>
      <c r="V133" s="1" t="s">
        <v>76</v>
      </c>
      <c r="W133" s="1" t="s">
        <v>76</v>
      </c>
      <c r="X133" s="1" t="s">
        <v>89</v>
      </c>
      <c r="Y133" s="1" t="s">
        <v>77</v>
      </c>
      <c r="Z133" s="1" t="s">
        <v>89</v>
      </c>
      <c r="AA133" s="1" t="s">
        <v>77</v>
      </c>
      <c r="AB133" s="1" t="s">
        <v>78</v>
      </c>
      <c r="AC133" s="1" t="s">
        <v>89</v>
      </c>
      <c r="AD133" s="1" t="s">
        <v>78</v>
      </c>
      <c r="AE133" s="1" t="s">
        <v>89</v>
      </c>
      <c r="AF133" s="1" t="s">
        <v>78</v>
      </c>
      <c r="AG133" s="1" t="s">
        <v>78</v>
      </c>
      <c r="AH133" s="1" t="s">
        <v>89</v>
      </c>
      <c r="AI133" s="1" t="s">
        <v>78</v>
      </c>
      <c r="AJ133" s="1" t="s">
        <v>78</v>
      </c>
      <c r="AK133" s="4">
        <v>2</v>
      </c>
      <c r="AL133" s="1">
        <v>2</v>
      </c>
      <c r="AM133" s="1">
        <v>2</v>
      </c>
      <c r="AN133" s="1">
        <v>2</v>
      </c>
      <c r="AO133" s="1">
        <v>2</v>
      </c>
      <c r="AP133" s="1">
        <v>2</v>
      </c>
      <c r="AQ133" s="1">
        <v>2</v>
      </c>
      <c r="AR133" s="1">
        <v>2</v>
      </c>
      <c r="AS133" s="1">
        <v>2</v>
      </c>
      <c r="AT133" s="1">
        <v>2</v>
      </c>
      <c r="AU133" s="1">
        <v>2</v>
      </c>
      <c r="AV133" s="1">
        <v>2</v>
      </c>
      <c r="AW133" s="1">
        <v>2</v>
      </c>
      <c r="AX133" s="1">
        <v>2</v>
      </c>
      <c r="AY133" s="1">
        <v>2</v>
      </c>
      <c r="AZ133" s="1">
        <v>2</v>
      </c>
      <c r="BA133" s="1">
        <v>2</v>
      </c>
      <c r="BB133" s="1">
        <v>2</v>
      </c>
      <c r="BC133" s="1">
        <v>2</v>
      </c>
      <c r="BD133" s="1" t="s">
        <v>276</v>
      </c>
      <c r="BE133" s="1" t="s">
        <v>101</v>
      </c>
    </row>
    <row r="134" spans="1:57" x14ac:dyDescent="0.35">
      <c r="A134" s="1" t="s">
        <v>285</v>
      </c>
      <c r="B134" s="1" t="s">
        <v>92</v>
      </c>
      <c r="C134" s="1" t="s">
        <v>137</v>
      </c>
      <c r="D134" s="1" t="s">
        <v>59</v>
      </c>
      <c r="E134" s="1" t="s">
        <v>60</v>
      </c>
      <c r="F134" s="1" t="s">
        <v>61</v>
      </c>
      <c r="G134" s="1" t="s">
        <v>62</v>
      </c>
      <c r="H134" s="1" t="s">
        <v>63</v>
      </c>
      <c r="I134" s="1" t="s">
        <v>64</v>
      </c>
      <c r="J134" s="1" t="s">
        <v>65</v>
      </c>
      <c r="K134" s="1" t="s">
        <v>124</v>
      </c>
      <c r="L134" s="1" t="s">
        <v>138</v>
      </c>
      <c r="M134" s="1" t="s">
        <v>68</v>
      </c>
      <c r="N134" s="1" t="s">
        <v>86</v>
      </c>
      <c r="O134" s="1" t="s">
        <v>70</v>
      </c>
      <c r="P134" s="1" t="s">
        <v>71</v>
      </c>
      <c r="Q134" s="1" t="s">
        <v>98</v>
      </c>
      <c r="R134" s="1" t="s">
        <v>99</v>
      </c>
      <c r="S134" s="1" t="s">
        <v>88</v>
      </c>
      <c r="T134" s="1" t="s">
        <v>75</v>
      </c>
      <c r="U134" s="1" t="s">
        <v>79</v>
      </c>
      <c r="V134" s="1" t="s">
        <v>79</v>
      </c>
      <c r="W134" s="1" t="s">
        <v>79</v>
      </c>
      <c r="X134" s="1" t="s">
        <v>79</v>
      </c>
      <c r="Y134" s="1" t="s">
        <v>79</v>
      </c>
      <c r="Z134" s="1" t="s">
        <v>89</v>
      </c>
      <c r="AA134" s="1" t="s">
        <v>79</v>
      </c>
      <c r="AB134" s="1" t="s">
        <v>79</v>
      </c>
      <c r="AC134" s="1" t="s">
        <v>79</v>
      </c>
      <c r="AD134" s="1" t="s">
        <v>79</v>
      </c>
      <c r="AE134" s="1" t="s">
        <v>79</v>
      </c>
      <c r="AF134" s="1" t="s">
        <v>79</v>
      </c>
      <c r="AG134" s="1" t="s">
        <v>79</v>
      </c>
      <c r="AH134" s="1" t="s">
        <v>79</v>
      </c>
      <c r="AI134" s="1" t="s">
        <v>79</v>
      </c>
      <c r="AJ134" s="1" t="s">
        <v>79</v>
      </c>
      <c r="AK134" s="4">
        <v>3</v>
      </c>
      <c r="AL134" s="1">
        <v>3</v>
      </c>
      <c r="AM134" s="1">
        <v>3</v>
      </c>
      <c r="AN134" s="1">
        <v>3</v>
      </c>
      <c r="AO134" s="1">
        <v>3</v>
      </c>
      <c r="AP134" s="1">
        <v>2</v>
      </c>
      <c r="AQ134" s="1">
        <v>3</v>
      </c>
      <c r="AR134" s="1">
        <v>3</v>
      </c>
      <c r="AS134" s="1">
        <v>2</v>
      </c>
      <c r="AT134" s="1">
        <v>3</v>
      </c>
      <c r="AU134" s="1">
        <v>2</v>
      </c>
      <c r="AV134" s="1">
        <v>3</v>
      </c>
      <c r="AW134" s="1">
        <v>3</v>
      </c>
      <c r="AX134" s="1">
        <v>3</v>
      </c>
      <c r="AY134" s="1">
        <v>3</v>
      </c>
      <c r="AZ134" s="1">
        <v>3</v>
      </c>
      <c r="BA134" s="1">
        <v>3</v>
      </c>
      <c r="BB134" s="1">
        <v>3</v>
      </c>
      <c r="BC134" s="1">
        <v>3</v>
      </c>
      <c r="BD134" s="1" t="s">
        <v>173</v>
      </c>
      <c r="BE134" s="1" t="s">
        <v>101</v>
      </c>
    </row>
    <row r="135" spans="1:57" x14ac:dyDescent="0.35">
      <c r="A135" s="1" t="s">
        <v>286</v>
      </c>
      <c r="B135" s="1" t="s">
        <v>92</v>
      </c>
      <c r="C135" s="1" t="s">
        <v>58</v>
      </c>
      <c r="D135" s="1" t="s">
        <v>149</v>
      </c>
      <c r="E135" s="1" t="s">
        <v>60</v>
      </c>
      <c r="F135" s="1" t="s">
        <v>61</v>
      </c>
      <c r="G135" s="1" t="s">
        <v>62</v>
      </c>
      <c r="H135" s="1" t="s">
        <v>63</v>
      </c>
      <c r="I135" s="1" t="s">
        <v>84</v>
      </c>
      <c r="J135" s="1" t="s">
        <v>65</v>
      </c>
      <c r="K135" s="1" t="s">
        <v>66</v>
      </c>
      <c r="L135" s="1" t="s">
        <v>67</v>
      </c>
      <c r="M135" s="1" t="s">
        <v>68</v>
      </c>
      <c r="N135" s="1" t="s">
        <v>117</v>
      </c>
      <c r="O135" s="1" t="s">
        <v>96</v>
      </c>
      <c r="P135" s="1" t="s">
        <v>97</v>
      </c>
      <c r="Q135" s="1" t="s">
        <v>72</v>
      </c>
      <c r="R135" s="1" t="s">
        <v>73</v>
      </c>
      <c r="S135" s="1" t="s">
        <v>140</v>
      </c>
      <c r="T135" s="1" t="s">
        <v>120</v>
      </c>
      <c r="U135" s="1" t="s">
        <v>76</v>
      </c>
      <c r="V135" s="1" t="s">
        <v>79</v>
      </c>
      <c r="W135" s="1" t="s">
        <v>79</v>
      </c>
      <c r="X135" s="1" t="s">
        <v>77</v>
      </c>
      <c r="Y135" s="1" t="s">
        <v>79</v>
      </c>
      <c r="Z135" s="1" t="s">
        <v>79</v>
      </c>
      <c r="AA135" s="1" t="s">
        <v>79</v>
      </c>
      <c r="AB135" s="1" t="s">
        <v>79</v>
      </c>
      <c r="AC135" s="1" t="s">
        <v>76</v>
      </c>
      <c r="AD135" s="1" t="s">
        <v>78</v>
      </c>
      <c r="AE135" s="1" t="s">
        <v>76</v>
      </c>
      <c r="AF135" s="1" t="s">
        <v>76</v>
      </c>
      <c r="AG135" s="1" t="s">
        <v>78</v>
      </c>
      <c r="AH135" s="1" t="s">
        <v>89</v>
      </c>
      <c r="AI135" s="1" t="s">
        <v>76</v>
      </c>
      <c r="AJ135" s="1" t="s">
        <v>89</v>
      </c>
      <c r="AK135" s="4">
        <v>5</v>
      </c>
      <c r="AL135" s="1">
        <v>4</v>
      </c>
      <c r="AM135" s="1">
        <v>1</v>
      </c>
      <c r="AN135" s="1">
        <v>1</v>
      </c>
      <c r="AO135" s="1">
        <v>5</v>
      </c>
      <c r="AP135" s="1">
        <v>2</v>
      </c>
      <c r="AQ135" s="1">
        <v>3</v>
      </c>
      <c r="AR135" s="1">
        <v>4</v>
      </c>
      <c r="AS135" s="1">
        <v>2</v>
      </c>
      <c r="AT135" s="1">
        <v>5</v>
      </c>
      <c r="AU135" s="1">
        <v>5</v>
      </c>
      <c r="AV135" s="1">
        <v>2</v>
      </c>
      <c r="AW135" s="1">
        <v>5</v>
      </c>
      <c r="AX135" s="1">
        <v>1</v>
      </c>
      <c r="AY135" s="1">
        <v>4</v>
      </c>
      <c r="AZ135" s="1">
        <v>5</v>
      </c>
      <c r="BA135" s="1">
        <v>5</v>
      </c>
      <c r="BB135" s="1">
        <v>1</v>
      </c>
      <c r="BC135" s="1">
        <v>5</v>
      </c>
      <c r="BD135" s="1" t="s">
        <v>272</v>
      </c>
      <c r="BE135" s="1" t="s">
        <v>101</v>
      </c>
    </row>
    <row r="136" spans="1:57" x14ac:dyDescent="0.35">
      <c r="A136" s="1" t="s">
        <v>287</v>
      </c>
      <c r="B136" s="1" t="s">
        <v>57</v>
      </c>
      <c r="C136" s="1" t="s">
        <v>58</v>
      </c>
      <c r="D136" s="1" t="s">
        <v>103</v>
      </c>
      <c r="E136" s="1" t="s">
        <v>60</v>
      </c>
      <c r="F136" s="1" t="s">
        <v>135</v>
      </c>
      <c r="G136" s="1" t="s">
        <v>161</v>
      </c>
      <c r="H136" s="1" t="s">
        <v>63</v>
      </c>
      <c r="I136" s="1" t="s">
        <v>84</v>
      </c>
      <c r="J136" s="1" t="s">
        <v>65</v>
      </c>
      <c r="K136" s="1" t="s">
        <v>95</v>
      </c>
      <c r="L136" s="1" t="s">
        <v>67</v>
      </c>
      <c r="M136" s="1" t="s">
        <v>68</v>
      </c>
      <c r="N136" s="1" t="s">
        <v>201</v>
      </c>
      <c r="O136" s="1" t="s">
        <v>96</v>
      </c>
      <c r="P136" s="1" t="s">
        <v>97</v>
      </c>
      <c r="Q136" s="1" t="s">
        <v>72</v>
      </c>
      <c r="R136" s="1" t="s">
        <v>73</v>
      </c>
      <c r="S136" s="1" t="s">
        <v>88</v>
      </c>
      <c r="T136" s="1" t="s">
        <v>75</v>
      </c>
      <c r="U136" s="1" t="s">
        <v>79</v>
      </c>
      <c r="V136" s="1" t="s">
        <v>79</v>
      </c>
      <c r="W136" s="1" t="s">
        <v>77</v>
      </c>
      <c r="X136" s="1" t="s">
        <v>89</v>
      </c>
      <c r="Y136" s="1" t="s">
        <v>79</v>
      </c>
      <c r="Z136" s="1" t="s">
        <v>89</v>
      </c>
      <c r="AA136" s="1" t="s">
        <v>79</v>
      </c>
      <c r="AB136" s="1" t="s">
        <v>89</v>
      </c>
      <c r="AC136" s="1" t="s">
        <v>79</v>
      </c>
      <c r="AD136" s="1" t="s">
        <v>79</v>
      </c>
      <c r="AE136" s="1" t="s">
        <v>79</v>
      </c>
      <c r="AF136" s="1" t="s">
        <v>79</v>
      </c>
      <c r="AG136" s="1" t="s">
        <v>89</v>
      </c>
      <c r="AH136" s="1" t="s">
        <v>78</v>
      </c>
      <c r="AI136" s="1" t="s">
        <v>79</v>
      </c>
      <c r="AJ136" s="1" t="s">
        <v>79</v>
      </c>
      <c r="AK136" s="4">
        <v>4</v>
      </c>
      <c r="AL136" s="1">
        <v>3</v>
      </c>
      <c r="AM136" s="1">
        <v>3</v>
      </c>
      <c r="AN136" s="1">
        <v>3</v>
      </c>
      <c r="AO136" s="1">
        <v>3</v>
      </c>
      <c r="AP136" s="1">
        <v>4</v>
      </c>
      <c r="AQ136" s="1">
        <v>3</v>
      </c>
      <c r="AR136" s="1">
        <v>3</v>
      </c>
      <c r="AS136" s="1">
        <v>4</v>
      </c>
      <c r="AT136" s="1">
        <v>3</v>
      </c>
      <c r="AU136" s="1">
        <v>4</v>
      </c>
      <c r="AV136" s="1">
        <v>3</v>
      </c>
      <c r="AW136" s="1">
        <v>3</v>
      </c>
      <c r="AX136" s="1">
        <v>3</v>
      </c>
      <c r="AY136" s="1">
        <v>3</v>
      </c>
      <c r="AZ136" s="1">
        <v>4</v>
      </c>
      <c r="BA136" s="1">
        <v>3</v>
      </c>
      <c r="BB136" s="1">
        <v>3</v>
      </c>
      <c r="BC136" s="1">
        <v>4</v>
      </c>
      <c r="BD136" s="1" t="s">
        <v>276</v>
      </c>
      <c r="BE136" s="1" t="s">
        <v>101</v>
      </c>
    </row>
    <row r="137" spans="1:57" x14ac:dyDescent="0.35">
      <c r="A137" s="1" t="s">
        <v>288</v>
      </c>
      <c r="B137" s="1" t="s">
        <v>92</v>
      </c>
      <c r="C137" s="1" t="s">
        <v>58</v>
      </c>
      <c r="D137" s="1" t="s">
        <v>149</v>
      </c>
      <c r="E137" s="1" t="s">
        <v>109</v>
      </c>
      <c r="F137" s="1" t="s">
        <v>61</v>
      </c>
      <c r="G137" s="1" t="s">
        <v>161</v>
      </c>
      <c r="H137" s="1" t="s">
        <v>63</v>
      </c>
      <c r="I137" s="1" t="s">
        <v>64</v>
      </c>
      <c r="J137" s="1" t="s">
        <v>65</v>
      </c>
      <c r="K137" s="1" t="s">
        <v>66</v>
      </c>
      <c r="L137" s="1" t="s">
        <v>129</v>
      </c>
      <c r="M137" s="1" t="s">
        <v>68</v>
      </c>
      <c r="N137" s="1" t="s">
        <v>86</v>
      </c>
      <c r="O137" s="1" t="s">
        <v>70</v>
      </c>
      <c r="P137" s="1" t="s">
        <v>71</v>
      </c>
      <c r="Q137" s="1" t="s">
        <v>105</v>
      </c>
      <c r="R137" s="1" t="s">
        <v>73</v>
      </c>
      <c r="S137" s="1" t="s">
        <v>119</v>
      </c>
      <c r="T137" s="1" t="s">
        <v>120</v>
      </c>
      <c r="U137" s="1" t="s">
        <v>76</v>
      </c>
      <c r="V137" s="1" t="s">
        <v>76</v>
      </c>
      <c r="W137" s="1" t="s">
        <v>76</v>
      </c>
      <c r="X137" s="1" t="s">
        <v>76</v>
      </c>
      <c r="Y137" s="1" t="s">
        <v>76</v>
      </c>
      <c r="Z137" s="1" t="s">
        <v>76</v>
      </c>
      <c r="AA137" s="1" t="s">
        <v>76</v>
      </c>
      <c r="AB137" s="1" t="s">
        <v>89</v>
      </c>
      <c r="AC137" s="1" t="s">
        <v>89</v>
      </c>
      <c r="AD137" s="1" t="s">
        <v>89</v>
      </c>
      <c r="AE137" s="1" t="s">
        <v>89</v>
      </c>
      <c r="AF137" s="1" t="s">
        <v>89</v>
      </c>
      <c r="AG137" s="1" t="s">
        <v>89</v>
      </c>
      <c r="AH137" s="1" t="s">
        <v>76</v>
      </c>
      <c r="AI137" s="1" t="s">
        <v>76</v>
      </c>
      <c r="AJ137" s="1" t="s">
        <v>76</v>
      </c>
      <c r="AK137" s="4">
        <v>3</v>
      </c>
      <c r="AL137" s="1">
        <v>4</v>
      </c>
      <c r="AM137" s="1">
        <v>4</v>
      </c>
      <c r="AN137" s="1">
        <v>3</v>
      </c>
      <c r="AO137" s="1">
        <v>3</v>
      </c>
      <c r="AP137" s="1">
        <v>4</v>
      </c>
      <c r="AQ137" s="1">
        <v>4</v>
      </c>
      <c r="AR137" s="1">
        <v>3</v>
      </c>
      <c r="AS137" s="1">
        <v>3</v>
      </c>
      <c r="AT137" s="1">
        <v>4</v>
      </c>
      <c r="AU137" s="1">
        <v>4</v>
      </c>
      <c r="AV137" s="1">
        <v>4</v>
      </c>
      <c r="AW137" s="1">
        <v>4</v>
      </c>
      <c r="AX137" s="1">
        <v>2</v>
      </c>
      <c r="AY137" s="1">
        <v>1</v>
      </c>
      <c r="AZ137" s="1">
        <v>5</v>
      </c>
      <c r="BA137" s="1">
        <v>5</v>
      </c>
      <c r="BB137" s="1">
        <v>4</v>
      </c>
      <c r="BC137" s="1">
        <v>4</v>
      </c>
      <c r="BD137" s="1" t="s">
        <v>147</v>
      </c>
      <c r="BE137" s="1" t="s">
        <v>101</v>
      </c>
    </row>
    <row r="138" spans="1:57" x14ac:dyDescent="0.35">
      <c r="A138" s="1" t="s">
        <v>289</v>
      </c>
      <c r="B138" s="1" t="s">
        <v>92</v>
      </c>
      <c r="C138" s="1" t="s">
        <v>58</v>
      </c>
      <c r="D138" s="1" t="s">
        <v>59</v>
      </c>
      <c r="E138" s="1" t="s">
        <v>60</v>
      </c>
      <c r="F138" s="1" t="s">
        <v>61</v>
      </c>
      <c r="G138" s="1" t="s">
        <v>93</v>
      </c>
      <c r="H138" s="1" t="s">
        <v>63</v>
      </c>
      <c r="I138" s="1" t="s">
        <v>64</v>
      </c>
      <c r="J138" s="1" t="s">
        <v>65</v>
      </c>
      <c r="K138" s="1" t="s">
        <v>124</v>
      </c>
      <c r="L138" s="1" t="s">
        <v>67</v>
      </c>
      <c r="M138" s="1" t="s">
        <v>68</v>
      </c>
      <c r="N138" s="1" t="s">
        <v>69</v>
      </c>
      <c r="O138" s="1" t="s">
        <v>96</v>
      </c>
      <c r="P138" s="1" t="s">
        <v>97</v>
      </c>
      <c r="Q138" s="1" t="s">
        <v>87</v>
      </c>
      <c r="R138" s="1" t="s">
        <v>73</v>
      </c>
      <c r="S138" s="1" t="s">
        <v>88</v>
      </c>
      <c r="T138" s="1" t="s">
        <v>75</v>
      </c>
      <c r="U138" s="1" t="s">
        <v>79</v>
      </c>
      <c r="V138" s="1" t="s">
        <v>77</v>
      </c>
      <c r="W138" s="1" t="s">
        <v>79</v>
      </c>
      <c r="X138" s="1" t="s">
        <v>79</v>
      </c>
      <c r="Y138" s="1" t="s">
        <v>79</v>
      </c>
      <c r="Z138" s="1" t="s">
        <v>79</v>
      </c>
      <c r="AA138" s="1" t="s">
        <v>76</v>
      </c>
      <c r="AB138" s="1" t="s">
        <v>79</v>
      </c>
      <c r="AC138" s="1" t="s">
        <v>79</v>
      </c>
      <c r="AD138" s="1" t="s">
        <v>78</v>
      </c>
      <c r="AE138" s="1" t="s">
        <v>79</v>
      </c>
      <c r="AF138" s="1" t="s">
        <v>89</v>
      </c>
      <c r="AG138" s="1" t="s">
        <v>78</v>
      </c>
      <c r="AH138" s="1" t="s">
        <v>79</v>
      </c>
      <c r="AI138" s="1" t="s">
        <v>76</v>
      </c>
      <c r="AJ138" s="1" t="s">
        <v>89</v>
      </c>
      <c r="AK138" s="4">
        <v>2</v>
      </c>
      <c r="AL138" s="1">
        <v>5</v>
      </c>
      <c r="AM138" s="1">
        <v>2</v>
      </c>
      <c r="AN138" s="1">
        <v>2</v>
      </c>
      <c r="AO138" s="1">
        <v>3</v>
      </c>
      <c r="AP138" s="1">
        <v>2</v>
      </c>
      <c r="AQ138" s="1">
        <v>3</v>
      </c>
      <c r="AR138" s="1">
        <v>2</v>
      </c>
      <c r="AS138" s="1">
        <v>3</v>
      </c>
      <c r="AT138" s="1">
        <v>1</v>
      </c>
      <c r="AU138" s="1">
        <v>2</v>
      </c>
      <c r="AV138" s="1">
        <v>4</v>
      </c>
      <c r="AW138" s="1">
        <v>3</v>
      </c>
      <c r="AX138" s="1">
        <v>2</v>
      </c>
      <c r="AY138" s="1">
        <v>4</v>
      </c>
      <c r="AZ138" s="1">
        <v>2</v>
      </c>
      <c r="BA138" s="1">
        <v>5</v>
      </c>
      <c r="BB138" s="1">
        <v>2</v>
      </c>
      <c r="BC138" s="1">
        <v>4</v>
      </c>
      <c r="BD138" s="1" t="s">
        <v>272</v>
      </c>
      <c r="BE138" s="1" t="s">
        <v>80</v>
      </c>
    </row>
    <row r="139" spans="1:57" x14ac:dyDescent="0.35">
      <c r="A139" s="1" t="s">
        <v>290</v>
      </c>
      <c r="B139" s="1" t="s">
        <v>57</v>
      </c>
      <c r="C139" s="1" t="s">
        <v>58</v>
      </c>
      <c r="D139" s="1" t="s">
        <v>149</v>
      </c>
      <c r="E139" s="1" t="s">
        <v>60</v>
      </c>
      <c r="F139" s="1" t="s">
        <v>61</v>
      </c>
      <c r="G139" s="1" t="s">
        <v>93</v>
      </c>
      <c r="H139" s="1" t="s">
        <v>63</v>
      </c>
      <c r="I139" s="1" t="s">
        <v>64</v>
      </c>
      <c r="J139" s="1" t="s">
        <v>104</v>
      </c>
      <c r="K139" s="1" t="s">
        <v>124</v>
      </c>
      <c r="L139" s="1" t="s">
        <v>67</v>
      </c>
      <c r="M139" s="1" t="s">
        <v>130</v>
      </c>
      <c r="N139" s="1" t="s">
        <v>69</v>
      </c>
      <c r="O139" s="1" t="s">
        <v>96</v>
      </c>
      <c r="P139" s="1" t="s">
        <v>97</v>
      </c>
      <c r="Q139" s="1" t="s">
        <v>72</v>
      </c>
      <c r="R139" s="1" t="s">
        <v>118</v>
      </c>
      <c r="S139" s="1" t="s">
        <v>74</v>
      </c>
      <c r="T139" s="1" t="s">
        <v>120</v>
      </c>
      <c r="U139" s="1" t="s">
        <v>89</v>
      </c>
      <c r="V139" s="1" t="s">
        <v>89</v>
      </c>
      <c r="W139" s="1" t="s">
        <v>89</v>
      </c>
      <c r="X139" s="1" t="s">
        <v>89</v>
      </c>
      <c r="Y139" s="1" t="s">
        <v>89</v>
      </c>
      <c r="Z139" s="1" t="s">
        <v>89</v>
      </c>
      <c r="AA139" s="1" t="s">
        <v>89</v>
      </c>
      <c r="AB139" s="1" t="s">
        <v>76</v>
      </c>
      <c r="AC139" s="1" t="s">
        <v>79</v>
      </c>
      <c r="AD139" s="1" t="s">
        <v>89</v>
      </c>
      <c r="AE139" s="1" t="s">
        <v>89</v>
      </c>
      <c r="AF139" s="1" t="s">
        <v>79</v>
      </c>
      <c r="AG139" s="1" t="s">
        <v>76</v>
      </c>
      <c r="AH139" s="1" t="s">
        <v>78</v>
      </c>
      <c r="AI139" s="1" t="s">
        <v>76</v>
      </c>
      <c r="AJ139" s="1" t="s">
        <v>76</v>
      </c>
      <c r="AK139" s="4">
        <v>2</v>
      </c>
      <c r="AL139" s="1">
        <v>2</v>
      </c>
      <c r="AM139" s="1">
        <v>3</v>
      </c>
      <c r="AN139" s="1">
        <v>1</v>
      </c>
      <c r="AO139" s="1">
        <v>2</v>
      </c>
      <c r="AP139" s="1">
        <v>1</v>
      </c>
      <c r="AQ139" s="1">
        <v>1</v>
      </c>
      <c r="AR139" s="1">
        <v>2</v>
      </c>
      <c r="AS139" s="1">
        <v>1</v>
      </c>
      <c r="AT139" s="1">
        <v>2</v>
      </c>
      <c r="AU139" s="1">
        <v>3</v>
      </c>
      <c r="AV139" s="1">
        <v>1</v>
      </c>
      <c r="AW139" s="1">
        <v>1</v>
      </c>
      <c r="AX139" s="1">
        <v>1</v>
      </c>
      <c r="AY139" s="1">
        <v>2</v>
      </c>
      <c r="AZ139" s="1">
        <v>3</v>
      </c>
      <c r="BA139" s="1">
        <v>3</v>
      </c>
      <c r="BB139" s="1">
        <v>2</v>
      </c>
      <c r="BC139" s="1">
        <v>2</v>
      </c>
      <c r="BD139" s="1" t="s">
        <v>272</v>
      </c>
      <c r="BE139" s="1" t="s">
        <v>133</v>
      </c>
    </row>
    <row r="140" spans="1:57" x14ac:dyDescent="0.35">
      <c r="A140" s="1" t="s">
        <v>291</v>
      </c>
      <c r="B140" s="1" t="s">
        <v>92</v>
      </c>
      <c r="C140" s="1" t="s">
        <v>58</v>
      </c>
      <c r="D140" s="1" t="s">
        <v>59</v>
      </c>
      <c r="E140" s="1" t="s">
        <v>60</v>
      </c>
      <c r="F140" s="1" t="s">
        <v>61</v>
      </c>
      <c r="G140" s="1" t="s">
        <v>62</v>
      </c>
      <c r="H140" s="1" t="s">
        <v>63</v>
      </c>
      <c r="I140" s="1" t="s">
        <v>64</v>
      </c>
      <c r="J140" s="1" t="s">
        <v>104</v>
      </c>
      <c r="K140" s="1" t="s">
        <v>85</v>
      </c>
      <c r="L140" s="1" t="s">
        <v>138</v>
      </c>
      <c r="M140" s="1" t="s">
        <v>68</v>
      </c>
      <c r="N140" s="1" t="s">
        <v>117</v>
      </c>
      <c r="O140" s="1" t="s">
        <v>70</v>
      </c>
      <c r="P140" s="1" t="s">
        <v>97</v>
      </c>
      <c r="Q140" s="1" t="s">
        <v>105</v>
      </c>
      <c r="R140" s="1" t="s">
        <v>73</v>
      </c>
      <c r="S140" s="1" t="s">
        <v>88</v>
      </c>
      <c r="T140" s="1" t="s">
        <v>120</v>
      </c>
      <c r="U140" s="1" t="s">
        <v>79</v>
      </c>
      <c r="V140" s="1" t="s">
        <v>77</v>
      </c>
      <c r="W140" s="1" t="s">
        <v>79</v>
      </c>
      <c r="X140" s="1" t="s">
        <v>77</v>
      </c>
      <c r="Y140" s="1" t="s">
        <v>79</v>
      </c>
      <c r="Z140" s="1" t="s">
        <v>77</v>
      </c>
      <c r="AA140" s="1" t="s">
        <v>77</v>
      </c>
      <c r="AB140" s="1" t="s">
        <v>79</v>
      </c>
      <c r="AC140" s="1" t="s">
        <v>78</v>
      </c>
      <c r="AD140" s="1" t="s">
        <v>78</v>
      </c>
      <c r="AE140" s="1" t="s">
        <v>79</v>
      </c>
      <c r="AF140" s="1" t="s">
        <v>78</v>
      </c>
      <c r="AG140" s="1" t="s">
        <v>79</v>
      </c>
      <c r="AH140" s="1" t="s">
        <v>78</v>
      </c>
      <c r="AI140" s="1" t="s">
        <v>79</v>
      </c>
      <c r="AJ140" s="1" t="s">
        <v>79</v>
      </c>
      <c r="AK140" s="4">
        <v>3</v>
      </c>
      <c r="AL140" s="1">
        <v>2</v>
      </c>
      <c r="AM140" s="1">
        <v>3</v>
      </c>
      <c r="AN140" s="1">
        <v>2</v>
      </c>
      <c r="AO140" s="1">
        <v>2</v>
      </c>
      <c r="AP140" s="1">
        <v>3</v>
      </c>
      <c r="AQ140" s="1">
        <v>2</v>
      </c>
      <c r="AR140" s="1">
        <v>3</v>
      </c>
      <c r="AS140" s="1">
        <v>3</v>
      </c>
      <c r="AT140" s="1">
        <v>2</v>
      </c>
      <c r="AU140" s="1">
        <v>2</v>
      </c>
      <c r="AV140" s="1">
        <v>2</v>
      </c>
      <c r="AW140" s="1">
        <v>3</v>
      </c>
      <c r="AX140" s="1">
        <v>2</v>
      </c>
      <c r="AY140" s="1">
        <v>3</v>
      </c>
      <c r="AZ140" s="1">
        <v>2</v>
      </c>
      <c r="BA140" s="1">
        <v>2</v>
      </c>
      <c r="BB140" s="1">
        <v>2</v>
      </c>
      <c r="BC140" s="1">
        <v>2</v>
      </c>
      <c r="BD140" s="1" t="s">
        <v>272</v>
      </c>
      <c r="BE140" s="1" t="s">
        <v>107</v>
      </c>
    </row>
    <row r="141" spans="1:57" x14ac:dyDescent="0.35">
      <c r="A141" s="1" t="s">
        <v>292</v>
      </c>
      <c r="B141" s="1" t="s">
        <v>57</v>
      </c>
      <c r="C141" s="1" t="s">
        <v>58</v>
      </c>
      <c r="D141" s="1" t="s">
        <v>149</v>
      </c>
      <c r="E141" s="1" t="s">
        <v>109</v>
      </c>
      <c r="F141" s="1" t="s">
        <v>61</v>
      </c>
      <c r="G141" s="1" t="s">
        <v>62</v>
      </c>
      <c r="H141" s="1" t="s">
        <v>63</v>
      </c>
      <c r="I141" s="1" t="s">
        <v>64</v>
      </c>
      <c r="J141" s="1" t="s">
        <v>65</v>
      </c>
      <c r="K141" s="1" t="s">
        <v>95</v>
      </c>
      <c r="L141" s="1" t="s">
        <v>67</v>
      </c>
      <c r="M141" s="1" t="s">
        <v>68</v>
      </c>
      <c r="N141" s="1" t="s">
        <v>117</v>
      </c>
      <c r="O141" s="1" t="s">
        <v>96</v>
      </c>
      <c r="P141" s="1" t="s">
        <v>71</v>
      </c>
      <c r="Q141" s="1" t="s">
        <v>72</v>
      </c>
      <c r="R141" s="1" t="s">
        <v>99</v>
      </c>
      <c r="S141" s="1" t="s">
        <v>74</v>
      </c>
      <c r="T141" s="1" t="s">
        <v>132</v>
      </c>
      <c r="U141" s="1" t="s">
        <v>79</v>
      </c>
      <c r="V141" s="1" t="s">
        <v>79</v>
      </c>
      <c r="W141" s="1" t="s">
        <v>79</v>
      </c>
      <c r="X141" s="1" t="s">
        <v>77</v>
      </c>
      <c r="Y141" s="1" t="s">
        <v>79</v>
      </c>
      <c r="Z141" s="1" t="s">
        <v>77</v>
      </c>
      <c r="AA141" s="1" t="s">
        <v>77</v>
      </c>
      <c r="AB141" s="1" t="s">
        <v>79</v>
      </c>
      <c r="AC141" s="1" t="s">
        <v>79</v>
      </c>
      <c r="AD141" s="1" t="s">
        <v>79</v>
      </c>
      <c r="AE141" s="1" t="s">
        <v>79</v>
      </c>
      <c r="AF141" s="1" t="s">
        <v>79</v>
      </c>
      <c r="AG141" s="1" t="s">
        <v>79</v>
      </c>
      <c r="AH141" s="1" t="s">
        <v>79</v>
      </c>
      <c r="AI141" s="1" t="s">
        <v>79</v>
      </c>
      <c r="AJ141" s="1" t="s">
        <v>79</v>
      </c>
      <c r="AK141" s="4">
        <v>3</v>
      </c>
      <c r="AL141" s="1">
        <v>3</v>
      </c>
      <c r="AM141" s="1">
        <v>3</v>
      </c>
      <c r="AN141" s="1">
        <v>4</v>
      </c>
      <c r="AO141" s="1">
        <v>2</v>
      </c>
      <c r="AP141" s="1">
        <v>3</v>
      </c>
      <c r="AQ141" s="1">
        <v>3</v>
      </c>
      <c r="AR141" s="1">
        <v>3</v>
      </c>
      <c r="AS141" s="1">
        <v>3</v>
      </c>
      <c r="AT141" s="1">
        <v>3</v>
      </c>
      <c r="AU141" s="1">
        <v>3</v>
      </c>
      <c r="AV141" s="1">
        <v>3</v>
      </c>
      <c r="AW141" s="1">
        <v>5</v>
      </c>
      <c r="AX141" s="1">
        <v>4</v>
      </c>
      <c r="AY141" s="1">
        <v>5</v>
      </c>
      <c r="AZ141" s="1">
        <v>5</v>
      </c>
      <c r="BA141" s="1">
        <v>3</v>
      </c>
      <c r="BB141" s="1">
        <v>5</v>
      </c>
      <c r="BC141" s="1">
        <v>3</v>
      </c>
      <c r="BD141" s="1" t="s">
        <v>272</v>
      </c>
      <c r="BE141" s="1" t="s">
        <v>101</v>
      </c>
    </row>
    <row r="142" spans="1:57" x14ac:dyDescent="0.35">
      <c r="A142" s="1" t="s">
        <v>293</v>
      </c>
      <c r="B142" s="1" t="s">
        <v>57</v>
      </c>
      <c r="C142" s="1" t="s">
        <v>58</v>
      </c>
      <c r="D142" s="1" t="s">
        <v>149</v>
      </c>
      <c r="E142" s="1" t="s">
        <v>60</v>
      </c>
      <c r="F142" s="1" t="s">
        <v>61</v>
      </c>
      <c r="G142" s="1" t="s">
        <v>766</v>
      </c>
      <c r="H142" s="1" t="s">
        <v>63</v>
      </c>
      <c r="I142" s="1" t="s">
        <v>127</v>
      </c>
      <c r="J142" s="1" t="s">
        <v>65</v>
      </c>
      <c r="K142" s="1" t="s">
        <v>124</v>
      </c>
      <c r="L142" s="1" t="s">
        <v>67</v>
      </c>
      <c r="M142" s="1" t="s">
        <v>68</v>
      </c>
      <c r="N142" s="1" t="s">
        <v>117</v>
      </c>
      <c r="O142" s="1" t="s">
        <v>70</v>
      </c>
      <c r="P142" s="1" t="s">
        <v>71</v>
      </c>
      <c r="Q142" s="1" t="s">
        <v>72</v>
      </c>
      <c r="R142" s="1" t="s">
        <v>73</v>
      </c>
      <c r="S142" s="1" t="s">
        <v>74</v>
      </c>
      <c r="T142" s="1" t="s">
        <v>120</v>
      </c>
      <c r="U142" s="1" t="s">
        <v>79</v>
      </c>
      <c r="V142" s="1" t="s">
        <v>79</v>
      </c>
      <c r="W142" s="1" t="s">
        <v>79</v>
      </c>
      <c r="X142" s="1" t="s">
        <v>79</v>
      </c>
      <c r="Y142" s="1" t="s">
        <v>79</v>
      </c>
      <c r="Z142" s="1" t="s">
        <v>79</v>
      </c>
      <c r="AA142" s="1" t="s">
        <v>79</v>
      </c>
      <c r="AB142" s="1" t="s">
        <v>79</v>
      </c>
      <c r="AC142" s="1" t="s">
        <v>79</v>
      </c>
      <c r="AD142" s="1" t="s">
        <v>79</v>
      </c>
      <c r="AE142" s="1" t="s">
        <v>79</v>
      </c>
      <c r="AF142" s="1" t="s">
        <v>79</v>
      </c>
      <c r="AG142" s="1" t="s">
        <v>76</v>
      </c>
      <c r="AH142" s="1" t="s">
        <v>79</v>
      </c>
      <c r="AI142" s="1" t="s">
        <v>79</v>
      </c>
      <c r="AJ142" s="1" t="s">
        <v>79</v>
      </c>
      <c r="AK142" s="4">
        <v>3</v>
      </c>
      <c r="AL142" s="1">
        <v>3</v>
      </c>
      <c r="AM142" s="1">
        <v>3</v>
      </c>
      <c r="AN142" s="1">
        <v>3</v>
      </c>
      <c r="AO142" s="1">
        <v>3</v>
      </c>
      <c r="AP142" s="1">
        <v>3</v>
      </c>
      <c r="AQ142" s="1">
        <v>2</v>
      </c>
      <c r="AR142" s="1">
        <v>3</v>
      </c>
      <c r="AS142" s="1">
        <v>3</v>
      </c>
      <c r="AT142" s="1">
        <v>3</v>
      </c>
      <c r="AU142" s="1">
        <v>3</v>
      </c>
      <c r="AV142" s="1">
        <v>3</v>
      </c>
      <c r="AW142" s="1">
        <v>3</v>
      </c>
      <c r="AX142" s="1">
        <v>2</v>
      </c>
      <c r="AY142" s="1">
        <v>3</v>
      </c>
      <c r="AZ142" s="1">
        <v>3</v>
      </c>
      <c r="BA142" s="1">
        <v>3</v>
      </c>
      <c r="BB142" s="1">
        <v>3</v>
      </c>
      <c r="BC142" s="1">
        <v>3</v>
      </c>
      <c r="BD142" s="1" t="s">
        <v>272</v>
      </c>
      <c r="BE142" s="1" t="s">
        <v>101</v>
      </c>
    </row>
    <row r="143" spans="1:57" x14ac:dyDescent="0.35">
      <c r="A143" s="1" t="s">
        <v>294</v>
      </c>
      <c r="B143" s="1" t="s">
        <v>82</v>
      </c>
      <c r="C143" s="1" t="s">
        <v>58</v>
      </c>
      <c r="D143" s="1" t="s">
        <v>103</v>
      </c>
      <c r="E143" s="1" t="s">
        <v>60</v>
      </c>
      <c r="F143" s="1" t="s">
        <v>61</v>
      </c>
      <c r="G143" s="1" t="s">
        <v>93</v>
      </c>
      <c r="H143" s="1" t="s">
        <v>63</v>
      </c>
      <c r="I143" s="1" t="s">
        <v>84</v>
      </c>
      <c r="J143" s="1" t="s">
        <v>104</v>
      </c>
      <c r="K143" s="1" t="s">
        <v>66</v>
      </c>
      <c r="L143" s="1" t="s">
        <v>67</v>
      </c>
      <c r="M143" s="1" t="s">
        <v>68</v>
      </c>
      <c r="N143" s="1" t="s">
        <v>69</v>
      </c>
      <c r="O143" s="1" t="s">
        <v>96</v>
      </c>
      <c r="P143" s="1" t="s">
        <v>97</v>
      </c>
      <c r="Q143" s="1" t="s">
        <v>72</v>
      </c>
      <c r="R143" s="1" t="s">
        <v>99</v>
      </c>
      <c r="S143" s="1" t="s">
        <v>74</v>
      </c>
      <c r="T143" s="1" t="s">
        <v>132</v>
      </c>
      <c r="U143" s="1" t="s">
        <v>79</v>
      </c>
      <c r="V143" s="1" t="s">
        <v>76</v>
      </c>
      <c r="W143" s="1" t="s">
        <v>79</v>
      </c>
      <c r="X143" s="1" t="s">
        <v>76</v>
      </c>
      <c r="Y143" s="1" t="s">
        <v>76</v>
      </c>
      <c r="Z143" s="1" t="s">
        <v>79</v>
      </c>
      <c r="AA143" s="1" t="s">
        <v>76</v>
      </c>
      <c r="AB143" s="1" t="s">
        <v>76</v>
      </c>
      <c r="AC143" s="1" t="s">
        <v>79</v>
      </c>
      <c r="AD143" s="1" t="s">
        <v>79</v>
      </c>
      <c r="AE143" s="1" t="s">
        <v>89</v>
      </c>
      <c r="AF143" s="1" t="s">
        <v>79</v>
      </c>
      <c r="AG143" s="1" t="s">
        <v>89</v>
      </c>
      <c r="AH143" s="1" t="s">
        <v>79</v>
      </c>
      <c r="AI143" s="1" t="s">
        <v>76</v>
      </c>
      <c r="AJ143" s="1" t="s">
        <v>79</v>
      </c>
      <c r="AK143" s="4">
        <v>4</v>
      </c>
      <c r="AL143" s="1">
        <v>4</v>
      </c>
      <c r="AM143" s="1">
        <v>4</v>
      </c>
      <c r="AN143" s="1">
        <v>5</v>
      </c>
      <c r="AO143" s="1">
        <v>3</v>
      </c>
      <c r="AP143" s="1">
        <v>2</v>
      </c>
      <c r="AQ143" s="1">
        <v>3</v>
      </c>
      <c r="AR143" s="1">
        <v>2</v>
      </c>
      <c r="AS143" s="1">
        <v>2</v>
      </c>
      <c r="AT143" s="1">
        <v>3</v>
      </c>
      <c r="AU143" s="1">
        <v>4</v>
      </c>
      <c r="AV143" s="1">
        <v>3</v>
      </c>
      <c r="AW143" s="1">
        <v>2</v>
      </c>
      <c r="AX143" s="1">
        <v>4</v>
      </c>
      <c r="AY143" s="1">
        <v>4</v>
      </c>
      <c r="AZ143" s="1">
        <v>5</v>
      </c>
      <c r="BA143" s="1">
        <v>4</v>
      </c>
      <c r="BB143" s="1">
        <v>5</v>
      </c>
      <c r="BC143" s="1">
        <v>2</v>
      </c>
      <c r="BD143" s="1" t="s">
        <v>150</v>
      </c>
      <c r="BE143" s="1" t="s">
        <v>107</v>
      </c>
    </row>
    <row r="144" spans="1:57" x14ac:dyDescent="0.35">
      <c r="A144" s="1" t="s">
        <v>295</v>
      </c>
      <c r="B144" s="1" t="s">
        <v>82</v>
      </c>
      <c r="C144" s="1" t="s">
        <v>137</v>
      </c>
      <c r="D144" s="1" t="s">
        <v>103</v>
      </c>
      <c r="E144" s="1" t="s">
        <v>109</v>
      </c>
      <c r="F144" s="1" t="s">
        <v>135</v>
      </c>
      <c r="G144" s="1" t="s">
        <v>93</v>
      </c>
      <c r="H144" s="1" t="s">
        <v>63</v>
      </c>
      <c r="I144" s="1" t="s">
        <v>64</v>
      </c>
      <c r="J144" s="1" t="s">
        <v>104</v>
      </c>
      <c r="K144" s="1" t="s">
        <v>66</v>
      </c>
      <c r="L144" s="1" t="s">
        <v>67</v>
      </c>
      <c r="M144" s="1" t="s">
        <v>68</v>
      </c>
      <c r="N144" s="1" t="s">
        <v>69</v>
      </c>
      <c r="O144" s="1" t="s">
        <v>96</v>
      </c>
      <c r="P144" s="1" t="s">
        <v>71</v>
      </c>
      <c r="Q144" s="1" t="s">
        <v>87</v>
      </c>
      <c r="R144" s="1" t="s">
        <v>73</v>
      </c>
      <c r="S144" s="1" t="s">
        <v>74</v>
      </c>
      <c r="T144" s="1" t="s">
        <v>120</v>
      </c>
      <c r="U144" s="1" t="s">
        <v>79</v>
      </c>
      <c r="V144" s="1" t="s">
        <v>76</v>
      </c>
      <c r="W144" s="1" t="s">
        <v>79</v>
      </c>
      <c r="X144" s="1" t="s">
        <v>76</v>
      </c>
      <c r="Y144" s="1" t="s">
        <v>76</v>
      </c>
      <c r="Z144" s="1" t="s">
        <v>79</v>
      </c>
      <c r="AA144" s="1" t="s">
        <v>76</v>
      </c>
      <c r="AB144" s="1" t="s">
        <v>76</v>
      </c>
      <c r="AC144" s="1" t="s">
        <v>79</v>
      </c>
      <c r="AD144" s="1" t="s">
        <v>79</v>
      </c>
      <c r="AE144" s="1" t="s">
        <v>89</v>
      </c>
      <c r="AF144" s="1" t="s">
        <v>79</v>
      </c>
      <c r="AG144" s="1" t="s">
        <v>89</v>
      </c>
      <c r="AH144" s="1" t="s">
        <v>79</v>
      </c>
      <c r="AI144" s="1" t="s">
        <v>76</v>
      </c>
      <c r="AJ144" s="1" t="s">
        <v>79</v>
      </c>
      <c r="AK144" s="4">
        <v>4</v>
      </c>
      <c r="AL144" s="1">
        <v>4</v>
      </c>
      <c r="AM144" s="1">
        <v>4</v>
      </c>
      <c r="AN144" s="1">
        <v>5</v>
      </c>
      <c r="AO144" s="1">
        <v>3</v>
      </c>
      <c r="AP144" s="1">
        <v>2</v>
      </c>
      <c r="AQ144" s="1">
        <v>3</v>
      </c>
      <c r="AR144" s="1">
        <v>2</v>
      </c>
      <c r="AS144" s="1">
        <v>2</v>
      </c>
      <c r="AT144" s="1">
        <v>3</v>
      </c>
      <c r="AU144" s="1">
        <v>4</v>
      </c>
      <c r="AV144" s="1">
        <v>3</v>
      </c>
      <c r="AW144" s="1">
        <v>2</v>
      </c>
      <c r="AX144" s="1">
        <v>5</v>
      </c>
      <c r="AY144" s="1">
        <v>3</v>
      </c>
      <c r="AZ144" s="1">
        <v>4</v>
      </c>
      <c r="BA144" s="1">
        <v>5</v>
      </c>
      <c r="BB144" s="1">
        <v>3</v>
      </c>
      <c r="BC144" s="1">
        <v>2</v>
      </c>
      <c r="BD144" s="1" t="s">
        <v>150</v>
      </c>
      <c r="BE144" s="1" t="s">
        <v>107</v>
      </c>
    </row>
    <row r="145" spans="1:57" x14ac:dyDescent="0.35">
      <c r="A145" s="1" t="s">
        <v>296</v>
      </c>
      <c r="B145" s="1" t="s">
        <v>57</v>
      </c>
      <c r="C145" s="1" t="s">
        <v>137</v>
      </c>
      <c r="D145" s="1" t="s">
        <v>103</v>
      </c>
      <c r="E145" s="1" t="s">
        <v>60</v>
      </c>
      <c r="F145" s="1" t="s">
        <v>61</v>
      </c>
      <c r="G145" s="1" t="s">
        <v>93</v>
      </c>
      <c r="H145" s="1" t="s">
        <v>63</v>
      </c>
      <c r="I145" s="1" t="s">
        <v>84</v>
      </c>
      <c r="J145" s="1" t="s">
        <v>104</v>
      </c>
      <c r="K145" s="1" t="s">
        <v>95</v>
      </c>
      <c r="L145" s="1" t="s">
        <v>138</v>
      </c>
      <c r="M145" s="1" t="s">
        <v>130</v>
      </c>
      <c r="N145" s="1" t="s">
        <v>69</v>
      </c>
      <c r="O145" s="1" t="s">
        <v>70</v>
      </c>
      <c r="P145" s="1" t="s">
        <v>71</v>
      </c>
      <c r="Q145" s="1" t="s">
        <v>72</v>
      </c>
      <c r="R145" s="1" t="s">
        <v>99</v>
      </c>
      <c r="S145" s="1" t="s">
        <v>74</v>
      </c>
      <c r="T145" s="1" t="s">
        <v>120</v>
      </c>
      <c r="U145" s="1" t="s">
        <v>76</v>
      </c>
      <c r="V145" s="1" t="s">
        <v>79</v>
      </c>
      <c r="W145" s="1" t="s">
        <v>89</v>
      </c>
      <c r="X145" s="1" t="s">
        <v>79</v>
      </c>
      <c r="Y145" s="1" t="s">
        <v>76</v>
      </c>
      <c r="Z145" s="1" t="s">
        <v>79</v>
      </c>
      <c r="AA145" s="1" t="s">
        <v>76</v>
      </c>
      <c r="AB145" s="1" t="s">
        <v>79</v>
      </c>
      <c r="AC145" s="1" t="s">
        <v>76</v>
      </c>
      <c r="AD145" s="1" t="s">
        <v>89</v>
      </c>
      <c r="AE145" s="1" t="s">
        <v>79</v>
      </c>
      <c r="AF145" s="1" t="s">
        <v>79</v>
      </c>
      <c r="AG145" s="1" t="s">
        <v>79</v>
      </c>
      <c r="AH145" s="1" t="s">
        <v>76</v>
      </c>
      <c r="AI145" s="1" t="s">
        <v>76</v>
      </c>
      <c r="AJ145" s="1" t="s">
        <v>79</v>
      </c>
      <c r="AK145" s="4">
        <v>3</v>
      </c>
      <c r="AL145" s="1">
        <v>3</v>
      </c>
      <c r="AM145" s="1">
        <v>3</v>
      </c>
      <c r="AN145" s="1">
        <v>4</v>
      </c>
      <c r="AO145" s="1">
        <v>3</v>
      </c>
      <c r="AP145" s="1">
        <v>2</v>
      </c>
      <c r="AQ145" s="1">
        <v>3</v>
      </c>
      <c r="AR145" s="1">
        <v>2</v>
      </c>
      <c r="AS145" s="1">
        <v>2</v>
      </c>
      <c r="AT145" s="1">
        <v>3</v>
      </c>
      <c r="AU145" s="1">
        <v>4</v>
      </c>
      <c r="AV145" s="1">
        <v>3</v>
      </c>
      <c r="AW145" s="1">
        <v>2</v>
      </c>
      <c r="AX145" s="1">
        <v>3</v>
      </c>
      <c r="AY145" s="1">
        <v>4</v>
      </c>
      <c r="AZ145" s="1">
        <v>5</v>
      </c>
      <c r="BA145" s="1">
        <v>4</v>
      </c>
      <c r="BB145" s="1">
        <v>3</v>
      </c>
      <c r="BC145" s="1">
        <v>4</v>
      </c>
      <c r="BD145" s="1" t="s">
        <v>150</v>
      </c>
      <c r="BE145" s="1" t="s">
        <v>133</v>
      </c>
    </row>
    <row r="146" spans="1:57" x14ac:dyDescent="0.35">
      <c r="A146" s="1" t="s">
        <v>297</v>
      </c>
      <c r="B146" s="1" t="s">
        <v>57</v>
      </c>
      <c r="C146" s="1" t="s">
        <v>58</v>
      </c>
      <c r="D146" s="1" t="s">
        <v>103</v>
      </c>
      <c r="E146" s="1" t="s">
        <v>60</v>
      </c>
      <c r="F146" s="1" t="s">
        <v>61</v>
      </c>
      <c r="G146" s="1" t="s">
        <v>93</v>
      </c>
      <c r="H146" s="1" t="s">
        <v>63</v>
      </c>
      <c r="I146" s="1" t="s">
        <v>127</v>
      </c>
      <c r="J146" s="1" t="s">
        <v>104</v>
      </c>
      <c r="K146" s="1" t="s">
        <v>85</v>
      </c>
      <c r="L146" s="1" t="s">
        <v>67</v>
      </c>
      <c r="M146" s="1" t="s">
        <v>68</v>
      </c>
      <c r="N146" s="1" t="s">
        <v>86</v>
      </c>
      <c r="O146" s="1" t="s">
        <v>96</v>
      </c>
      <c r="P146" s="1" t="s">
        <v>97</v>
      </c>
      <c r="Q146" s="1" t="s">
        <v>105</v>
      </c>
      <c r="R146" s="1" t="s">
        <v>118</v>
      </c>
      <c r="S146" s="1" t="s">
        <v>106</v>
      </c>
      <c r="T146" s="1" t="s">
        <v>132</v>
      </c>
      <c r="U146" s="1" t="s">
        <v>79</v>
      </c>
      <c r="V146" s="1" t="s">
        <v>76</v>
      </c>
      <c r="W146" s="1" t="s">
        <v>79</v>
      </c>
      <c r="X146" s="1" t="s">
        <v>76</v>
      </c>
      <c r="Y146" s="1" t="s">
        <v>76</v>
      </c>
      <c r="Z146" s="1" t="s">
        <v>79</v>
      </c>
      <c r="AA146" s="1" t="s">
        <v>76</v>
      </c>
      <c r="AB146" s="1" t="s">
        <v>76</v>
      </c>
      <c r="AC146" s="1" t="s">
        <v>79</v>
      </c>
      <c r="AD146" s="1" t="s">
        <v>79</v>
      </c>
      <c r="AE146" s="1" t="s">
        <v>89</v>
      </c>
      <c r="AF146" s="1" t="s">
        <v>79</v>
      </c>
      <c r="AG146" s="1" t="s">
        <v>89</v>
      </c>
      <c r="AH146" s="1" t="s">
        <v>79</v>
      </c>
      <c r="AI146" s="1" t="s">
        <v>76</v>
      </c>
      <c r="AJ146" s="1" t="s">
        <v>79</v>
      </c>
      <c r="AK146" s="4">
        <v>4</v>
      </c>
      <c r="AL146" s="1">
        <v>4</v>
      </c>
      <c r="AM146" s="1">
        <v>4</v>
      </c>
      <c r="AN146" s="1">
        <v>5</v>
      </c>
      <c r="AO146" s="1">
        <v>3</v>
      </c>
      <c r="AP146" s="1">
        <v>2</v>
      </c>
      <c r="AQ146" s="1">
        <v>3</v>
      </c>
      <c r="AR146" s="1">
        <v>2</v>
      </c>
      <c r="AS146" s="1">
        <v>2</v>
      </c>
      <c r="AT146" s="1">
        <v>3</v>
      </c>
      <c r="AU146" s="1">
        <v>3</v>
      </c>
      <c r="AV146" s="1">
        <v>2</v>
      </c>
      <c r="AW146" s="1">
        <v>3</v>
      </c>
      <c r="AX146" s="1">
        <v>4</v>
      </c>
      <c r="AY146" s="1">
        <v>4</v>
      </c>
      <c r="AZ146" s="1">
        <v>5</v>
      </c>
      <c r="BA146" s="1">
        <v>4</v>
      </c>
      <c r="BB146" s="1">
        <v>5</v>
      </c>
      <c r="BC146" s="1">
        <v>2</v>
      </c>
      <c r="BD146" s="1" t="s">
        <v>150</v>
      </c>
      <c r="BE146" s="1" t="s">
        <v>107</v>
      </c>
    </row>
    <row r="147" spans="1:57" x14ac:dyDescent="0.35">
      <c r="A147" s="1" t="s">
        <v>298</v>
      </c>
      <c r="B147" s="1" t="s">
        <v>57</v>
      </c>
      <c r="C147" s="1" t="s">
        <v>58</v>
      </c>
      <c r="D147" s="1" t="s">
        <v>103</v>
      </c>
      <c r="E147" s="1" t="s">
        <v>60</v>
      </c>
      <c r="F147" s="1" t="s">
        <v>135</v>
      </c>
      <c r="G147" s="1" t="s">
        <v>93</v>
      </c>
      <c r="H147" s="1" t="s">
        <v>63</v>
      </c>
      <c r="I147" s="1" t="s">
        <v>127</v>
      </c>
      <c r="J147" s="1" t="s">
        <v>104</v>
      </c>
      <c r="K147" s="1" t="s">
        <v>95</v>
      </c>
      <c r="L147" s="1" t="s">
        <v>138</v>
      </c>
      <c r="M147" s="1" t="s">
        <v>68</v>
      </c>
      <c r="N147" s="1" t="s">
        <v>69</v>
      </c>
      <c r="O147" s="1" t="s">
        <v>96</v>
      </c>
      <c r="P147" s="1" t="s">
        <v>97</v>
      </c>
      <c r="Q147" s="1" t="s">
        <v>72</v>
      </c>
      <c r="R147" s="1" t="s">
        <v>99</v>
      </c>
      <c r="S147" s="1" t="s">
        <v>74</v>
      </c>
      <c r="T147" s="1" t="s">
        <v>132</v>
      </c>
      <c r="U147" s="1" t="s">
        <v>79</v>
      </c>
      <c r="V147" s="1" t="s">
        <v>76</v>
      </c>
      <c r="W147" s="1" t="s">
        <v>79</v>
      </c>
      <c r="X147" s="1" t="s">
        <v>76</v>
      </c>
      <c r="Y147" s="1" t="s">
        <v>76</v>
      </c>
      <c r="Z147" s="1" t="s">
        <v>79</v>
      </c>
      <c r="AA147" s="1" t="s">
        <v>76</v>
      </c>
      <c r="AB147" s="1" t="s">
        <v>79</v>
      </c>
      <c r="AC147" s="1" t="s">
        <v>76</v>
      </c>
      <c r="AD147" s="1" t="s">
        <v>76</v>
      </c>
      <c r="AE147" s="1" t="s">
        <v>79</v>
      </c>
      <c r="AF147" s="1" t="s">
        <v>79</v>
      </c>
      <c r="AG147" s="1" t="s">
        <v>76</v>
      </c>
      <c r="AH147" s="1" t="s">
        <v>76</v>
      </c>
      <c r="AI147" s="1" t="s">
        <v>76</v>
      </c>
      <c r="AJ147" s="1" t="s">
        <v>79</v>
      </c>
      <c r="AK147" s="4">
        <v>5</v>
      </c>
      <c r="AL147" s="1">
        <v>4</v>
      </c>
      <c r="AM147" s="1">
        <v>5</v>
      </c>
      <c r="AN147" s="1">
        <v>4</v>
      </c>
      <c r="AO147" s="1">
        <v>2</v>
      </c>
      <c r="AP147" s="1">
        <v>3</v>
      </c>
      <c r="AQ147" s="1">
        <v>4</v>
      </c>
      <c r="AR147" s="1">
        <v>2</v>
      </c>
      <c r="AS147" s="1">
        <v>2</v>
      </c>
      <c r="AT147" s="1">
        <v>4</v>
      </c>
      <c r="AU147" s="1">
        <v>4</v>
      </c>
      <c r="AV147" s="1">
        <v>3</v>
      </c>
      <c r="AW147" s="1">
        <v>4</v>
      </c>
      <c r="AX147" s="1">
        <v>3</v>
      </c>
      <c r="AY147" s="1">
        <v>4</v>
      </c>
      <c r="AZ147" s="1">
        <v>5</v>
      </c>
      <c r="BA147" s="1">
        <v>4</v>
      </c>
      <c r="BB147" s="1">
        <v>3</v>
      </c>
      <c r="BC147" s="1">
        <v>4</v>
      </c>
      <c r="BD147" s="1" t="s">
        <v>150</v>
      </c>
      <c r="BE147" s="1" t="s">
        <v>107</v>
      </c>
    </row>
    <row r="148" spans="1:57" x14ac:dyDescent="0.35">
      <c r="A148" s="1" t="s">
        <v>299</v>
      </c>
      <c r="B148" s="1" t="s">
        <v>57</v>
      </c>
      <c r="C148" s="1" t="s">
        <v>137</v>
      </c>
      <c r="D148" s="1" t="s">
        <v>103</v>
      </c>
      <c r="E148" s="1" t="s">
        <v>60</v>
      </c>
      <c r="F148" s="1" t="s">
        <v>135</v>
      </c>
      <c r="G148" s="1" t="s">
        <v>93</v>
      </c>
      <c r="H148" s="1" t="s">
        <v>63</v>
      </c>
      <c r="I148" s="1" t="s">
        <v>84</v>
      </c>
      <c r="J148" s="1" t="s">
        <v>104</v>
      </c>
      <c r="K148" s="1" t="s">
        <v>66</v>
      </c>
      <c r="L148" s="1" t="s">
        <v>67</v>
      </c>
      <c r="M148" s="1" t="s">
        <v>68</v>
      </c>
      <c r="N148" s="1" t="s">
        <v>69</v>
      </c>
      <c r="O148" s="1" t="s">
        <v>96</v>
      </c>
      <c r="P148" s="1" t="s">
        <v>97</v>
      </c>
      <c r="Q148" s="1" t="s">
        <v>72</v>
      </c>
      <c r="R148" s="1" t="s">
        <v>99</v>
      </c>
      <c r="S148" s="1" t="s">
        <v>88</v>
      </c>
      <c r="T148" s="1" t="s">
        <v>75</v>
      </c>
      <c r="U148" s="1" t="s">
        <v>76</v>
      </c>
      <c r="V148" s="1" t="s">
        <v>79</v>
      </c>
      <c r="W148" s="1" t="s">
        <v>89</v>
      </c>
      <c r="X148" s="1" t="s">
        <v>79</v>
      </c>
      <c r="Y148" s="1" t="s">
        <v>76</v>
      </c>
      <c r="Z148" s="1" t="s">
        <v>79</v>
      </c>
      <c r="AA148" s="1" t="s">
        <v>76</v>
      </c>
      <c r="AB148" s="1" t="s">
        <v>76</v>
      </c>
      <c r="AC148" s="1" t="s">
        <v>79</v>
      </c>
      <c r="AD148" s="1" t="s">
        <v>79</v>
      </c>
      <c r="AE148" s="1" t="s">
        <v>89</v>
      </c>
      <c r="AF148" s="1" t="s">
        <v>79</v>
      </c>
      <c r="AG148" s="1" t="s">
        <v>89</v>
      </c>
      <c r="AH148" s="1" t="s">
        <v>79</v>
      </c>
      <c r="AI148" s="1" t="s">
        <v>76</v>
      </c>
      <c r="AJ148" s="1" t="s">
        <v>79</v>
      </c>
      <c r="AK148" s="4">
        <v>4</v>
      </c>
      <c r="AL148" s="1">
        <v>4</v>
      </c>
      <c r="AM148" s="1">
        <v>4</v>
      </c>
      <c r="AN148" s="1">
        <v>5</v>
      </c>
      <c r="AO148" s="1">
        <v>3</v>
      </c>
      <c r="AP148" s="1">
        <v>2</v>
      </c>
      <c r="AQ148" s="1">
        <v>3</v>
      </c>
      <c r="AR148" s="1">
        <v>2</v>
      </c>
      <c r="AS148" s="1">
        <v>2</v>
      </c>
      <c r="AT148" s="1">
        <v>3</v>
      </c>
      <c r="AU148" s="1">
        <v>4</v>
      </c>
      <c r="AV148" s="1">
        <v>3</v>
      </c>
      <c r="AW148" s="1">
        <v>2</v>
      </c>
      <c r="AX148" s="1">
        <v>5</v>
      </c>
      <c r="AY148" s="1">
        <v>3</v>
      </c>
      <c r="AZ148" s="1">
        <v>4</v>
      </c>
      <c r="BA148" s="1">
        <v>5</v>
      </c>
      <c r="BB148" s="1">
        <v>3</v>
      </c>
      <c r="BC148" s="1">
        <v>2</v>
      </c>
      <c r="BD148" s="1" t="s">
        <v>150</v>
      </c>
      <c r="BE148" s="1" t="s">
        <v>133</v>
      </c>
    </row>
    <row r="149" spans="1:57" x14ac:dyDescent="0.35">
      <c r="A149" s="1" t="s">
        <v>300</v>
      </c>
      <c r="B149" s="1" t="s">
        <v>92</v>
      </c>
      <c r="C149" s="1" t="s">
        <v>58</v>
      </c>
      <c r="D149" s="1" t="s">
        <v>59</v>
      </c>
      <c r="E149" s="1" t="s">
        <v>60</v>
      </c>
      <c r="F149" s="1" t="s">
        <v>61</v>
      </c>
      <c r="G149" s="1" t="s">
        <v>198</v>
      </c>
      <c r="H149" s="1" t="s">
        <v>63</v>
      </c>
      <c r="I149" s="1" t="s">
        <v>64</v>
      </c>
      <c r="J149" s="1" t="s">
        <v>65</v>
      </c>
      <c r="K149" s="1" t="s">
        <v>95</v>
      </c>
      <c r="L149" s="1" t="s">
        <v>138</v>
      </c>
      <c r="M149" s="1" t="s">
        <v>68</v>
      </c>
      <c r="N149" s="1" t="s">
        <v>117</v>
      </c>
      <c r="O149" s="1" t="s">
        <v>70</v>
      </c>
      <c r="P149" s="1" t="s">
        <v>71</v>
      </c>
      <c r="Q149" s="1" t="s">
        <v>72</v>
      </c>
      <c r="R149" s="1" t="s">
        <v>99</v>
      </c>
      <c r="S149" s="1" t="s">
        <v>106</v>
      </c>
      <c r="T149" s="1" t="s">
        <v>132</v>
      </c>
      <c r="U149" s="1" t="s">
        <v>79</v>
      </c>
      <c r="V149" s="1" t="s">
        <v>76</v>
      </c>
      <c r="W149" s="1" t="s">
        <v>79</v>
      </c>
      <c r="X149" s="1" t="s">
        <v>76</v>
      </c>
      <c r="Y149" s="1" t="s">
        <v>76</v>
      </c>
      <c r="Z149" s="1" t="s">
        <v>79</v>
      </c>
      <c r="AA149" s="1" t="s">
        <v>76</v>
      </c>
      <c r="AB149" s="1" t="s">
        <v>76</v>
      </c>
      <c r="AC149" s="1" t="s">
        <v>79</v>
      </c>
      <c r="AD149" s="1" t="s">
        <v>79</v>
      </c>
      <c r="AE149" s="1" t="s">
        <v>89</v>
      </c>
      <c r="AF149" s="1" t="s">
        <v>76</v>
      </c>
      <c r="AG149" s="1" t="s">
        <v>89</v>
      </c>
      <c r="AH149" s="1" t="s">
        <v>79</v>
      </c>
      <c r="AI149" s="1" t="s">
        <v>76</v>
      </c>
      <c r="AJ149" s="1" t="s">
        <v>79</v>
      </c>
      <c r="AK149" s="4">
        <v>4</v>
      </c>
      <c r="AL149" s="1">
        <v>4</v>
      </c>
      <c r="AM149" s="1">
        <v>4</v>
      </c>
      <c r="AN149" s="1">
        <v>5</v>
      </c>
      <c r="AO149" s="1">
        <v>3</v>
      </c>
      <c r="AP149" s="1">
        <v>2</v>
      </c>
      <c r="AQ149" s="1">
        <v>3</v>
      </c>
      <c r="AR149" s="1">
        <v>2</v>
      </c>
      <c r="AS149" s="1">
        <v>2</v>
      </c>
      <c r="AT149" s="1">
        <v>3</v>
      </c>
      <c r="AU149" s="1">
        <v>4</v>
      </c>
      <c r="AV149" s="1">
        <v>2</v>
      </c>
      <c r="AW149" s="1">
        <v>1</v>
      </c>
      <c r="AX149" s="1">
        <v>4</v>
      </c>
      <c r="AY149" s="1">
        <v>4</v>
      </c>
      <c r="AZ149" s="1">
        <v>5</v>
      </c>
      <c r="BA149" s="1">
        <v>4</v>
      </c>
      <c r="BB149" s="1">
        <v>5</v>
      </c>
      <c r="BC149" s="1">
        <v>2</v>
      </c>
      <c r="BD149" s="1" t="s">
        <v>171</v>
      </c>
      <c r="BE149" s="1" t="s">
        <v>101</v>
      </c>
    </row>
    <row r="150" spans="1:57" x14ac:dyDescent="0.35">
      <c r="A150" s="1" t="s">
        <v>301</v>
      </c>
      <c r="B150" s="1" t="s">
        <v>57</v>
      </c>
      <c r="C150" s="1" t="s">
        <v>58</v>
      </c>
      <c r="D150" s="1" t="s">
        <v>149</v>
      </c>
      <c r="E150" s="1" t="s">
        <v>60</v>
      </c>
      <c r="F150" s="1" t="s">
        <v>61</v>
      </c>
      <c r="G150" s="1" t="s">
        <v>93</v>
      </c>
      <c r="H150" s="1" t="s">
        <v>63</v>
      </c>
      <c r="I150" s="1" t="s">
        <v>64</v>
      </c>
      <c r="J150" s="1" t="s">
        <v>104</v>
      </c>
      <c r="K150" s="1" t="s">
        <v>85</v>
      </c>
      <c r="L150" s="1" t="s">
        <v>67</v>
      </c>
      <c r="M150" s="1" t="s">
        <v>68</v>
      </c>
      <c r="N150" s="1" t="s">
        <v>69</v>
      </c>
      <c r="O150" s="1" t="s">
        <v>96</v>
      </c>
      <c r="P150" s="1" t="s">
        <v>97</v>
      </c>
      <c r="Q150" s="1" t="s">
        <v>72</v>
      </c>
      <c r="R150" s="1" t="s">
        <v>99</v>
      </c>
      <c r="S150" s="1" t="s">
        <v>74</v>
      </c>
      <c r="T150" s="1" t="s">
        <v>132</v>
      </c>
      <c r="U150" s="1" t="s">
        <v>79</v>
      </c>
      <c r="V150" s="1" t="s">
        <v>76</v>
      </c>
      <c r="W150" s="1" t="s">
        <v>79</v>
      </c>
      <c r="X150" s="1" t="s">
        <v>76</v>
      </c>
      <c r="Y150" s="1" t="s">
        <v>76</v>
      </c>
      <c r="Z150" s="1" t="s">
        <v>79</v>
      </c>
      <c r="AA150" s="1" t="s">
        <v>76</v>
      </c>
      <c r="AB150" s="1" t="s">
        <v>76</v>
      </c>
      <c r="AC150" s="1" t="s">
        <v>79</v>
      </c>
      <c r="AD150" s="1" t="s">
        <v>79</v>
      </c>
      <c r="AE150" s="1" t="s">
        <v>89</v>
      </c>
      <c r="AF150" s="1" t="s">
        <v>79</v>
      </c>
      <c r="AG150" s="1" t="s">
        <v>89</v>
      </c>
      <c r="AH150" s="1" t="s">
        <v>79</v>
      </c>
      <c r="AI150" s="1" t="s">
        <v>76</v>
      </c>
      <c r="AJ150" s="1" t="s">
        <v>79</v>
      </c>
      <c r="AK150" s="4">
        <v>4</v>
      </c>
      <c r="AL150" s="1">
        <v>4</v>
      </c>
      <c r="AM150" s="1">
        <v>3</v>
      </c>
      <c r="AN150" s="1">
        <v>3</v>
      </c>
      <c r="AO150" s="1">
        <v>2</v>
      </c>
      <c r="AP150" s="1">
        <v>3</v>
      </c>
      <c r="AQ150" s="1">
        <v>3</v>
      </c>
      <c r="AR150" s="1">
        <v>2</v>
      </c>
      <c r="AS150" s="1">
        <v>2</v>
      </c>
      <c r="AT150" s="1">
        <v>3</v>
      </c>
      <c r="AU150" s="1">
        <v>4</v>
      </c>
      <c r="AV150" s="1">
        <v>3</v>
      </c>
      <c r="AW150" s="1">
        <v>2</v>
      </c>
      <c r="AX150" s="1">
        <v>4</v>
      </c>
      <c r="AY150" s="1">
        <v>4</v>
      </c>
      <c r="AZ150" s="1">
        <v>5</v>
      </c>
      <c r="BA150" s="1">
        <v>4</v>
      </c>
      <c r="BB150" s="1">
        <v>5</v>
      </c>
      <c r="BC150" s="1">
        <v>2</v>
      </c>
      <c r="BD150" s="1" t="s">
        <v>150</v>
      </c>
      <c r="BE150" s="1" t="s">
        <v>107</v>
      </c>
    </row>
    <row r="151" spans="1:57" x14ac:dyDescent="0.35">
      <c r="A151" s="1" t="s">
        <v>302</v>
      </c>
      <c r="B151" s="1" t="s">
        <v>92</v>
      </c>
      <c r="C151" s="1" t="s">
        <v>137</v>
      </c>
      <c r="D151" s="1" t="s">
        <v>149</v>
      </c>
      <c r="E151" s="1" t="s">
        <v>60</v>
      </c>
      <c r="F151" s="1" t="s">
        <v>135</v>
      </c>
      <c r="G151" s="1" t="s">
        <v>161</v>
      </c>
      <c r="H151" s="1" t="s">
        <v>63</v>
      </c>
      <c r="I151" s="1" t="s">
        <v>84</v>
      </c>
      <c r="J151" s="1" t="s">
        <v>104</v>
      </c>
      <c r="K151" s="1" t="s">
        <v>124</v>
      </c>
      <c r="L151" s="1" t="s">
        <v>67</v>
      </c>
      <c r="M151" s="1" t="s">
        <v>68</v>
      </c>
      <c r="N151" s="1" t="s">
        <v>69</v>
      </c>
      <c r="O151" s="1" t="s">
        <v>96</v>
      </c>
      <c r="P151" s="1" t="s">
        <v>71</v>
      </c>
      <c r="Q151" s="1" t="s">
        <v>72</v>
      </c>
      <c r="R151" s="1" t="s">
        <v>99</v>
      </c>
      <c r="S151" s="1" t="s">
        <v>88</v>
      </c>
      <c r="T151" s="1" t="s">
        <v>75</v>
      </c>
      <c r="U151" s="1" t="s">
        <v>89</v>
      </c>
      <c r="V151" s="1" t="s">
        <v>79</v>
      </c>
      <c r="W151" s="1" t="s">
        <v>89</v>
      </c>
      <c r="X151" s="1" t="s">
        <v>76</v>
      </c>
      <c r="Y151" s="1" t="s">
        <v>76</v>
      </c>
      <c r="Z151" s="1" t="s">
        <v>79</v>
      </c>
      <c r="AA151" s="1" t="s">
        <v>76</v>
      </c>
      <c r="AB151" s="1" t="s">
        <v>76</v>
      </c>
      <c r="AC151" s="1" t="s">
        <v>79</v>
      </c>
      <c r="AD151" s="1" t="s">
        <v>79</v>
      </c>
      <c r="AE151" s="1" t="s">
        <v>89</v>
      </c>
      <c r="AF151" s="1" t="s">
        <v>79</v>
      </c>
      <c r="AG151" s="1" t="s">
        <v>89</v>
      </c>
      <c r="AH151" s="1" t="s">
        <v>79</v>
      </c>
      <c r="AI151" s="1" t="s">
        <v>76</v>
      </c>
      <c r="AJ151" s="1" t="s">
        <v>79</v>
      </c>
      <c r="AK151" s="4">
        <v>4</v>
      </c>
      <c r="AL151" s="1">
        <v>4</v>
      </c>
      <c r="AM151" s="1">
        <v>2</v>
      </c>
      <c r="AN151" s="1">
        <v>4</v>
      </c>
      <c r="AO151" s="1">
        <v>4</v>
      </c>
      <c r="AP151" s="1">
        <v>2</v>
      </c>
      <c r="AQ151" s="1">
        <v>2</v>
      </c>
      <c r="AR151" s="1">
        <v>2</v>
      </c>
      <c r="AS151" s="1">
        <v>2</v>
      </c>
      <c r="AT151" s="1">
        <v>3</v>
      </c>
      <c r="AU151" s="1">
        <v>2</v>
      </c>
      <c r="AV151" s="1">
        <v>2</v>
      </c>
      <c r="AW151" s="1">
        <v>4</v>
      </c>
      <c r="AX151" s="1">
        <v>3</v>
      </c>
      <c r="AY151" s="1">
        <v>4</v>
      </c>
      <c r="AZ151" s="1">
        <v>5</v>
      </c>
      <c r="BA151" s="1">
        <v>4</v>
      </c>
      <c r="BB151" s="1">
        <v>3</v>
      </c>
      <c r="BC151" s="1">
        <v>4</v>
      </c>
      <c r="BD151" s="1" t="s">
        <v>171</v>
      </c>
      <c r="BE151" s="1" t="s">
        <v>101</v>
      </c>
    </row>
    <row r="152" spans="1:57" x14ac:dyDescent="0.35">
      <c r="A152" s="1" t="s">
        <v>303</v>
      </c>
      <c r="B152" s="1" t="s">
        <v>57</v>
      </c>
      <c r="C152" s="1" t="s">
        <v>137</v>
      </c>
      <c r="D152" s="1" t="s">
        <v>149</v>
      </c>
      <c r="E152" s="1" t="s">
        <v>60</v>
      </c>
      <c r="F152" s="1" t="s">
        <v>135</v>
      </c>
      <c r="G152" s="1" t="s">
        <v>93</v>
      </c>
      <c r="H152" s="1" t="s">
        <v>63</v>
      </c>
      <c r="I152" s="1" t="s">
        <v>64</v>
      </c>
      <c r="J152" s="1" t="s">
        <v>104</v>
      </c>
      <c r="K152" s="1" t="s">
        <v>66</v>
      </c>
      <c r="L152" s="1" t="s">
        <v>67</v>
      </c>
      <c r="M152" s="1" t="s">
        <v>130</v>
      </c>
      <c r="N152" s="1" t="s">
        <v>69</v>
      </c>
      <c r="O152" s="1" t="s">
        <v>96</v>
      </c>
      <c r="P152" s="1" t="s">
        <v>97</v>
      </c>
      <c r="Q152" s="1" t="s">
        <v>72</v>
      </c>
      <c r="R152" s="1" t="s">
        <v>99</v>
      </c>
      <c r="S152" s="1" t="s">
        <v>74</v>
      </c>
      <c r="T152" s="1" t="s">
        <v>120</v>
      </c>
      <c r="U152" s="1" t="s">
        <v>79</v>
      </c>
      <c r="V152" s="1" t="s">
        <v>76</v>
      </c>
      <c r="W152" s="1" t="s">
        <v>79</v>
      </c>
      <c r="X152" s="1" t="s">
        <v>76</v>
      </c>
      <c r="Y152" s="1" t="s">
        <v>76</v>
      </c>
      <c r="Z152" s="1" t="s">
        <v>79</v>
      </c>
      <c r="AA152" s="1" t="s">
        <v>76</v>
      </c>
      <c r="AB152" s="1" t="s">
        <v>76</v>
      </c>
      <c r="AC152" s="1" t="s">
        <v>79</v>
      </c>
      <c r="AD152" s="1" t="s">
        <v>79</v>
      </c>
      <c r="AE152" s="1" t="s">
        <v>89</v>
      </c>
      <c r="AF152" s="1" t="s">
        <v>79</v>
      </c>
      <c r="AG152" s="1" t="s">
        <v>89</v>
      </c>
      <c r="AH152" s="1" t="s">
        <v>79</v>
      </c>
      <c r="AI152" s="1" t="s">
        <v>76</v>
      </c>
      <c r="AJ152" s="1" t="s">
        <v>79</v>
      </c>
      <c r="AK152" s="4">
        <v>4</v>
      </c>
      <c r="AL152" s="1">
        <v>4</v>
      </c>
      <c r="AM152" s="1">
        <v>4</v>
      </c>
      <c r="AN152" s="1">
        <v>5</v>
      </c>
      <c r="AO152" s="1">
        <v>3</v>
      </c>
      <c r="AP152" s="1">
        <v>2</v>
      </c>
      <c r="AQ152" s="1">
        <v>3</v>
      </c>
      <c r="AR152" s="1">
        <v>2</v>
      </c>
      <c r="AS152" s="1">
        <v>2</v>
      </c>
      <c r="AT152" s="1">
        <v>3</v>
      </c>
      <c r="AU152" s="1">
        <v>4</v>
      </c>
      <c r="AV152" s="1">
        <v>3</v>
      </c>
      <c r="AW152" s="1">
        <v>2</v>
      </c>
      <c r="AX152" s="1">
        <v>5</v>
      </c>
      <c r="AY152" s="1">
        <v>3</v>
      </c>
      <c r="AZ152" s="1">
        <v>4</v>
      </c>
      <c r="BA152" s="1">
        <v>5</v>
      </c>
      <c r="BB152" s="1">
        <v>3</v>
      </c>
      <c r="BC152" s="1">
        <v>2</v>
      </c>
      <c r="BD152" s="1" t="s">
        <v>150</v>
      </c>
      <c r="BE152" s="1" t="s">
        <v>133</v>
      </c>
    </row>
    <row r="153" spans="1:57" x14ac:dyDescent="0.35">
      <c r="A153" s="1" t="s">
        <v>304</v>
      </c>
      <c r="B153" s="1" t="s">
        <v>57</v>
      </c>
      <c r="C153" s="1" t="s">
        <v>137</v>
      </c>
      <c r="D153" s="1" t="s">
        <v>103</v>
      </c>
      <c r="E153" s="1" t="s">
        <v>60</v>
      </c>
      <c r="F153" s="1" t="s">
        <v>61</v>
      </c>
      <c r="G153" s="1" t="s">
        <v>93</v>
      </c>
      <c r="H153" s="1" t="s">
        <v>63</v>
      </c>
      <c r="I153" s="1" t="s">
        <v>84</v>
      </c>
      <c r="J153" s="1" t="s">
        <v>104</v>
      </c>
      <c r="K153" s="1" t="s">
        <v>124</v>
      </c>
      <c r="L153" s="1" t="s">
        <v>67</v>
      </c>
      <c r="M153" s="1" t="s">
        <v>68</v>
      </c>
      <c r="N153" s="1" t="s">
        <v>69</v>
      </c>
      <c r="O153" s="1" t="s">
        <v>96</v>
      </c>
      <c r="P153" s="1" t="s">
        <v>71</v>
      </c>
      <c r="Q153" s="1" t="s">
        <v>72</v>
      </c>
      <c r="R153" s="1" t="s">
        <v>99</v>
      </c>
      <c r="S153" s="1" t="s">
        <v>88</v>
      </c>
      <c r="T153" s="1" t="s">
        <v>75</v>
      </c>
      <c r="U153" s="1" t="s">
        <v>76</v>
      </c>
      <c r="V153" s="1" t="s">
        <v>79</v>
      </c>
      <c r="W153" s="1" t="s">
        <v>89</v>
      </c>
      <c r="X153" s="1" t="s">
        <v>79</v>
      </c>
      <c r="Y153" s="1" t="s">
        <v>76</v>
      </c>
      <c r="Z153" s="1" t="s">
        <v>79</v>
      </c>
      <c r="AA153" s="1" t="s">
        <v>76</v>
      </c>
      <c r="AB153" s="1" t="s">
        <v>79</v>
      </c>
      <c r="AC153" s="1" t="s">
        <v>76</v>
      </c>
      <c r="AD153" s="1" t="s">
        <v>76</v>
      </c>
      <c r="AE153" s="1" t="s">
        <v>79</v>
      </c>
      <c r="AF153" s="1" t="s">
        <v>79</v>
      </c>
      <c r="AG153" s="1" t="s">
        <v>76</v>
      </c>
      <c r="AH153" s="1" t="s">
        <v>76</v>
      </c>
      <c r="AI153" s="1" t="s">
        <v>76</v>
      </c>
      <c r="AJ153" s="1" t="s">
        <v>79</v>
      </c>
      <c r="AK153" s="4">
        <v>5</v>
      </c>
      <c r="AL153" s="1">
        <v>4</v>
      </c>
      <c r="AM153" s="1">
        <v>5</v>
      </c>
      <c r="AN153" s="1">
        <v>4</v>
      </c>
      <c r="AO153" s="1">
        <v>2</v>
      </c>
      <c r="AP153" s="1">
        <v>3</v>
      </c>
      <c r="AQ153" s="1">
        <v>4</v>
      </c>
      <c r="AR153" s="1">
        <v>2</v>
      </c>
      <c r="AS153" s="1">
        <v>2</v>
      </c>
      <c r="AT153" s="1">
        <v>4</v>
      </c>
      <c r="AU153" s="1">
        <v>4</v>
      </c>
      <c r="AV153" s="1">
        <v>3</v>
      </c>
      <c r="AW153" s="1">
        <v>4</v>
      </c>
      <c r="AX153" s="1">
        <v>3</v>
      </c>
      <c r="AY153" s="1">
        <v>4</v>
      </c>
      <c r="AZ153" s="1">
        <v>5</v>
      </c>
      <c r="BA153" s="1">
        <v>4</v>
      </c>
      <c r="BB153" s="1">
        <v>3</v>
      </c>
      <c r="BC153" s="1">
        <v>4</v>
      </c>
      <c r="BD153" s="1" t="s">
        <v>171</v>
      </c>
      <c r="BE153" s="1" t="s">
        <v>80</v>
      </c>
    </row>
    <row r="154" spans="1:57" x14ac:dyDescent="0.35">
      <c r="A154" s="1" t="s">
        <v>305</v>
      </c>
      <c r="B154" s="1" t="s">
        <v>57</v>
      </c>
      <c r="C154" s="1" t="s">
        <v>58</v>
      </c>
      <c r="D154" s="1" t="s">
        <v>83</v>
      </c>
      <c r="E154" s="1" t="s">
        <v>60</v>
      </c>
      <c r="F154" s="1" t="s">
        <v>61</v>
      </c>
      <c r="G154" s="1" t="s">
        <v>198</v>
      </c>
      <c r="H154" s="1" t="s">
        <v>63</v>
      </c>
      <c r="I154" s="1" t="s">
        <v>64</v>
      </c>
      <c r="J154" s="1" t="s">
        <v>104</v>
      </c>
      <c r="K154" s="1" t="s">
        <v>124</v>
      </c>
      <c r="L154" s="1" t="s">
        <v>138</v>
      </c>
      <c r="M154" s="1" t="s">
        <v>68</v>
      </c>
      <c r="N154" s="1" t="s">
        <v>69</v>
      </c>
      <c r="O154" s="1" t="s">
        <v>96</v>
      </c>
      <c r="P154" s="1" t="s">
        <v>97</v>
      </c>
      <c r="Q154" s="1" t="s">
        <v>105</v>
      </c>
      <c r="R154" s="1" t="s">
        <v>73</v>
      </c>
      <c r="S154" s="1" t="s">
        <v>74</v>
      </c>
      <c r="T154" s="1" t="s">
        <v>120</v>
      </c>
      <c r="U154" s="1" t="s">
        <v>79</v>
      </c>
      <c r="V154" s="1" t="s">
        <v>76</v>
      </c>
      <c r="W154" s="1" t="s">
        <v>79</v>
      </c>
      <c r="X154" s="1" t="s">
        <v>76</v>
      </c>
      <c r="Y154" s="1" t="s">
        <v>76</v>
      </c>
      <c r="Z154" s="1" t="s">
        <v>79</v>
      </c>
      <c r="AA154" s="1" t="s">
        <v>76</v>
      </c>
      <c r="AB154" s="1" t="s">
        <v>76</v>
      </c>
      <c r="AC154" s="1" t="s">
        <v>79</v>
      </c>
      <c r="AD154" s="1" t="s">
        <v>79</v>
      </c>
      <c r="AE154" s="1" t="s">
        <v>89</v>
      </c>
      <c r="AF154" s="1" t="s">
        <v>79</v>
      </c>
      <c r="AG154" s="1" t="s">
        <v>89</v>
      </c>
      <c r="AH154" s="1" t="s">
        <v>79</v>
      </c>
      <c r="AI154" s="1" t="s">
        <v>76</v>
      </c>
      <c r="AJ154" s="1" t="s">
        <v>79</v>
      </c>
      <c r="AK154" s="4">
        <v>4</v>
      </c>
      <c r="AL154" s="1">
        <v>4</v>
      </c>
      <c r="AM154" s="1">
        <v>4</v>
      </c>
      <c r="AN154" s="1">
        <v>5</v>
      </c>
      <c r="AO154" s="1">
        <v>3</v>
      </c>
      <c r="AP154" s="1">
        <v>2</v>
      </c>
      <c r="AQ154" s="1">
        <v>3</v>
      </c>
      <c r="AR154" s="1">
        <v>2</v>
      </c>
      <c r="AS154" s="1">
        <v>2</v>
      </c>
      <c r="AT154" s="1">
        <v>2</v>
      </c>
      <c r="AU154" s="1">
        <v>3</v>
      </c>
      <c r="AV154" s="1">
        <v>2</v>
      </c>
      <c r="AW154" s="1">
        <v>1</v>
      </c>
      <c r="AX154" s="1">
        <v>4</v>
      </c>
      <c r="AY154" s="1">
        <v>4</v>
      </c>
      <c r="AZ154" s="1">
        <v>5</v>
      </c>
      <c r="BA154" s="1">
        <v>4</v>
      </c>
      <c r="BB154" s="1">
        <v>5</v>
      </c>
      <c r="BC154" s="1">
        <v>2</v>
      </c>
      <c r="BD154" s="1" t="s">
        <v>171</v>
      </c>
      <c r="BE154" s="1" t="s">
        <v>101</v>
      </c>
    </row>
    <row r="155" spans="1:57" x14ac:dyDescent="0.35">
      <c r="A155" s="1" t="s">
        <v>306</v>
      </c>
      <c r="B155" s="1" t="s">
        <v>92</v>
      </c>
      <c r="C155" s="1" t="s">
        <v>58</v>
      </c>
      <c r="D155" s="1" t="s">
        <v>149</v>
      </c>
      <c r="E155" s="1" t="s">
        <v>60</v>
      </c>
      <c r="F155" s="1" t="s">
        <v>61</v>
      </c>
      <c r="G155" s="1" t="s">
        <v>93</v>
      </c>
      <c r="H155" s="1" t="s">
        <v>63</v>
      </c>
      <c r="I155" s="1" t="s">
        <v>64</v>
      </c>
      <c r="J155" s="1" t="s">
        <v>104</v>
      </c>
      <c r="K155" s="1" t="s">
        <v>95</v>
      </c>
      <c r="L155" s="1" t="s">
        <v>67</v>
      </c>
      <c r="M155" s="1" t="s">
        <v>68</v>
      </c>
      <c r="N155" s="1" t="s">
        <v>69</v>
      </c>
      <c r="O155" s="1" t="s">
        <v>96</v>
      </c>
      <c r="P155" s="1" t="s">
        <v>97</v>
      </c>
      <c r="Q155" s="1" t="s">
        <v>87</v>
      </c>
      <c r="R155" s="1" t="s">
        <v>99</v>
      </c>
      <c r="S155" s="1" t="s">
        <v>74</v>
      </c>
      <c r="T155" s="1" t="s">
        <v>120</v>
      </c>
      <c r="U155" s="1" t="s">
        <v>76</v>
      </c>
      <c r="V155" s="1" t="s">
        <v>79</v>
      </c>
      <c r="W155" s="1" t="s">
        <v>89</v>
      </c>
      <c r="X155" s="1" t="s">
        <v>79</v>
      </c>
      <c r="Y155" s="1" t="s">
        <v>76</v>
      </c>
      <c r="Z155" s="1" t="s">
        <v>79</v>
      </c>
      <c r="AA155" s="1" t="s">
        <v>76</v>
      </c>
      <c r="AB155" s="1" t="s">
        <v>79</v>
      </c>
      <c r="AC155" s="1" t="s">
        <v>76</v>
      </c>
      <c r="AD155" s="1" t="s">
        <v>89</v>
      </c>
      <c r="AE155" s="1" t="s">
        <v>79</v>
      </c>
      <c r="AF155" s="1" t="s">
        <v>79</v>
      </c>
      <c r="AG155" s="1" t="s">
        <v>79</v>
      </c>
      <c r="AH155" s="1" t="s">
        <v>76</v>
      </c>
      <c r="AI155" s="1" t="s">
        <v>76</v>
      </c>
      <c r="AJ155" s="1" t="s">
        <v>79</v>
      </c>
      <c r="AK155" s="4">
        <v>4</v>
      </c>
      <c r="AL155" s="1">
        <v>4</v>
      </c>
      <c r="AM155" s="1">
        <v>2</v>
      </c>
      <c r="AN155" s="1">
        <v>4</v>
      </c>
      <c r="AO155" s="1">
        <v>4</v>
      </c>
      <c r="AP155" s="1">
        <v>2</v>
      </c>
      <c r="AQ155" s="1">
        <v>2</v>
      </c>
      <c r="AR155" s="1">
        <v>2</v>
      </c>
      <c r="AS155" s="1">
        <v>2</v>
      </c>
      <c r="AT155" s="1">
        <v>3</v>
      </c>
      <c r="AU155" s="1">
        <v>2</v>
      </c>
      <c r="AV155" s="1">
        <v>2</v>
      </c>
      <c r="AW155" s="1">
        <v>4</v>
      </c>
      <c r="AX155" s="1">
        <v>5</v>
      </c>
      <c r="AY155" s="1">
        <v>3</v>
      </c>
      <c r="AZ155" s="1">
        <v>4</v>
      </c>
      <c r="BA155" s="1">
        <v>5</v>
      </c>
      <c r="BB155" s="1">
        <v>3</v>
      </c>
      <c r="BC155" s="1">
        <v>2</v>
      </c>
      <c r="BD155" s="1" t="s">
        <v>150</v>
      </c>
      <c r="BE155" s="1" t="s">
        <v>107</v>
      </c>
    </row>
    <row r="156" spans="1:57" x14ac:dyDescent="0.35">
      <c r="A156" s="1" t="s">
        <v>307</v>
      </c>
      <c r="B156" s="1" t="s">
        <v>82</v>
      </c>
      <c r="C156" s="1" t="s">
        <v>58</v>
      </c>
      <c r="D156" s="1" t="s">
        <v>83</v>
      </c>
      <c r="E156" s="1" t="s">
        <v>60</v>
      </c>
      <c r="F156" s="1" t="s">
        <v>61</v>
      </c>
      <c r="G156" s="1" t="s">
        <v>161</v>
      </c>
      <c r="H156" s="1" t="s">
        <v>63</v>
      </c>
      <c r="I156" s="1" t="s">
        <v>84</v>
      </c>
      <c r="J156" s="1" t="s">
        <v>110</v>
      </c>
      <c r="K156" s="1" t="s">
        <v>124</v>
      </c>
      <c r="L156" s="1" t="s">
        <v>67</v>
      </c>
      <c r="M156" s="1" t="s">
        <v>130</v>
      </c>
      <c r="N156" s="1" t="s">
        <v>117</v>
      </c>
      <c r="O156" s="1" t="s">
        <v>96</v>
      </c>
      <c r="P156" s="1" t="s">
        <v>97</v>
      </c>
      <c r="Q156" s="1" t="s">
        <v>98</v>
      </c>
      <c r="R156" s="1" t="s">
        <v>73</v>
      </c>
      <c r="S156" s="1" t="s">
        <v>106</v>
      </c>
      <c r="T156" s="1" t="s">
        <v>120</v>
      </c>
      <c r="U156" s="1" t="s">
        <v>89</v>
      </c>
      <c r="V156" s="1" t="s">
        <v>79</v>
      </c>
      <c r="W156" s="1" t="s">
        <v>89</v>
      </c>
      <c r="X156" s="1" t="s">
        <v>76</v>
      </c>
      <c r="Y156" s="1" t="s">
        <v>76</v>
      </c>
      <c r="Z156" s="1" t="s">
        <v>79</v>
      </c>
      <c r="AA156" s="1" t="s">
        <v>76</v>
      </c>
      <c r="AB156" s="1" t="s">
        <v>79</v>
      </c>
      <c r="AC156" s="1" t="s">
        <v>76</v>
      </c>
      <c r="AD156" s="1" t="s">
        <v>89</v>
      </c>
      <c r="AE156" s="1" t="s">
        <v>79</v>
      </c>
      <c r="AF156" s="1" t="s">
        <v>79</v>
      </c>
      <c r="AG156" s="1" t="s">
        <v>89</v>
      </c>
      <c r="AH156" s="1" t="s">
        <v>79</v>
      </c>
      <c r="AI156" s="1" t="s">
        <v>76</v>
      </c>
      <c r="AJ156" s="1" t="s">
        <v>79</v>
      </c>
      <c r="AK156" s="4">
        <v>4</v>
      </c>
      <c r="AL156" s="1">
        <v>4</v>
      </c>
      <c r="AM156" s="1">
        <v>2</v>
      </c>
      <c r="AN156" s="1">
        <v>4</v>
      </c>
      <c r="AO156" s="1">
        <v>4</v>
      </c>
      <c r="AP156" s="1">
        <v>2</v>
      </c>
      <c r="AQ156" s="1">
        <v>2</v>
      </c>
      <c r="AR156" s="1">
        <v>2</v>
      </c>
      <c r="AS156" s="1">
        <v>2</v>
      </c>
      <c r="AT156" s="1">
        <v>4</v>
      </c>
      <c r="AU156" s="1">
        <v>2</v>
      </c>
      <c r="AV156" s="1">
        <v>2</v>
      </c>
      <c r="AW156" s="1">
        <v>4</v>
      </c>
      <c r="AX156" s="1">
        <v>5</v>
      </c>
      <c r="AY156" s="1">
        <v>2</v>
      </c>
      <c r="AZ156" s="1">
        <v>4</v>
      </c>
      <c r="BA156" s="1">
        <v>4</v>
      </c>
      <c r="BB156" s="1">
        <v>3</v>
      </c>
      <c r="BC156" s="1">
        <v>2</v>
      </c>
      <c r="BD156" s="1" t="s">
        <v>171</v>
      </c>
      <c r="BE156" s="1" t="s">
        <v>101</v>
      </c>
    </row>
    <row r="157" spans="1:57" x14ac:dyDescent="0.35">
      <c r="A157" s="1" t="s">
        <v>308</v>
      </c>
      <c r="B157" s="1" t="s">
        <v>57</v>
      </c>
      <c r="C157" s="1" t="s">
        <v>137</v>
      </c>
      <c r="D157" s="1" t="s">
        <v>149</v>
      </c>
      <c r="E157" s="1" t="s">
        <v>109</v>
      </c>
      <c r="F157" s="1" t="s">
        <v>61</v>
      </c>
      <c r="G157" s="1" t="s">
        <v>93</v>
      </c>
      <c r="H157" s="1" t="s">
        <v>63</v>
      </c>
      <c r="I157" s="1" t="s">
        <v>84</v>
      </c>
      <c r="J157" s="1" t="s">
        <v>104</v>
      </c>
      <c r="K157" s="1" t="s">
        <v>66</v>
      </c>
      <c r="L157" s="1" t="s">
        <v>129</v>
      </c>
      <c r="M157" s="1" t="s">
        <v>130</v>
      </c>
      <c r="N157" s="1" t="s">
        <v>69</v>
      </c>
      <c r="O157" s="1" t="s">
        <v>112</v>
      </c>
      <c r="P157" s="1" t="s">
        <v>71</v>
      </c>
      <c r="Q157" s="1" t="s">
        <v>72</v>
      </c>
      <c r="R157" s="1" t="s">
        <v>131</v>
      </c>
      <c r="S157" s="1" t="s">
        <v>74</v>
      </c>
      <c r="T157" s="1" t="s">
        <v>132</v>
      </c>
      <c r="U157" s="1" t="s">
        <v>79</v>
      </c>
      <c r="V157" s="1" t="s">
        <v>76</v>
      </c>
      <c r="W157" s="1" t="s">
        <v>79</v>
      </c>
      <c r="X157" s="1" t="s">
        <v>76</v>
      </c>
      <c r="Y157" s="1" t="s">
        <v>76</v>
      </c>
      <c r="Z157" s="1" t="s">
        <v>79</v>
      </c>
      <c r="AA157" s="1" t="s">
        <v>76</v>
      </c>
      <c r="AB157" s="1" t="s">
        <v>76</v>
      </c>
      <c r="AC157" s="1" t="s">
        <v>79</v>
      </c>
      <c r="AD157" s="1" t="s">
        <v>79</v>
      </c>
      <c r="AE157" s="1" t="s">
        <v>89</v>
      </c>
      <c r="AF157" s="1" t="s">
        <v>79</v>
      </c>
      <c r="AG157" s="1" t="s">
        <v>89</v>
      </c>
      <c r="AH157" s="1" t="s">
        <v>79</v>
      </c>
      <c r="AI157" s="1" t="s">
        <v>76</v>
      </c>
      <c r="AJ157" s="1" t="s">
        <v>79</v>
      </c>
      <c r="AK157" s="4">
        <v>4</v>
      </c>
      <c r="AL157" s="1">
        <v>4</v>
      </c>
      <c r="AM157" s="1">
        <v>4</v>
      </c>
      <c r="AN157" s="1">
        <v>5</v>
      </c>
      <c r="AO157" s="1">
        <v>3</v>
      </c>
      <c r="AP157" s="1">
        <v>2</v>
      </c>
      <c r="AQ157" s="1">
        <v>3</v>
      </c>
      <c r="AR157" s="1">
        <v>2</v>
      </c>
      <c r="AS157" s="1">
        <v>2</v>
      </c>
      <c r="AT157" s="1">
        <v>3</v>
      </c>
      <c r="AU157" s="1">
        <v>4</v>
      </c>
      <c r="AV157" s="1">
        <v>3</v>
      </c>
      <c r="AW157" s="1">
        <v>2</v>
      </c>
      <c r="AX157" s="1">
        <v>4</v>
      </c>
      <c r="AY157" s="1">
        <v>4</v>
      </c>
      <c r="AZ157" s="1">
        <v>5</v>
      </c>
      <c r="BA157" s="1">
        <v>4</v>
      </c>
      <c r="BB157" s="1">
        <v>5</v>
      </c>
      <c r="BC157" s="1">
        <v>2</v>
      </c>
      <c r="BD157" s="1" t="s">
        <v>150</v>
      </c>
      <c r="BE157" s="1" t="s">
        <v>133</v>
      </c>
    </row>
    <row r="158" spans="1:57" x14ac:dyDescent="0.35">
      <c r="A158" s="1" t="s">
        <v>309</v>
      </c>
      <c r="B158" s="1" t="s">
        <v>57</v>
      </c>
      <c r="C158" s="1" t="s">
        <v>1172</v>
      </c>
      <c r="D158" s="1" t="s">
        <v>103</v>
      </c>
      <c r="E158" s="1" t="s">
        <v>60</v>
      </c>
      <c r="F158" s="1" t="s">
        <v>61</v>
      </c>
      <c r="G158" s="1" t="s">
        <v>93</v>
      </c>
      <c r="H158" s="1" t="s">
        <v>63</v>
      </c>
      <c r="I158" s="1" t="s">
        <v>84</v>
      </c>
      <c r="J158" s="1" t="s">
        <v>104</v>
      </c>
      <c r="K158" s="1" t="s">
        <v>124</v>
      </c>
      <c r="L158" s="1" t="s">
        <v>138</v>
      </c>
      <c r="M158" s="1" t="s">
        <v>68</v>
      </c>
      <c r="N158" s="1" t="s">
        <v>117</v>
      </c>
      <c r="O158" s="1" t="s">
        <v>70</v>
      </c>
      <c r="P158" s="1" t="s">
        <v>97</v>
      </c>
      <c r="Q158" s="1" t="s">
        <v>87</v>
      </c>
      <c r="R158" s="1" t="s">
        <v>73</v>
      </c>
      <c r="S158" s="1" t="s">
        <v>88</v>
      </c>
      <c r="T158" s="1" t="s">
        <v>132</v>
      </c>
      <c r="U158" s="1" t="s">
        <v>76</v>
      </c>
      <c r="V158" s="1" t="s">
        <v>79</v>
      </c>
      <c r="W158" s="1" t="s">
        <v>77</v>
      </c>
      <c r="X158" s="1" t="s">
        <v>79</v>
      </c>
      <c r="Y158" s="1" t="s">
        <v>76</v>
      </c>
      <c r="Z158" s="1" t="s">
        <v>79</v>
      </c>
      <c r="AA158" s="1" t="s">
        <v>76</v>
      </c>
      <c r="AB158" s="1" t="s">
        <v>79</v>
      </c>
      <c r="AC158" s="1" t="s">
        <v>76</v>
      </c>
      <c r="AD158" s="1" t="s">
        <v>76</v>
      </c>
      <c r="AE158" s="1" t="s">
        <v>79</v>
      </c>
      <c r="AF158" s="1" t="s">
        <v>79</v>
      </c>
      <c r="AG158" s="1" t="s">
        <v>76</v>
      </c>
      <c r="AH158" s="1" t="s">
        <v>76</v>
      </c>
      <c r="AI158" s="1" t="s">
        <v>76</v>
      </c>
      <c r="AJ158" s="1" t="s">
        <v>79</v>
      </c>
      <c r="AK158" s="4">
        <v>4</v>
      </c>
      <c r="AL158" s="1">
        <v>4</v>
      </c>
      <c r="AM158" s="1">
        <v>2</v>
      </c>
      <c r="AN158" s="1">
        <v>4</v>
      </c>
      <c r="AO158" s="1">
        <v>4</v>
      </c>
      <c r="AP158" s="1">
        <v>2</v>
      </c>
      <c r="AQ158" s="1">
        <v>2</v>
      </c>
      <c r="AR158" s="1">
        <v>2</v>
      </c>
      <c r="AS158" s="1">
        <v>2</v>
      </c>
      <c r="AT158" s="1">
        <v>3</v>
      </c>
      <c r="AU158" s="1">
        <v>2</v>
      </c>
      <c r="AV158" s="1">
        <v>2</v>
      </c>
      <c r="AW158" s="1">
        <v>4</v>
      </c>
      <c r="AX158" s="1">
        <v>3</v>
      </c>
      <c r="AY158" s="1">
        <v>4</v>
      </c>
      <c r="AZ158" s="1">
        <v>5</v>
      </c>
      <c r="BA158" s="1">
        <v>5</v>
      </c>
      <c r="BB158" s="1">
        <v>3</v>
      </c>
      <c r="BC158" s="1">
        <v>5</v>
      </c>
      <c r="BD158" s="1" t="s">
        <v>171</v>
      </c>
      <c r="BE158" s="1" t="s">
        <v>101</v>
      </c>
    </row>
    <row r="159" spans="1:57" x14ac:dyDescent="0.35">
      <c r="A159" s="1" t="s">
        <v>310</v>
      </c>
      <c r="B159" s="1" t="s">
        <v>57</v>
      </c>
      <c r="C159" s="1" t="s">
        <v>137</v>
      </c>
      <c r="D159" s="1" t="s">
        <v>149</v>
      </c>
      <c r="E159" s="1" t="s">
        <v>109</v>
      </c>
      <c r="F159" s="1" t="s">
        <v>61</v>
      </c>
      <c r="G159" s="1" t="s">
        <v>93</v>
      </c>
      <c r="H159" s="1" t="s">
        <v>63</v>
      </c>
      <c r="I159" s="1" t="s">
        <v>64</v>
      </c>
      <c r="J159" s="1" t="s">
        <v>104</v>
      </c>
      <c r="K159" s="1" t="s">
        <v>766</v>
      </c>
      <c r="L159" s="1" t="s">
        <v>129</v>
      </c>
      <c r="M159" s="1" t="s">
        <v>130</v>
      </c>
      <c r="N159" s="1" t="s">
        <v>69</v>
      </c>
      <c r="O159" s="1" t="s">
        <v>122</v>
      </c>
      <c r="P159" s="1" t="s">
        <v>113</v>
      </c>
      <c r="Q159" s="1" t="s">
        <v>72</v>
      </c>
      <c r="R159" s="1" t="s">
        <v>114</v>
      </c>
      <c r="S159" s="1" t="s">
        <v>119</v>
      </c>
      <c r="T159" s="1" t="s">
        <v>115</v>
      </c>
      <c r="U159" s="1" t="s">
        <v>89</v>
      </c>
      <c r="V159" s="1" t="s">
        <v>79</v>
      </c>
      <c r="W159" s="1" t="s">
        <v>89</v>
      </c>
      <c r="X159" s="1" t="s">
        <v>76</v>
      </c>
      <c r="Y159" s="1" t="s">
        <v>76</v>
      </c>
      <c r="Z159" s="1" t="s">
        <v>79</v>
      </c>
      <c r="AA159" s="1" t="s">
        <v>76</v>
      </c>
      <c r="AB159" s="1" t="s">
        <v>79</v>
      </c>
      <c r="AC159" s="1" t="s">
        <v>76</v>
      </c>
      <c r="AD159" s="1" t="s">
        <v>89</v>
      </c>
      <c r="AE159" s="1" t="s">
        <v>79</v>
      </c>
      <c r="AF159" s="1" t="s">
        <v>79</v>
      </c>
      <c r="AG159" s="1" t="s">
        <v>79</v>
      </c>
      <c r="AH159" s="1" t="s">
        <v>76</v>
      </c>
      <c r="AI159" s="1" t="s">
        <v>76</v>
      </c>
      <c r="AJ159" s="1" t="s">
        <v>79</v>
      </c>
      <c r="AK159" s="4">
        <v>5</v>
      </c>
      <c r="AL159" s="1">
        <v>4</v>
      </c>
      <c r="AM159" s="1">
        <v>5</v>
      </c>
      <c r="AN159" s="1">
        <v>4</v>
      </c>
      <c r="AO159" s="1">
        <v>2</v>
      </c>
      <c r="AP159" s="1">
        <v>3</v>
      </c>
      <c r="AQ159" s="1">
        <v>4</v>
      </c>
      <c r="AR159" s="1">
        <v>2</v>
      </c>
      <c r="AS159" s="1">
        <v>2</v>
      </c>
      <c r="AT159" s="1">
        <v>4</v>
      </c>
      <c r="AU159" s="1">
        <v>4</v>
      </c>
      <c r="AV159" s="1">
        <v>3</v>
      </c>
      <c r="AW159" s="1">
        <v>4</v>
      </c>
      <c r="AX159" s="1">
        <v>3</v>
      </c>
      <c r="AY159" s="1">
        <v>4</v>
      </c>
      <c r="AZ159" s="1">
        <v>5</v>
      </c>
      <c r="BA159" s="1">
        <v>4</v>
      </c>
      <c r="BB159" s="1">
        <v>3</v>
      </c>
      <c r="BC159" s="1">
        <v>4</v>
      </c>
      <c r="BD159" s="1" t="s">
        <v>150</v>
      </c>
      <c r="BE159" s="1" t="s">
        <v>107</v>
      </c>
    </row>
    <row r="160" spans="1:57" x14ac:dyDescent="0.35">
      <c r="A160" s="1" t="s">
        <v>311</v>
      </c>
      <c r="B160" s="1" t="s">
        <v>92</v>
      </c>
      <c r="C160" s="1" t="s">
        <v>58</v>
      </c>
      <c r="D160" s="1" t="s">
        <v>149</v>
      </c>
      <c r="E160" s="1" t="s">
        <v>60</v>
      </c>
      <c r="F160" s="1" t="s">
        <v>61</v>
      </c>
      <c r="G160" s="1" t="s">
        <v>62</v>
      </c>
      <c r="H160" s="1" t="s">
        <v>63</v>
      </c>
      <c r="I160" s="1" t="s">
        <v>64</v>
      </c>
      <c r="J160" s="1" t="s">
        <v>104</v>
      </c>
      <c r="K160" s="1" t="s">
        <v>95</v>
      </c>
      <c r="L160" s="1" t="s">
        <v>67</v>
      </c>
      <c r="M160" s="1" t="s">
        <v>68</v>
      </c>
      <c r="N160" s="1" t="s">
        <v>86</v>
      </c>
      <c r="O160" s="1" t="s">
        <v>96</v>
      </c>
      <c r="P160" s="1" t="s">
        <v>97</v>
      </c>
      <c r="Q160" s="1" t="s">
        <v>87</v>
      </c>
      <c r="R160" s="1" t="s">
        <v>118</v>
      </c>
      <c r="S160" s="1" t="s">
        <v>140</v>
      </c>
      <c r="T160" s="1" t="s">
        <v>132</v>
      </c>
      <c r="U160" s="1" t="s">
        <v>79</v>
      </c>
      <c r="V160" s="1" t="s">
        <v>76</v>
      </c>
      <c r="W160" s="1" t="s">
        <v>79</v>
      </c>
      <c r="X160" s="1" t="s">
        <v>76</v>
      </c>
      <c r="Y160" s="1" t="s">
        <v>76</v>
      </c>
      <c r="Z160" s="1" t="s">
        <v>79</v>
      </c>
      <c r="AA160" s="1" t="s">
        <v>76</v>
      </c>
      <c r="AB160" s="1" t="s">
        <v>79</v>
      </c>
      <c r="AC160" s="1" t="s">
        <v>76</v>
      </c>
      <c r="AD160" s="1" t="s">
        <v>89</v>
      </c>
      <c r="AE160" s="1" t="s">
        <v>79</v>
      </c>
      <c r="AF160" s="1" t="s">
        <v>79</v>
      </c>
      <c r="AG160" s="1" t="s">
        <v>79</v>
      </c>
      <c r="AH160" s="1" t="s">
        <v>76</v>
      </c>
      <c r="AI160" s="1" t="s">
        <v>76</v>
      </c>
      <c r="AJ160" s="1" t="s">
        <v>79</v>
      </c>
      <c r="AK160" s="4">
        <v>4</v>
      </c>
      <c r="AL160" s="1">
        <v>4</v>
      </c>
      <c r="AM160" s="1">
        <v>4</v>
      </c>
      <c r="AN160" s="1">
        <v>5</v>
      </c>
      <c r="AO160" s="1">
        <v>3</v>
      </c>
      <c r="AP160" s="1">
        <v>2</v>
      </c>
      <c r="AQ160" s="1">
        <v>3</v>
      </c>
      <c r="AR160" s="1">
        <v>2</v>
      </c>
      <c r="AS160" s="1">
        <v>2</v>
      </c>
      <c r="AT160" s="1">
        <v>3</v>
      </c>
      <c r="AU160" s="1">
        <v>4</v>
      </c>
      <c r="AV160" s="1">
        <v>2</v>
      </c>
      <c r="AW160" s="1">
        <v>1</v>
      </c>
      <c r="AX160" s="1">
        <v>4</v>
      </c>
      <c r="AY160" s="1">
        <v>4</v>
      </c>
      <c r="AZ160" s="1">
        <v>5</v>
      </c>
      <c r="BA160" s="1">
        <v>4</v>
      </c>
      <c r="BB160" s="1">
        <v>5</v>
      </c>
      <c r="BC160" s="1">
        <v>2</v>
      </c>
      <c r="BD160" s="1" t="s">
        <v>171</v>
      </c>
      <c r="BE160" s="1" t="s">
        <v>80</v>
      </c>
    </row>
    <row r="161" spans="1:57" x14ac:dyDescent="0.35">
      <c r="A161" s="1" t="s">
        <v>312</v>
      </c>
      <c r="B161" s="1" t="s">
        <v>57</v>
      </c>
      <c r="C161" s="1" t="s">
        <v>137</v>
      </c>
      <c r="D161" s="1" t="s">
        <v>149</v>
      </c>
      <c r="E161" s="1" t="s">
        <v>60</v>
      </c>
      <c r="F161" s="1" t="s">
        <v>61</v>
      </c>
      <c r="G161" s="1" t="s">
        <v>93</v>
      </c>
      <c r="H161" s="1" t="s">
        <v>63</v>
      </c>
      <c r="I161" s="1" t="s">
        <v>84</v>
      </c>
      <c r="J161" s="1" t="s">
        <v>110</v>
      </c>
      <c r="K161" s="1" t="s">
        <v>95</v>
      </c>
      <c r="L161" s="1" t="s">
        <v>138</v>
      </c>
      <c r="M161" s="1" t="s">
        <v>68</v>
      </c>
      <c r="N161" s="1" t="s">
        <v>86</v>
      </c>
      <c r="O161" s="1" t="s">
        <v>96</v>
      </c>
      <c r="P161" s="1" t="s">
        <v>97</v>
      </c>
      <c r="Q161" s="1" t="s">
        <v>72</v>
      </c>
      <c r="R161" s="1" t="s">
        <v>99</v>
      </c>
      <c r="S161" s="1" t="s">
        <v>74</v>
      </c>
      <c r="T161" s="1" t="s">
        <v>132</v>
      </c>
      <c r="U161" s="1" t="s">
        <v>79</v>
      </c>
      <c r="V161" s="1" t="s">
        <v>76</v>
      </c>
      <c r="W161" s="1" t="s">
        <v>79</v>
      </c>
      <c r="X161" s="1" t="s">
        <v>76</v>
      </c>
      <c r="Y161" s="1" t="s">
        <v>76</v>
      </c>
      <c r="Z161" s="1" t="s">
        <v>79</v>
      </c>
      <c r="AA161" s="1" t="s">
        <v>76</v>
      </c>
      <c r="AB161" s="1" t="s">
        <v>79</v>
      </c>
      <c r="AC161" s="1" t="s">
        <v>76</v>
      </c>
      <c r="AD161" s="1" t="s">
        <v>76</v>
      </c>
      <c r="AE161" s="1" t="s">
        <v>79</v>
      </c>
      <c r="AF161" s="1" t="s">
        <v>79</v>
      </c>
      <c r="AG161" s="1" t="s">
        <v>76</v>
      </c>
      <c r="AH161" s="1" t="s">
        <v>76</v>
      </c>
      <c r="AI161" s="1" t="s">
        <v>76</v>
      </c>
      <c r="AJ161" s="1" t="s">
        <v>79</v>
      </c>
      <c r="AK161" s="4">
        <v>4</v>
      </c>
      <c r="AL161" s="1">
        <v>4</v>
      </c>
      <c r="AM161" s="1">
        <v>2</v>
      </c>
      <c r="AN161" s="1">
        <v>4</v>
      </c>
      <c r="AO161" s="1">
        <v>4</v>
      </c>
      <c r="AP161" s="1">
        <v>2</v>
      </c>
      <c r="AQ161" s="1">
        <v>2</v>
      </c>
      <c r="AR161" s="1">
        <v>2</v>
      </c>
      <c r="AS161" s="1">
        <v>2</v>
      </c>
      <c r="AT161" s="1">
        <v>3</v>
      </c>
      <c r="AU161" s="1">
        <v>2</v>
      </c>
      <c r="AV161" s="1">
        <v>2</v>
      </c>
      <c r="AW161" s="1">
        <v>4</v>
      </c>
      <c r="AX161" s="1">
        <v>4</v>
      </c>
      <c r="AY161" s="1">
        <v>4</v>
      </c>
      <c r="AZ161" s="1">
        <v>5</v>
      </c>
      <c r="BA161" s="1">
        <v>4</v>
      </c>
      <c r="BB161" s="1">
        <v>5</v>
      </c>
      <c r="BC161" s="1">
        <v>2</v>
      </c>
      <c r="BD161" s="1" t="s">
        <v>150</v>
      </c>
      <c r="BE161" s="1" t="s">
        <v>107</v>
      </c>
    </row>
    <row r="162" spans="1:57" x14ac:dyDescent="0.35">
      <c r="A162" s="1" t="s">
        <v>313</v>
      </c>
      <c r="B162" s="1" t="s">
        <v>92</v>
      </c>
      <c r="C162" s="1" t="s">
        <v>137</v>
      </c>
      <c r="D162" s="1" t="s">
        <v>143</v>
      </c>
      <c r="E162" s="1" t="s">
        <v>60</v>
      </c>
      <c r="F162" s="1" t="s">
        <v>135</v>
      </c>
      <c r="G162" s="1" t="s">
        <v>161</v>
      </c>
      <c r="H162" s="1" t="s">
        <v>63</v>
      </c>
      <c r="I162" s="1" t="s">
        <v>64</v>
      </c>
      <c r="J162" s="1" t="s">
        <v>104</v>
      </c>
      <c r="K162" s="1" t="s">
        <v>124</v>
      </c>
      <c r="L162" s="1" t="s">
        <v>129</v>
      </c>
      <c r="M162" s="1" t="s">
        <v>68</v>
      </c>
      <c r="N162" s="1" t="s">
        <v>117</v>
      </c>
      <c r="O162" s="1" t="s">
        <v>96</v>
      </c>
      <c r="P162" s="1" t="s">
        <v>97</v>
      </c>
      <c r="Q162" s="1" t="s">
        <v>72</v>
      </c>
      <c r="R162" s="1" t="s">
        <v>99</v>
      </c>
      <c r="S162" s="1" t="s">
        <v>140</v>
      </c>
      <c r="T162" s="1" t="s">
        <v>75</v>
      </c>
      <c r="U162" s="1" t="s">
        <v>89</v>
      </c>
      <c r="V162" s="1" t="s">
        <v>79</v>
      </c>
      <c r="W162" s="1" t="s">
        <v>89</v>
      </c>
      <c r="X162" s="1" t="s">
        <v>76</v>
      </c>
      <c r="Y162" s="1" t="s">
        <v>76</v>
      </c>
      <c r="Z162" s="1" t="s">
        <v>79</v>
      </c>
      <c r="AA162" s="1" t="s">
        <v>76</v>
      </c>
      <c r="AB162" s="1" t="s">
        <v>76</v>
      </c>
      <c r="AC162" s="1" t="s">
        <v>79</v>
      </c>
      <c r="AD162" s="1" t="s">
        <v>79</v>
      </c>
      <c r="AE162" s="1" t="s">
        <v>89</v>
      </c>
      <c r="AF162" s="1" t="s">
        <v>79</v>
      </c>
      <c r="AG162" s="1" t="s">
        <v>89</v>
      </c>
      <c r="AH162" s="1" t="s">
        <v>79</v>
      </c>
      <c r="AI162" s="1" t="s">
        <v>76</v>
      </c>
      <c r="AJ162" s="1" t="s">
        <v>79</v>
      </c>
      <c r="AK162" s="4">
        <v>4</v>
      </c>
      <c r="AL162" s="1">
        <v>4</v>
      </c>
      <c r="AM162" s="1">
        <v>2</v>
      </c>
      <c r="AN162" s="1">
        <v>4</v>
      </c>
      <c r="AO162" s="1">
        <v>4</v>
      </c>
      <c r="AP162" s="1">
        <v>2</v>
      </c>
      <c r="AQ162" s="1">
        <v>2</v>
      </c>
      <c r="AR162" s="1">
        <v>2</v>
      </c>
      <c r="AS162" s="1">
        <v>2</v>
      </c>
      <c r="AT162" s="1">
        <v>3</v>
      </c>
      <c r="AU162" s="1">
        <v>2</v>
      </c>
      <c r="AV162" s="1">
        <v>2</v>
      </c>
      <c r="AW162" s="1">
        <v>4</v>
      </c>
      <c r="AX162" s="1">
        <v>5</v>
      </c>
      <c r="AY162" s="1">
        <v>3</v>
      </c>
      <c r="AZ162" s="1">
        <v>4</v>
      </c>
      <c r="BA162" s="1">
        <v>5</v>
      </c>
      <c r="BB162" s="1">
        <v>3</v>
      </c>
      <c r="BC162" s="1">
        <v>2</v>
      </c>
      <c r="BD162" s="1" t="s">
        <v>171</v>
      </c>
      <c r="BE162" s="1" t="s">
        <v>101</v>
      </c>
    </row>
    <row r="163" spans="1:57" x14ac:dyDescent="0.35">
      <c r="A163" s="1" t="s">
        <v>314</v>
      </c>
      <c r="B163" s="1" t="s">
        <v>57</v>
      </c>
      <c r="C163" s="1" t="s">
        <v>58</v>
      </c>
      <c r="D163" s="1" t="s">
        <v>149</v>
      </c>
      <c r="E163" s="1" t="s">
        <v>60</v>
      </c>
      <c r="F163" s="1" t="s">
        <v>61</v>
      </c>
      <c r="G163" s="1" t="s">
        <v>93</v>
      </c>
      <c r="H163" s="1" t="s">
        <v>63</v>
      </c>
      <c r="I163" s="1" t="s">
        <v>84</v>
      </c>
      <c r="J163" s="1" t="s">
        <v>104</v>
      </c>
      <c r="K163" s="1" t="s">
        <v>66</v>
      </c>
      <c r="L163" s="1" t="s">
        <v>67</v>
      </c>
      <c r="M163" s="1" t="s">
        <v>68</v>
      </c>
      <c r="N163" s="1" t="s">
        <v>69</v>
      </c>
      <c r="O163" s="1" t="s">
        <v>96</v>
      </c>
      <c r="P163" s="1" t="s">
        <v>97</v>
      </c>
      <c r="Q163" s="1" t="s">
        <v>98</v>
      </c>
      <c r="R163" s="1" t="s">
        <v>99</v>
      </c>
      <c r="S163" s="1" t="s">
        <v>74</v>
      </c>
      <c r="T163" s="1" t="s">
        <v>132</v>
      </c>
      <c r="U163" s="1" t="s">
        <v>79</v>
      </c>
      <c r="V163" s="1" t="s">
        <v>76</v>
      </c>
      <c r="W163" s="1" t="s">
        <v>79</v>
      </c>
      <c r="X163" s="1" t="s">
        <v>76</v>
      </c>
      <c r="Y163" s="1" t="s">
        <v>76</v>
      </c>
      <c r="Z163" s="1" t="s">
        <v>79</v>
      </c>
      <c r="AA163" s="1" t="s">
        <v>76</v>
      </c>
      <c r="AB163" s="1" t="s">
        <v>79</v>
      </c>
      <c r="AC163" s="1" t="s">
        <v>76</v>
      </c>
      <c r="AD163" s="1" t="s">
        <v>76</v>
      </c>
      <c r="AE163" s="1" t="s">
        <v>79</v>
      </c>
      <c r="AF163" s="1" t="s">
        <v>79</v>
      </c>
      <c r="AG163" s="1" t="s">
        <v>76</v>
      </c>
      <c r="AH163" s="1" t="s">
        <v>76</v>
      </c>
      <c r="AI163" s="1" t="s">
        <v>76</v>
      </c>
      <c r="AJ163" s="1" t="s">
        <v>79</v>
      </c>
      <c r="AK163" s="4">
        <v>5</v>
      </c>
      <c r="AL163" s="1">
        <v>4</v>
      </c>
      <c r="AM163" s="1">
        <v>5</v>
      </c>
      <c r="AN163" s="1">
        <v>4</v>
      </c>
      <c r="AO163" s="1">
        <v>2</v>
      </c>
      <c r="AP163" s="1">
        <v>3</v>
      </c>
      <c r="AQ163" s="1">
        <v>4</v>
      </c>
      <c r="AR163" s="1">
        <v>2</v>
      </c>
      <c r="AS163" s="1">
        <v>4</v>
      </c>
      <c r="AT163" s="1">
        <v>4</v>
      </c>
      <c r="AU163" s="1">
        <v>3</v>
      </c>
      <c r="AV163" s="1">
        <v>4</v>
      </c>
      <c r="AW163" s="1">
        <v>4</v>
      </c>
      <c r="AX163" s="1">
        <v>3</v>
      </c>
      <c r="AY163" s="1">
        <v>4</v>
      </c>
      <c r="AZ163" s="1">
        <v>5</v>
      </c>
      <c r="BA163" s="1">
        <v>4</v>
      </c>
      <c r="BB163" s="1">
        <v>3</v>
      </c>
      <c r="BC163" s="1">
        <v>4</v>
      </c>
      <c r="BD163" s="1" t="s">
        <v>150</v>
      </c>
      <c r="BE163" s="1" t="s">
        <v>133</v>
      </c>
    </row>
    <row r="164" spans="1:57" x14ac:dyDescent="0.35">
      <c r="A164" s="1" t="s">
        <v>315</v>
      </c>
      <c r="B164" s="1" t="s">
        <v>57</v>
      </c>
      <c r="C164" s="1" t="s">
        <v>58</v>
      </c>
      <c r="D164" s="1" t="s">
        <v>149</v>
      </c>
      <c r="E164" s="1" t="s">
        <v>109</v>
      </c>
      <c r="F164" s="1" t="s">
        <v>61</v>
      </c>
      <c r="G164" s="1" t="s">
        <v>93</v>
      </c>
      <c r="H164" s="1" t="s">
        <v>63</v>
      </c>
      <c r="I164" s="1" t="s">
        <v>84</v>
      </c>
      <c r="J164" s="1" t="s">
        <v>65</v>
      </c>
      <c r="K164" s="1" t="s">
        <v>766</v>
      </c>
      <c r="L164" s="1" t="s">
        <v>129</v>
      </c>
      <c r="M164" s="1" t="s">
        <v>68</v>
      </c>
      <c r="N164" s="1" t="s">
        <v>69</v>
      </c>
      <c r="O164" s="1" t="s">
        <v>122</v>
      </c>
      <c r="P164" s="1" t="s">
        <v>113</v>
      </c>
      <c r="Q164" s="1" t="s">
        <v>72</v>
      </c>
      <c r="R164" s="1" t="s">
        <v>114</v>
      </c>
      <c r="S164" s="1" t="s">
        <v>119</v>
      </c>
      <c r="T164" s="1" t="s">
        <v>115</v>
      </c>
      <c r="U164" s="1" t="s">
        <v>76</v>
      </c>
      <c r="V164" s="1" t="s">
        <v>76</v>
      </c>
      <c r="W164" s="1" t="s">
        <v>76</v>
      </c>
      <c r="X164" s="1" t="s">
        <v>76</v>
      </c>
      <c r="Y164" s="1" t="s">
        <v>76</v>
      </c>
      <c r="Z164" s="1" t="s">
        <v>76</v>
      </c>
      <c r="AA164" s="1" t="s">
        <v>76</v>
      </c>
      <c r="AB164" s="1" t="s">
        <v>79</v>
      </c>
      <c r="AC164" s="1" t="s">
        <v>76</v>
      </c>
      <c r="AD164" s="1" t="s">
        <v>76</v>
      </c>
      <c r="AE164" s="1" t="s">
        <v>79</v>
      </c>
      <c r="AF164" s="1" t="s">
        <v>76</v>
      </c>
      <c r="AG164" s="1" t="s">
        <v>76</v>
      </c>
      <c r="AH164" s="1" t="s">
        <v>76</v>
      </c>
      <c r="AI164" s="1" t="s">
        <v>76</v>
      </c>
      <c r="AJ164" s="1" t="s">
        <v>76</v>
      </c>
      <c r="AK164" s="4">
        <v>4</v>
      </c>
      <c r="AL164" s="1">
        <v>4</v>
      </c>
      <c r="AM164" s="1">
        <v>4</v>
      </c>
      <c r="AN164" s="1">
        <v>5</v>
      </c>
      <c r="AO164" s="1">
        <v>3</v>
      </c>
      <c r="AP164" s="1">
        <v>2</v>
      </c>
      <c r="AQ164" s="1">
        <v>3</v>
      </c>
      <c r="AR164" s="1">
        <v>2</v>
      </c>
      <c r="AS164" s="1">
        <v>2</v>
      </c>
      <c r="AT164" s="1">
        <v>3</v>
      </c>
      <c r="AU164" s="1">
        <v>4</v>
      </c>
      <c r="AV164" s="1">
        <v>3</v>
      </c>
      <c r="AW164" s="1">
        <v>2</v>
      </c>
      <c r="AX164" s="1">
        <v>4</v>
      </c>
      <c r="AY164" s="1">
        <v>4</v>
      </c>
      <c r="AZ164" s="1">
        <v>5</v>
      </c>
      <c r="BA164" s="1">
        <v>4</v>
      </c>
      <c r="BB164" s="1">
        <v>5</v>
      </c>
      <c r="BC164" s="1">
        <v>2</v>
      </c>
      <c r="BD164" s="1" t="s">
        <v>150</v>
      </c>
      <c r="BE164" s="1" t="s">
        <v>101</v>
      </c>
    </row>
    <row r="165" spans="1:57" x14ac:dyDescent="0.35">
      <c r="A165" s="1" t="s">
        <v>316</v>
      </c>
      <c r="B165" s="1" t="s">
        <v>57</v>
      </c>
      <c r="C165" s="1" t="s">
        <v>58</v>
      </c>
      <c r="D165" s="1" t="s">
        <v>103</v>
      </c>
      <c r="E165" s="1" t="s">
        <v>60</v>
      </c>
      <c r="F165" s="1" t="s">
        <v>61</v>
      </c>
      <c r="G165" s="1" t="s">
        <v>62</v>
      </c>
      <c r="H165" s="1" t="s">
        <v>63</v>
      </c>
      <c r="I165" s="1" t="s">
        <v>84</v>
      </c>
      <c r="J165" s="1" t="s">
        <v>65</v>
      </c>
      <c r="K165" s="1" t="s">
        <v>124</v>
      </c>
      <c r="L165" s="1" t="s">
        <v>67</v>
      </c>
      <c r="M165" s="1" t="s">
        <v>68</v>
      </c>
      <c r="N165" s="1" t="s">
        <v>117</v>
      </c>
      <c r="O165" s="1" t="s">
        <v>96</v>
      </c>
      <c r="P165" s="1" t="s">
        <v>97</v>
      </c>
      <c r="Q165" s="1" t="s">
        <v>98</v>
      </c>
      <c r="R165" s="1" t="s">
        <v>118</v>
      </c>
      <c r="S165" s="1" t="s">
        <v>74</v>
      </c>
      <c r="T165" s="1" t="s">
        <v>75</v>
      </c>
      <c r="U165" s="1" t="s">
        <v>79</v>
      </c>
      <c r="V165" s="1" t="s">
        <v>76</v>
      </c>
      <c r="W165" s="1" t="s">
        <v>79</v>
      </c>
      <c r="X165" s="1" t="s">
        <v>76</v>
      </c>
      <c r="Y165" s="1" t="s">
        <v>76</v>
      </c>
      <c r="Z165" s="1" t="s">
        <v>79</v>
      </c>
      <c r="AA165" s="1" t="s">
        <v>76</v>
      </c>
      <c r="AB165" s="1" t="s">
        <v>79</v>
      </c>
      <c r="AC165" s="1" t="s">
        <v>76</v>
      </c>
      <c r="AD165" s="1" t="s">
        <v>89</v>
      </c>
      <c r="AE165" s="1" t="s">
        <v>79</v>
      </c>
      <c r="AF165" s="1" t="s">
        <v>79</v>
      </c>
      <c r="AG165" s="1" t="s">
        <v>79</v>
      </c>
      <c r="AH165" s="1" t="s">
        <v>79</v>
      </c>
      <c r="AI165" s="1" t="s">
        <v>76</v>
      </c>
      <c r="AJ165" s="1" t="s">
        <v>79</v>
      </c>
      <c r="AK165" s="4">
        <v>4</v>
      </c>
      <c r="AL165" s="1">
        <v>4</v>
      </c>
      <c r="AM165" s="1">
        <v>4</v>
      </c>
      <c r="AN165" s="1">
        <v>4</v>
      </c>
      <c r="AO165" s="1">
        <v>5</v>
      </c>
      <c r="AP165" s="1">
        <v>2</v>
      </c>
      <c r="AQ165" s="1">
        <v>3</v>
      </c>
      <c r="AR165" s="1">
        <v>2</v>
      </c>
      <c r="AS165" s="1">
        <v>2</v>
      </c>
      <c r="AT165" s="1">
        <v>3</v>
      </c>
      <c r="AU165" s="1">
        <v>4</v>
      </c>
      <c r="AV165" s="1">
        <v>2</v>
      </c>
      <c r="AW165" s="1">
        <v>1</v>
      </c>
      <c r="AX165" s="1">
        <v>3</v>
      </c>
      <c r="AY165" s="1">
        <v>4</v>
      </c>
      <c r="AZ165" s="1">
        <v>5</v>
      </c>
      <c r="BA165" s="1">
        <v>4</v>
      </c>
      <c r="BB165" s="1">
        <v>3</v>
      </c>
      <c r="BC165" s="1">
        <v>4</v>
      </c>
      <c r="BD165" s="1" t="s">
        <v>171</v>
      </c>
      <c r="BE165" s="1" t="s">
        <v>101</v>
      </c>
    </row>
    <row r="166" spans="1:57" x14ac:dyDescent="0.35">
      <c r="A166" s="1" t="s">
        <v>317</v>
      </c>
      <c r="B166" s="1" t="s">
        <v>92</v>
      </c>
      <c r="C166" s="1" t="s">
        <v>58</v>
      </c>
      <c r="D166" s="1" t="s">
        <v>149</v>
      </c>
      <c r="E166" s="1" t="s">
        <v>60</v>
      </c>
      <c r="F166" s="1" t="s">
        <v>135</v>
      </c>
      <c r="G166" s="1" t="s">
        <v>93</v>
      </c>
      <c r="H166" s="1" t="s">
        <v>63</v>
      </c>
      <c r="I166" s="1" t="s">
        <v>64</v>
      </c>
      <c r="J166" s="1" t="s">
        <v>110</v>
      </c>
      <c r="K166" s="1" t="s">
        <v>95</v>
      </c>
      <c r="L166" s="1" t="s">
        <v>138</v>
      </c>
      <c r="M166" s="1" t="s">
        <v>68</v>
      </c>
      <c r="N166" s="1" t="s">
        <v>69</v>
      </c>
      <c r="O166" s="1" t="s">
        <v>96</v>
      </c>
      <c r="P166" s="1" t="s">
        <v>97</v>
      </c>
      <c r="Q166" s="1" t="s">
        <v>72</v>
      </c>
      <c r="R166" s="1" t="s">
        <v>118</v>
      </c>
      <c r="S166" s="1" t="s">
        <v>74</v>
      </c>
      <c r="T166" s="1" t="s">
        <v>132</v>
      </c>
      <c r="U166" s="1" t="s">
        <v>89</v>
      </c>
      <c r="V166" s="1" t="s">
        <v>79</v>
      </c>
      <c r="W166" s="1" t="s">
        <v>89</v>
      </c>
      <c r="X166" s="1" t="s">
        <v>76</v>
      </c>
      <c r="Y166" s="1" t="s">
        <v>76</v>
      </c>
      <c r="Z166" s="1" t="s">
        <v>79</v>
      </c>
      <c r="AA166" s="1" t="s">
        <v>76</v>
      </c>
      <c r="AB166" s="1" t="s">
        <v>76</v>
      </c>
      <c r="AC166" s="1" t="s">
        <v>79</v>
      </c>
      <c r="AD166" s="1" t="s">
        <v>79</v>
      </c>
      <c r="AE166" s="1" t="s">
        <v>89</v>
      </c>
      <c r="AF166" s="1" t="s">
        <v>79</v>
      </c>
      <c r="AG166" s="1" t="s">
        <v>89</v>
      </c>
      <c r="AH166" s="1" t="s">
        <v>79</v>
      </c>
      <c r="AI166" s="1" t="s">
        <v>76</v>
      </c>
      <c r="AJ166" s="1" t="s">
        <v>79</v>
      </c>
      <c r="AK166" s="4">
        <v>4</v>
      </c>
      <c r="AL166" s="1">
        <v>4</v>
      </c>
      <c r="AM166" s="1">
        <v>2</v>
      </c>
      <c r="AN166" s="1">
        <v>4</v>
      </c>
      <c r="AO166" s="1">
        <v>4</v>
      </c>
      <c r="AP166" s="1">
        <v>2</v>
      </c>
      <c r="AQ166" s="1">
        <v>2</v>
      </c>
      <c r="AR166" s="1">
        <v>2</v>
      </c>
      <c r="AS166" s="1">
        <v>2</v>
      </c>
      <c r="AT166" s="1">
        <v>3</v>
      </c>
      <c r="AU166" s="1">
        <v>2</v>
      </c>
      <c r="AV166" s="1">
        <v>2</v>
      </c>
      <c r="AW166" s="1">
        <v>4</v>
      </c>
      <c r="AX166" s="1">
        <v>5</v>
      </c>
      <c r="AY166" s="1">
        <v>3</v>
      </c>
      <c r="AZ166" s="1">
        <v>4</v>
      </c>
      <c r="BA166" s="1">
        <v>5</v>
      </c>
      <c r="BB166" s="1">
        <v>3</v>
      </c>
      <c r="BC166" s="1">
        <v>2</v>
      </c>
      <c r="BD166" s="1" t="s">
        <v>150</v>
      </c>
      <c r="BE166" s="1" t="s">
        <v>107</v>
      </c>
    </row>
    <row r="167" spans="1:57" x14ac:dyDescent="0.35">
      <c r="A167" s="1" t="s">
        <v>318</v>
      </c>
      <c r="B167" s="1" t="s">
        <v>92</v>
      </c>
      <c r="C167" s="1" t="s">
        <v>137</v>
      </c>
      <c r="D167" s="1" t="s">
        <v>149</v>
      </c>
      <c r="E167" s="1" t="s">
        <v>60</v>
      </c>
      <c r="F167" s="1" t="s">
        <v>61</v>
      </c>
      <c r="G167" s="1" t="s">
        <v>62</v>
      </c>
      <c r="H167" s="1" t="s">
        <v>63</v>
      </c>
      <c r="I167" s="1" t="s">
        <v>127</v>
      </c>
      <c r="J167" s="1" t="s">
        <v>104</v>
      </c>
      <c r="K167" s="1" t="s">
        <v>124</v>
      </c>
      <c r="L167" s="1" t="s">
        <v>138</v>
      </c>
      <c r="M167" s="1" t="s">
        <v>111</v>
      </c>
      <c r="N167" s="1" t="s">
        <v>117</v>
      </c>
      <c r="O167" s="1" t="s">
        <v>70</v>
      </c>
      <c r="P167" s="1" t="s">
        <v>71</v>
      </c>
      <c r="Q167" s="1" t="s">
        <v>72</v>
      </c>
      <c r="R167" s="1" t="s">
        <v>118</v>
      </c>
      <c r="S167" s="1" t="s">
        <v>74</v>
      </c>
      <c r="T167" s="1" t="s">
        <v>75</v>
      </c>
      <c r="U167" s="1" t="s">
        <v>76</v>
      </c>
      <c r="V167" s="1" t="s">
        <v>79</v>
      </c>
      <c r="W167" s="1" t="s">
        <v>89</v>
      </c>
      <c r="X167" s="1" t="s">
        <v>79</v>
      </c>
      <c r="Y167" s="1" t="s">
        <v>76</v>
      </c>
      <c r="Z167" s="1" t="s">
        <v>79</v>
      </c>
      <c r="AA167" s="1" t="s">
        <v>76</v>
      </c>
      <c r="AB167" s="1" t="s">
        <v>79</v>
      </c>
      <c r="AC167" s="1" t="s">
        <v>76</v>
      </c>
      <c r="AD167" s="1" t="s">
        <v>76</v>
      </c>
      <c r="AE167" s="1" t="s">
        <v>79</v>
      </c>
      <c r="AF167" s="1" t="s">
        <v>79</v>
      </c>
      <c r="AG167" s="1" t="s">
        <v>76</v>
      </c>
      <c r="AH167" s="1" t="s">
        <v>76</v>
      </c>
      <c r="AI167" s="1" t="s">
        <v>76</v>
      </c>
      <c r="AJ167" s="1" t="s">
        <v>79</v>
      </c>
      <c r="AK167" s="4">
        <v>5</v>
      </c>
      <c r="AL167" s="1">
        <v>4</v>
      </c>
      <c r="AM167" s="1">
        <v>5</v>
      </c>
      <c r="AN167" s="1">
        <v>4</v>
      </c>
      <c r="AO167" s="1">
        <v>2</v>
      </c>
      <c r="AP167" s="1">
        <v>3</v>
      </c>
      <c r="AQ167" s="1">
        <v>4</v>
      </c>
      <c r="AR167" s="1">
        <v>2</v>
      </c>
      <c r="AS167" s="1">
        <v>2</v>
      </c>
      <c r="AT167" s="1">
        <v>4</v>
      </c>
      <c r="AU167" s="1">
        <v>4</v>
      </c>
      <c r="AV167" s="1">
        <v>2</v>
      </c>
      <c r="AW167" s="1">
        <v>3</v>
      </c>
      <c r="AX167" s="1">
        <v>5</v>
      </c>
      <c r="AY167" s="1">
        <v>3</v>
      </c>
      <c r="AZ167" s="1">
        <v>4</v>
      </c>
      <c r="BA167" s="1">
        <v>5</v>
      </c>
      <c r="BB167" s="1">
        <v>3</v>
      </c>
      <c r="BC167" s="1">
        <v>2</v>
      </c>
      <c r="BD167" s="1" t="s">
        <v>171</v>
      </c>
      <c r="BE167" s="1" t="s">
        <v>80</v>
      </c>
    </row>
    <row r="168" spans="1:57" x14ac:dyDescent="0.35">
      <c r="A168" s="1" t="s">
        <v>319</v>
      </c>
      <c r="B168" s="1" t="s">
        <v>57</v>
      </c>
      <c r="C168" s="1" t="s">
        <v>58</v>
      </c>
      <c r="D168" s="1" t="s">
        <v>83</v>
      </c>
      <c r="E168" s="1" t="s">
        <v>109</v>
      </c>
      <c r="F168" s="1" t="s">
        <v>135</v>
      </c>
      <c r="G168" s="1" t="s">
        <v>62</v>
      </c>
      <c r="H168" s="1" t="s">
        <v>63</v>
      </c>
      <c r="I168" s="1" t="s">
        <v>127</v>
      </c>
      <c r="J168" s="1" t="s">
        <v>65</v>
      </c>
      <c r="K168" s="1" t="s">
        <v>66</v>
      </c>
      <c r="L168" s="1" t="s">
        <v>129</v>
      </c>
      <c r="M168" s="1" t="s">
        <v>130</v>
      </c>
      <c r="N168" s="1" t="s">
        <v>86</v>
      </c>
      <c r="O168" s="1" t="s">
        <v>122</v>
      </c>
      <c r="P168" s="1" t="s">
        <v>113</v>
      </c>
      <c r="Q168" s="1" t="s">
        <v>72</v>
      </c>
      <c r="R168" s="1" t="s">
        <v>114</v>
      </c>
      <c r="S168" s="1" t="s">
        <v>140</v>
      </c>
      <c r="T168" s="1" t="s">
        <v>115</v>
      </c>
      <c r="U168" s="1" t="s">
        <v>76</v>
      </c>
      <c r="V168" s="1" t="s">
        <v>79</v>
      </c>
      <c r="W168" s="1" t="s">
        <v>89</v>
      </c>
      <c r="X168" s="1" t="s">
        <v>79</v>
      </c>
      <c r="Y168" s="1" t="s">
        <v>76</v>
      </c>
      <c r="Z168" s="1" t="s">
        <v>79</v>
      </c>
      <c r="AA168" s="1" t="s">
        <v>76</v>
      </c>
      <c r="AB168" s="1" t="s">
        <v>79</v>
      </c>
      <c r="AC168" s="1" t="s">
        <v>76</v>
      </c>
      <c r="AD168" s="1" t="s">
        <v>89</v>
      </c>
      <c r="AE168" s="1" t="s">
        <v>79</v>
      </c>
      <c r="AF168" s="1" t="s">
        <v>79</v>
      </c>
      <c r="AG168" s="1" t="s">
        <v>79</v>
      </c>
      <c r="AH168" s="1" t="s">
        <v>76</v>
      </c>
      <c r="AI168" s="1" t="s">
        <v>76</v>
      </c>
      <c r="AJ168" s="1" t="s">
        <v>79</v>
      </c>
      <c r="AK168" s="4">
        <v>4</v>
      </c>
      <c r="AL168" s="1">
        <v>4</v>
      </c>
      <c r="AM168" s="1">
        <v>4</v>
      </c>
      <c r="AN168" s="1">
        <v>4</v>
      </c>
      <c r="AO168" s="1">
        <v>5</v>
      </c>
      <c r="AP168" s="1">
        <v>2</v>
      </c>
      <c r="AQ168" s="1">
        <v>3</v>
      </c>
      <c r="AR168" s="1">
        <v>4</v>
      </c>
      <c r="AS168" s="1">
        <v>3</v>
      </c>
      <c r="AT168" s="1">
        <v>2</v>
      </c>
      <c r="AU168" s="1">
        <v>4</v>
      </c>
      <c r="AV168" s="1">
        <v>3</v>
      </c>
      <c r="AW168" s="1">
        <v>2</v>
      </c>
      <c r="AX168" s="1">
        <v>3</v>
      </c>
      <c r="AY168" s="1">
        <v>4</v>
      </c>
      <c r="AZ168" s="1">
        <v>5</v>
      </c>
      <c r="BA168" s="1">
        <v>4</v>
      </c>
      <c r="BB168" s="1">
        <v>3</v>
      </c>
      <c r="BC168" s="1">
        <v>5</v>
      </c>
      <c r="BD168" s="1" t="s">
        <v>171</v>
      </c>
      <c r="BE168" s="1" t="s">
        <v>101</v>
      </c>
    </row>
    <row r="169" spans="1:57" x14ac:dyDescent="0.35">
      <c r="A169" s="1" t="s">
        <v>320</v>
      </c>
      <c r="B169" s="1" t="s">
        <v>92</v>
      </c>
      <c r="C169" s="1" t="s">
        <v>58</v>
      </c>
      <c r="D169" s="1" t="s">
        <v>59</v>
      </c>
      <c r="E169" s="1" t="s">
        <v>60</v>
      </c>
      <c r="F169" s="1" t="s">
        <v>135</v>
      </c>
      <c r="G169" s="1" t="s">
        <v>161</v>
      </c>
      <c r="H169" s="1" t="s">
        <v>63</v>
      </c>
      <c r="I169" s="1" t="s">
        <v>64</v>
      </c>
      <c r="J169" s="1" t="s">
        <v>104</v>
      </c>
      <c r="K169" s="1" t="s">
        <v>124</v>
      </c>
      <c r="L169" s="1" t="s">
        <v>138</v>
      </c>
      <c r="M169" s="1" t="s">
        <v>68</v>
      </c>
      <c r="N169" s="1" t="s">
        <v>86</v>
      </c>
      <c r="O169" s="1" t="s">
        <v>96</v>
      </c>
      <c r="P169" s="1" t="s">
        <v>97</v>
      </c>
      <c r="Q169" s="1" t="s">
        <v>105</v>
      </c>
      <c r="R169" s="1" t="s">
        <v>131</v>
      </c>
      <c r="S169" s="1" t="s">
        <v>106</v>
      </c>
      <c r="T169" s="1" t="s">
        <v>75</v>
      </c>
      <c r="U169" s="1" t="s">
        <v>89</v>
      </c>
      <c r="V169" s="1" t="s">
        <v>79</v>
      </c>
      <c r="W169" s="1" t="s">
        <v>89</v>
      </c>
      <c r="X169" s="1" t="s">
        <v>76</v>
      </c>
      <c r="Y169" s="1" t="s">
        <v>76</v>
      </c>
      <c r="Z169" s="1" t="s">
        <v>79</v>
      </c>
      <c r="AA169" s="1" t="s">
        <v>76</v>
      </c>
      <c r="AB169" s="1" t="s">
        <v>79</v>
      </c>
      <c r="AC169" s="1" t="s">
        <v>76</v>
      </c>
      <c r="AD169" s="1" t="s">
        <v>89</v>
      </c>
      <c r="AE169" s="1" t="s">
        <v>79</v>
      </c>
      <c r="AF169" s="1" t="s">
        <v>79</v>
      </c>
      <c r="AG169" s="1" t="s">
        <v>79</v>
      </c>
      <c r="AH169" s="1" t="s">
        <v>76</v>
      </c>
      <c r="AI169" s="1" t="s">
        <v>79</v>
      </c>
      <c r="AJ169" s="1" t="s">
        <v>79</v>
      </c>
      <c r="AK169" s="4">
        <v>4</v>
      </c>
      <c r="AL169" s="1">
        <v>4</v>
      </c>
      <c r="AM169" s="1">
        <v>3</v>
      </c>
      <c r="AN169" s="1">
        <v>4</v>
      </c>
      <c r="AO169" s="1">
        <v>4</v>
      </c>
      <c r="AP169" s="1">
        <v>2</v>
      </c>
      <c r="AQ169" s="1">
        <v>2</v>
      </c>
      <c r="AR169" s="1">
        <v>2</v>
      </c>
      <c r="AS169" s="1">
        <v>2</v>
      </c>
      <c r="AT169" s="1">
        <v>3</v>
      </c>
      <c r="AU169" s="1">
        <v>2</v>
      </c>
      <c r="AV169" s="1">
        <v>2</v>
      </c>
      <c r="AW169" s="1">
        <v>4</v>
      </c>
      <c r="AX169" s="1">
        <v>3</v>
      </c>
      <c r="AY169" s="1">
        <v>4</v>
      </c>
      <c r="AZ169" s="1">
        <v>5</v>
      </c>
      <c r="BA169" s="1">
        <v>4</v>
      </c>
      <c r="BB169" s="1">
        <v>3</v>
      </c>
      <c r="BC169" s="1">
        <v>4</v>
      </c>
      <c r="BD169" s="1" t="s">
        <v>171</v>
      </c>
      <c r="BE169" s="1" t="s">
        <v>80</v>
      </c>
    </row>
    <row r="170" spans="1:57" x14ac:dyDescent="0.35">
      <c r="A170" s="1" t="s">
        <v>321</v>
      </c>
      <c r="B170" s="1" t="s">
        <v>57</v>
      </c>
      <c r="C170" s="1" t="s">
        <v>137</v>
      </c>
      <c r="D170" s="1" t="s">
        <v>103</v>
      </c>
      <c r="E170" s="1" t="s">
        <v>60</v>
      </c>
      <c r="F170" s="1" t="s">
        <v>61</v>
      </c>
      <c r="G170" s="1" t="s">
        <v>198</v>
      </c>
      <c r="H170" s="1" t="s">
        <v>63</v>
      </c>
      <c r="I170" s="1" t="s">
        <v>64</v>
      </c>
      <c r="J170" s="1" t="s">
        <v>110</v>
      </c>
      <c r="K170" s="1" t="s">
        <v>124</v>
      </c>
      <c r="L170" s="1" t="s">
        <v>138</v>
      </c>
      <c r="M170" s="1" t="s">
        <v>68</v>
      </c>
      <c r="N170" s="1" t="s">
        <v>117</v>
      </c>
      <c r="O170" s="1" t="s">
        <v>96</v>
      </c>
      <c r="P170" s="1" t="s">
        <v>97</v>
      </c>
      <c r="Q170" s="1" t="s">
        <v>87</v>
      </c>
      <c r="R170" s="1" t="s">
        <v>99</v>
      </c>
      <c r="S170" s="1" t="s">
        <v>106</v>
      </c>
      <c r="T170" s="1" t="s">
        <v>132</v>
      </c>
      <c r="U170" s="1" t="s">
        <v>79</v>
      </c>
      <c r="V170" s="1" t="s">
        <v>76</v>
      </c>
      <c r="W170" s="1" t="s">
        <v>79</v>
      </c>
      <c r="X170" s="1" t="s">
        <v>76</v>
      </c>
      <c r="Y170" s="1" t="s">
        <v>76</v>
      </c>
      <c r="Z170" s="1" t="s">
        <v>79</v>
      </c>
      <c r="AA170" s="1" t="s">
        <v>76</v>
      </c>
      <c r="AB170" s="1" t="s">
        <v>76</v>
      </c>
      <c r="AC170" s="1" t="s">
        <v>79</v>
      </c>
      <c r="AD170" s="1" t="s">
        <v>79</v>
      </c>
      <c r="AE170" s="1" t="s">
        <v>89</v>
      </c>
      <c r="AF170" s="1" t="s">
        <v>79</v>
      </c>
      <c r="AG170" s="1" t="s">
        <v>89</v>
      </c>
      <c r="AH170" s="1" t="s">
        <v>79</v>
      </c>
      <c r="AI170" s="1" t="s">
        <v>76</v>
      </c>
      <c r="AJ170" s="1" t="s">
        <v>79</v>
      </c>
      <c r="AK170" s="4">
        <v>5</v>
      </c>
      <c r="AL170" s="1">
        <v>4</v>
      </c>
      <c r="AM170" s="1">
        <v>5</v>
      </c>
      <c r="AN170" s="1">
        <v>4</v>
      </c>
      <c r="AO170" s="1">
        <v>2</v>
      </c>
      <c r="AP170" s="1">
        <v>3</v>
      </c>
      <c r="AQ170" s="1">
        <v>4</v>
      </c>
      <c r="AR170" s="1">
        <v>2</v>
      </c>
      <c r="AS170" s="1">
        <v>2</v>
      </c>
      <c r="AT170" s="1">
        <v>4</v>
      </c>
      <c r="AU170" s="1">
        <v>4</v>
      </c>
      <c r="AV170" s="1">
        <v>2</v>
      </c>
      <c r="AW170" s="1">
        <v>3</v>
      </c>
      <c r="AX170" s="1">
        <v>4</v>
      </c>
      <c r="AY170" s="1">
        <v>4</v>
      </c>
      <c r="AZ170" s="1">
        <v>5</v>
      </c>
      <c r="BA170" s="1">
        <v>3</v>
      </c>
      <c r="BB170" s="1">
        <v>5</v>
      </c>
      <c r="BC170" s="1">
        <v>2</v>
      </c>
      <c r="BD170" s="1" t="s">
        <v>171</v>
      </c>
      <c r="BE170" s="1" t="s">
        <v>80</v>
      </c>
    </row>
    <row r="171" spans="1:57" x14ac:dyDescent="0.35">
      <c r="A171" s="1" t="s">
        <v>322</v>
      </c>
      <c r="B171" s="1" t="s">
        <v>82</v>
      </c>
      <c r="C171" s="1" t="s">
        <v>137</v>
      </c>
      <c r="D171" s="1" t="s">
        <v>83</v>
      </c>
      <c r="E171" s="1" t="s">
        <v>60</v>
      </c>
      <c r="F171" s="1" t="s">
        <v>61</v>
      </c>
      <c r="G171" s="1" t="s">
        <v>198</v>
      </c>
      <c r="H171" s="1" t="s">
        <v>63</v>
      </c>
      <c r="I171" s="1" t="s">
        <v>127</v>
      </c>
      <c r="J171" s="1" t="s">
        <v>65</v>
      </c>
      <c r="K171" s="1" t="s">
        <v>95</v>
      </c>
      <c r="L171" s="1" t="s">
        <v>146</v>
      </c>
      <c r="M171" s="1" t="s">
        <v>111</v>
      </c>
      <c r="N171" s="1" t="s">
        <v>69</v>
      </c>
      <c r="O171" s="1" t="s">
        <v>96</v>
      </c>
      <c r="P171" s="1" t="s">
        <v>71</v>
      </c>
      <c r="Q171" s="1" t="s">
        <v>72</v>
      </c>
      <c r="R171" s="1" t="s">
        <v>73</v>
      </c>
      <c r="S171" s="1" t="s">
        <v>119</v>
      </c>
      <c r="T171" s="1" t="s">
        <v>75</v>
      </c>
      <c r="U171" s="1" t="s">
        <v>79</v>
      </c>
      <c r="V171" s="1" t="s">
        <v>76</v>
      </c>
      <c r="W171" s="1" t="s">
        <v>79</v>
      </c>
      <c r="X171" s="1" t="s">
        <v>76</v>
      </c>
      <c r="Y171" s="1" t="s">
        <v>76</v>
      </c>
      <c r="Z171" s="1" t="s">
        <v>79</v>
      </c>
      <c r="AA171" s="1" t="s">
        <v>76</v>
      </c>
      <c r="AB171" s="1" t="s">
        <v>79</v>
      </c>
      <c r="AC171" s="1" t="s">
        <v>76</v>
      </c>
      <c r="AD171" s="1" t="s">
        <v>76</v>
      </c>
      <c r="AE171" s="1" t="s">
        <v>79</v>
      </c>
      <c r="AF171" s="1" t="s">
        <v>79</v>
      </c>
      <c r="AG171" s="1" t="s">
        <v>76</v>
      </c>
      <c r="AH171" s="1" t="s">
        <v>76</v>
      </c>
      <c r="AI171" s="1" t="s">
        <v>76</v>
      </c>
      <c r="AJ171" s="1" t="s">
        <v>79</v>
      </c>
      <c r="AK171" s="4">
        <v>4</v>
      </c>
      <c r="AL171" s="1">
        <v>4</v>
      </c>
      <c r="AM171" s="1">
        <v>4</v>
      </c>
      <c r="AN171" s="1">
        <v>5</v>
      </c>
      <c r="AO171" s="1">
        <v>3</v>
      </c>
      <c r="AP171" s="1">
        <v>2</v>
      </c>
      <c r="AQ171" s="1">
        <v>3</v>
      </c>
      <c r="AR171" s="1">
        <v>2</v>
      </c>
      <c r="AS171" s="1">
        <v>2</v>
      </c>
      <c r="AT171" s="1">
        <v>2</v>
      </c>
      <c r="AU171" s="1">
        <v>3</v>
      </c>
      <c r="AV171" s="1">
        <v>2</v>
      </c>
      <c r="AW171" s="1">
        <v>1</v>
      </c>
      <c r="AX171" s="1">
        <v>3</v>
      </c>
      <c r="AY171" s="1">
        <v>4</v>
      </c>
      <c r="AZ171" s="1">
        <v>5</v>
      </c>
      <c r="BA171" s="1">
        <v>4</v>
      </c>
      <c r="BB171" s="1">
        <v>3</v>
      </c>
      <c r="BC171" s="1">
        <v>4</v>
      </c>
      <c r="BD171" s="1" t="s">
        <v>171</v>
      </c>
      <c r="BE171" s="1" t="s">
        <v>101</v>
      </c>
    </row>
    <row r="172" spans="1:57" x14ac:dyDescent="0.35">
      <c r="A172" s="1" t="s">
        <v>323</v>
      </c>
      <c r="B172" s="1" t="s">
        <v>92</v>
      </c>
      <c r="C172" s="1" t="s">
        <v>58</v>
      </c>
      <c r="D172" s="1" t="s">
        <v>59</v>
      </c>
      <c r="E172" s="1" t="s">
        <v>60</v>
      </c>
      <c r="F172" s="1" t="s">
        <v>61</v>
      </c>
      <c r="G172" s="1" t="s">
        <v>161</v>
      </c>
      <c r="H172" s="1" t="s">
        <v>63</v>
      </c>
      <c r="I172" s="1" t="s">
        <v>84</v>
      </c>
      <c r="J172" s="1" t="s">
        <v>65</v>
      </c>
      <c r="K172" s="1" t="s">
        <v>95</v>
      </c>
      <c r="L172" s="1" t="s">
        <v>67</v>
      </c>
      <c r="M172" s="1" t="s">
        <v>111</v>
      </c>
      <c r="N172" s="1" t="s">
        <v>117</v>
      </c>
      <c r="O172" s="1" t="s">
        <v>96</v>
      </c>
      <c r="P172" s="1" t="s">
        <v>97</v>
      </c>
      <c r="Q172" s="1" t="s">
        <v>87</v>
      </c>
      <c r="R172" s="1" t="s">
        <v>99</v>
      </c>
      <c r="S172" s="1" t="s">
        <v>88</v>
      </c>
      <c r="T172" s="1" t="s">
        <v>132</v>
      </c>
      <c r="U172" s="1" t="s">
        <v>79</v>
      </c>
      <c r="V172" s="1" t="s">
        <v>76</v>
      </c>
      <c r="W172" s="1" t="s">
        <v>79</v>
      </c>
      <c r="X172" s="1" t="s">
        <v>76</v>
      </c>
      <c r="Y172" s="1" t="s">
        <v>76</v>
      </c>
      <c r="Z172" s="1" t="s">
        <v>79</v>
      </c>
      <c r="AA172" s="1" t="s">
        <v>76</v>
      </c>
      <c r="AB172" s="1" t="s">
        <v>79</v>
      </c>
      <c r="AC172" s="1" t="s">
        <v>76</v>
      </c>
      <c r="AD172" s="1" t="s">
        <v>89</v>
      </c>
      <c r="AE172" s="1" t="s">
        <v>79</v>
      </c>
      <c r="AF172" s="1" t="s">
        <v>79</v>
      </c>
      <c r="AG172" s="1" t="s">
        <v>79</v>
      </c>
      <c r="AH172" s="1" t="s">
        <v>76</v>
      </c>
      <c r="AI172" s="1" t="s">
        <v>76</v>
      </c>
      <c r="AJ172" s="1" t="s">
        <v>79</v>
      </c>
      <c r="AK172" s="4">
        <v>5</v>
      </c>
      <c r="AL172" s="1">
        <v>4</v>
      </c>
      <c r="AM172" s="1">
        <v>5</v>
      </c>
      <c r="AN172" s="1">
        <v>4</v>
      </c>
      <c r="AO172" s="1">
        <v>2</v>
      </c>
      <c r="AP172" s="1">
        <v>3</v>
      </c>
      <c r="AQ172" s="1">
        <v>4</v>
      </c>
      <c r="AR172" s="1">
        <v>2</v>
      </c>
      <c r="AS172" s="1">
        <v>2</v>
      </c>
      <c r="AT172" s="1">
        <v>4</v>
      </c>
      <c r="AU172" s="1">
        <v>4</v>
      </c>
      <c r="AV172" s="1">
        <v>2</v>
      </c>
      <c r="AW172" s="1">
        <v>4</v>
      </c>
      <c r="AX172" s="1">
        <v>4</v>
      </c>
      <c r="AY172" s="1">
        <v>4</v>
      </c>
      <c r="AZ172" s="1">
        <v>5</v>
      </c>
      <c r="BA172" s="1">
        <v>4</v>
      </c>
      <c r="BB172" s="1">
        <v>5</v>
      </c>
      <c r="BC172" s="1">
        <v>2</v>
      </c>
      <c r="BD172" s="1" t="s">
        <v>171</v>
      </c>
      <c r="BE172" s="1" t="s">
        <v>101</v>
      </c>
    </row>
    <row r="173" spans="1:57" x14ac:dyDescent="0.35">
      <c r="A173" s="1" t="s">
        <v>324</v>
      </c>
      <c r="B173" s="1" t="s">
        <v>57</v>
      </c>
      <c r="C173" s="1" t="s">
        <v>58</v>
      </c>
      <c r="D173" s="1" t="s">
        <v>149</v>
      </c>
      <c r="E173" s="1" t="s">
        <v>60</v>
      </c>
      <c r="F173" s="1" t="s">
        <v>135</v>
      </c>
      <c r="G173" s="1" t="s">
        <v>93</v>
      </c>
      <c r="H173" s="1" t="s">
        <v>63</v>
      </c>
      <c r="I173" s="1" t="s">
        <v>84</v>
      </c>
      <c r="J173" s="1" t="s">
        <v>104</v>
      </c>
      <c r="K173" s="1" t="s">
        <v>95</v>
      </c>
      <c r="L173" s="1" t="s">
        <v>146</v>
      </c>
      <c r="M173" s="1" t="s">
        <v>68</v>
      </c>
      <c r="N173" s="1" t="s">
        <v>86</v>
      </c>
      <c r="O173" s="1" t="s">
        <v>96</v>
      </c>
      <c r="P173" s="1" t="s">
        <v>71</v>
      </c>
      <c r="Q173" s="1" t="s">
        <v>98</v>
      </c>
      <c r="R173" s="1" t="s">
        <v>118</v>
      </c>
      <c r="S173" s="1" t="s">
        <v>74</v>
      </c>
      <c r="T173" s="1" t="s">
        <v>75</v>
      </c>
      <c r="U173" s="1" t="s">
        <v>76</v>
      </c>
      <c r="V173" s="1" t="s">
        <v>79</v>
      </c>
      <c r="W173" s="1" t="s">
        <v>89</v>
      </c>
      <c r="X173" s="1" t="s">
        <v>79</v>
      </c>
      <c r="Y173" s="1" t="s">
        <v>76</v>
      </c>
      <c r="Z173" s="1" t="s">
        <v>79</v>
      </c>
      <c r="AA173" s="1" t="s">
        <v>76</v>
      </c>
      <c r="AB173" s="1" t="s">
        <v>79</v>
      </c>
      <c r="AC173" s="1" t="s">
        <v>76</v>
      </c>
      <c r="AD173" s="1" t="s">
        <v>89</v>
      </c>
      <c r="AE173" s="1" t="s">
        <v>79</v>
      </c>
      <c r="AF173" s="1" t="s">
        <v>79</v>
      </c>
      <c r="AG173" s="1" t="s">
        <v>79</v>
      </c>
      <c r="AH173" s="1" t="s">
        <v>76</v>
      </c>
      <c r="AI173" s="1" t="s">
        <v>76</v>
      </c>
      <c r="AJ173" s="1" t="s">
        <v>79</v>
      </c>
      <c r="AK173" s="4">
        <v>4</v>
      </c>
      <c r="AL173" s="1">
        <v>4</v>
      </c>
      <c r="AM173" s="1">
        <v>4</v>
      </c>
      <c r="AN173" s="1">
        <v>5</v>
      </c>
      <c r="AO173" s="1">
        <v>3</v>
      </c>
      <c r="AP173" s="1">
        <v>2</v>
      </c>
      <c r="AQ173" s="1">
        <v>3</v>
      </c>
      <c r="AR173" s="1">
        <v>2</v>
      </c>
      <c r="AS173" s="1">
        <v>2</v>
      </c>
      <c r="AT173" s="1">
        <v>3</v>
      </c>
      <c r="AU173" s="1">
        <v>4</v>
      </c>
      <c r="AV173" s="1">
        <v>3</v>
      </c>
      <c r="AW173" s="1">
        <v>2</v>
      </c>
      <c r="AX173" s="1">
        <v>5</v>
      </c>
      <c r="AY173" s="1">
        <v>3</v>
      </c>
      <c r="AZ173" s="1">
        <v>4</v>
      </c>
      <c r="BA173" s="1">
        <v>5</v>
      </c>
      <c r="BB173" s="1">
        <v>3</v>
      </c>
      <c r="BC173" s="1">
        <v>2</v>
      </c>
      <c r="BD173" s="1" t="s">
        <v>171</v>
      </c>
      <c r="BE173" s="1" t="s">
        <v>107</v>
      </c>
    </row>
    <row r="174" spans="1:57" x14ac:dyDescent="0.35">
      <c r="A174" s="1" t="s">
        <v>325</v>
      </c>
      <c r="B174" s="1" t="s">
        <v>57</v>
      </c>
      <c r="C174" s="1" t="s">
        <v>137</v>
      </c>
      <c r="D174" s="1" t="s">
        <v>149</v>
      </c>
      <c r="E174" s="1" t="s">
        <v>60</v>
      </c>
      <c r="F174" s="1" t="s">
        <v>135</v>
      </c>
      <c r="G174" s="1" t="s">
        <v>161</v>
      </c>
      <c r="H174" s="1" t="s">
        <v>63</v>
      </c>
      <c r="I174" s="1" t="s">
        <v>64</v>
      </c>
      <c r="J174" s="1" t="s">
        <v>104</v>
      </c>
      <c r="K174" s="1" t="s">
        <v>66</v>
      </c>
      <c r="L174" s="1" t="s">
        <v>67</v>
      </c>
      <c r="M174" s="1" t="s">
        <v>130</v>
      </c>
      <c r="N174" s="1" t="s">
        <v>86</v>
      </c>
      <c r="O174" s="1" t="s">
        <v>96</v>
      </c>
      <c r="P174" s="1" t="s">
        <v>71</v>
      </c>
      <c r="Q174" s="1" t="s">
        <v>87</v>
      </c>
      <c r="R174" s="1" t="s">
        <v>99</v>
      </c>
      <c r="S174" s="1" t="s">
        <v>106</v>
      </c>
      <c r="T174" s="1" t="s">
        <v>132</v>
      </c>
      <c r="U174" s="1" t="s">
        <v>76</v>
      </c>
      <c r="V174" s="1" t="s">
        <v>79</v>
      </c>
      <c r="W174" s="1" t="s">
        <v>89</v>
      </c>
      <c r="X174" s="1" t="s">
        <v>79</v>
      </c>
      <c r="Y174" s="1" t="s">
        <v>76</v>
      </c>
      <c r="Z174" s="1" t="s">
        <v>79</v>
      </c>
      <c r="AA174" s="1" t="s">
        <v>76</v>
      </c>
      <c r="AB174" s="1" t="s">
        <v>79</v>
      </c>
      <c r="AC174" s="1" t="s">
        <v>76</v>
      </c>
      <c r="AD174" s="1" t="s">
        <v>89</v>
      </c>
      <c r="AE174" s="1" t="s">
        <v>79</v>
      </c>
      <c r="AF174" s="1" t="s">
        <v>79</v>
      </c>
      <c r="AG174" s="1" t="s">
        <v>79</v>
      </c>
      <c r="AH174" s="1" t="s">
        <v>76</v>
      </c>
      <c r="AI174" s="1" t="s">
        <v>76</v>
      </c>
      <c r="AJ174" s="1" t="s">
        <v>79</v>
      </c>
      <c r="AK174" s="4">
        <v>5</v>
      </c>
      <c r="AL174" s="1">
        <v>4</v>
      </c>
      <c r="AM174" s="1">
        <v>5</v>
      </c>
      <c r="AN174" s="1">
        <v>4</v>
      </c>
      <c r="AO174" s="1">
        <v>2</v>
      </c>
      <c r="AP174" s="1">
        <v>3</v>
      </c>
      <c r="AQ174" s="1">
        <v>4</v>
      </c>
      <c r="AR174" s="1">
        <v>2</v>
      </c>
      <c r="AS174" s="1">
        <v>2</v>
      </c>
      <c r="AT174" s="1">
        <v>4</v>
      </c>
      <c r="AU174" s="1">
        <v>4</v>
      </c>
      <c r="AV174" s="1">
        <v>2</v>
      </c>
      <c r="AW174" s="1">
        <v>5</v>
      </c>
      <c r="AX174" s="1">
        <v>3</v>
      </c>
      <c r="AY174" s="1">
        <v>4</v>
      </c>
      <c r="AZ174" s="1">
        <v>3</v>
      </c>
      <c r="BA174" s="1">
        <v>4</v>
      </c>
      <c r="BB174" s="1">
        <v>3</v>
      </c>
      <c r="BC174" s="1">
        <v>5</v>
      </c>
      <c r="BD174" s="1" t="s">
        <v>171</v>
      </c>
      <c r="BE174" s="1" t="s">
        <v>80</v>
      </c>
    </row>
    <row r="175" spans="1:57" x14ac:dyDescent="0.35">
      <c r="A175" s="1" t="s">
        <v>326</v>
      </c>
      <c r="B175" s="1" t="s">
        <v>82</v>
      </c>
      <c r="C175" s="1" t="s">
        <v>137</v>
      </c>
      <c r="D175" s="1" t="s">
        <v>83</v>
      </c>
      <c r="E175" s="1" t="s">
        <v>60</v>
      </c>
      <c r="F175" s="1" t="s">
        <v>135</v>
      </c>
      <c r="G175" s="1" t="s">
        <v>198</v>
      </c>
      <c r="H175" s="1" t="s">
        <v>63</v>
      </c>
      <c r="I175" s="1" t="s">
        <v>84</v>
      </c>
      <c r="J175" s="1" t="s">
        <v>65</v>
      </c>
      <c r="K175" s="1" t="s">
        <v>66</v>
      </c>
      <c r="L175" s="1" t="s">
        <v>67</v>
      </c>
      <c r="M175" s="1" t="s">
        <v>130</v>
      </c>
      <c r="N175" s="1" t="s">
        <v>86</v>
      </c>
      <c r="O175" s="1" t="s">
        <v>112</v>
      </c>
      <c r="P175" s="1" t="s">
        <v>97</v>
      </c>
      <c r="Q175" s="1" t="s">
        <v>87</v>
      </c>
      <c r="R175" s="1" t="s">
        <v>99</v>
      </c>
      <c r="S175" s="1" t="s">
        <v>74</v>
      </c>
      <c r="T175" s="1" t="s">
        <v>120</v>
      </c>
      <c r="U175" s="1" t="s">
        <v>89</v>
      </c>
      <c r="V175" s="1" t="s">
        <v>79</v>
      </c>
      <c r="W175" s="1" t="s">
        <v>89</v>
      </c>
      <c r="X175" s="1" t="s">
        <v>76</v>
      </c>
      <c r="Y175" s="1" t="s">
        <v>76</v>
      </c>
      <c r="Z175" s="1" t="s">
        <v>79</v>
      </c>
      <c r="AA175" s="1" t="s">
        <v>76</v>
      </c>
      <c r="AB175" s="1" t="s">
        <v>76</v>
      </c>
      <c r="AC175" s="1" t="s">
        <v>79</v>
      </c>
      <c r="AD175" s="1" t="s">
        <v>79</v>
      </c>
      <c r="AE175" s="1" t="s">
        <v>89</v>
      </c>
      <c r="AF175" s="1" t="s">
        <v>79</v>
      </c>
      <c r="AG175" s="1" t="s">
        <v>89</v>
      </c>
      <c r="AH175" s="1" t="s">
        <v>79</v>
      </c>
      <c r="AI175" s="1" t="s">
        <v>76</v>
      </c>
      <c r="AJ175" s="1" t="s">
        <v>79</v>
      </c>
      <c r="AK175" s="4">
        <v>4</v>
      </c>
      <c r="AL175" s="1">
        <v>4</v>
      </c>
      <c r="AM175" s="1">
        <v>4</v>
      </c>
      <c r="AN175" s="1">
        <v>3</v>
      </c>
      <c r="AO175" s="1">
        <v>2</v>
      </c>
      <c r="AP175" s="1">
        <v>3</v>
      </c>
      <c r="AQ175" s="1">
        <v>4</v>
      </c>
      <c r="AR175" s="1">
        <v>2</v>
      </c>
      <c r="AS175" s="1">
        <v>2</v>
      </c>
      <c r="AT175" s="1">
        <v>3</v>
      </c>
      <c r="AU175" s="1">
        <v>4</v>
      </c>
      <c r="AV175" s="1">
        <v>2</v>
      </c>
      <c r="AW175" s="1">
        <v>2</v>
      </c>
      <c r="AX175" s="1">
        <v>3</v>
      </c>
      <c r="AY175" s="1">
        <v>4</v>
      </c>
      <c r="AZ175" s="1">
        <v>5</v>
      </c>
      <c r="BA175" s="1">
        <v>4</v>
      </c>
      <c r="BB175" s="1">
        <v>3</v>
      </c>
      <c r="BC175" s="1">
        <v>4</v>
      </c>
      <c r="BD175" s="1" t="s">
        <v>171</v>
      </c>
      <c r="BE175" s="1" t="s">
        <v>101</v>
      </c>
    </row>
    <row r="176" spans="1:57" x14ac:dyDescent="0.35">
      <c r="A176" s="1" t="s">
        <v>327</v>
      </c>
      <c r="B176" s="1" t="s">
        <v>57</v>
      </c>
      <c r="C176" s="1" t="s">
        <v>58</v>
      </c>
      <c r="D176" s="1" t="s">
        <v>149</v>
      </c>
      <c r="E176" s="1" t="s">
        <v>60</v>
      </c>
      <c r="F176" s="1" t="s">
        <v>61</v>
      </c>
      <c r="G176" s="1" t="s">
        <v>62</v>
      </c>
      <c r="H176" s="1" t="s">
        <v>766</v>
      </c>
      <c r="I176" s="1" t="s">
        <v>84</v>
      </c>
      <c r="J176" s="1" t="s">
        <v>110</v>
      </c>
      <c r="K176" s="1" t="s">
        <v>124</v>
      </c>
      <c r="L176" s="1" t="s">
        <v>138</v>
      </c>
      <c r="M176" s="1" t="s">
        <v>68</v>
      </c>
      <c r="N176" s="1" t="s">
        <v>117</v>
      </c>
      <c r="O176" s="1" t="s">
        <v>96</v>
      </c>
      <c r="P176" s="1" t="s">
        <v>71</v>
      </c>
      <c r="Q176" s="1" t="s">
        <v>72</v>
      </c>
      <c r="R176" s="1" t="s">
        <v>118</v>
      </c>
      <c r="S176" s="1" t="s">
        <v>119</v>
      </c>
      <c r="T176" s="1" t="s">
        <v>132</v>
      </c>
      <c r="U176" s="1" t="s">
        <v>79</v>
      </c>
      <c r="V176" s="1" t="s">
        <v>76</v>
      </c>
      <c r="W176" s="1" t="s">
        <v>79</v>
      </c>
      <c r="X176" s="1" t="s">
        <v>76</v>
      </c>
      <c r="Y176" s="1" t="s">
        <v>76</v>
      </c>
      <c r="Z176" s="1" t="s">
        <v>79</v>
      </c>
      <c r="AA176" s="1" t="s">
        <v>76</v>
      </c>
      <c r="AB176" s="1" t="s">
        <v>79</v>
      </c>
      <c r="AC176" s="1" t="s">
        <v>76</v>
      </c>
      <c r="AD176" s="1" t="s">
        <v>78</v>
      </c>
      <c r="AE176" s="1" t="s">
        <v>79</v>
      </c>
      <c r="AF176" s="1" t="s">
        <v>79</v>
      </c>
      <c r="AG176" s="1" t="s">
        <v>79</v>
      </c>
      <c r="AH176" s="1" t="s">
        <v>79</v>
      </c>
      <c r="AI176" s="1" t="s">
        <v>76</v>
      </c>
      <c r="AJ176" s="1" t="s">
        <v>76</v>
      </c>
      <c r="AK176" s="4">
        <v>4</v>
      </c>
      <c r="AL176" s="1">
        <v>4</v>
      </c>
      <c r="AM176" s="1">
        <v>4</v>
      </c>
      <c r="AN176" s="1">
        <v>5</v>
      </c>
      <c r="AO176" s="1">
        <v>3</v>
      </c>
      <c r="AP176" s="1">
        <v>2</v>
      </c>
      <c r="AQ176" s="1">
        <v>3</v>
      </c>
      <c r="AR176" s="1">
        <v>2</v>
      </c>
      <c r="AS176" s="1">
        <v>2</v>
      </c>
      <c r="AT176" s="1">
        <v>3</v>
      </c>
      <c r="AU176" s="1">
        <v>4</v>
      </c>
      <c r="AV176" s="1">
        <v>3</v>
      </c>
      <c r="AW176" s="1">
        <v>2</v>
      </c>
      <c r="AX176" s="1">
        <v>4</v>
      </c>
      <c r="AY176" s="1">
        <v>4</v>
      </c>
      <c r="AZ176" s="1">
        <v>5</v>
      </c>
      <c r="BA176" s="1">
        <v>4</v>
      </c>
      <c r="BB176" s="1">
        <v>5</v>
      </c>
      <c r="BC176" s="1">
        <v>2</v>
      </c>
      <c r="BD176" s="1" t="s">
        <v>164</v>
      </c>
      <c r="BE176" s="1" t="s">
        <v>101</v>
      </c>
    </row>
    <row r="177" spans="1:57" x14ac:dyDescent="0.35">
      <c r="A177" s="1" t="s">
        <v>328</v>
      </c>
      <c r="B177" s="1" t="s">
        <v>82</v>
      </c>
      <c r="C177" s="1" t="s">
        <v>137</v>
      </c>
      <c r="D177" s="1" t="s">
        <v>83</v>
      </c>
      <c r="E177" s="1" t="s">
        <v>60</v>
      </c>
      <c r="F177" s="1" t="s">
        <v>135</v>
      </c>
      <c r="G177" s="1" t="s">
        <v>161</v>
      </c>
      <c r="H177" s="1" t="s">
        <v>63</v>
      </c>
      <c r="I177" s="1" t="s">
        <v>127</v>
      </c>
      <c r="J177" s="1" t="s">
        <v>104</v>
      </c>
      <c r="K177" s="1" t="s">
        <v>66</v>
      </c>
      <c r="L177" s="1" t="s">
        <v>146</v>
      </c>
      <c r="M177" s="1" t="s">
        <v>111</v>
      </c>
      <c r="N177" s="1" t="s">
        <v>86</v>
      </c>
      <c r="O177" s="1" t="s">
        <v>112</v>
      </c>
      <c r="P177" s="1" t="s">
        <v>97</v>
      </c>
      <c r="Q177" s="1" t="s">
        <v>87</v>
      </c>
      <c r="R177" s="1" t="s">
        <v>99</v>
      </c>
      <c r="S177" s="1" t="s">
        <v>88</v>
      </c>
      <c r="T177" s="1" t="s">
        <v>132</v>
      </c>
      <c r="U177" s="1" t="s">
        <v>76</v>
      </c>
      <c r="V177" s="1" t="s">
        <v>79</v>
      </c>
      <c r="W177" s="1" t="s">
        <v>89</v>
      </c>
      <c r="X177" s="1" t="s">
        <v>79</v>
      </c>
      <c r="Y177" s="1" t="s">
        <v>76</v>
      </c>
      <c r="Z177" s="1" t="s">
        <v>79</v>
      </c>
      <c r="AA177" s="1" t="s">
        <v>76</v>
      </c>
      <c r="AB177" s="1" t="s">
        <v>79</v>
      </c>
      <c r="AC177" s="1" t="s">
        <v>76</v>
      </c>
      <c r="AD177" s="1" t="s">
        <v>78</v>
      </c>
      <c r="AE177" s="1" t="s">
        <v>79</v>
      </c>
      <c r="AF177" s="1" t="s">
        <v>79</v>
      </c>
      <c r="AG177" s="1" t="s">
        <v>79</v>
      </c>
      <c r="AH177" s="1" t="s">
        <v>76</v>
      </c>
      <c r="AI177" s="1" t="s">
        <v>76</v>
      </c>
      <c r="AJ177" s="1" t="s">
        <v>79</v>
      </c>
      <c r="AK177" s="4">
        <v>4</v>
      </c>
      <c r="AL177" s="1">
        <v>4</v>
      </c>
      <c r="AM177" s="1">
        <v>3</v>
      </c>
      <c r="AN177" s="1">
        <v>4</v>
      </c>
      <c r="AO177" s="1">
        <v>4</v>
      </c>
      <c r="AP177" s="1">
        <v>2</v>
      </c>
      <c r="AQ177" s="1">
        <v>2</v>
      </c>
      <c r="AR177" s="1">
        <v>2</v>
      </c>
      <c r="AS177" s="1">
        <v>2</v>
      </c>
      <c r="AT177" s="1">
        <v>3</v>
      </c>
      <c r="AU177" s="1">
        <v>2</v>
      </c>
      <c r="AV177" s="1">
        <v>2</v>
      </c>
      <c r="AW177" s="1">
        <v>4</v>
      </c>
      <c r="AX177" s="1">
        <v>5</v>
      </c>
      <c r="AY177" s="1">
        <v>3</v>
      </c>
      <c r="AZ177" s="1">
        <v>4</v>
      </c>
      <c r="BA177" s="1">
        <v>5</v>
      </c>
      <c r="BB177" s="1">
        <v>3</v>
      </c>
      <c r="BC177" s="1">
        <v>2</v>
      </c>
      <c r="BD177" s="1" t="s">
        <v>164</v>
      </c>
      <c r="BE177" s="1" t="s">
        <v>101</v>
      </c>
    </row>
    <row r="178" spans="1:57" x14ac:dyDescent="0.35">
      <c r="A178" s="1" t="s">
        <v>329</v>
      </c>
      <c r="B178" s="1" t="s">
        <v>57</v>
      </c>
      <c r="C178" s="1" t="s">
        <v>137</v>
      </c>
      <c r="D178" s="1" t="s">
        <v>103</v>
      </c>
      <c r="E178" s="1" t="s">
        <v>60</v>
      </c>
      <c r="F178" s="1" t="s">
        <v>61</v>
      </c>
      <c r="G178" s="1" t="s">
        <v>198</v>
      </c>
      <c r="H178" s="1" t="s">
        <v>63</v>
      </c>
      <c r="I178" s="1" t="s">
        <v>127</v>
      </c>
      <c r="J178" s="1" t="s">
        <v>65</v>
      </c>
      <c r="K178" s="1" t="s">
        <v>85</v>
      </c>
      <c r="L178" s="1" t="s">
        <v>138</v>
      </c>
      <c r="M178" s="1" t="s">
        <v>130</v>
      </c>
      <c r="N178" s="1" t="s">
        <v>69</v>
      </c>
      <c r="O178" s="1" t="s">
        <v>70</v>
      </c>
      <c r="P178" s="1" t="s">
        <v>97</v>
      </c>
      <c r="Q178" s="1" t="s">
        <v>72</v>
      </c>
      <c r="R178" s="1" t="s">
        <v>99</v>
      </c>
      <c r="S178" s="1" t="s">
        <v>88</v>
      </c>
      <c r="T178" s="1" t="s">
        <v>132</v>
      </c>
      <c r="U178" s="1" t="s">
        <v>76</v>
      </c>
      <c r="V178" s="1" t="s">
        <v>79</v>
      </c>
      <c r="W178" s="1" t="s">
        <v>89</v>
      </c>
      <c r="X178" s="1" t="s">
        <v>79</v>
      </c>
      <c r="Y178" s="1" t="s">
        <v>76</v>
      </c>
      <c r="Z178" s="1" t="s">
        <v>79</v>
      </c>
      <c r="AA178" s="1" t="s">
        <v>76</v>
      </c>
      <c r="AB178" s="1" t="s">
        <v>76</v>
      </c>
      <c r="AC178" s="1" t="s">
        <v>79</v>
      </c>
      <c r="AD178" s="1" t="s">
        <v>79</v>
      </c>
      <c r="AE178" s="1" t="s">
        <v>89</v>
      </c>
      <c r="AF178" s="1" t="s">
        <v>79</v>
      </c>
      <c r="AG178" s="1" t="s">
        <v>89</v>
      </c>
      <c r="AH178" s="1" t="s">
        <v>79</v>
      </c>
      <c r="AI178" s="1" t="s">
        <v>76</v>
      </c>
      <c r="AJ178" s="1" t="s">
        <v>79</v>
      </c>
      <c r="AK178" s="4">
        <v>4</v>
      </c>
      <c r="AL178" s="1">
        <v>4</v>
      </c>
      <c r="AM178" s="1">
        <v>4</v>
      </c>
      <c r="AN178" s="1">
        <v>5</v>
      </c>
      <c r="AO178" s="1">
        <v>3</v>
      </c>
      <c r="AP178" s="1">
        <v>2</v>
      </c>
      <c r="AQ178" s="1">
        <v>3</v>
      </c>
      <c r="AR178" s="1">
        <v>2</v>
      </c>
      <c r="AS178" s="1">
        <v>2</v>
      </c>
      <c r="AT178" s="1">
        <v>3</v>
      </c>
      <c r="AU178" s="1">
        <v>4</v>
      </c>
      <c r="AV178" s="1">
        <v>3</v>
      </c>
      <c r="AW178" s="1">
        <v>2</v>
      </c>
      <c r="AX178" s="1">
        <v>4</v>
      </c>
      <c r="AY178" s="1">
        <v>4</v>
      </c>
      <c r="AZ178" s="1">
        <v>5</v>
      </c>
      <c r="BA178" s="1">
        <v>4</v>
      </c>
      <c r="BB178" s="1">
        <v>5</v>
      </c>
      <c r="BC178" s="1">
        <v>2</v>
      </c>
      <c r="BD178" s="1" t="s">
        <v>164</v>
      </c>
      <c r="BE178" s="1" t="s">
        <v>101</v>
      </c>
    </row>
    <row r="179" spans="1:57" x14ac:dyDescent="0.35">
      <c r="A179" s="1" t="s">
        <v>330</v>
      </c>
      <c r="B179" s="1" t="s">
        <v>92</v>
      </c>
      <c r="C179" s="1" t="s">
        <v>137</v>
      </c>
      <c r="D179" s="1" t="s">
        <v>103</v>
      </c>
      <c r="E179" s="1" t="s">
        <v>60</v>
      </c>
      <c r="F179" s="1" t="s">
        <v>135</v>
      </c>
      <c r="G179" s="1" t="s">
        <v>62</v>
      </c>
      <c r="H179" s="1" t="s">
        <v>63</v>
      </c>
      <c r="I179" s="1" t="s">
        <v>84</v>
      </c>
      <c r="J179" s="1" t="s">
        <v>110</v>
      </c>
      <c r="K179" s="1" t="s">
        <v>124</v>
      </c>
      <c r="L179" s="1" t="s">
        <v>146</v>
      </c>
      <c r="M179" s="1" t="s">
        <v>68</v>
      </c>
      <c r="N179" s="1" t="s">
        <v>117</v>
      </c>
      <c r="O179" s="1" t="s">
        <v>96</v>
      </c>
      <c r="P179" s="1" t="s">
        <v>71</v>
      </c>
      <c r="Q179" s="1" t="s">
        <v>72</v>
      </c>
      <c r="R179" s="1" t="s">
        <v>118</v>
      </c>
      <c r="S179" s="1" t="s">
        <v>140</v>
      </c>
      <c r="T179" s="1" t="s">
        <v>120</v>
      </c>
      <c r="U179" s="1" t="s">
        <v>89</v>
      </c>
      <c r="V179" s="1" t="s">
        <v>79</v>
      </c>
      <c r="W179" s="1" t="s">
        <v>89</v>
      </c>
      <c r="X179" s="1" t="s">
        <v>76</v>
      </c>
      <c r="Y179" s="1" t="s">
        <v>76</v>
      </c>
      <c r="Z179" s="1" t="s">
        <v>79</v>
      </c>
      <c r="AA179" s="1" t="s">
        <v>76</v>
      </c>
      <c r="AB179" s="1" t="s">
        <v>76</v>
      </c>
      <c r="AC179" s="1" t="s">
        <v>79</v>
      </c>
      <c r="AD179" s="1" t="s">
        <v>79</v>
      </c>
      <c r="AE179" s="1" t="s">
        <v>89</v>
      </c>
      <c r="AF179" s="1" t="s">
        <v>79</v>
      </c>
      <c r="AG179" s="1" t="s">
        <v>89</v>
      </c>
      <c r="AH179" s="1" t="s">
        <v>79</v>
      </c>
      <c r="AI179" s="1" t="s">
        <v>76</v>
      </c>
      <c r="AJ179" s="1" t="s">
        <v>79</v>
      </c>
      <c r="AK179" s="4">
        <v>5</v>
      </c>
      <c r="AL179" s="1">
        <v>4</v>
      </c>
      <c r="AM179" s="1">
        <v>5</v>
      </c>
      <c r="AN179" s="1">
        <v>4</v>
      </c>
      <c r="AO179" s="1">
        <v>2</v>
      </c>
      <c r="AP179" s="1">
        <v>3</v>
      </c>
      <c r="AQ179" s="1">
        <v>4</v>
      </c>
      <c r="AR179" s="1">
        <v>2</v>
      </c>
      <c r="AS179" s="1">
        <v>2</v>
      </c>
      <c r="AT179" s="1">
        <v>4</v>
      </c>
      <c r="AU179" s="1">
        <v>4</v>
      </c>
      <c r="AV179" s="1">
        <v>2</v>
      </c>
      <c r="AW179" s="1">
        <v>3</v>
      </c>
      <c r="AX179" s="1">
        <v>5</v>
      </c>
      <c r="AY179" s="1">
        <v>3</v>
      </c>
      <c r="AZ179" s="1">
        <v>4</v>
      </c>
      <c r="BA179" s="1">
        <v>5</v>
      </c>
      <c r="BB179" s="1">
        <v>3</v>
      </c>
      <c r="BC179" s="1">
        <v>2</v>
      </c>
      <c r="BD179" s="1" t="s">
        <v>171</v>
      </c>
      <c r="BE179" s="1" t="s">
        <v>101</v>
      </c>
    </row>
    <row r="180" spans="1:57" x14ac:dyDescent="0.35">
      <c r="A180" s="1" t="s">
        <v>331</v>
      </c>
      <c r="B180" s="1" t="s">
        <v>82</v>
      </c>
      <c r="C180" s="1" t="s">
        <v>58</v>
      </c>
      <c r="D180" s="1" t="s">
        <v>83</v>
      </c>
      <c r="E180" s="1" t="s">
        <v>60</v>
      </c>
      <c r="F180" s="1" t="s">
        <v>61</v>
      </c>
      <c r="G180" s="1" t="s">
        <v>62</v>
      </c>
      <c r="H180" s="1" t="s">
        <v>63</v>
      </c>
      <c r="I180" s="1" t="s">
        <v>64</v>
      </c>
      <c r="J180" s="1" t="s">
        <v>104</v>
      </c>
      <c r="K180" s="1" t="s">
        <v>124</v>
      </c>
      <c r="L180" s="1" t="s">
        <v>138</v>
      </c>
      <c r="M180" s="1" t="s">
        <v>68</v>
      </c>
      <c r="N180" s="1" t="s">
        <v>86</v>
      </c>
      <c r="O180" s="1" t="s">
        <v>96</v>
      </c>
      <c r="P180" s="1" t="s">
        <v>97</v>
      </c>
      <c r="Q180" s="1" t="s">
        <v>87</v>
      </c>
      <c r="R180" s="1" t="s">
        <v>99</v>
      </c>
      <c r="S180" s="1" t="s">
        <v>88</v>
      </c>
      <c r="T180" s="1" t="s">
        <v>132</v>
      </c>
      <c r="U180" s="1" t="s">
        <v>89</v>
      </c>
      <c r="V180" s="1" t="s">
        <v>79</v>
      </c>
      <c r="W180" s="1" t="s">
        <v>89</v>
      </c>
      <c r="X180" s="1" t="s">
        <v>76</v>
      </c>
      <c r="Y180" s="1" t="s">
        <v>76</v>
      </c>
      <c r="Z180" s="1" t="s">
        <v>79</v>
      </c>
      <c r="AA180" s="1" t="s">
        <v>76</v>
      </c>
      <c r="AB180" s="1" t="s">
        <v>79</v>
      </c>
      <c r="AC180" s="1" t="s">
        <v>76</v>
      </c>
      <c r="AD180" s="1" t="s">
        <v>89</v>
      </c>
      <c r="AE180" s="1" t="s">
        <v>79</v>
      </c>
      <c r="AF180" s="1" t="s">
        <v>79</v>
      </c>
      <c r="AG180" s="1" t="s">
        <v>79</v>
      </c>
      <c r="AH180" s="1" t="s">
        <v>76</v>
      </c>
      <c r="AI180" s="1" t="s">
        <v>76</v>
      </c>
      <c r="AJ180" s="1" t="s">
        <v>79</v>
      </c>
      <c r="AK180" s="4">
        <v>4</v>
      </c>
      <c r="AL180" s="1">
        <v>4</v>
      </c>
      <c r="AM180" s="1">
        <v>2</v>
      </c>
      <c r="AN180" s="1">
        <v>4</v>
      </c>
      <c r="AO180" s="1">
        <v>4</v>
      </c>
      <c r="AP180" s="1">
        <v>2</v>
      </c>
      <c r="AQ180" s="1">
        <v>2</v>
      </c>
      <c r="AR180" s="1">
        <v>2</v>
      </c>
      <c r="AS180" s="1">
        <v>2</v>
      </c>
      <c r="AT180" s="1">
        <v>3</v>
      </c>
      <c r="AU180" s="1">
        <v>2</v>
      </c>
      <c r="AV180" s="1">
        <v>2</v>
      </c>
      <c r="AW180" s="1">
        <v>4</v>
      </c>
      <c r="AX180" s="1">
        <v>4</v>
      </c>
      <c r="AY180" s="1">
        <v>4</v>
      </c>
      <c r="AZ180" s="1">
        <v>5</v>
      </c>
      <c r="BA180" s="1">
        <v>4</v>
      </c>
      <c r="BB180" s="1">
        <v>5</v>
      </c>
      <c r="BC180" s="1">
        <v>2</v>
      </c>
      <c r="BD180" s="1" t="s">
        <v>164</v>
      </c>
      <c r="BE180" s="1" t="s">
        <v>80</v>
      </c>
    </row>
    <row r="181" spans="1:57" x14ac:dyDescent="0.35">
      <c r="A181" s="1" t="s">
        <v>332</v>
      </c>
      <c r="B181" s="1" t="s">
        <v>92</v>
      </c>
      <c r="C181" s="1" t="s">
        <v>1172</v>
      </c>
      <c r="D181" s="1" t="s">
        <v>143</v>
      </c>
      <c r="E181" s="1" t="s">
        <v>60</v>
      </c>
      <c r="F181" s="1" t="s">
        <v>135</v>
      </c>
      <c r="G181" s="1" t="s">
        <v>62</v>
      </c>
      <c r="H181" s="1" t="s">
        <v>63</v>
      </c>
      <c r="I181" s="1" t="s">
        <v>64</v>
      </c>
      <c r="J181" s="1" t="s">
        <v>110</v>
      </c>
      <c r="K181" s="1" t="s">
        <v>85</v>
      </c>
      <c r="L181" s="1" t="s">
        <v>67</v>
      </c>
      <c r="M181" s="1" t="s">
        <v>68</v>
      </c>
      <c r="N181" s="1" t="s">
        <v>117</v>
      </c>
      <c r="O181" s="1" t="s">
        <v>96</v>
      </c>
      <c r="P181" s="1" t="s">
        <v>196</v>
      </c>
      <c r="Q181" s="1" t="s">
        <v>72</v>
      </c>
      <c r="R181" s="1" t="s">
        <v>118</v>
      </c>
      <c r="S181" s="1" t="s">
        <v>140</v>
      </c>
      <c r="T181" s="1" t="s">
        <v>75</v>
      </c>
      <c r="U181" s="1" t="s">
        <v>76</v>
      </c>
      <c r="V181" s="1" t="s">
        <v>79</v>
      </c>
      <c r="W181" s="1" t="s">
        <v>89</v>
      </c>
      <c r="X181" s="1" t="s">
        <v>79</v>
      </c>
      <c r="Y181" s="1" t="s">
        <v>76</v>
      </c>
      <c r="Z181" s="1" t="s">
        <v>79</v>
      </c>
      <c r="AA181" s="1" t="s">
        <v>76</v>
      </c>
      <c r="AB181" s="1" t="s">
        <v>79</v>
      </c>
      <c r="AC181" s="1" t="s">
        <v>76</v>
      </c>
      <c r="AD181" s="1" t="s">
        <v>76</v>
      </c>
      <c r="AE181" s="1" t="s">
        <v>79</v>
      </c>
      <c r="AF181" s="1" t="s">
        <v>79</v>
      </c>
      <c r="AG181" s="1" t="s">
        <v>76</v>
      </c>
      <c r="AH181" s="1" t="s">
        <v>76</v>
      </c>
      <c r="AI181" s="1" t="s">
        <v>76</v>
      </c>
      <c r="AJ181" s="1" t="s">
        <v>79</v>
      </c>
      <c r="AK181" s="4">
        <v>5</v>
      </c>
      <c r="AL181" s="1">
        <v>4</v>
      </c>
      <c r="AM181" s="1">
        <v>5</v>
      </c>
      <c r="AN181" s="1">
        <v>4</v>
      </c>
      <c r="AO181" s="1">
        <v>2</v>
      </c>
      <c r="AP181" s="1">
        <v>3</v>
      </c>
      <c r="AQ181" s="1">
        <v>4</v>
      </c>
      <c r="AR181" s="1">
        <v>2</v>
      </c>
      <c r="AS181" s="1">
        <v>2</v>
      </c>
      <c r="AT181" s="1">
        <v>4</v>
      </c>
      <c r="AU181" s="1">
        <v>4</v>
      </c>
      <c r="AV181" s="1">
        <v>3</v>
      </c>
      <c r="AW181" s="1">
        <v>4</v>
      </c>
      <c r="AX181" s="1">
        <v>4</v>
      </c>
      <c r="AY181" s="1">
        <v>4</v>
      </c>
      <c r="AZ181" s="1">
        <v>5</v>
      </c>
      <c r="BA181" s="1">
        <v>4</v>
      </c>
      <c r="BB181" s="1">
        <v>5</v>
      </c>
      <c r="BC181" s="1">
        <v>2</v>
      </c>
      <c r="BD181" s="1" t="s">
        <v>164</v>
      </c>
      <c r="BE181" s="1" t="s">
        <v>80</v>
      </c>
    </row>
    <row r="182" spans="1:57" x14ac:dyDescent="0.35">
      <c r="A182" s="1" t="s">
        <v>333</v>
      </c>
      <c r="B182" s="1" t="s">
        <v>92</v>
      </c>
      <c r="C182" s="1" t="s">
        <v>137</v>
      </c>
      <c r="D182" s="1" t="s">
        <v>59</v>
      </c>
      <c r="E182" s="1" t="s">
        <v>60</v>
      </c>
      <c r="F182" s="1" t="s">
        <v>135</v>
      </c>
      <c r="G182" s="1" t="s">
        <v>161</v>
      </c>
      <c r="H182" s="1" t="s">
        <v>63</v>
      </c>
      <c r="I182" s="1" t="s">
        <v>127</v>
      </c>
      <c r="J182" s="1" t="s">
        <v>110</v>
      </c>
      <c r="K182" s="1" t="s">
        <v>124</v>
      </c>
      <c r="L182" s="1" t="s">
        <v>138</v>
      </c>
      <c r="M182" s="1" t="s">
        <v>68</v>
      </c>
      <c r="N182" s="1" t="s">
        <v>117</v>
      </c>
      <c r="O182" s="1" t="s">
        <v>70</v>
      </c>
      <c r="P182" s="1" t="s">
        <v>71</v>
      </c>
      <c r="Q182" s="1" t="s">
        <v>98</v>
      </c>
      <c r="R182" s="1" t="s">
        <v>99</v>
      </c>
      <c r="S182" s="1" t="s">
        <v>106</v>
      </c>
      <c r="T182" s="1" t="s">
        <v>132</v>
      </c>
      <c r="U182" s="1" t="s">
        <v>89</v>
      </c>
      <c r="V182" s="1" t="s">
        <v>79</v>
      </c>
      <c r="W182" s="1" t="s">
        <v>89</v>
      </c>
      <c r="X182" s="1" t="s">
        <v>76</v>
      </c>
      <c r="Y182" s="1" t="s">
        <v>76</v>
      </c>
      <c r="Z182" s="1" t="s">
        <v>79</v>
      </c>
      <c r="AA182" s="1" t="s">
        <v>76</v>
      </c>
      <c r="AB182" s="1" t="s">
        <v>79</v>
      </c>
      <c r="AC182" s="1" t="s">
        <v>76</v>
      </c>
      <c r="AD182" s="1" t="s">
        <v>78</v>
      </c>
      <c r="AE182" s="1" t="s">
        <v>79</v>
      </c>
      <c r="AF182" s="1" t="s">
        <v>79</v>
      </c>
      <c r="AG182" s="1" t="s">
        <v>79</v>
      </c>
      <c r="AH182" s="1" t="s">
        <v>76</v>
      </c>
      <c r="AI182" s="1" t="s">
        <v>76</v>
      </c>
      <c r="AJ182" s="1" t="s">
        <v>79</v>
      </c>
      <c r="AK182" s="4">
        <v>5</v>
      </c>
      <c r="AL182" s="1">
        <v>4</v>
      </c>
      <c r="AM182" s="1">
        <v>5</v>
      </c>
      <c r="AN182" s="1">
        <v>4</v>
      </c>
      <c r="AO182" s="1">
        <v>2</v>
      </c>
      <c r="AP182" s="1">
        <v>3</v>
      </c>
      <c r="AQ182" s="1">
        <v>4</v>
      </c>
      <c r="AR182" s="1">
        <v>2</v>
      </c>
      <c r="AS182" s="1">
        <v>2</v>
      </c>
      <c r="AT182" s="1">
        <v>4</v>
      </c>
      <c r="AU182" s="1">
        <v>4</v>
      </c>
      <c r="AV182" s="1">
        <v>3</v>
      </c>
      <c r="AW182" s="1">
        <v>4</v>
      </c>
      <c r="AX182" s="1">
        <v>2</v>
      </c>
      <c r="AY182" s="1">
        <v>1</v>
      </c>
      <c r="AZ182" s="1">
        <v>4</v>
      </c>
      <c r="BA182" s="1">
        <v>4</v>
      </c>
      <c r="BB182" s="1">
        <v>3</v>
      </c>
      <c r="BC182" s="1">
        <v>4</v>
      </c>
      <c r="BD182" s="1" t="s">
        <v>164</v>
      </c>
      <c r="BE182" s="1" t="s">
        <v>101</v>
      </c>
    </row>
    <row r="183" spans="1:57" x14ac:dyDescent="0.35">
      <c r="A183" s="1" t="s">
        <v>334</v>
      </c>
      <c r="B183" s="1" t="s">
        <v>57</v>
      </c>
      <c r="C183" s="1" t="s">
        <v>1172</v>
      </c>
      <c r="D183" s="1" t="s">
        <v>149</v>
      </c>
      <c r="E183" s="1" t="s">
        <v>60</v>
      </c>
      <c r="F183" s="1" t="s">
        <v>61</v>
      </c>
      <c r="G183" s="1" t="s">
        <v>198</v>
      </c>
      <c r="H183" s="1" t="s">
        <v>63</v>
      </c>
      <c r="I183" s="1" t="s">
        <v>127</v>
      </c>
      <c r="J183" s="1" t="s">
        <v>110</v>
      </c>
      <c r="K183" s="1" t="s">
        <v>66</v>
      </c>
      <c r="L183" s="1" t="s">
        <v>129</v>
      </c>
      <c r="M183" s="1" t="s">
        <v>130</v>
      </c>
      <c r="N183" s="1" t="s">
        <v>201</v>
      </c>
      <c r="O183" s="1" t="s">
        <v>122</v>
      </c>
      <c r="P183" s="1" t="s">
        <v>113</v>
      </c>
      <c r="Q183" s="1" t="s">
        <v>72</v>
      </c>
      <c r="R183" s="1" t="s">
        <v>114</v>
      </c>
      <c r="S183" s="1" t="s">
        <v>106</v>
      </c>
      <c r="T183" s="1" t="s">
        <v>75</v>
      </c>
      <c r="U183" s="1" t="s">
        <v>79</v>
      </c>
      <c r="V183" s="1" t="s">
        <v>76</v>
      </c>
      <c r="W183" s="1" t="s">
        <v>79</v>
      </c>
      <c r="X183" s="1" t="s">
        <v>76</v>
      </c>
      <c r="Y183" s="1" t="s">
        <v>76</v>
      </c>
      <c r="Z183" s="1" t="s">
        <v>79</v>
      </c>
      <c r="AA183" s="1" t="s">
        <v>76</v>
      </c>
      <c r="AB183" s="1" t="s">
        <v>76</v>
      </c>
      <c r="AC183" s="1" t="s">
        <v>79</v>
      </c>
      <c r="AD183" s="1" t="s">
        <v>79</v>
      </c>
      <c r="AE183" s="1" t="s">
        <v>89</v>
      </c>
      <c r="AF183" s="1" t="s">
        <v>79</v>
      </c>
      <c r="AG183" s="1" t="s">
        <v>89</v>
      </c>
      <c r="AH183" s="1" t="s">
        <v>79</v>
      </c>
      <c r="AI183" s="1" t="s">
        <v>76</v>
      </c>
      <c r="AJ183" s="1" t="s">
        <v>79</v>
      </c>
      <c r="AK183" s="4">
        <v>4</v>
      </c>
      <c r="AL183" s="1">
        <v>4</v>
      </c>
      <c r="AM183" s="1">
        <v>4</v>
      </c>
      <c r="AN183" s="1">
        <v>5</v>
      </c>
      <c r="AO183" s="1">
        <v>3</v>
      </c>
      <c r="AP183" s="1">
        <v>2</v>
      </c>
      <c r="AQ183" s="1">
        <v>3</v>
      </c>
      <c r="AR183" s="1">
        <v>2</v>
      </c>
      <c r="AS183" s="1">
        <v>2</v>
      </c>
      <c r="AT183" s="1">
        <v>3</v>
      </c>
      <c r="AU183" s="1">
        <v>4</v>
      </c>
      <c r="AV183" s="1">
        <v>3</v>
      </c>
      <c r="AW183" s="1">
        <v>2</v>
      </c>
      <c r="AX183" s="1">
        <v>4</v>
      </c>
      <c r="AY183" s="1">
        <v>4</v>
      </c>
      <c r="AZ183" s="1">
        <v>5</v>
      </c>
      <c r="BA183" s="1">
        <v>4</v>
      </c>
      <c r="BB183" s="1">
        <v>5</v>
      </c>
      <c r="BC183" s="1">
        <v>2</v>
      </c>
      <c r="BD183" s="1" t="s">
        <v>164</v>
      </c>
      <c r="BE183" s="1" t="s">
        <v>101</v>
      </c>
    </row>
    <row r="184" spans="1:57" x14ac:dyDescent="0.35">
      <c r="A184" s="1" t="s">
        <v>335</v>
      </c>
      <c r="B184" s="1" t="s">
        <v>92</v>
      </c>
      <c r="C184" s="1" t="s">
        <v>137</v>
      </c>
      <c r="D184" s="1" t="s">
        <v>143</v>
      </c>
      <c r="E184" s="1" t="s">
        <v>60</v>
      </c>
      <c r="F184" s="1" t="s">
        <v>135</v>
      </c>
      <c r="G184" s="1" t="s">
        <v>62</v>
      </c>
      <c r="H184" s="1" t="s">
        <v>63</v>
      </c>
      <c r="I184" s="1" t="s">
        <v>64</v>
      </c>
      <c r="J184" s="1" t="s">
        <v>110</v>
      </c>
      <c r="K184" s="1" t="s">
        <v>124</v>
      </c>
      <c r="L184" s="1" t="s">
        <v>138</v>
      </c>
      <c r="M184" s="1" t="s">
        <v>68</v>
      </c>
      <c r="N184" s="1" t="s">
        <v>117</v>
      </c>
      <c r="O184" s="1" t="s">
        <v>96</v>
      </c>
      <c r="P184" s="1" t="s">
        <v>196</v>
      </c>
      <c r="Q184" s="1" t="s">
        <v>98</v>
      </c>
      <c r="R184" s="1" t="s">
        <v>118</v>
      </c>
      <c r="S184" s="1" t="s">
        <v>140</v>
      </c>
      <c r="T184" s="1" t="s">
        <v>132</v>
      </c>
      <c r="U184" s="1" t="s">
        <v>76</v>
      </c>
      <c r="V184" s="1" t="s">
        <v>79</v>
      </c>
      <c r="W184" s="1" t="s">
        <v>77</v>
      </c>
      <c r="X184" s="1" t="s">
        <v>79</v>
      </c>
      <c r="Y184" s="1" t="s">
        <v>76</v>
      </c>
      <c r="Z184" s="1" t="s">
        <v>79</v>
      </c>
      <c r="AA184" s="1" t="s">
        <v>76</v>
      </c>
      <c r="AB184" s="1" t="s">
        <v>79</v>
      </c>
      <c r="AC184" s="1" t="s">
        <v>76</v>
      </c>
      <c r="AD184" s="1" t="s">
        <v>76</v>
      </c>
      <c r="AE184" s="1" t="s">
        <v>79</v>
      </c>
      <c r="AF184" s="1" t="s">
        <v>79</v>
      </c>
      <c r="AG184" s="1" t="s">
        <v>76</v>
      </c>
      <c r="AH184" s="1" t="s">
        <v>76</v>
      </c>
      <c r="AI184" s="1" t="s">
        <v>76</v>
      </c>
      <c r="AJ184" s="1" t="s">
        <v>79</v>
      </c>
      <c r="AK184" s="4">
        <v>4</v>
      </c>
      <c r="AL184" s="1">
        <v>4</v>
      </c>
      <c r="AM184" s="1">
        <v>4</v>
      </c>
      <c r="AN184" s="1">
        <v>5</v>
      </c>
      <c r="AO184" s="1">
        <v>3</v>
      </c>
      <c r="AP184" s="1">
        <v>2</v>
      </c>
      <c r="AQ184" s="1">
        <v>3</v>
      </c>
      <c r="AR184" s="1">
        <v>2</v>
      </c>
      <c r="AS184" s="1">
        <v>2</v>
      </c>
      <c r="AT184" s="1">
        <v>3</v>
      </c>
      <c r="AU184" s="1">
        <v>2</v>
      </c>
      <c r="AV184" s="1">
        <v>3</v>
      </c>
      <c r="AW184" s="1">
        <v>2</v>
      </c>
      <c r="AX184" s="1">
        <v>4</v>
      </c>
      <c r="AY184" s="1">
        <v>4</v>
      </c>
      <c r="AZ184" s="1">
        <v>5</v>
      </c>
      <c r="BA184" s="1">
        <v>4</v>
      </c>
      <c r="BB184" s="1">
        <v>5</v>
      </c>
      <c r="BC184" s="1">
        <v>2</v>
      </c>
      <c r="BD184" s="1" t="s">
        <v>164</v>
      </c>
      <c r="BE184" s="1" t="s">
        <v>107</v>
      </c>
    </row>
    <row r="185" spans="1:57" x14ac:dyDescent="0.35">
      <c r="A185" s="1" t="s">
        <v>336</v>
      </c>
      <c r="B185" s="1" t="s">
        <v>82</v>
      </c>
      <c r="C185" s="1" t="s">
        <v>58</v>
      </c>
      <c r="D185" s="1" t="s">
        <v>83</v>
      </c>
      <c r="E185" s="1" t="s">
        <v>60</v>
      </c>
      <c r="F185" s="1" t="s">
        <v>61</v>
      </c>
      <c r="G185" s="1" t="s">
        <v>93</v>
      </c>
      <c r="H185" s="1" t="s">
        <v>63</v>
      </c>
      <c r="I185" s="1" t="s">
        <v>127</v>
      </c>
      <c r="J185" s="1" t="s">
        <v>104</v>
      </c>
      <c r="K185" s="1" t="s">
        <v>124</v>
      </c>
      <c r="L185" s="1" t="s">
        <v>146</v>
      </c>
      <c r="M185" s="1" t="s">
        <v>125</v>
      </c>
      <c r="N185" s="1" t="s">
        <v>86</v>
      </c>
      <c r="O185" s="1" t="s">
        <v>112</v>
      </c>
      <c r="P185" s="1" t="s">
        <v>71</v>
      </c>
      <c r="Q185" s="1" t="s">
        <v>72</v>
      </c>
      <c r="R185" s="1" t="s">
        <v>118</v>
      </c>
      <c r="S185" s="1" t="s">
        <v>140</v>
      </c>
      <c r="T185" s="1" t="s">
        <v>75</v>
      </c>
      <c r="U185" s="1" t="s">
        <v>89</v>
      </c>
      <c r="V185" s="1" t="s">
        <v>79</v>
      </c>
      <c r="W185" s="1" t="s">
        <v>89</v>
      </c>
      <c r="X185" s="1" t="s">
        <v>76</v>
      </c>
      <c r="Y185" s="1" t="s">
        <v>76</v>
      </c>
      <c r="Z185" s="1" t="s">
        <v>79</v>
      </c>
      <c r="AA185" s="1" t="s">
        <v>76</v>
      </c>
      <c r="AB185" s="1" t="s">
        <v>79</v>
      </c>
      <c r="AC185" s="1" t="s">
        <v>76</v>
      </c>
      <c r="AD185" s="1" t="s">
        <v>89</v>
      </c>
      <c r="AE185" s="1" t="s">
        <v>79</v>
      </c>
      <c r="AF185" s="1" t="s">
        <v>79</v>
      </c>
      <c r="AG185" s="1" t="s">
        <v>79</v>
      </c>
      <c r="AH185" s="1" t="s">
        <v>76</v>
      </c>
      <c r="AI185" s="1" t="s">
        <v>76</v>
      </c>
      <c r="AJ185" s="1" t="s">
        <v>79</v>
      </c>
      <c r="AK185" s="4">
        <v>4</v>
      </c>
      <c r="AL185" s="1">
        <v>4</v>
      </c>
      <c r="AM185" s="1">
        <v>2</v>
      </c>
      <c r="AN185" s="1">
        <v>4</v>
      </c>
      <c r="AO185" s="1">
        <v>4</v>
      </c>
      <c r="AP185" s="1">
        <v>2</v>
      </c>
      <c r="AQ185" s="1">
        <v>2</v>
      </c>
      <c r="AR185" s="1">
        <v>2</v>
      </c>
      <c r="AS185" s="1">
        <v>2</v>
      </c>
      <c r="AT185" s="1">
        <v>3</v>
      </c>
      <c r="AU185" s="1">
        <v>2</v>
      </c>
      <c r="AV185" s="1">
        <v>2</v>
      </c>
      <c r="AW185" s="1">
        <v>4</v>
      </c>
      <c r="AX185" s="1">
        <v>3</v>
      </c>
      <c r="AY185" s="1">
        <v>4</v>
      </c>
      <c r="AZ185" s="1">
        <v>5</v>
      </c>
      <c r="BA185" s="1">
        <v>4</v>
      </c>
      <c r="BB185" s="1">
        <v>3</v>
      </c>
      <c r="BC185" s="1">
        <v>4</v>
      </c>
      <c r="BD185" s="1" t="s">
        <v>164</v>
      </c>
      <c r="BE185" s="1" t="s">
        <v>101</v>
      </c>
    </row>
    <row r="186" spans="1:57" x14ac:dyDescent="0.35">
      <c r="A186" s="1" t="s">
        <v>337</v>
      </c>
      <c r="B186" s="1" t="s">
        <v>82</v>
      </c>
      <c r="C186" s="1" t="s">
        <v>137</v>
      </c>
      <c r="D186" s="1" t="s">
        <v>103</v>
      </c>
      <c r="E186" s="1" t="s">
        <v>60</v>
      </c>
      <c r="F186" s="1" t="s">
        <v>61</v>
      </c>
      <c r="G186" s="1" t="s">
        <v>161</v>
      </c>
      <c r="H186" s="1" t="s">
        <v>63</v>
      </c>
      <c r="I186" s="1" t="s">
        <v>64</v>
      </c>
      <c r="J186" s="1" t="s">
        <v>65</v>
      </c>
      <c r="K186" s="1" t="s">
        <v>95</v>
      </c>
      <c r="L186" s="1" t="s">
        <v>146</v>
      </c>
      <c r="M186" s="1" t="s">
        <v>130</v>
      </c>
      <c r="N186" s="1" t="s">
        <v>86</v>
      </c>
      <c r="O186" s="1" t="s">
        <v>112</v>
      </c>
      <c r="P186" s="1" t="s">
        <v>71</v>
      </c>
      <c r="Q186" s="1" t="s">
        <v>98</v>
      </c>
      <c r="R186" s="1" t="s">
        <v>118</v>
      </c>
      <c r="S186" s="1" t="s">
        <v>140</v>
      </c>
      <c r="T186" s="1" t="s">
        <v>75</v>
      </c>
      <c r="U186" s="1" t="s">
        <v>79</v>
      </c>
      <c r="V186" s="1" t="s">
        <v>76</v>
      </c>
      <c r="W186" s="1" t="s">
        <v>79</v>
      </c>
      <c r="X186" s="1" t="s">
        <v>76</v>
      </c>
      <c r="Y186" s="1" t="s">
        <v>76</v>
      </c>
      <c r="Z186" s="1" t="s">
        <v>77</v>
      </c>
      <c r="AA186" s="1" t="s">
        <v>79</v>
      </c>
      <c r="AB186" s="1" t="s">
        <v>79</v>
      </c>
      <c r="AC186" s="1" t="s">
        <v>76</v>
      </c>
      <c r="AD186" s="1" t="s">
        <v>89</v>
      </c>
      <c r="AE186" s="1" t="s">
        <v>79</v>
      </c>
      <c r="AF186" s="1" t="s">
        <v>79</v>
      </c>
      <c r="AG186" s="1" t="s">
        <v>79</v>
      </c>
      <c r="AH186" s="1" t="s">
        <v>76</v>
      </c>
      <c r="AI186" s="1" t="s">
        <v>76</v>
      </c>
      <c r="AJ186" s="1" t="s">
        <v>79</v>
      </c>
      <c r="AK186" s="4">
        <v>4</v>
      </c>
      <c r="AL186" s="1">
        <v>4</v>
      </c>
      <c r="AM186" s="1">
        <v>4</v>
      </c>
      <c r="AN186" s="1">
        <v>5</v>
      </c>
      <c r="AO186" s="1">
        <v>3</v>
      </c>
      <c r="AP186" s="1">
        <v>2</v>
      </c>
      <c r="AQ186" s="1">
        <v>3</v>
      </c>
      <c r="AR186" s="1">
        <v>2</v>
      </c>
      <c r="AS186" s="1">
        <v>2</v>
      </c>
      <c r="AT186" s="1">
        <v>3</v>
      </c>
      <c r="AU186" s="1">
        <v>4</v>
      </c>
      <c r="AV186" s="1">
        <v>3</v>
      </c>
      <c r="AW186" s="1">
        <v>2</v>
      </c>
      <c r="AX186" s="1">
        <v>5</v>
      </c>
      <c r="AY186" s="1">
        <v>3</v>
      </c>
      <c r="AZ186" s="1">
        <v>4</v>
      </c>
      <c r="BA186" s="1">
        <v>5</v>
      </c>
      <c r="BB186" s="1">
        <v>3</v>
      </c>
      <c r="BC186" s="1">
        <v>2</v>
      </c>
      <c r="BD186" s="1" t="s">
        <v>164</v>
      </c>
      <c r="BE186" s="1" t="s">
        <v>80</v>
      </c>
    </row>
    <row r="187" spans="1:57" x14ac:dyDescent="0.35">
      <c r="A187" s="1" t="s">
        <v>338</v>
      </c>
      <c r="B187" s="1" t="s">
        <v>57</v>
      </c>
      <c r="C187" s="1" t="s">
        <v>58</v>
      </c>
      <c r="D187" s="1" t="s">
        <v>149</v>
      </c>
      <c r="E187" s="1" t="s">
        <v>60</v>
      </c>
      <c r="F187" s="1" t="s">
        <v>61</v>
      </c>
      <c r="G187" s="1" t="s">
        <v>62</v>
      </c>
      <c r="H187" s="1" t="s">
        <v>63</v>
      </c>
      <c r="I187" s="1" t="s">
        <v>64</v>
      </c>
      <c r="J187" s="1" t="s">
        <v>110</v>
      </c>
      <c r="K187" s="1" t="s">
        <v>766</v>
      </c>
      <c r="L187" s="1" t="s">
        <v>146</v>
      </c>
      <c r="M187" s="1" t="s">
        <v>111</v>
      </c>
      <c r="N187" s="1" t="s">
        <v>69</v>
      </c>
      <c r="O187" s="1" t="s">
        <v>96</v>
      </c>
      <c r="P187" s="1" t="s">
        <v>97</v>
      </c>
      <c r="Q187" s="1" t="s">
        <v>98</v>
      </c>
      <c r="R187" s="1" t="s">
        <v>73</v>
      </c>
      <c r="S187" s="1" t="s">
        <v>88</v>
      </c>
      <c r="T187" s="1" t="s">
        <v>132</v>
      </c>
      <c r="U187" s="1" t="s">
        <v>89</v>
      </c>
      <c r="V187" s="1" t="s">
        <v>79</v>
      </c>
      <c r="W187" s="1" t="s">
        <v>89</v>
      </c>
      <c r="X187" s="1" t="s">
        <v>76</v>
      </c>
      <c r="Y187" s="1" t="s">
        <v>76</v>
      </c>
      <c r="Z187" s="1" t="s">
        <v>79</v>
      </c>
      <c r="AA187" s="1" t="s">
        <v>76</v>
      </c>
      <c r="AB187" s="1" t="s">
        <v>79</v>
      </c>
      <c r="AC187" s="1" t="s">
        <v>76</v>
      </c>
      <c r="AD187" s="1" t="s">
        <v>76</v>
      </c>
      <c r="AE187" s="1" t="s">
        <v>79</v>
      </c>
      <c r="AF187" s="1" t="s">
        <v>79</v>
      </c>
      <c r="AG187" s="1" t="s">
        <v>76</v>
      </c>
      <c r="AH187" s="1" t="s">
        <v>76</v>
      </c>
      <c r="AI187" s="1" t="s">
        <v>76</v>
      </c>
      <c r="AJ187" s="1" t="s">
        <v>79</v>
      </c>
      <c r="AK187" s="4">
        <v>4</v>
      </c>
      <c r="AL187" s="1">
        <v>4</v>
      </c>
      <c r="AM187" s="1">
        <v>4</v>
      </c>
      <c r="AN187" s="1">
        <v>5</v>
      </c>
      <c r="AO187" s="1">
        <v>3</v>
      </c>
      <c r="AP187" s="1">
        <v>2</v>
      </c>
      <c r="AQ187" s="1">
        <v>3</v>
      </c>
      <c r="AR187" s="1">
        <v>2</v>
      </c>
      <c r="AS187" s="1">
        <v>2</v>
      </c>
      <c r="AT187" s="1">
        <v>3</v>
      </c>
      <c r="AU187" s="1">
        <v>4</v>
      </c>
      <c r="AV187" s="1">
        <v>3</v>
      </c>
      <c r="AW187" s="1">
        <v>1</v>
      </c>
      <c r="AX187" s="1">
        <v>3</v>
      </c>
      <c r="AY187" s="1">
        <v>4</v>
      </c>
      <c r="AZ187" s="1">
        <v>5</v>
      </c>
      <c r="BA187" s="1">
        <v>4</v>
      </c>
      <c r="BB187" s="1">
        <v>3</v>
      </c>
      <c r="BC187" s="1">
        <v>4</v>
      </c>
      <c r="BD187" s="1" t="s">
        <v>164</v>
      </c>
      <c r="BE187" s="1" t="s">
        <v>80</v>
      </c>
    </row>
    <row r="188" spans="1:57" x14ac:dyDescent="0.35">
      <c r="A188" s="1" t="s">
        <v>339</v>
      </c>
      <c r="B188" s="1" t="s">
        <v>57</v>
      </c>
      <c r="C188" s="1" t="s">
        <v>1172</v>
      </c>
      <c r="D188" s="1" t="s">
        <v>149</v>
      </c>
      <c r="E188" s="1" t="s">
        <v>109</v>
      </c>
      <c r="F188" s="1" t="s">
        <v>61</v>
      </c>
      <c r="G188" s="1" t="s">
        <v>766</v>
      </c>
      <c r="H188" s="1" t="s">
        <v>766</v>
      </c>
      <c r="I188" s="1" t="s">
        <v>127</v>
      </c>
      <c r="J188" s="1" t="s">
        <v>110</v>
      </c>
      <c r="K188" s="1" t="s">
        <v>766</v>
      </c>
      <c r="L188" s="1" t="s">
        <v>146</v>
      </c>
      <c r="M188" s="1" t="s">
        <v>130</v>
      </c>
      <c r="N188" s="1" t="s">
        <v>201</v>
      </c>
      <c r="O188" s="1" t="s">
        <v>122</v>
      </c>
      <c r="P188" s="1" t="s">
        <v>113</v>
      </c>
      <c r="Q188" s="1" t="s">
        <v>72</v>
      </c>
      <c r="R188" s="1" t="s">
        <v>114</v>
      </c>
      <c r="S188" s="1" t="s">
        <v>88</v>
      </c>
      <c r="T188" s="1" t="s">
        <v>115</v>
      </c>
      <c r="U188" s="1" t="s">
        <v>89</v>
      </c>
      <c r="V188" s="1" t="s">
        <v>79</v>
      </c>
      <c r="W188" s="1" t="s">
        <v>89</v>
      </c>
      <c r="X188" s="1" t="s">
        <v>76</v>
      </c>
      <c r="Y188" s="1" t="s">
        <v>76</v>
      </c>
      <c r="Z188" s="1" t="s">
        <v>79</v>
      </c>
      <c r="AA188" s="1" t="s">
        <v>76</v>
      </c>
      <c r="AB188" s="1" t="s">
        <v>79</v>
      </c>
      <c r="AC188" s="1" t="s">
        <v>76</v>
      </c>
      <c r="AD188" s="1" t="s">
        <v>89</v>
      </c>
      <c r="AE188" s="1" t="s">
        <v>79</v>
      </c>
      <c r="AF188" s="1" t="s">
        <v>79</v>
      </c>
      <c r="AG188" s="1" t="s">
        <v>79</v>
      </c>
      <c r="AH188" s="1" t="s">
        <v>76</v>
      </c>
      <c r="AI188" s="1" t="s">
        <v>76</v>
      </c>
      <c r="AJ188" s="1" t="s">
        <v>79</v>
      </c>
      <c r="AK188" s="4">
        <v>4</v>
      </c>
      <c r="AL188" s="1">
        <v>4</v>
      </c>
      <c r="AM188" s="1">
        <v>4</v>
      </c>
      <c r="AN188" s="1">
        <v>5</v>
      </c>
      <c r="AO188" s="1">
        <v>3</v>
      </c>
      <c r="AP188" s="1">
        <v>2</v>
      </c>
      <c r="AQ188" s="1">
        <v>3</v>
      </c>
      <c r="AR188" s="1">
        <v>2</v>
      </c>
      <c r="AS188" s="1">
        <v>2</v>
      </c>
      <c r="AT188" s="1">
        <v>3</v>
      </c>
      <c r="AU188" s="1">
        <v>4</v>
      </c>
      <c r="AV188" s="1">
        <v>3</v>
      </c>
      <c r="AW188" s="1">
        <v>2</v>
      </c>
      <c r="AX188" s="1">
        <v>3</v>
      </c>
      <c r="AY188" s="1">
        <v>4</v>
      </c>
      <c r="AZ188" s="1">
        <v>5</v>
      </c>
      <c r="BA188" s="1">
        <v>4</v>
      </c>
      <c r="BB188" s="1">
        <v>3</v>
      </c>
      <c r="BC188" s="1">
        <v>4</v>
      </c>
      <c r="BD188" s="1" t="s">
        <v>164</v>
      </c>
      <c r="BE188" s="1" t="s">
        <v>101</v>
      </c>
    </row>
    <row r="189" spans="1:57" x14ac:dyDescent="0.35">
      <c r="A189" s="1" t="s">
        <v>340</v>
      </c>
      <c r="B189" s="1" t="s">
        <v>92</v>
      </c>
      <c r="C189" s="1" t="s">
        <v>137</v>
      </c>
      <c r="D189" s="1" t="s">
        <v>143</v>
      </c>
      <c r="E189" s="1" t="s">
        <v>60</v>
      </c>
      <c r="F189" s="1" t="s">
        <v>135</v>
      </c>
      <c r="G189" s="1" t="s">
        <v>161</v>
      </c>
      <c r="H189" s="1" t="s">
        <v>63</v>
      </c>
      <c r="I189" s="1" t="s">
        <v>64</v>
      </c>
      <c r="J189" s="1" t="s">
        <v>104</v>
      </c>
      <c r="K189" s="1" t="s">
        <v>124</v>
      </c>
      <c r="L189" s="1" t="s">
        <v>138</v>
      </c>
      <c r="M189" s="1" t="s">
        <v>68</v>
      </c>
      <c r="N189" s="1" t="s">
        <v>117</v>
      </c>
      <c r="O189" s="1" t="s">
        <v>96</v>
      </c>
      <c r="P189" s="1" t="s">
        <v>97</v>
      </c>
      <c r="Q189" s="1" t="s">
        <v>87</v>
      </c>
      <c r="R189" s="1" t="s">
        <v>99</v>
      </c>
      <c r="S189" s="1" t="s">
        <v>88</v>
      </c>
      <c r="T189" s="1" t="s">
        <v>75</v>
      </c>
      <c r="U189" s="1" t="s">
        <v>79</v>
      </c>
      <c r="V189" s="1" t="s">
        <v>76</v>
      </c>
      <c r="W189" s="1" t="s">
        <v>79</v>
      </c>
      <c r="X189" s="1" t="s">
        <v>76</v>
      </c>
      <c r="Y189" s="1" t="s">
        <v>76</v>
      </c>
      <c r="Z189" s="1" t="s">
        <v>79</v>
      </c>
      <c r="AA189" s="1" t="s">
        <v>76</v>
      </c>
      <c r="AB189" s="1" t="s">
        <v>79</v>
      </c>
      <c r="AC189" s="1" t="s">
        <v>76</v>
      </c>
      <c r="AD189" s="1" t="s">
        <v>76</v>
      </c>
      <c r="AE189" s="1" t="s">
        <v>79</v>
      </c>
      <c r="AF189" s="1" t="s">
        <v>79</v>
      </c>
      <c r="AG189" s="1" t="s">
        <v>76</v>
      </c>
      <c r="AH189" s="1" t="s">
        <v>76</v>
      </c>
      <c r="AI189" s="1" t="s">
        <v>76</v>
      </c>
      <c r="AJ189" s="1" t="s">
        <v>79</v>
      </c>
      <c r="AK189" s="4">
        <v>5</v>
      </c>
      <c r="AL189" s="1">
        <v>4</v>
      </c>
      <c r="AM189" s="1">
        <v>5</v>
      </c>
      <c r="AN189" s="1">
        <v>4</v>
      </c>
      <c r="AO189" s="1">
        <v>2</v>
      </c>
      <c r="AP189" s="1">
        <v>3</v>
      </c>
      <c r="AQ189" s="1">
        <v>4</v>
      </c>
      <c r="AR189" s="1">
        <v>2</v>
      </c>
      <c r="AS189" s="1">
        <v>2</v>
      </c>
      <c r="AT189" s="1">
        <v>4</v>
      </c>
      <c r="AU189" s="1">
        <v>4</v>
      </c>
      <c r="AV189" s="1">
        <v>3</v>
      </c>
      <c r="AW189" s="1">
        <v>4</v>
      </c>
      <c r="AX189" s="1">
        <v>4</v>
      </c>
      <c r="AY189" s="1">
        <v>4</v>
      </c>
      <c r="AZ189" s="1">
        <v>5</v>
      </c>
      <c r="BA189" s="1">
        <v>3</v>
      </c>
      <c r="BB189" s="1">
        <v>5</v>
      </c>
      <c r="BC189" s="1">
        <v>2</v>
      </c>
      <c r="BD189" s="1" t="s">
        <v>164</v>
      </c>
      <c r="BE189" s="1" t="s">
        <v>80</v>
      </c>
    </row>
    <row r="190" spans="1:57" x14ac:dyDescent="0.35">
      <c r="A190" s="1" t="s">
        <v>341</v>
      </c>
      <c r="B190" s="1" t="s">
        <v>82</v>
      </c>
      <c r="C190" s="1" t="s">
        <v>137</v>
      </c>
      <c r="D190" s="1" t="s">
        <v>103</v>
      </c>
      <c r="E190" s="1" t="s">
        <v>60</v>
      </c>
      <c r="F190" s="1" t="s">
        <v>61</v>
      </c>
      <c r="G190" s="1" t="s">
        <v>198</v>
      </c>
      <c r="H190" s="1" t="s">
        <v>63</v>
      </c>
      <c r="I190" s="1" t="s">
        <v>64</v>
      </c>
      <c r="J190" s="1" t="s">
        <v>104</v>
      </c>
      <c r="K190" s="1" t="s">
        <v>95</v>
      </c>
      <c r="L190" s="1" t="s">
        <v>146</v>
      </c>
      <c r="M190" s="1" t="s">
        <v>68</v>
      </c>
      <c r="N190" s="1" t="s">
        <v>117</v>
      </c>
      <c r="O190" s="1" t="s">
        <v>96</v>
      </c>
      <c r="P190" s="1" t="s">
        <v>97</v>
      </c>
      <c r="Q190" s="1" t="s">
        <v>87</v>
      </c>
      <c r="R190" s="1" t="s">
        <v>99</v>
      </c>
      <c r="S190" s="1" t="s">
        <v>88</v>
      </c>
      <c r="T190" s="1" t="s">
        <v>75</v>
      </c>
      <c r="U190" s="1" t="s">
        <v>76</v>
      </c>
      <c r="V190" s="1" t="s">
        <v>79</v>
      </c>
      <c r="W190" s="1" t="s">
        <v>77</v>
      </c>
      <c r="X190" s="1" t="s">
        <v>79</v>
      </c>
      <c r="Y190" s="1" t="s">
        <v>76</v>
      </c>
      <c r="Z190" s="1" t="s">
        <v>79</v>
      </c>
      <c r="AA190" s="1" t="s">
        <v>76</v>
      </c>
      <c r="AB190" s="1" t="s">
        <v>79</v>
      </c>
      <c r="AC190" s="1" t="s">
        <v>76</v>
      </c>
      <c r="AD190" s="1" t="s">
        <v>89</v>
      </c>
      <c r="AE190" s="1" t="s">
        <v>79</v>
      </c>
      <c r="AF190" s="1" t="s">
        <v>79</v>
      </c>
      <c r="AG190" s="1" t="s">
        <v>79</v>
      </c>
      <c r="AH190" s="1" t="s">
        <v>76</v>
      </c>
      <c r="AI190" s="1" t="s">
        <v>76</v>
      </c>
      <c r="AJ190" s="1" t="s">
        <v>79</v>
      </c>
      <c r="AK190" s="4">
        <v>4</v>
      </c>
      <c r="AL190" s="1">
        <v>4</v>
      </c>
      <c r="AM190" s="1">
        <v>4</v>
      </c>
      <c r="AN190" s="1">
        <v>5</v>
      </c>
      <c r="AO190" s="1">
        <v>3</v>
      </c>
      <c r="AP190" s="1">
        <v>2</v>
      </c>
      <c r="AQ190" s="1">
        <v>3</v>
      </c>
      <c r="AR190" s="1">
        <v>2</v>
      </c>
      <c r="AS190" s="1">
        <v>2</v>
      </c>
      <c r="AT190" s="1">
        <v>3</v>
      </c>
      <c r="AU190" s="1">
        <v>4</v>
      </c>
      <c r="AV190" s="1">
        <v>3</v>
      </c>
      <c r="AW190" s="1">
        <v>2</v>
      </c>
      <c r="AX190" s="1">
        <v>4</v>
      </c>
      <c r="AY190" s="1">
        <v>4</v>
      </c>
      <c r="AZ190" s="1">
        <v>5</v>
      </c>
      <c r="BA190" s="1">
        <v>4</v>
      </c>
      <c r="BB190" s="1">
        <v>5</v>
      </c>
      <c r="BC190" s="1">
        <v>2</v>
      </c>
      <c r="BD190" s="1" t="s">
        <v>164</v>
      </c>
      <c r="BE190" s="1" t="s">
        <v>80</v>
      </c>
    </row>
    <row r="191" spans="1:57" x14ac:dyDescent="0.35">
      <c r="A191" s="1" t="s">
        <v>342</v>
      </c>
      <c r="B191" s="1" t="s">
        <v>92</v>
      </c>
      <c r="C191" s="1" t="s">
        <v>137</v>
      </c>
      <c r="D191" s="1" t="s">
        <v>59</v>
      </c>
      <c r="E191" s="1" t="s">
        <v>60</v>
      </c>
      <c r="F191" s="1" t="s">
        <v>135</v>
      </c>
      <c r="G191" s="1" t="s">
        <v>161</v>
      </c>
      <c r="H191" s="1" t="s">
        <v>63</v>
      </c>
      <c r="I191" s="1" t="s">
        <v>84</v>
      </c>
      <c r="J191" s="1" t="s">
        <v>104</v>
      </c>
      <c r="K191" s="1" t="s">
        <v>85</v>
      </c>
      <c r="L191" s="1" t="s">
        <v>138</v>
      </c>
      <c r="M191" s="1" t="s">
        <v>111</v>
      </c>
      <c r="N191" s="1" t="s">
        <v>69</v>
      </c>
      <c r="O191" s="1" t="s">
        <v>96</v>
      </c>
      <c r="P191" s="1" t="s">
        <v>97</v>
      </c>
      <c r="Q191" s="1" t="s">
        <v>72</v>
      </c>
      <c r="R191" s="1" t="s">
        <v>118</v>
      </c>
      <c r="S191" s="1" t="s">
        <v>88</v>
      </c>
      <c r="T191" s="1" t="s">
        <v>132</v>
      </c>
      <c r="U191" s="1" t="s">
        <v>76</v>
      </c>
      <c r="V191" s="1" t="s">
        <v>79</v>
      </c>
      <c r="W191" s="1" t="s">
        <v>89</v>
      </c>
      <c r="X191" s="1" t="s">
        <v>79</v>
      </c>
      <c r="Y191" s="1" t="s">
        <v>76</v>
      </c>
      <c r="Z191" s="1" t="s">
        <v>79</v>
      </c>
      <c r="AA191" s="1" t="s">
        <v>76</v>
      </c>
      <c r="AB191" s="1" t="s">
        <v>76</v>
      </c>
      <c r="AC191" s="1" t="s">
        <v>79</v>
      </c>
      <c r="AD191" s="1" t="s">
        <v>79</v>
      </c>
      <c r="AE191" s="1" t="s">
        <v>89</v>
      </c>
      <c r="AF191" s="1" t="s">
        <v>79</v>
      </c>
      <c r="AG191" s="1" t="s">
        <v>89</v>
      </c>
      <c r="AH191" s="1" t="s">
        <v>79</v>
      </c>
      <c r="AI191" s="1" t="s">
        <v>76</v>
      </c>
      <c r="AJ191" s="1" t="s">
        <v>79</v>
      </c>
      <c r="AK191" s="4">
        <v>4</v>
      </c>
      <c r="AL191" s="1">
        <v>4</v>
      </c>
      <c r="AM191" s="1">
        <v>2</v>
      </c>
      <c r="AN191" s="1">
        <v>4</v>
      </c>
      <c r="AO191" s="1">
        <v>4</v>
      </c>
      <c r="AP191" s="1">
        <v>2</v>
      </c>
      <c r="AQ191" s="1">
        <v>2</v>
      </c>
      <c r="AR191" s="1">
        <v>2</v>
      </c>
      <c r="AS191" s="1">
        <v>2</v>
      </c>
      <c r="AT191" s="1">
        <v>3</v>
      </c>
      <c r="AU191" s="1">
        <v>2</v>
      </c>
      <c r="AV191" s="1">
        <v>2</v>
      </c>
      <c r="AW191" s="1">
        <v>4</v>
      </c>
      <c r="AX191" s="1">
        <v>3</v>
      </c>
      <c r="AY191" s="1">
        <v>4</v>
      </c>
      <c r="AZ191" s="1">
        <v>5</v>
      </c>
      <c r="BA191" s="1">
        <v>4</v>
      </c>
      <c r="BB191" s="1">
        <v>3</v>
      </c>
      <c r="BC191" s="1">
        <v>4</v>
      </c>
      <c r="BD191" s="1" t="s">
        <v>164</v>
      </c>
      <c r="BE191" s="1" t="s">
        <v>107</v>
      </c>
    </row>
    <row r="192" spans="1:57" x14ac:dyDescent="0.35">
      <c r="A192" s="1" t="s">
        <v>343</v>
      </c>
      <c r="B192" s="1" t="s">
        <v>92</v>
      </c>
      <c r="C192" s="1" t="s">
        <v>137</v>
      </c>
      <c r="D192" s="1" t="s">
        <v>143</v>
      </c>
      <c r="E192" s="1" t="s">
        <v>60</v>
      </c>
      <c r="F192" s="1" t="s">
        <v>135</v>
      </c>
      <c r="G192" s="1" t="s">
        <v>766</v>
      </c>
      <c r="H192" s="1" t="s">
        <v>766</v>
      </c>
      <c r="I192" s="1" t="s">
        <v>64</v>
      </c>
      <c r="J192" s="1" t="s">
        <v>104</v>
      </c>
      <c r="K192" s="1" t="s">
        <v>95</v>
      </c>
      <c r="L192" s="1" t="s">
        <v>129</v>
      </c>
      <c r="M192" s="1" t="s">
        <v>111</v>
      </c>
      <c r="N192" s="1" t="s">
        <v>69</v>
      </c>
      <c r="O192" s="1" t="s">
        <v>96</v>
      </c>
      <c r="P192" s="1" t="s">
        <v>71</v>
      </c>
      <c r="Q192" s="1" t="s">
        <v>105</v>
      </c>
      <c r="R192" s="1" t="s">
        <v>99</v>
      </c>
      <c r="S192" s="1" t="s">
        <v>119</v>
      </c>
      <c r="T192" s="1" t="s">
        <v>120</v>
      </c>
      <c r="U192" s="1" t="s">
        <v>89</v>
      </c>
      <c r="V192" s="1" t="s">
        <v>79</v>
      </c>
      <c r="W192" s="1" t="s">
        <v>89</v>
      </c>
      <c r="X192" s="1" t="s">
        <v>76</v>
      </c>
      <c r="Y192" s="1" t="s">
        <v>76</v>
      </c>
      <c r="Z192" s="1" t="s">
        <v>79</v>
      </c>
      <c r="AA192" s="1" t="s">
        <v>76</v>
      </c>
      <c r="AB192" s="1" t="s">
        <v>79</v>
      </c>
      <c r="AC192" s="1" t="s">
        <v>76</v>
      </c>
      <c r="AD192" s="1" t="s">
        <v>89</v>
      </c>
      <c r="AE192" s="1" t="s">
        <v>79</v>
      </c>
      <c r="AF192" s="1" t="s">
        <v>79</v>
      </c>
      <c r="AG192" s="1" t="s">
        <v>79</v>
      </c>
      <c r="AH192" s="1" t="s">
        <v>76</v>
      </c>
      <c r="AI192" s="1" t="s">
        <v>76</v>
      </c>
      <c r="AJ192" s="1" t="s">
        <v>79</v>
      </c>
      <c r="AK192" s="4">
        <v>4</v>
      </c>
      <c r="AL192" s="1">
        <v>4</v>
      </c>
      <c r="AM192" s="1">
        <v>4</v>
      </c>
      <c r="AN192" s="1">
        <v>5</v>
      </c>
      <c r="AO192" s="1">
        <v>3</v>
      </c>
      <c r="AP192" s="1">
        <v>2</v>
      </c>
      <c r="AQ192" s="1">
        <v>3</v>
      </c>
      <c r="AR192" s="1">
        <v>2</v>
      </c>
      <c r="AS192" s="1">
        <v>2</v>
      </c>
      <c r="AT192" s="1">
        <v>3</v>
      </c>
      <c r="AU192" s="1">
        <v>4</v>
      </c>
      <c r="AV192" s="1">
        <v>3</v>
      </c>
      <c r="AW192" s="1">
        <v>2</v>
      </c>
      <c r="AX192" s="1">
        <v>4</v>
      </c>
      <c r="AY192" s="1">
        <v>4</v>
      </c>
      <c r="AZ192" s="1">
        <v>5</v>
      </c>
      <c r="BA192" s="1">
        <v>4</v>
      </c>
      <c r="BB192" s="1">
        <v>5</v>
      </c>
      <c r="BC192" s="1">
        <v>2</v>
      </c>
      <c r="BD192" s="1" t="s">
        <v>164</v>
      </c>
      <c r="BE192" s="1" t="s">
        <v>133</v>
      </c>
    </row>
    <row r="193" spans="1:57" x14ac:dyDescent="0.35">
      <c r="A193" s="1" t="s">
        <v>344</v>
      </c>
      <c r="B193" s="1" t="s">
        <v>92</v>
      </c>
      <c r="C193" s="1" t="s">
        <v>1172</v>
      </c>
      <c r="D193" s="1" t="s">
        <v>149</v>
      </c>
      <c r="E193" s="1" t="s">
        <v>60</v>
      </c>
      <c r="F193" s="1" t="s">
        <v>61</v>
      </c>
      <c r="G193" s="1" t="s">
        <v>766</v>
      </c>
      <c r="H193" s="1" t="s">
        <v>63</v>
      </c>
      <c r="I193" s="1" t="s">
        <v>84</v>
      </c>
      <c r="J193" s="1" t="s">
        <v>104</v>
      </c>
      <c r="K193" s="1" t="s">
        <v>124</v>
      </c>
      <c r="L193" s="1" t="s">
        <v>138</v>
      </c>
      <c r="M193" s="1" t="s">
        <v>68</v>
      </c>
      <c r="N193" s="1" t="s">
        <v>86</v>
      </c>
      <c r="O193" s="1" t="s">
        <v>112</v>
      </c>
      <c r="P193" s="1" t="s">
        <v>97</v>
      </c>
      <c r="Q193" s="1" t="s">
        <v>105</v>
      </c>
      <c r="R193" s="1" t="s">
        <v>118</v>
      </c>
      <c r="S193" s="1" t="s">
        <v>140</v>
      </c>
      <c r="T193" s="1" t="s">
        <v>132</v>
      </c>
      <c r="U193" s="1" t="s">
        <v>76</v>
      </c>
      <c r="V193" s="1" t="s">
        <v>79</v>
      </c>
      <c r="W193" s="1" t="s">
        <v>77</v>
      </c>
      <c r="X193" s="1" t="s">
        <v>79</v>
      </c>
      <c r="Y193" s="1" t="s">
        <v>76</v>
      </c>
      <c r="Z193" s="1" t="s">
        <v>79</v>
      </c>
      <c r="AA193" s="1" t="s">
        <v>76</v>
      </c>
      <c r="AB193" s="1" t="s">
        <v>79</v>
      </c>
      <c r="AC193" s="1" t="s">
        <v>76</v>
      </c>
      <c r="AD193" s="1" t="s">
        <v>76</v>
      </c>
      <c r="AE193" s="1" t="s">
        <v>79</v>
      </c>
      <c r="AF193" s="1" t="s">
        <v>79</v>
      </c>
      <c r="AG193" s="1" t="s">
        <v>76</v>
      </c>
      <c r="AH193" s="1" t="s">
        <v>76</v>
      </c>
      <c r="AI193" s="1" t="s">
        <v>76</v>
      </c>
      <c r="AJ193" s="1" t="s">
        <v>79</v>
      </c>
      <c r="AK193" s="4">
        <v>4</v>
      </c>
      <c r="AL193" s="1">
        <v>4</v>
      </c>
      <c r="AM193" s="1">
        <v>4</v>
      </c>
      <c r="AN193" s="1">
        <v>5</v>
      </c>
      <c r="AO193" s="1">
        <v>3</v>
      </c>
      <c r="AP193" s="1">
        <v>2</v>
      </c>
      <c r="AQ193" s="1">
        <v>3</v>
      </c>
      <c r="AR193" s="1">
        <v>2</v>
      </c>
      <c r="AS193" s="1">
        <v>2</v>
      </c>
      <c r="AT193" s="1">
        <v>3</v>
      </c>
      <c r="AU193" s="1">
        <v>4</v>
      </c>
      <c r="AV193" s="1">
        <v>3</v>
      </c>
      <c r="AW193" s="1">
        <v>2</v>
      </c>
      <c r="AX193" s="1">
        <v>3</v>
      </c>
      <c r="AY193" s="1">
        <v>4</v>
      </c>
      <c r="AZ193" s="1">
        <v>5</v>
      </c>
      <c r="BA193" s="1">
        <v>4</v>
      </c>
      <c r="BB193" s="1">
        <v>3</v>
      </c>
      <c r="BC193" s="1">
        <v>4</v>
      </c>
      <c r="BD193" s="1" t="s">
        <v>164</v>
      </c>
      <c r="BE193" s="1" t="s">
        <v>101</v>
      </c>
    </row>
    <row r="194" spans="1:57" x14ac:dyDescent="0.35">
      <c r="A194" s="1" t="s">
        <v>345</v>
      </c>
      <c r="B194" s="1" t="s">
        <v>57</v>
      </c>
      <c r="C194" s="1" t="s">
        <v>58</v>
      </c>
      <c r="D194" s="1" t="s">
        <v>103</v>
      </c>
      <c r="E194" s="1" t="s">
        <v>60</v>
      </c>
      <c r="F194" s="1" t="s">
        <v>61</v>
      </c>
      <c r="G194" s="1" t="s">
        <v>93</v>
      </c>
      <c r="H194" s="1" t="s">
        <v>63</v>
      </c>
      <c r="I194" s="1" t="s">
        <v>64</v>
      </c>
      <c r="J194" s="1" t="s">
        <v>104</v>
      </c>
      <c r="K194" s="1" t="s">
        <v>124</v>
      </c>
      <c r="L194" s="1" t="s">
        <v>146</v>
      </c>
      <c r="M194" s="1" t="s">
        <v>111</v>
      </c>
      <c r="N194" s="1" t="s">
        <v>69</v>
      </c>
      <c r="O194" s="1" t="s">
        <v>70</v>
      </c>
      <c r="P194" s="1" t="s">
        <v>71</v>
      </c>
      <c r="Q194" s="1" t="s">
        <v>98</v>
      </c>
      <c r="R194" s="1" t="s">
        <v>99</v>
      </c>
      <c r="S194" s="1" t="s">
        <v>140</v>
      </c>
      <c r="T194" s="1" t="s">
        <v>75</v>
      </c>
      <c r="U194" s="1" t="s">
        <v>79</v>
      </c>
      <c r="V194" s="1" t="s">
        <v>76</v>
      </c>
      <c r="W194" s="1" t="s">
        <v>79</v>
      </c>
      <c r="X194" s="1" t="s">
        <v>76</v>
      </c>
      <c r="Y194" s="1" t="s">
        <v>76</v>
      </c>
      <c r="Z194" s="1" t="s">
        <v>79</v>
      </c>
      <c r="AA194" s="1" t="s">
        <v>76</v>
      </c>
      <c r="AB194" s="1" t="s">
        <v>79</v>
      </c>
      <c r="AC194" s="1" t="s">
        <v>76</v>
      </c>
      <c r="AD194" s="1" t="s">
        <v>89</v>
      </c>
      <c r="AE194" s="1" t="s">
        <v>79</v>
      </c>
      <c r="AF194" s="1" t="s">
        <v>79</v>
      </c>
      <c r="AG194" s="1" t="s">
        <v>79</v>
      </c>
      <c r="AH194" s="1" t="s">
        <v>76</v>
      </c>
      <c r="AI194" s="1" t="s">
        <v>76</v>
      </c>
      <c r="AJ194" s="1" t="s">
        <v>79</v>
      </c>
      <c r="AK194" s="4">
        <v>4</v>
      </c>
      <c r="AL194" s="1">
        <v>4</v>
      </c>
      <c r="AM194" s="1">
        <v>4</v>
      </c>
      <c r="AN194" s="1">
        <v>5</v>
      </c>
      <c r="AO194" s="1">
        <v>3</v>
      </c>
      <c r="AP194" s="1">
        <v>2</v>
      </c>
      <c r="AQ194" s="1">
        <v>3</v>
      </c>
      <c r="AR194" s="1">
        <v>2</v>
      </c>
      <c r="AS194" s="1">
        <v>2</v>
      </c>
      <c r="AT194" s="1">
        <v>3</v>
      </c>
      <c r="AU194" s="1">
        <v>4</v>
      </c>
      <c r="AV194" s="1">
        <v>3</v>
      </c>
      <c r="AW194" s="1">
        <v>3</v>
      </c>
      <c r="AX194" s="1">
        <v>3</v>
      </c>
      <c r="AY194" s="1">
        <v>4</v>
      </c>
      <c r="AZ194" s="1">
        <v>5</v>
      </c>
      <c r="BA194" s="1">
        <v>4</v>
      </c>
      <c r="BB194" s="1">
        <v>3</v>
      </c>
      <c r="BC194" s="1">
        <v>4</v>
      </c>
      <c r="BD194" s="1" t="s">
        <v>141</v>
      </c>
      <c r="BE194" s="1" t="s">
        <v>107</v>
      </c>
    </row>
    <row r="195" spans="1:57" x14ac:dyDescent="0.35">
      <c r="A195" s="1" t="s">
        <v>346</v>
      </c>
      <c r="B195" s="1" t="s">
        <v>92</v>
      </c>
      <c r="C195" s="1" t="s">
        <v>58</v>
      </c>
      <c r="D195" s="1" t="s">
        <v>59</v>
      </c>
      <c r="E195" s="1" t="s">
        <v>60</v>
      </c>
      <c r="F195" s="1" t="s">
        <v>61</v>
      </c>
      <c r="G195" s="1" t="s">
        <v>93</v>
      </c>
      <c r="H195" s="1" t="s">
        <v>63</v>
      </c>
      <c r="I195" s="1" t="s">
        <v>84</v>
      </c>
      <c r="J195" s="1" t="s">
        <v>104</v>
      </c>
      <c r="K195" s="1" t="s">
        <v>124</v>
      </c>
      <c r="L195" s="1" t="s">
        <v>138</v>
      </c>
      <c r="M195" s="1" t="s">
        <v>68</v>
      </c>
      <c r="N195" s="1" t="s">
        <v>117</v>
      </c>
      <c r="O195" s="1" t="s">
        <v>96</v>
      </c>
      <c r="P195" s="1" t="s">
        <v>97</v>
      </c>
      <c r="Q195" s="1" t="s">
        <v>87</v>
      </c>
      <c r="R195" s="1" t="s">
        <v>99</v>
      </c>
      <c r="S195" s="1" t="s">
        <v>140</v>
      </c>
      <c r="T195" s="1" t="s">
        <v>75</v>
      </c>
      <c r="U195" s="1" t="s">
        <v>89</v>
      </c>
      <c r="V195" s="1" t="s">
        <v>79</v>
      </c>
      <c r="W195" s="1" t="s">
        <v>89</v>
      </c>
      <c r="X195" s="1" t="s">
        <v>76</v>
      </c>
      <c r="Y195" s="1" t="s">
        <v>76</v>
      </c>
      <c r="Z195" s="1" t="s">
        <v>79</v>
      </c>
      <c r="AA195" s="1" t="s">
        <v>76</v>
      </c>
      <c r="AB195" s="1" t="s">
        <v>79</v>
      </c>
      <c r="AC195" s="1" t="s">
        <v>76</v>
      </c>
      <c r="AD195" s="1" t="s">
        <v>76</v>
      </c>
      <c r="AE195" s="1" t="s">
        <v>79</v>
      </c>
      <c r="AF195" s="1" t="s">
        <v>79</v>
      </c>
      <c r="AG195" s="1" t="s">
        <v>76</v>
      </c>
      <c r="AH195" s="1" t="s">
        <v>76</v>
      </c>
      <c r="AI195" s="1" t="s">
        <v>76</v>
      </c>
      <c r="AJ195" s="1" t="s">
        <v>79</v>
      </c>
      <c r="AK195" s="4">
        <v>4</v>
      </c>
      <c r="AL195" s="1">
        <v>4</v>
      </c>
      <c r="AM195" s="1">
        <v>4</v>
      </c>
      <c r="AN195" s="1">
        <v>5</v>
      </c>
      <c r="AO195" s="1">
        <v>3</v>
      </c>
      <c r="AP195" s="1">
        <v>2</v>
      </c>
      <c r="AQ195" s="1">
        <v>3</v>
      </c>
      <c r="AR195" s="1">
        <v>2</v>
      </c>
      <c r="AS195" s="1">
        <v>2</v>
      </c>
      <c r="AT195" s="1">
        <v>3</v>
      </c>
      <c r="AU195" s="1">
        <v>4</v>
      </c>
      <c r="AV195" s="1">
        <v>3</v>
      </c>
      <c r="AW195" s="1">
        <v>2</v>
      </c>
      <c r="AX195" s="1">
        <v>3</v>
      </c>
      <c r="AY195" s="1">
        <v>4</v>
      </c>
      <c r="AZ195" s="1">
        <v>5</v>
      </c>
      <c r="BA195" s="1">
        <v>4</v>
      </c>
      <c r="BB195" s="1">
        <v>3</v>
      </c>
      <c r="BC195" s="1">
        <v>4</v>
      </c>
      <c r="BD195" s="1" t="s">
        <v>141</v>
      </c>
      <c r="BE195" s="1" t="s">
        <v>101</v>
      </c>
    </row>
    <row r="196" spans="1:57" x14ac:dyDescent="0.35">
      <c r="A196" s="1" t="s">
        <v>347</v>
      </c>
      <c r="B196" s="1" t="s">
        <v>82</v>
      </c>
      <c r="C196" s="1" t="s">
        <v>58</v>
      </c>
      <c r="D196" s="1" t="s">
        <v>83</v>
      </c>
      <c r="E196" s="1" t="s">
        <v>60</v>
      </c>
      <c r="F196" s="1" t="s">
        <v>61</v>
      </c>
      <c r="G196" s="1" t="s">
        <v>93</v>
      </c>
      <c r="H196" s="1" t="s">
        <v>63</v>
      </c>
      <c r="I196" s="1" t="s">
        <v>84</v>
      </c>
      <c r="J196" s="1" t="s">
        <v>65</v>
      </c>
      <c r="K196" s="1" t="s">
        <v>85</v>
      </c>
      <c r="L196" s="1" t="s">
        <v>146</v>
      </c>
      <c r="M196" s="1" t="s">
        <v>68</v>
      </c>
      <c r="N196" s="1" t="s">
        <v>69</v>
      </c>
      <c r="O196" s="1" t="s">
        <v>96</v>
      </c>
      <c r="P196" s="1" t="s">
        <v>196</v>
      </c>
      <c r="Q196" s="1" t="s">
        <v>72</v>
      </c>
      <c r="R196" s="1" t="s">
        <v>118</v>
      </c>
      <c r="S196" s="1" t="s">
        <v>74</v>
      </c>
      <c r="T196" s="1" t="s">
        <v>120</v>
      </c>
      <c r="U196" s="1" t="s">
        <v>76</v>
      </c>
      <c r="V196" s="1" t="s">
        <v>79</v>
      </c>
      <c r="W196" s="1" t="s">
        <v>77</v>
      </c>
      <c r="X196" s="1" t="s">
        <v>79</v>
      </c>
      <c r="Y196" s="1" t="s">
        <v>76</v>
      </c>
      <c r="Z196" s="1" t="s">
        <v>79</v>
      </c>
      <c r="AA196" s="1" t="s">
        <v>76</v>
      </c>
      <c r="AB196" s="1" t="s">
        <v>76</v>
      </c>
      <c r="AC196" s="1" t="s">
        <v>79</v>
      </c>
      <c r="AD196" s="1" t="s">
        <v>79</v>
      </c>
      <c r="AE196" s="1" t="s">
        <v>89</v>
      </c>
      <c r="AF196" s="1" t="s">
        <v>79</v>
      </c>
      <c r="AG196" s="1" t="s">
        <v>89</v>
      </c>
      <c r="AH196" s="1" t="s">
        <v>79</v>
      </c>
      <c r="AI196" s="1" t="s">
        <v>76</v>
      </c>
      <c r="AJ196" s="1" t="s">
        <v>79</v>
      </c>
      <c r="AK196" s="4">
        <v>5</v>
      </c>
      <c r="AL196" s="1">
        <v>4</v>
      </c>
      <c r="AM196" s="1">
        <v>5</v>
      </c>
      <c r="AN196" s="1">
        <v>4</v>
      </c>
      <c r="AO196" s="1">
        <v>2</v>
      </c>
      <c r="AP196" s="1">
        <v>3</v>
      </c>
      <c r="AQ196" s="1">
        <v>4</v>
      </c>
      <c r="AR196" s="1">
        <v>2</v>
      </c>
      <c r="AS196" s="1">
        <v>2</v>
      </c>
      <c r="AT196" s="1">
        <v>4</v>
      </c>
      <c r="AU196" s="1">
        <v>4</v>
      </c>
      <c r="AV196" s="1">
        <v>2</v>
      </c>
      <c r="AW196" s="1">
        <v>3</v>
      </c>
      <c r="AX196" s="1">
        <v>3</v>
      </c>
      <c r="AY196" s="1">
        <v>4</v>
      </c>
      <c r="AZ196" s="1">
        <v>5</v>
      </c>
      <c r="BA196" s="1">
        <v>4</v>
      </c>
      <c r="BB196" s="1">
        <v>3</v>
      </c>
      <c r="BC196" s="1">
        <v>4</v>
      </c>
      <c r="BD196" s="1" t="s">
        <v>141</v>
      </c>
      <c r="BE196" s="1" t="s">
        <v>101</v>
      </c>
    </row>
    <row r="197" spans="1:57" x14ac:dyDescent="0.35">
      <c r="A197" s="1" t="s">
        <v>348</v>
      </c>
      <c r="B197" s="1" t="s">
        <v>92</v>
      </c>
      <c r="C197" s="1" t="s">
        <v>58</v>
      </c>
      <c r="D197" s="1" t="s">
        <v>143</v>
      </c>
      <c r="E197" s="1" t="s">
        <v>60</v>
      </c>
      <c r="F197" s="1" t="s">
        <v>135</v>
      </c>
      <c r="G197" s="1" t="s">
        <v>93</v>
      </c>
      <c r="H197" s="1" t="s">
        <v>63</v>
      </c>
      <c r="I197" s="1" t="s">
        <v>84</v>
      </c>
      <c r="J197" s="1" t="s">
        <v>104</v>
      </c>
      <c r="K197" s="1" t="s">
        <v>124</v>
      </c>
      <c r="L197" s="1" t="s">
        <v>138</v>
      </c>
      <c r="M197" s="1" t="s">
        <v>68</v>
      </c>
      <c r="N197" s="1" t="s">
        <v>86</v>
      </c>
      <c r="O197" s="1" t="s">
        <v>96</v>
      </c>
      <c r="P197" s="1" t="s">
        <v>97</v>
      </c>
      <c r="Q197" s="1" t="s">
        <v>72</v>
      </c>
      <c r="R197" s="1" t="s">
        <v>118</v>
      </c>
      <c r="S197" s="1" t="s">
        <v>106</v>
      </c>
      <c r="T197" s="1" t="s">
        <v>120</v>
      </c>
      <c r="U197" s="1" t="s">
        <v>79</v>
      </c>
      <c r="V197" s="1" t="s">
        <v>76</v>
      </c>
      <c r="W197" s="1" t="s">
        <v>79</v>
      </c>
      <c r="X197" s="1" t="s">
        <v>76</v>
      </c>
      <c r="Y197" s="1" t="s">
        <v>76</v>
      </c>
      <c r="Z197" s="1" t="s">
        <v>79</v>
      </c>
      <c r="AA197" s="1" t="s">
        <v>76</v>
      </c>
      <c r="AB197" s="1" t="s">
        <v>79</v>
      </c>
      <c r="AC197" s="1" t="s">
        <v>76</v>
      </c>
      <c r="AD197" s="1" t="s">
        <v>79</v>
      </c>
      <c r="AE197" s="1" t="s">
        <v>79</v>
      </c>
      <c r="AF197" s="1" t="s">
        <v>79</v>
      </c>
      <c r="AG197" s="1" t="s">
        <v>79</v>
      </c>
      <c r="AH197" s="1" t="s">
        <v>76</v>
      </c>
      <c r="AI197" s="1" t="s">
        <v>76</v>
      </c>
      <c r="AJ197" s="1" t="s">
        <v>79</v>
      </c>
      <c r="AK197" s="4">
        <v>4</v>
      </c>
      <c r="AL197" s="1">
        <v>4</v>
      </c>
      <c r="AM197" s="1">
        <v>2</v>
      </c>
      <c r="AN197" s="1">
        <v>4</v>
      </c>
      <c r="AO197" s="1">
        <v>4</v>
      </c>
      <c r="AP197" s="1">
        <v>2</v>
      </c>
      <c r="AQ197" s="1">
        <v>2</v>
      </c>
      <c r="AR197" s="1">
        <v>2</v>
      </c>
      <c r="AS197" s="1">
        <v>2</v>
      </c>
      <c r="AT197" s="1">
        <v>3</v>
      </c>
      <c r="AU197" s="1">
        <v>2</v>
      </c>
      <c r="AV197" s="1">
        <v>2</v>
      </c>
      <c r="AW197" s="1">
        <v>4</v>
      </c>
      <c r="AX197" s="1">
        <v>5</v>
      </c>
      <c r="AY197" s="1">
        <v>3</v>
      </c>
      <c r="AZ197" s="1">
        <v>4</v>
      </c>
      <c r="BA197" s="1">
        <v>5</v>
      </c>
      <c r="BB197" s="1">
        <v>3</v>
      </c>
      <c r="BC197" s="1">
        <v>2</v>
      </c>
      <c r="BD197" s="1" t="s">
        <v>141</v>
      </c>
      <c r="BE197" s="1" t="s">
        <v>107</v>
      </c>
    </row>
    <row r="198" spans="1:57" x14ac:dyDescent="0.35">
      <c r="A198" s="1" t="s">
        <v>349</v>
      </c>
      <c r="B198" s="1" t="s">
        <v>57</v>
      </c>
      <c r="C198" s="1" t="s">
        <v>58</v>
      </c>
      <c r="D198" s="1" t="s">
        <v>149</v>
      </c>
      <c r="E198" s="1" t="s">
        <v>60</v>
      </c>
      <c r="F198" s="1" t="s">
        <v>61</v>
      </c>
      <c r="G198" s="1" t="s">
        <v>93</v>
      </c>
      <c r="H198" s="1" t="s">
        <v>63</v>
      </c>
      <c r="I198" s="1" t="s">
        <v>84</v>
      </c>
      <c r="J198" s="1" t="s">
        <v>104</v>
      </c>
      <c r="K198" s="1" t="s">
        <v>124</v>
      </c>
      <c r="L198" s="1" t="s">
        <v>146</v>
      </c>
      <c r="M198" s="1" t="s">
        <v>68</v>
      </c>
      <c r="N198" s="1" t="s">
        <v>86</v>
      </c>
      <c r="O198" s="1" t="s">
        <v>96</v>
      </c>
      <c r="P198" s="1" t="s">
        <v>97</v>
      </c>
      <c r="Q198" s="1" t="s">
        <v>105</v>
      </c>
      <c r="R198" s="1" t="s">
        <v>131</v>
      </c>
      <c r="S198" s="1" t="s">
        <v>106</v>
      </c>
      <c r="T198" s="1" t="s">
        <v>75</v>
      </c>
      <c r="U198" s="1" t="s">
        <v>76</v>
      </c>
      <c r="V198" s="1" t="s">
        <v>79</v>
      </c>
      <c r="W198" s="1" t="s">
        <v>89</v>
      </c>
      <c r="X198" s="1" t="s">
        <v>79</v>
      </c>
      <c r="Y198" s="1" t="s">
        <v>76</v>
      </c>
      <c r="Z198" s="1" t="s">
        <v>79</v>
      </c>
      <c r="AA198" s="1" t="s">
        <v>76</v>
      </c>
      <c r="AB198" s="1" t="s">
        <v>79</v>
      </c>
      <c r="AC198" s="1" t="s">
        <v>76</v>
      </c>
      <c r="AD198" s="1" t="s">
        <v>76</v>
      </c>
      <c r="AE198" s="1" t="s">
        <v>79</v>
      </c>
      <c r="AF198" s="1" t="s">
        <v>79</v>
      </c>
      <c r="AG198" s="1" t="s">
        <v>76</v>
      </c>
      <c r="AH198" s="1" t="s">
        <v>76</v>
      </c>
      <c r="AI198" s="1" t="s">
        <v>76</v>
      </c>
      <c r="AJ198" s="1" t="s">
        <v>79</v>
      </c>
      <c r="AK198" s="4">
        <v>4</v>
      </c>
      <c r="AL198" s="1">
        <v>4</v>
      </c>
      <c r="AM198" s="1">
        <v>4</v>
      </c>
      <c r="AN198" s="1">
        <v>5</v>
      </c>
      <c r="AO198" s="1">
        <v>3</v>
      </c>
      <c r="AP198" s="1">
        <v>2</v>
      </c>
      <c r="AQ198" s="1">
        <v>3</v>
      </c>
      <c r="AR198" s="1">
        <v>2</v>
      </c>
      <c r="AS198" s="1">
        <v>2</v>
      </c>
      <c r="AT198" s="1">
        <v>3</v>
      </c>
      <c r="AU198" s="1">
        <v>4</v>
      </c>
      <c r="AV198" s="1">
        <v>3</v>
      </c>
      <c r="AW198" s="1">
        <v>2</v>
      </c>
      <c r="AX198" s="1">
        <v>4</v>
      </c>
      <c r="AY198" s="1">
        <v>4</v>
      </c>
      <c r="AZ198" s="1">
        <v>5</v>
      </c>
      <c r="BA198" s="1">
        <v>4</v>
      </c>
      <c r="BB198" s="1">
        <v>5</v>
      </c>
      <c r="BC198" s="1">
        <v>2</v>
      </c>
      <c r="BD198" s="1" t="s">
        <v>141</v>
      </c>
      <c r="BE198" s="1" t="s">
        <v>133</v>
      </c>
    </row>
    <row r="199" spans="1:57" x14ac:dyDescent="0.35">
      <c r="A199" s="1" t="s">
        <v>350</v>
      </c>
      <c r="B199" s="1" t="s">
        <v>92</v>
      </c>
      <c r="C199" s="1" t="s">
        <v>58</v>
      </c>
      <c r="D199" s="1" t="s">
        <v>59</v>
      </c>
      <c r="E199" s="1" t="s">
        <v>60</v>
      </c>
      <c r="F199" s="1" t="s">
        <v>135</v>
      </c>
      <c r="G199" s="1" t="s">
        <v>93</v>
      </c>
      <c r="H199" s="1" t="s">
        <v>63</v>
      </c>
      <c r="I199" s="1" t="s">
        <v>64</v>
      </c>
      <c r="J199" s="1" t="s">
        <v>104</v>
      </c>
      <c r="K199" s="1" t="s">
        <v>66</v>
      </c>
      <c r="L199" s="1" t="s">
        <v>67</v>
      </c>
      <c r="M199" s="1" t="s">
        <v>68</v>
      </c>
      <c r="N199" s="1" t="s">
        <v>69</v>
      </c>
      <c r="O199" s="1" t="s">
        <v>96</v>
      </c>
      <c r="P199" s="1" t="s">
        <v>71</v>
      </c>
      <c r="Q199" s="1" t="s">
        <v>72</v>
      </c>
      <c r="R199" s="1" t="s">
        <v>118</v>
      </c>
      <c r="S199" s="1" t="s">
        <v>140</v>
      </c>
      <c r="T199" s="1" t="s">
        <v>75</v>
      </c>
      <c r="U199" s="1" t="s">
        <v>79</v>
      </c>
      <c r="V199" s="1" t="s">
        <v>76</v>
      </c>
      <c r="W199" s="1" t="s">
        <v>79</v>
      </c>
      <c r="X199" s="1" t="s">
        <v>76</v>
      </c>
      <c r="Y199" s="1" t="s">
        <v>76</v>
      </c>
      <c r="Z199" s="1" t="s">
        <v>79</v>
      </c>
      <c r="AA199" s="1" t="s">
        <v>76</v>
      </c>
      <c r="AB199" s="1" t="s">
        <v>79</v>
      </c>
      <c r="AC199" s="1" t="s">
        <v>76</v>
      </c>
      <c r="AD199" s="1" t="s">
        <v>76</v>
      </c>
      <c r="AE199" s="1" t="s">
        <v>79</v>
      </c>
      <c r="AF199" s="1" t="s">
        <v>79</v>
      </c>
      <c r="AG199" s="1" t="s">
        <v>76</v>
      </c>
      <c r="AH199" s="1" t="s">
        <v>76</v>
      </c>
      <c r="AI199" s="1" t="s">
        <v>76</v>
      </c>
      <c r="AJ199" s="1" t="s">
        <v>79</v>
      </c>
      <c r="AK199" s="4">
        <v>4</v>
      </c>
      <c r="AL199" s="1">
        <v>4</v>
      </c>
      <c r="AM199" s="1">
        <v>4</v>
      </c>
      <c r="AN199" s="1">
        <v>5</v>
      </c>
      <c r="AO199" s="1">
        <v>3</v>
      </c>
      <c r="AP199" s="1">
        <v>2</v>
      </c>
      <c r="AQ199" s="1">
        <v>3</v>
      </c>
      <c r="AR199" s="1">
        <v>2</v>
      </c>
      <c r="AS199" s="1">
        <v>2</v>
      </c>
      <c r="AT199" s="1">
        <v>3</v>
      </c>
      <c r="AU199" s="1">
        <v>4</v>
      </c>
      <c r="AV199" s="1">
        <v>3</v>
      </c>
      <c r="AW199" s="1">
        <v>2</v>
      </c>
      <c r="AX199" s="1">
        <v>3</v>
      </c>
      <c r="AY199" s="1">
        <v>4</v>
      </c>
      <c r="AZ199" s="1">
        <v>5</v>
      </c>
      <c r="BA199" s="1">
        <v>4</v>
      </c>
      <c r="BB199" s="1">
        <v>3</v>
      </c>
      <c r="BC199" s="1">
        <v>4</v>
      </c>
      <c r="BD199" s="1" t="s">
        <v>141</v>
      </c>
      <c r="BE199" s="1" t="s">
        <v>80</v>
      </c>
    </row>
    <row r="200" spans="1:57" x14ac:dyDescent="0.35">
      <c r="A200" s="1" t="s">
        <v>351</v>
      </c>
      <c r="B200" s="1" t="s">
        <v>57</v>
      </c>
      <c r="C200" s="1" t="s">
        <v>137</v>
      </c>
      <c r="D200" s="1" t="s">
        <v>103</v>
      </c>
      <c r="E200" s="1" t="s">
        <v>60</v>
      </c>
      <c r="F200" s="1" t="s">
        <v>135</v>
      </c>
      <c r="G200" s="1" t="s">
        <v>93</v>
      </c>
      <c r="H200" s="1" t="s">
        <v>63</v>
      </c>
      <c r="I200" s="1" t="s">
        <v>127</v>
      </c>
      <c r="J200" s="1" t="s">
        <v>65</v>
      </c>
      <c r="K200" s="1" t="s">
        <v>124</v>
      </c>
      <c r="L200" s="1" t="s">
        <v>138</v>
      </c>
      <c r="M200" s="1" t="s">
        <v>68</v>
      </c>
      <c r="N200" s="1" t="s">
        <v>86</v>
      </c>
      <c r="O200" s="1" t="s">
        <v>96</v>
      </c>
      <c r="P200" s="1" t="s">
        <v>196</v>
      </c>
      <c r="Q200" s="1" t="s">
        <v>72</v>
      </c>
      <c r="R200" s="1" t="s">
        <v>131</v>
      </c>
      <c r="S200" s="1" t="s">
        <v>119</v>
      </c>
      <c r="T200" s="1" t="s">
        <v>132</v>
      </c>
      <c r="U200" s="1" t="s">
        <v>89</v>
      </c>
      <c r="V200" s="1" t="s">
        <v>79</v>
      </c>
      <c r="W200" s="1" t="s">
        <v>89</v>
      </c>
      <c r="X200" s="1" t="s">
        <v>76</v>
      </c>
      <c r="Y200" s="1" t="s">
        <v>76</v>
      </c>
      <c r="Z200" s="1" t="s">
        <v>79</v>
      </c>
      <c r="AA200" s="1" t="s">
        <v>76</v>
      </c>
      <c r="AB200" s="1" t="s">
        <v>79</v>
      </c>
      <c r="AC200" s="1" t="s">
        <v>76</v>
      </c>
      <c r="AD200" s="1" t="s">
        <v>89</v>
      </c>
      <c r="AE200" s="1" t="s">
        <v>79</v>
      </c>
      <c r="AF200" s="1" t="s">
        <v>79</v>
      </c>
      <c r="AG200" s="1" t="s">
        <v>79</v>
      </c>
      <c r="AH200" s="1" t="s">
        <v>76</v>
      </c>
      <c r="AI200" s="1" t="s">
        <v>76</v>
      </c>
      <c r="AJ200" s="1" t="s">
        <v>79</v>
      </c>
      <c r="AK200" s="4">
        <v>4</v>
      </c>
      <c r="AL200" s="1">
        <v>4</v>
      </c>
      <c r="AM200" s="1">
        <v>4</v>
      </c>
      <c r="AN200" s="1">
        <v>5</v>
      </c>
      <c r="AO200" s="1">
        <v>3</v>
      </c>
      <c r="AP200" s="1">
        <v>2</v>
      </c>
      <c r="AQ200" s="1">
        <v>3</v>
      </c>
      <c r="AR200" s="1">
        <v>2</v>
      </c>
      <c r="AS200" s="1">
        <v>2</v>
      </c>
      <c r="AT200" s="1">
        <v>3</v>
      </c>
      <c r="AU200" s="1">
        <v>4</v>
      </c>
      <c r="AV200" s="1">
        <v>3</v>
      </c>
      <c r="AW200" s="1">
        <v>2</v>
      </c>
      <c r="AX200" s="1">
        <v>4</v>
      </c>
      <c r="AY200" s="1">
        <v>4</v>
      </c>
      <c r="AZ200" s="1">
        <v>5</v>
      </c>
      <c r="BA200" s="1">
        <v>4</v>
      </c>
      <c r="BB200" s="1">
        <v>5</v>
      </c>
      <c r="BC200" s="1">
        <v>2</v>
      </c>
      <c r="BD200" s="1" t="s">
        <v>141</v>
      </c>
      <c r="BE200" s="1" t="s">
        <v>101</v>
      </c>
    </row>
    <row r="201" spans="1:57" x14ac:dyDescent="0.35">
      <c r="A201" s="1" t="s">
        <v>352</v>
      </c>
      <c r="B201" s="1" t="s">
        <v>82</v>
      </c>
      <c r="C201" s="1" t="s">
        <v>137</v>
      </c>
      <c r="D201" s="1" t="s">
        <v>103</v>
      </c>
      <c r="E201" s="1" t="s">
        <v>60</v>
      </c>
      <c r="F201" s="1" t="s">
        <v>61</v>
      </c>
      <c r="G201" s="1" t="s">
        <v>93</v>
      </c>
      <c r="H201" s="1" t="s">
        <v>63</v>
      </c>
      <c r="I201" s="1" t="s">
        <v>127</v>
      </c>
      <c r="J201" s="1" t="s">
        <v>65</v>
      </c>
      <c r="K201" s="1" t="s">
        <v>124</v>
      </c>
      <c r="L201" s="1" t="s">
        <v>146</v>
      </c>
      <c r="M201" s="1" t="s">
        <v>130</v>
      </c>
      <c r="N201" s="1" t="s">
        <v>86</v>
      </c>
      <c r="O201" s="1" t="s">
        <v>96</v>
      </c>
      <c r="P201" s="1" t="s">
        <v>71</v>
      </c>
      <c r="Q201" s="1" t="s">
        <v>98</v>
      </c>
      <c r="R201" s="1" t="s">
        <v>131</v>
      </c>
      <c r="S201" s="1" t="s">
        <v>106</v>
      </c>
      <c r="T201" s="1" t="s">
        <v>132</v>
      </c>
      <c r="U201" s="1" t="s">
        <v>79</v>
      </c>
      <c r="V201" s="1" t="s">
        <v>76</v>
      </c>
      <c r="W201" s="1" t="s">
        <v>79</v>
      </c>
      <c r="X201" s="1" t="s">
        <v>76</v>
      </c>
      <c r="Y201" s="1" t="s">
        <v>76</v>
      </c>
      <c r="Z201" s="1" t="s">
        <v>79</v>
      </c>
      <c r="AA201" s="1" t="s">
        <v>76</v>
      </c>
      <c r="AB201" s="1" t="s">
        <v>79</v>
      </c>
      <c r="AC201" s="1" t="s">
        <v>76</v>
      </c>
      <c r="AD201" s="1" t="s">
        <v>89</v>
      </c>
      <c r="AE201" s="1" t="s">
        <v>79</v>
      </c>
      <c r="AF201" s="1" t="s">
        <v>89</v>
      </c>
      <c r="AG201" s="1" t="s">
        <v>79</v>
      </c>
      <c r="AH201" s="1" t="s">
        <v>76</v>
      </c>
      <c r="AI201" s="1" t="s">
        <v>79</v>
      </c>
      <c r="AJ201" s="1" t="s">
        <v>76</v>
      </c>
      <c r="AK201" s="4">
        <v>4</v>
      </c>
      <c r="AL201" s="1">
        <v>4</v>
      </c>
      <c r="AM201" s="1">
        <v>4</v>
      </c>
      <c r="AN201" s="1">
        <v>5</v>
      </c>
      <c r="AO201" s="1">
        <v>3</v>
      </c>
      <c r="AP201" s="1">
        <v>2</v>
      </c>
      <c r="AQ201" s="1">
        <v>3</v>
      </c>
      <c r="AR201" s="1">
        <v>2</v>
      </c>
      <c r="AS201" s="1">
        <v>2</v>
      </c>
      <c r="AT201" s="1">
        <v>4</v>
      </c>
      <c r="AU201" s="1">
        <v>4</v>
      </c>
      <c r="AV201" s="1">
        <v>3</v>
      </c>
      <c r="AW201" s="1">
        <v>2</v>
      </c>
      <c r="AX201" s="1">
        <v>3</v>
      </c>
      <c r="AY201" s="1">
        <v>4</v>
      </c>
      <c r="AZ201" s="1">
        <v>5</v>
      </c>
      <c r="BA201" s="1">
        <v>4</v>
      </c>
      <c r="BB201" s="1">
        <v>3</v>
      </c>
      <c r="BC201" s="1">
        <v>4</v>
      </c>
      <c r="BD201" s="1" t="s">
        <v>141</v>
      </c>
      <c r="BE201" s="1" t="s">
        <v>101</v>
      </c>
    </row>
    <row r="202" spans="1:57" x14ac:dyDescent="0.35">
      <c r="A202" s="1" t="s">
        <v>353</v>
      </c>
      <c r="B202" s="1" t="s">
        <v>57</v>
      </c>
      <c r="C202" s="1" t="s">
        <v>1172</v>
      </c>
      <c r="D202" s="1" t="s">
        <v>149</v>
      </c>
      <c r="E202" s="1" t="s">
        <v>60</v>
      </c>
      <c r="F202" s="1" t="s">
        <v>61</v>
      </c>
      <c r="G202" s="1" t="s">
        <v>93</v>
      </c>
      <c r="H202" s="1" t="s">
        <v>63</v>
      </c>
      <c r="I202" s="1" t="s">
        <v>84</v>
      </c>
      <c r="J202" s="1" t="s">
        <v>104</v>
      </c>
      <c r="K202" s="1" t="s">
        <v>124</v>
      </c>
      <c r="L202" s="1" t="s">
        <v>67</v>
      </c>
      <c r="M202" s="1" t="s">
        <v>68</v>
      </c>
      <c r="N202" s="1" t="s">
        <v>117</v>
      </c>
      <c r="O202" s="1" t="s">
        <v>96</v>
      </c>
      <c r="P202" s="1" t="s">
        <v>97</v>
      </c>
      <c r="Q202" s="1" t="s">
        <v>87</v>
      </c>
      <c r="R202" s="1" t="s">
        <v>99</v>
      </c>
      <c r="S202" s="1" t="s">
        <v>88</v>
      </c>
      <c r="T202" s="1" t="s">
        <v>132</v>
      </c>
      <c r="U202" s="1" t="s">
        <v>79</v>
      </c>
      <c r="V202" s="1" t="s">
        <v>76</v>
      </c>
      <c r="W202" s="1" t="s">
        <v>79</v>
      </c>
      <c r="X202" s="1" t="s">
        <v>76</v>
      </c>
      <c r="Y202" s="1" t="s">
        <v>76</v>
      </c>
      <c r="Z202" s="1" t="s">
        <v>79</v>
      </c>
      <c r="AA202" s="1" t="s">
        <v>76</v>
      </c>
      <c r="AB202" s="1" t="s">
        <v>76</v>
      </c>
      <c r="AC202" s="1" t="s">
        <v>79</v>
      </c>
      <c r="AD202" s="1" t="s">
        <v>79</v>
      </c>
      <c r="AE202" s="1" t="s">
        <v>89</v>
      </c>
      <c r="AF202" s="1" t="s">
        <v>79</v>
      </c>
      <c r="AG202" s="1" t="s">
        <v>89</v>
      </c>
      <c r="AH202" s="1" t="s">
        <v>79</v>
      </c>
      <c r="AI202" s="1" t="s">
        <v>76</v>
      </c>
      <c r="AJ202" s="1" t="s">
        <v>79</v>
      </c>
      <c r="AK202" s="4">
        <v>4</v>
      </c>
      <c r="AL202" s="1">
        <v>4</v>
      </c>
      <c r="AM202" s="1">
        <v>4</v>
      </c>
      <c r="AN202" s="1">
        <v>5</v>
      </c>
      <c r="AO202" s="1">
        <v>3</v>
      </c>
      <c r="AP202" s="1">
        <v>2</v>
      </c>
      <c r="AQ202" s="1">
        <v>3</v>
      </c>
      <c r="AR202" s="1">
        <v>2</v>
      </c>
      <c r="AS202" s="1">
        <v>2</v>
      </c>
      <c r="AT202" s="1">
        <v>3</v>
      </c>
      <c r="AU202" s="1">
        <v>3</v>
      </c>
      <c r="AV202" s="1">
        <v>2</v>
      </c>
      <c r="AW202" s="1">
        <v>3</v>
      </c>
      <c r="AX202" s="1">
        <v>4</v>
      </c>
      <c r="AY202" s="1">
        <v>4</v>
      </c>
      <c r="AZ202" s="1">
        <v>5</v>
      </c>
      <c r="BA202" s="1">
        <v>4</v>
      </c>
      <c r="BB202" s="1">
        <v>5</v>
      </c>
      <c r="BC202" s="1">
        <v>2</v>
      </c>
      <c r="BD202" s="1" t="s">
        <v>141</v>
      </c>
      <c r="BE202" s="1" t="s">
        <v>107</v>
      </c>
    </row>
    <row r="203" spans="1:57" x14ac:dyDescent="0.35">
      <c r="A203" s="1" t="s">
        <v>354</v>
      </c>
      <c r="B203" s="1" t="s">
        <v>92</v>
      </c>
      <c r="C203" s="1" t="s">
        <v>58</v>
      </c>
      <c r="D203" s="1" t="s">
        <v>59</v>
      </c>
      <c r="E203" s="1" t="s">
        <v>60</v>
      </c>
      <c r="F203" s="1" t="s">
        <v>135</v>
      </c>
      <c r="G203" s="1" t="s">
        <v>93</v>
      </c>
      <c r="H203" s="1" t="s">
        <v>63</v>
      </c>
      <c r="I203" s="1" t="s">
        <v>64</v>
      </c>
      <c r="J203" s="1" t="s">
        <v>104</v>
      </c>
      <c r="K203" s="1" t="s">
        <v>66</v>
      </c>
      <c r="L203" s="1" t="s">
        <v>138</v>
      </c>
      <c r="M203" s="1" t="s">
        <v>68</v>
      </c>
      <c r="N203" s="1" t="s">
        <v>69</v>
      </c>
      <c r="O203" s="1" t="s">
        <v>122</v>
      </c>
      <c r="P203" s="1" t="s">
        <v>113</v>
      </c>
      <c r="Q203" s="1" t="s">
        <v>72</v>
      </c>
      <c r="R203" s="1" t="s">
        <v>114</v>
      </c>
      <c r="S203" s="1" t="s">
        <v>74</v>
      </c>
      <c r="T203" s="1" t="s">
        <v>120</v>
      </c>
      <c r="U203" s="1" t="s">
        <v>79</v>
      </c>
      <c r="V203" s="1" t="s">
        <v>76</v>
      </c>
      <c r="W203" s="1" t="s">
        <v>79</v>
      </c>
      <c r="X203" s="1" t="s">
        <v>76</v>
      </c>
      <c r="Y203" s="1" t="s">
        <v>76</v>
      </c>
      <c r="Z203" s="1" t="s">
        <v>79</v>
      </c>
      <c r="AA203" s="1" t="s">
        <v>76</v>
      </c>
      <c r="AB203" s="1" t="s">
        <v>76</v>
      </c>
      <c r="AC203" s="1" t="s">
        <v>79</v>
      </c>
      <c r="AD203" s="1" t="s">
        <v>79</v>
      </c>
      <c r="AE203" s="1" t="s">
        <v>89</v>
      </c>
      <c r="AF203" s="1" t="s">
        <v>79</v>
      </c>
      <c r="AG203" s="1" t="s">
        <v>79</v>
      </c>
      <c r="AH203" s="1" t="s">
        <v>79</v>
      </c>
      <c r="AI203" s="1" t="s">
        <v>76</v>
      </c>
      <c r="AJ203" s="1" t="s">
        <v>79</v>
      </c>
      <c r="AK203" s="4">
        <v>4</v>
      </c>
      <c r="AL203" s="1">
        <v>4</v>
      </c>
      <c r="AM203" s="1">
        <v>4</v>
      </c>
      <c r="AN203" s="1">
        <v>5</v>
      </c>
      <c r="AO203" s="1">
        <v>3</v>
      </c>
      <c r="AP203" s="1">
        <v>2</v>
      </c>
      <c r="AQ203" s="1">
        <v>3</v>
      </c>
      <c r="AR203" s="1">
        <v>2</v>
      </c>
      <c r="AS203" s="1">
        <v>2</v>
      </c>
      <c r="AT203" s="1">
        <v>3</v>
      </c>
      <c r="AU203" s="1">
        <v>4</v>
      </c>
      <c r="AV203" s="1">
        <v>3</v>
      </c>
      <c r="AW203" s="1">
        <v>2</v>
      </c>
      <c r="AX203" s="1">
        <v>4</v>
      </c>
      <c r="AY203" s="1">
        <v>4</v>
      </c>
      <c r="AZ203" s="1">
        <v>5</v>
      </c>
      <c r="BA203" s="1">
        <v>4</v>
      </c>
      <c r="BB203" s="1">
        <v>5</v>
      </c>
      <c r="BC203" s="1">
        <v>2</v>
      </c>
      <c r="BD203" s="1" t="s">
        <v>150</v>
      </c>
      <c r="BE203" s="1" t="s">
        <v>101</v>
      </c>
    </row>
    <row r="204" spans="1:57" x14ac:dyDescent="0.35">
      <c r="A204" s="1" t="s">
        <v>355</v>
      </c>
      <c r="B204" s="1" t="s">
        <v>92</v>
      </c>
      <c r="C204" s="1" t="s">
        <v>58</v>
      </c>
      <c r="D204" s="1" t="s">
        <v>59</v>
      </c>
      <c r="E204" s="1" t="s">
        <v>60</v>
      </c>
      <c r="F204" s="1" t="s">
        <v>61</v>
      </c>
      <c r="G204" s="1" t="s">
        <v>93</v>
      </c>
      <c r="H204" s="1" t="s">
        <v>63</v>
      </c>
      <c r="I204" s="1" t="s">
        <v>127</v>
      </c>
      <c r="J204" s="1" t="s">
        <v>104</v>
      </c>
      <c r="K204" s="1" t="s">
        <v>66</v>
      </c>
      <c r="L204" s="1" t="s">
        <v>67</v>
      </c>
      <c r="M204" s="1" t="s">
        <v>130</v>
      </c>
      <c r="N204" s="1" t="s">
        <v>86</v>
      </c>
      <c r="O204" s="1" t="s">
        <v>96</v>
      </c>
      <c r="P204" s="1" t="s">
        <v>71</v>
      </c>
      <c r="Q204" s="1" t="s">
        <v>105</v>
      </c>
      <c r="R204" s="1" t="s">
        <v>99</v>
      </c>
      <c r="S204" s="1" t="s">
        <v>88</v>
      </c>
      <c r="T204" s="1" t="s">
        <v>75</v>
      </c>
      <c r="U204" s="1" t="s">
        <v>89</v>
      </c>
      <c r="V204" s="1" t="s">
        <v>79</v>
      </c>
      <c r="W204" s="1" t="s">
        <v>89</v>
      </c>
      <c r="X204" s="1" t="s">
        <v>76</v>
      </c>
      <c r="Y204" s="1" t="s">
        <v>76</v>
      </c>
      <c r="Z204" s="1" t="s">
        <v>79</v>
      </c>
      <c r="AA204" s="1" t="s">
        <v>76</v>
      </c>
      <c r="AB204" s="1" t="s">
        <v>79</v>
      </c>
      <c r="AC204" s="1" t="s">
        <v>76</v>
      </c>
      <c r="AD204" s="1" t="s">
        <v>76</v>
      </c>
      <c r="AE204" s="1" t="s">
        <v>79</v>
      </c>
      <c r="AF204" s="1" t="s">
        <v>79</v>
      </c>
      <c r="AG204" s="1" t="s">
        <v>76</v>
      </c>
      <c r="AH204" s="1" t="s">
        <v>76</v>
      </c>
      <c r="AI204" s="1" t="s">
        <v>76</v>
      </c>
      <c r="AJ204" s="1" t="s">
        <v>79</v>
      </c>
      <c r="AK204" s="4">
        <v>5</v>
      </c>
      <c r="AL204" s="1">
        <v>4</v>
      </c>
      <c r="AM204" s="1">
        <v>5</v>
      </c>
      <c r="AN204" s="1">
        <v>4</v>
      </c>
      <c r="AO204" s="1">
        <v>2</v>
      </c>
      <c r="AP204" s="1">
        <v>3</v>
      </c>
      <c r="AQ204" s="1">
        <v>4</v>
      </c>
      <c r="AR204" s="1">
        <v>2</v>
      </c>
      <c r="AS204" s="1">
        <v>2</v>
      </c>
      <c r="AT204" s="1">
        <v>4</v>
      </c>
      <c r="AU204" s="1">
        <v>4</v>
      </c>
      <c r="AV204" s="1">
        <v>3</v>
      </c>
      <c r="AW204" s="1">
        <v>4</v>
      </c>
      <c r="AX204" s="1">
        <v>5</v>
      </c>
      <c r="AY204" s="1">
        <v>3</v>
      </c>
      <c r="AZ204" s="1">
        <v>4</v>
      </c>
      <c r="BA204" s="1">
        <v>5</v>
      </c>
      <c r="BB204" s="1">
        <v>3</v>
      </c>
      <c r="BC204" s="1">
        <v>2</v>
      </c>
      <c r="BD204" s="1" t="s">
        <v>150</v>
      </c>
      <c r="BE204" s="1" t="s">
        <v>107</v>
      </c>
    </row>
    <row r="205" spans="1:57" x14ac:dyDescent="0.35">
      <c r="A205" s="1" t="s">
        <v>356</v>
      </c>
      <c r="B205" s="1" t="s">
        <v>57</v>
      </c>
      <c r="C205" s="1" t="s">
        <v>58</v>
      </c>
      <c r="D205" s="1" t="s">
        <v>149</v>
      </c>
      <c r="E205" s="1" t="s">
        <v>60</v>
      </c>
      <c r="F205" s="1" t="s">
        <v>61</v>
      </c>
      <c r="G205" s="1" t="s">
        <v>93</v>
      </c>
      <c r="H205" s="1" t="s">
        <v>63</v>
      </c>
      <c r="I205" s="1" t="s">
        <v>84</v>
      </c>
      <c r="J205" s="1" t="s">
        <v>104</v>
      </c>
      <c r="K205" s="1" t="s">
        <v>85</v>
      </c>
      <c r="L205" s="1" t="s">
        <v>67</v>
      </c>
      <c r="M205" s="1" t="s">
        <v>68</v>
      </c>
      <c r="N205" s="1" t="s">
        <v>86</v>
      </c>
      <c r="O205" s="1" t="s">
        <v>96</v>
      </c>
      <c r="P205" s="1" t="s">
        <v>97</v>
      </c>
      <c r="Q205" s="1" t="s">
        <v>87</v>
      </c>
      <c r="R205" s="1" t="s">
        <v>118</v>
      </c>
      <c r="S205" s="1" t="s">
        <v>88</v>
      </c>
      <c r="T205" s="1" t="s">
        <v>120</v>
      </c>
      <c r="U205" s="1" t="s">
        <v>76</v>
      </c>
      <c r="V205" s="1" t="s">
        <v>79</v>
      </c>
      <c r="W205" s="1" t="s">
        <v>89</v>
      </c>
      <c r="X205" s="1" t="s">
        <v>79</v>
      </c>
      <c r="Y205" s="1" t="s">
        <v>76</v>
      </c>
      <c r="Z205" s="1" t="s">
        <v>79</v>
      </c>
      <c r="AA205" s="1" t="s">
        <v>76</v>
      </c>
      <c r="AB205" s="1" t="s">
        <v>76</v>
      </c>
      <c r="AC205" s="1" t="s">
        <v>79</v>
      </c>
      <c r="AD205" s="1" t="s">
        <v>89</v>
      </c>
      <c r="AE205" s="1" t="s">
        <v>79</v>
      </c>
      <c r="AF205" s="1" t="s">
        <v>79</v>
      </c>
      <c r="AG205" s="1" t="s">
        <v>79</v>
      </c>
      <c r="AH205" s="1" t="s">
        <v>76</v>
      </c>
      <c r="AI205" s="1" t="s">
        <v>76</v>
      </c>
      <c r="AJ205" s="1" t="s">
        <v>79</v>
      </c>
      <c r="AK205" s="4">
        <v>4</v>
      </c>
      <c r="AL205" s="1">
        <v>4</v>
      </c>
      <c r="AM205" s="1">
        <v>2</v>
      </c>
      <c r="AN205" s="1">
        <v>4</v>
      </c>
      <c r="AO205" s="1">
        <v>4</v>
      </c>
      <c r="AP205" s="1">
        <v>2</v>
      </c>
      <c r="AQ205" s="1">
        <v>2</v>
      </c>
      <c r="AR205" s="1">
        <v>2</v>
      </c>
      <c r="AS205" s="1">
        <v>2</v>
      </c>
      <c r="AT205" s="1">
        <v>3</v>
      </c>
      <c r="AU205" s="1">
        <v>2</v>
      </c>
      <c r="AV205" s="1">
        <v>2</v>
      </c>
      <c r="AW205" s="1">
        <v>4</v>
      </c>
      <c r="AX205" s="1">
        <v>3</v>
      </c>
      <c r="AY205" s="1">
        <v>4</v>
      </c>
      <c r="AZ205" s="1">
        <v>5</v>
      </c>
      <c r="BA205" s="1">
        <v>4</v>
      </c>
      <c r="BB205" s="1">
        <v>3</v>
      </c>
      <c r="BC205" s="1">
        <v>4</v>
      </c>
      <c r="BD205" s="1" t="s">
        <v>150</v>
      </c>
      <c r="BE205" s="1" t="s">
        <v>107</v>
      </c>
    </row>
    <row r="206" spans="1:57" x14ac:dyDescent="0.35">
      <c r="A206" s="1" t="s">
        <v>357</v>
      </c>
      <c r="B206" s="1" t="s">
        <v>57</v>
      </c>
      <c r="C206" s="1" t="s">
        <v>137</v>
      </c>
      <c r="D206" s="1" t="s">
        <v>103</v>
      </c>
      <c r="E206" s="1" t="s">
        <v>60</v>
      </c>
      <c r="F206" s="1" t="s">
        <v>61</v>
      </c>
      <c r="G206" s="1" t="s">
        <v>93</v>
      </c>
      <c r="H206" s="1" t="s">
        <v>63</v>
      </c>
      <c r="I206" s="1" t="s">
        <v>64</v>
      </c>
      <c r="J206" s="1" t="s">
        <v>104</v>
      </c>
      <c r="K206" s="1" t="s">
        <v>95</v>
      </c>
      <c r="L206" s="1" t="s">
        <v>67</v>
      </c>
      <c r="M206" s="1" t="s">
        <v>68</v>
      </c>
      <c r="N206" s="1" t="s">
        <v>69</v>
      </c>
      <c r="O206" s="1" t="s">
        <v>96</v>
      </c>
      <c r="P206" s="1" t="s">
        <v>97</v>
      </c>
      <c r="Q206" s="1" t="s">
        <v>72</v>
      </c>
      <c r="R206" s="1" t="s">
        <v>99</v>
      </c>
      <c r="S206" s="1" t="s">
        <v>88</v>
      </c>
      <c r="T206" s="1" t="s">
        <v>132</v>
      </c>
      <c r="U206" s="1" t="s">
        <v>79</v>
      </c>
      <c r="V206" s="1" t="s">
        <v>76</v>
      </c>
      <c r="W206" s="1" t="s">
        <v>79</v>
      </c>
      <c r="X206" s="1" t="s">
        <v>76</v>
      </c>
      <c r="Y206" s="1" t="s">
        <v>76</v>
      </c>
      <c r="Z206" s="1" t="s">
        <v>79</v>
      </c>
      <c r="AA206" s="1" t="s">
        <v>76</v>
      </c>
      <c r="AB206" s="1" t="s">
        <v>79</v>
      </c>
      <c r="AC206" s="1" t="s">
        <v>76</v>
      </c>
      <c r="AD206" s="1" t="s">
        <v>89</v>
      </c>
      <c r="AE206" s="1" t="s">
        <v>79</v>
      </c>
      <c r="AF206" s="1" t="s">
        <v>79</v>
      </c>
      <c r="AG206" s="1" t="s">
        <v>79</v>
      </c>
      <c r="AH206" s="1" t="s">
        <v>76</v>
      </c>
      <c r="AI206" s="1" t="s">
        <v>76</v>
      </c>
      <c r="AJ206" s="1" t="s">
        <v>79</v>
      </c>
      <c r="AK206" s="4">
        <v>4</v>
      </c>
      <c r="AL206" s="1">
        <v>4</v>
      </c>
      <c r="AM206" s="1">
        <v>4</v>
      </c>
      <c r="AN206" s="1">
        <v>5</v>
      </c>
      <c r="AO206" s="1">
        <v>3</v>
      </c>
      <c r="AP206" s="1">
        <v>2</v>
      </c>
      <c r="AQ206" s="1">
        <v>3</v>
      </c>
      <c r="AR206" s="1">
        <v>2</v>
      </c>
      <c r="AS206" s="1">
        <v>2</v>
      </c>
      <c r="AT206" s="1">
        <v>3</v>
      </c>
      <c r="AU206" s="1">
        <v>4</v>
      </c>
      <c r="AV206" s="1">
        <v>3</v>
      </c>
      <c r="AW206" s="1">
        <v>2</v>
      </c>
      <c r="AX206" s="1">
        <v>4</v>
      </c>
      <c r="AY206" s="1">
        <v>4</v>
      </c>
      <c r="AZ206" s="1">
        <v>5</v>
      </c>
      <c r="BA206" s="1">
        <v>4</v>
      </c>
      <c r="BB206" s="1">
        <v>5</v>
      </c>
      <c r="BC206" s="1">
        <v>2</v>
      </c>
      <c r="BD206" s="1" t="s">
        <v>150</v>
      </c>
      <c r="BE206" s="1" t="s">
        <v>133</v>
      </c>
    </row>
    <row r="207" spans="1:57" x14ac:dyDescent="0.35">
      <c r="A207" s="1" t="s">
        <v>358</v>
      </c>
      <c r="B207" s="1" t="s">
        <v>57</v>
      </c>
      <c r="C207" s="1" t="s">
        <v>137</v>
      </c>
      <c r="D207" s="1" t="s">
        <v>103</v>
      </c>
      <c r="E207" s="1" t="s">
        <v>60</v>
      </c>
      <c r="F207" s="1" t="s">
        <v>61</v>
      </c>
      <c r="G207" s="1" t="s">
        <v>93</v>
      </c>
      <c r="H207" s="1" t="s">
        <v>63</v>
      </c>
      <c r="I207" s="1" t="s">
        <v>64</v>
      </c>
      <c r="J207" s="1" t="s">
        <v>104</v>
      </c>
      <c r="K207" s="1" t="s">
        <v>66</v>
      </c>
      <c r="L207" s="1" t="s">
        <v>138</v>
      </c>
      <c r="M207" s="1" t="s">
        <v>130</v>
      </c>
      <c r="N207" s="1" t="s">
        <v>69</v>
      </c>
      <c r="O207" s="1" t="s">
        <v>70</v>
      </c>
      <c r="P207" s="1" t="s">
        <v>71</v>
      </c>
      <c r="Q207" s="1" t="s">
        <v>87</v>
      </c>
      <c r="R207" s="1" t="s">
        <v>118</v>
      </c>
      <c r="S207" s="1" t="s">
        <v>74</v>
      </c>
      <c r="T207" s="1" t="s">
        <v>120</v>
      </c>
      <c r="U207" s="1" t="s">
        <v>89</v>
      </c>
      <c r="V207" s="1" t="s">
        <v>79</v>
      </c>
      <c r="W207" s="1" t="s">
        <v>89</v>
      </c>
      <c r="X207" s="1" t="s">
        <v>76</v>
      </c>
      <c r="Y207" s="1" t="s">
        <v>76</v>
      </c>
      <c r="Z207" s="1" t="s">
        <v>79</v>
      </c>
      <c r="AA207" s="1" t="s">
        <v>76</v>
      </c>
      <c r="AB207" s="1" t="s">
        <v>76</v>
      </c>
      <c r="AC207" s="1" t="s">
        <v>79</v>
      </c>
      <c r="AD207" s="1" t="s">
        <v>79</v>
      </c>
      <c r="AE207" s="1" t="s">
        <v>89</v>
      </c>
      <c r="AF207" s="1" t="s">
        <v>79</v>
      </c>
      <c r="AG207" s="1" t="s">
        <v>89</v>
      </c>
      <c r="AH207" s="1" t="s">
        <v>79</v>
      </c>
      <c r="AI207" s="1" t="s">
        <v>76</v>
      </c>
      <c r="AJ207" s="1" t="s">
        <v>79</v>
      </c>
      <c r="AK207" s="4">
        <v>4</v>
      </c>
      <c r="AL207" s="1">
        <v>4</v>
      </c>
      <c r="AM207" s="1">
        <v>2</v>
      </c>
      <c r="AN207" s="1">
        <v>4</v>
      </c>
      <c r="AO207" s="1">
        <v>4</v>
      </c>
      <c r="AP207" s="1">
        <v>2</v>
      </c>
      <c r="AQ207" s="1">
        <v>2</v>
      </c>
      <c r="AR207" s="1">
        <v>2</v>
      </c>
      <c r="AS207" s="1">
        <v>2</v>
      </c>
      <c r="AT207" s="1">
        <v>3</v>
      </c>
      <c r="AU207" s="1">
        <v>2</v>
      </c>
      <c r="AV207" s="1">
        <v>2</v>
      </c>
      <c r="AW207" s="1">
        <v>4</v>
      </c>
      <c r="AX207" s="1">
        <v>4</v>
      </c>
      <c r="AY207" s="1">
        <v>4</v>
      </c>
      <c r="AZ207" s="1">
        <v>5</v>
      </c>
      <c r="BA207" s="1">
        <v>4</v>
      </c>
      <c r="BB207" s="1">
        <v>5</v>
      </c>
      <c r="BC207" s="1">
        <v>2</v>
      </c>
      <c r="BD207" s="1" t="s">
        <v>150</v>
      </c>
      <c r="BE207" s="1" t="s">
        <v>107</v>
      </c>
    </row>
    <row r="208" spans="1:57" x14ac:dyDescent="0.35">
      <c r="A208" s="1" t="s">
        <v>359</v>
      </c>
      <c r="B208" s="1" t="s">
        <v>57</v>
      </c>
      <c r="C208" s="1" t="s">
        <v>58</v>
      </c>
      <c r="D208" s="1" t="s">
        <v>149</v>
      </c>
      <c r="E208" s="1" t="s">
        <v>109</v>
      </c>
      <c r="F208" s="1" t="s">
        <v>61</v>
      </c>
      <c r="G208" s="1" t="s">
        <v>93</v>
      </c>
      <c r="H208" s="1" t="s">
        <v>63</v>
      </c>
      <c r="I208" s="1" t="s">
        <v>127</v>
      </c>
      <c r="J208" s="1" t="s">
        <v>104</v>
      </c>
      <c r="K208" s="1" t="s">
        <v>766</v>
      </c>
      <c r="L208" s="1" t="s">
        <v>129</v>
      </c>
      <c r="M208" s="1" t="s">
        <v>130</v>
      </c>
      <c r="N208" s="1" t="s">
        <v>69</v>
      </c>
      <c r="O208" s="1" t="s">
        <v>122</v>
      </c>
      <c r="P208" s="1" t="s">
        <v>113</v>
      </c>
      <c r="Q208" s="1" t="s">
        <v>72</v>
      </c>
      <c r="R208" s="1" t="s">
        <v>114</v>
      </c>
      <c r="S208" s="1" t="s">
        <v>140</v>
      </c>
      <c r="T208" s="1" t="s">
        <v>132</v>
      </c>
      <c r="U208" s="1" t="s">
        <v>76</v>
      </c>
      <c r="V208" s="1" t="s">
        <v>79</v>
      </c>
      <c r="W208" s="1" t="s">
        <v>89</v>
      </c>
      <c r="X208" s="1" t="s">
        <v>79</v>
      </c>
      <c r="Y208" s="1" t="s">
        <v>76</v>
      </c>
      <c r="Z208" s="1" t="s">
        <v>79</v>
      </c>
      <c r="AA208" s="1" t="s">
        <v>76</v>
      </c>
      <c r="AB208" s="1" t="s">
        <v>79</v>
      </c>
      <c r="AC208" s="1" t="s">
        <v>76</v>
      </c>
      <c r="AD208" s="1" t="s">
        <v>76</v>
      </c>
      <c r="AE208" s="1" t="s">
        <v>79</v>
      </c>
      <c r="AF208" s="1" t="s">
        <v>79</v>
      </c>
      <c r="AG208" s="1" t="s">
        <v>76</v>
      </c>
      <c r="AH208" s="1" t="s">
        <v>76</v>
      </c>
      <c r="AI208" s="1" t="s">
        <v>76</v>
      </c>
      <c r="AJ208" s="1" t="s">
        <v>79</v>
      </c>
      <c r="AK208" s="4">
        <v>5</v>
      </c>
      <c r="AL208" s="1">
        <v>4</v>
      </c>
      <c r="AM208" s="1">
        <v>5</v>
      </c>
      <c r="AN208" s="1">
        <v>4</v>
      </c>
      <c r="AO208" s="1">
        <v>2</v>
      </c>
      <c r="AP208" s="1">
        <v>3</v>
      </c>
      <c r="AQ208" s="1">
        <v>4</v>
      </c>
      <c r="AR208" s="1">
        <v>2</v>
      </c>
      <c r="AS208" s="1">
        <v>2</v>
      </c>
      <c r="AT208" s="1">
        <v>4</v>
      </c>
      <c r="AU208" s="1">
        <v>4</v>
      </c>
      <c r="AV208" s="1">
        <v>3</v>
      </c>
      <c r="AW208" s="1">
        <v>4</v>
      </c>
      <c r="AX208" s="1">
        <v>5</v>
      </c>
      <c r="AY208" s="1">
        <v>3</v>
      </c>
      <c r="AZ208" s="1">
        <v>4</v>
      </c>
      <c r="BA208" s="1">
        <v>5</v>
      </c>
      <c r="BB208" s="1">
        <v>3</v>
      </c>
      <c r="BC208" s="1">
        <v>2</v>
      </c>
      <c r="BD208" s="1" t="s">
        <v>150</v>
      </c>
      <c r="BE208" s="1" t="s">
        <v>107</v>
      </c>
    </row>
    <row r="209" spans="1:57" x14ac:dyDescent="0.35">
      <c r="A209" s="1" t="s">
        <v>360</v>
      </c>
      <c r="B209" s="1" t="s">
        <v>57</v>
      </c>
      <c r="C209" s="1" t="s">
        <v>137</v>
      </c>
      <c r="D209" s="1" t="s">
        <v>149</v>
      </c>
      <c r="E209" s="1" t="s">
        <v>60</v>
      </c>
      <c r="F209" s="1" t="s">
        <v>135</v>
      </c>
      <c r="G209" s="1" t="s">
        <v>93</v>
      </c>
      <c r="H209" s="1" t="s">
        <v>63</v>
      </c>
      <c r="I209" s="1" t="s">
        <v>64</v>
      </c>
      <c r="J209" s="1" t="s">
        <v>104</v>
      </c>
      <c r="K209" s="1" t="s">
        <v>66</v>
      </c>
      <c r="L209" s="1" t="s">
        <v>67</v>
      </c>
      <c r="M209" s="1" t="s">
        <v>68</v>
      </c>
      <c r="N209" s="1" t="s">
        <v>69</v>
      </c>
      <c r="O209" s="1" t="s">
        <v>96</v>
      </c>
      <c r="P209" s="1" t="s">
        <v>97</v>
      </c>
      <c r="Q209" s="1" t="s">
        <v>72</v>
      </c>
      <c r="R209" s="1" t="s">
        <v>118</v>
      </c>
      <c r="S209" s="1" t="s">
        <v>140</v>
      </c>
      <c r="T209" s="1" t="s">
        <v>132</v>
      </c>
      <c r="U209" s="1" t="s">
        <v>76</v>
      </c>
      <c r="V209" s="1" t="s">
        <v>79</v>
      </c>
      <c r="W209" s="1" t="s">
        <v>89</v>
      </c>
      <c r="X209" s="1" t="s">
        <v>79</v>
      </c>
      <c r="Y209" s="1" t="s">
        <v>76</v>
      </c>
      <c r="Z209" s="1" t="s">
        <v>79</v>
      </c>
      <c r="AA209" s="1" t="s">
        <v>76</v>
      </c>
      <c r="AB209" s="1" t="s">
        <v>76</v>
      </c>
      <c r="AC209" s="1" t="s">
        <v>79</v>
      </c>
      <c r="AD209" s="1" t="s">
        <v>79</v>
      </c>
      <c r="AE209" s="1" t="s">
        <v>89</v>
      </c>
      <c r="AF209" s="1" t="s">
        <v>79</v>
      </c>
      <c r="AG209" s="1" t="s">
        <v>89</v>
      </c>
      <c r="AH209" s="1" t="s">
        <v>79</v>
      </c>
      <c r="AI209" s="1" t="s">
        <v>76</v>
      </c>
      <c r="AJ209" s="1" t="s">
        <v>79</v>
      </c>
      <c r="AK209" s="4">
        <v>4</v>
      </c>
      <c r="AL209" s="1">
        <v>4</v>
      </c>
      <c r="AM209" s="1">
        <v>2</v>
      </c>
      <c r="AN209" s="1">
        <v>4</v>
      </c>
      <c r="AO209" s="1">
        <v>4</v>
      </c>
      <c r="AP209" s="1">
        <v>2</v>
      </c>
      <c r="AQ209" s="1">
        <v>2</v>
      </c>
      <c r="AR209" s="1">
        <v>2</v>
      </c>
      <c r="AS209" s="1">
        <v>2</v>
      </c>
      <c r="AT209" s="1">
        <v>3</v>
      </c>
      <c r="AU209" s="1">
        <v>2</v>
      </c>
      <c r="AV209" s="1">
        <v>2</v>
      </c>
      <c r="AW209" s="1">
        <v>4</v>
      </c>
      <c r="AX209" s="1">
        <v>3</v>
      </c>
      <c r="AY209" s="1">
        <v>4</v>
      </c>
      <c r="AZ209" s="1">
        <v>5</v>
      </c>
      <c r="BA209" s="1">
        <v>4</v>
      </c>
      <c r="BB209" s="1">
        <v>3</v>
      </c>
      <c r="BC209" s="1">
        <v>4</v>
      </c>
      <c r="BD209" s="1" t="s">
        <v>150</v>
      </c>
      <c r="BE209" s="1" t="s">
        <v>107</v>
      </c>
    </row>
    <row r="210" spans="1:57" x14ac:dyDescent="0.35">
      <c r="A210" s="1" t="s">
        <v>361</v>
      </c>
      <c r="B210" s="1" t="s">
        <v>57</v>
      </c>
      <c r="C210" s="1" t="s">
        <v>58</v>
      </c>
      <c r="D210" s="1" t="s">
        <v>103</v>
      </c>
      <c r="E210" s="1" t="s">
        <v>60</v>
      </c>
      <c r="F210" s="1" t="s">
        <v>61</v>
      </c>
      <c r="G210" s="1" t="s">
        <v>93</v>
      </c>
      <c r="H210" s="1" t="s">
        <v>63</v>
      </c>
      <c r="I210" s="1" t="s">
        <v>84</v>
      </c>
      <c r="J210" s="1" t="s">
        <v>104</v>
      </c>
      <c r="K210" s="1" t="s">
        <v>124</v>
      </c>
      <c r="L210" s="1" t="s">
        <v>67</v>
      </c>
      <c r="M210" s="1" t="s">
        <v>68</v>
      </c>
      <c r="N210" s="1" t="s">
        <v>69</v>
      </c>
      <c r="O210" s="1" t="s">
        <v>96</v>
      </c>
      <c r="P210" s="1" t="s">
        <v>97</v>
      </c>
      <c r="Q210" s="1" t="s">
        <v>72</v>
      </c>
      <c r="R210" s="1" t="s">
        <v>99</v>
      </c>
      <c r="S210" s="1" t="s">
        <v>74</v>
      </c>
      <c r="T210" s="1" t="s">
        <v>132</v>
      </c>
      <c r="U210" s="1" t="s">
        <v>79</v>
      </c>
      <c r="V210" s="1" t="s">
        <v>76</v>
      </c>
      <c r="W210" s="1" t="s">
        <v>79</v>
      </c>
      <c r="X210" s="1" t="s">
        <v>76</v>
      </c>
      <c r="Y210" s="1" t="s">
        <v>76</v>
      </c>
      <c r="Z210" s="1" t="s">
        <v>79</v>
      </c>
      <c r="AA210" s="1" t="s">
        <v>76</v>
      </c>
      <c r="AB210" s="1" t="s">
        <v>76</v>
      </c>
      <c r="AC210" s="1" t="s">
        <v>79</v>
      </c>
      <c r="AD210" s="1" t="s">
        <v>79</v>
      </c>
      <c r="AE210" s="1" t="s">
        <v>89</v>
      </c>
      <c r="AF210" s="1" t="s">
        <v>79</v>
      </c>
      <c r="AG210" s="1" t="s">
        <v>89</v>
      </c>
      <c r="AH210" s="1" t="s">
        <v>79</v>
      </c>
      <c r="AI210" s="1" t="s">
        <v>76</v>
      </c>
      <c r="AJ210" s="1" t="s">
        <v>79</v>
      </c>
      <c r="AK210" s="4">
        <v>4</v>
      </c>
      <c r="AL210" s="1">
        <v>4</v>
      </c>
      <c r="AM210" s="1">
        <v>4</v>
      </c>
      <c r="AN210" s="1">
        <v>5</v>
      </c>
      <c r="AO210" s="1">
        <v>3</v>
      </c>
      <c r="AP210" s="1">
        <v>2</v>
      </c>
      <c r="AQ210" s="1">
        <v>3</v>
      </c>
      <c r="AR210" s="1">
        <v>2</v>
      </c>
      <c r="AS210" s="1">
        <v>2</v>
      </c>
      <c r="AT210" s="1">
        <v>3</v>
      </c>
      <c r="AU210" s="1">
        <v>4</v>
      </c>
      <c r="AV210" s="1">
        <v>3</v>
      </c>
      <c r="AW210" s="1">
        <v>2</v>
      </c>
      <c r="AX210" s="1">
        <v>4</v>
      </c>
      <c r="AY210" s="1">
        <v>4</v>
      </c>
      <c r="AZ210" s="1">
        <v>5</v>
      </c>
      <c r="BA210" s="1">
        <v>4</v>
      </c>
      <c r="BB210" s="1">
        <v>5</v>
      </c>
      <c r="BC210" s="1">
        <v>2</v>
      </c>
      <c r="BD210" s="1" t="s">
        <v>150</v>
      </c>
      <c r="BE210" s="1" t="s">
        <v>133</v>
      </c>
    </row>
    <row r="211" spans="1:57" x14ac:dyDescent="0.35">
      <c r="A211" s="1" t="s">
        <v>362</v>
      </c>
      <c r="B211" s="1" t="s">
        <v>57</v>
      </c>
      <c r="C211" s="1" t="s">
        <v>58</v>
      </c>
      <c r="D211" s="1" t="s">
        <v>149</v>
      </c>
      <c r="E211" s="1" t="s">
        <v>60</v>
      </c>
      <c r="F211" s="1" t="s">
        <v>135</v>
      </c>
      <c r="G211" s="1" t="s">
        <v>93</v>
      </c>
      <c r="H211" s="1" t="s">
        <v>63</v>
      </c>
      <c r="I211" s="1" t="s">
        <v>127</v>
      </c>
      <c r="J211" s="1" t="s">
        <v>104</v>
      </c>
      <c r="K211" s="1" t="s">
        <v>124</v>
      </c>
      <c r="L211" s="1" t="s">
        <v>67</v>
      </c>
      <c r="M211" s="1" t="s">
        <v>130</v>
      </c>
      <c r="N211" s="1" t="s">
        <v>69</v>
      </c>
      <c r="O211" s="1" t="s">
        <v>96</v>
      </c>
      <c r="P211" s="1" t="s">
        <v>97</v>
      </c>
      <c r="Q211" s="1" t="s">
        <v>87</v>
      </c>
      <c r="R211" s="1" t="s">
        <v>99</v>
      </c>
      <c r="S211" s="1" t="s">
        <v>88</v>
      </c>
      <c r="T211" s="1" t="s">
        <v>132</v>
      </c>
      <c r="U211" s="1" t="s">
        <v>89</v>
      </c>
      <c r="V211" s="1" t="s">
        <v>79</v>
      </c>
      <c r="W211" s="1" t="s">
        <v>89</v>
      </c>
      <c r="X211" s="1" t="s">
        <v>76</v>
      </c>
      <c r="Y211" s="1" t="s">
        <v>76</v>
      </c>
      <c r="Z211" s="1" t="s">
        <v>79</v>
      </c>
      <c r="AA211" s="1" t="s">
        <v>76</v>
      </c>
      <c r="AB211" s="1" t="s">
        <v>76</v>
      </c>
      <c r="AC211" s="1" t="s">
        <v>79</v>
      </c>
      <c r="AD211" s="1" t="s">
        <v>79</v>
      </c>
      <c r="AE211" s="1" t="s">
        <v>89</v>
      </c>
      <c r="AF211" s="1" t="s">
        <v>79</v>
      </c>
      <c r="AG211" s="1" t="s">
        <v>89</v>
      </c>
      <c r="AH211" s="1" t="s">
        <v>79</v>
      </c>
      <c r="AI211" s="1" t="s">
        <v>76</v>
      </c>
      <c r="AJ211" s="1" t="s">
        <v>79</v>
      </c>
      <c r="AK211" s="4">
        <v>5</v>
      </c>
      <c r="AL211" s="1">
        <v>4</v>
      </c>
      <c r="AM211" s="1">
        <v>5</v>
      </c>
      <c r="AN211" s="1">
        <v>4</v>
      </c>
      <c r="AO211" s="1">
        <v>2</v>
      </c>
      <c r="AP211" s="1">
        <v>3</v>
      </c>
      <c r="AQ211" s="1">
        <v>4</v>
      </c>
      <c r="AR211" s="1">
        <v>2</v>
      </c>
      <c r="AS211" s="1">
        <v>2</v>
      </c>
      <c r="AT211" s="1">
        <v>4</v>
      </c>
      <c r="AU211" s="1">
        <v>4</v>
      </c>
      <c r="AV211" s="1">
        <v>3</v>
      </c>
      <c r="AW211" s="1">
        <v>4</v>
      </c>
      <c r="AX211" s="1">
        <v>4</v>
      </c>
      <c r="AY211" s="1">
        <v>4</v>
      </c>
      <c r="AZ211" s="1">
        <v>5</v>
      </c>
      <c r="BA211" s="1">
        <v>4</v>
      </c>
      <c r="BB211" s="1">
        <v>5</v>
      </c>
      <c r="BC211" s="1">
        <v>2</v>
      </c>
      <c r="BD211" s="1" t="s">
        <v>150</v>
      </c>
      <c r="BE211" s="1" t="s">
        <v>107</v>
      </c>
    </row>
    <row r="212" spans="1:57" x14ac:dyDescent="0.35">
      <c r="A212" s="1" t="s">
        <v>363</v>
      </c>
      <c r="B212" s="1" t="s">
        <v>57</v>
      </c>
      <c r="C212" s="1" t="s">
        <v>58</v>
      </c>
      <c r="D212" s="1" t="s">
        <v>149</v>
      </c>
      <c r="E212" s="1" t="s">
        <v>60</v>
      </c>
      <c r="F212" s="1" t="s">
        <v>61</v>
      </c>
      <c r="G212" s="1" t="s">
        <v>93</v>
      </c>
      <c r="H212" s="1" t="s">
        <v>63</v>
      </c>
      <c r="I212" s="1" t="s">
        <v>64</v>
      </c>
      <c r="J212" s="1" t="s">
        <v>104</v>
      </c>
      <c r="K212" s="1" t="s">
        <v>85</v>
      </c>
      <c r="L212" s="1" t="s">
        <v>67</v>
      </c>
      <c r="M212" s="1" t="s">
        <v>68</v>
      </c>
      <c r="N212" s="1" t="s">
        <v>86</v>
      </c>
      <c r="O212" s="1" t="s">
        <v>70</v>
      </c>
      <c r="P212" s="1" t="s">
        <v>71</v>
      </c>
      <c r="Q212" s="1" t="s">
        <v>87</v>
      </c>
      <c r="R212" s="1" t="s">
        <v>99</v>
      </c>
      <c r="S212" s="1" t="s">
        <v>88</v>
      </c>
      <c r="T212" s="1" t="s">
        <v>120</v>
      </c>
      <c r="U212" s="1" t="s">
        <v>76</v>
      </c>
      <c r="V212" s="1" t="s">
        <v>79</v>
      </c>
      <c r="W212" s="1" t="s">
        <v>89</v>
      </c>
      <c r="X212" s="1" t="s">
        <v>79</v>
      </c>
      <c r="Y212" s="1" t="s">
        <v>76</v>
      </c>
      <c r="Z212" s="1" t="s">
        <v>79</v>
      </c>
      <c r="AA212" s="1" t="s">
        <v>76</v>
      </c>
      <c r="AB212" s="1" t="s">
        <v>79</v>
      </c>
      <c r="AC212" s="1" t="s">
        <v>76</v>
      </c>
      <c r="AD212" s="1" t="s">
        <v>89</v>
      </c>
      <c r="AE212" s="1" t="s">
        <v>79</v>
      </c>
      <c r="AF212" s="1" t="s">
        <v>79</v>
      </c>
      <c r="AG212" s="1" t="s">
        <v>79</v>
      </c>
      <c r="AH212" s="1" t="s">
        <v>76</v>
      </c>
      <c r="AI212" s="1" t="s">
        <v>76</v>
      </c>
      <c r="AJ212" s="1" t="s">
        <v>79</v>
      </c>
      <c r="AK212" s="4">
        <v>4</v>
      </c>
      <c r="AL212" s="1">
        <v>4</v>
      </c>
      <c r="AM212" s="1">
        <v>2</v>
      </c>
      <c r="AN212" s="1">
        <v>4</v>
      </c>
      <c r="AO212" s="1">
        <v>4</v>
      </c>
      <c r="AP212" s="1">
        <v>2</v>
      </c>
      <c r="AQ212" s="1">
        <v>2</v>
      </c>
      <c r="AR212" s="1">
        <v>2</v>
      </c>
      <c r="AS212" s="1">
        <v>2</v>
      </c>
      <c r="AT212" s="1">
        <v>3</v>
      </c>
      <c r="AU212" s="1">
        <v>2</v>
      </c>
      <c r="AV212" s="1">
        <v>2</v>
      </c>
      <c r="AW212" s="1">
        <v>4</v>
      </c>
      <c r="AX212" s="1">
        <v>5</v>
      </c>
      <c r="AY212" s="1">
        <v>3</v>
      </c>
      <c r="AZ212" s="1">
        <v>4</v>
      </c>
      <c r="BA212" s="1">
        <v>5</v>
      </c>
      <c r="BB212" s="1">
        <v>3</v>
      </c>
      <c r="BC212" s="1">
        <v>2</v>
      </c>
      <c r="BD212" s="1" t="s">
        <v>150</v>
      </c>
      <c r="BE212" s="1" t="s">
        <v>133</v>
      </c>
    </row>
    <row r="213" spans="1:57" x14ac:dyDescent="0.35">
      <c r="A213" s="1" t="s">
        <v>364</v>
      </c>
      <c r="B213" s="1" t="s">
        <v>92</v>
      </c>
      <c r="C213" s="1" t="s">
        <v>58</v>
      </c>
      <c r="D213" s="1" t="s">
        <v>59</v>
      </c>
      <c r="E213" s="1" t="s">
        <v>60</v>
      </c>
      <c r="F213" s="1" t="s">
        <v>61</v>
      </c>
      <c r="G213" s="1" t="s">
        <v>93</v>
      </c>
      <c r="H213" s="1" t="s">
        <v>63</v>
      </c>
      <c r="I213" s="1" t="s">
        <v>84</v>
      </c>
      <c r="J213" s="1" t="s">
        <v>104</v>
      </c>
      <c r="K213" s="1" t="s">
        <v>95</v>
      </c>
      <c r="L213" s="1" t="s">
        <v>67</v>
      </c>
      <c r="M213" s="1" t="s">
        <v>68</v>
      </c>
      <c r="N213" s="1" t="s">
        <v>69</v>
      </c>
      <c r="O213" s="1" t="s">
        <v>96</v>
      </c>
      <c r="P213" s="1" t="s">
        <v>97</v>
      </c>
      <c r="Q213" s="1" t="s">
        <v>105</v>
      </c>
      <c r="R213" s="1" t="s">
        <v>73</v>
      </c>
      <c r="S213" s="1" t="s">
        <v>88</v>
      </c>
      <c r="T213" s="1" t="s">
        <v>120</v>
      </c>
      <c r="U213" s="1" t="s">
        <v>89</v>
      </c>
      <c r="V213" s="1" t="s">
        <v>79</v>
      </c>
      <c r="W213" s="1" t="s">
        <v>89</v>
      </c>
      <c r="X213" s="1" t="s">
        <v>76</v>
      </c>
      <c r="Y213" s="1" t="s">
        <v>76</v>
      </c>
      <c r="Z213" s="1" t="s">
        <v>79</v>
      </c>
      <c r="AA213" s="1" t="s">
        <v>76</v>
      </c>
      <c r="AB213" s="1" t="s">
        <v>79</v>
      </c>
      <c r="AC213" s="1" t="s">
        <v>76</v>
      </c>
      <c r="AD213" s="1" t="s">
        <v>89</v>
      </c>
      <c r="AE213" s="1" t="s">
        <v>79</v>
      </c>
      <c r="AF213" s="1" t="s">
        <v>79</v>
      </c>
      <c r="AG213" s="1" t="s">
        <v>79</v>
      </c>
      <c r="AH213" s="1" t="s">
        <v>76</v>
      </c>
      <c r="AI213" s="1" t="s">
        <v>76</v>
      </c>
      <c r="AJ213" s="1" t="s">
        <v>79</v>
      </c>
      <c r="AK213" s="4">
        <v>4</v>
      </c>
      <c r="AL213" s="1">
        <v>4</v>
      </c>
      <c r="AM213" s="1">
        <v>2</v>
      </c>
      <c r="AN213" s="1">
        <v>4</v>
      </c>
      <c r="AO213" s="1">
        <v>4</v>
      </c>
      <c r="AP213" s="1">
        <v>2</v>
      </c>
      <c r="AQ213" s="1">
        <v>2</v>
      </c>
      <c r="AR213" s="1">
        <v>2</v>
      </c>
      <c r="AS213" s="1">
        <v>2</v>
      </c>
      <c r="AT213" s="1">
        <v>3</v>
      </c>
      <c r="AU213" s="1">
        <v>2</v>
      </c>
      <c r="AV213" s="1">
        <v>2</v>
      </c>
      <c r="AW213" s="1">
        <v>4</v>
      </c>
      <c r="AX213" s="1">
        <v>3</v>
      </c>
      <c r="AY213" s="1">
        <v>4</v>
      </c>
      <c r="AZ213" s="1">
        <v>5</v>
      </c>
      <c r="BA213" s="1">
        <v>4</v>
      </c>
      <c r="BB213" s="1">
        <v>3</v>
      </c>
      <c r="BC213" s="1">
        <v>4</v>
      </c>
      <c r="BD213" s="1" t="s">
        <v>150</v>
      </c>
      <c r="BE213" s="1" t="s">
        <v>107</v>
      </c>
    </row>
    <row r="214" spans="1:57" x14ac:dyDescent="0.35">
      <c r="A214" s="1" t="s">
        <v>365</v>
      </c>
      <c r="B214" s="1" t="s">
        <v>92</v>
      </c>
      <c r="C214" s="1" t="s">
        <v>58</v>
      </c>
      <c r="D214" s="1" t="s">
        <v>59</v>
      </c>
      <c r="E214" s="1" t="s">
        <v>60</v>
      </c>
      <c r="F214" s="1" t="s">
        <v>61</v>
      </c>
      <c r="G214" s="1" t="s">
        <v>93</v>
      </c>
      <c r="H214" s="1" t="s">
        <v>63</v>
      </c>
      <c r="I214" s="1" t="s">
        <v>84</v>
      </c>
      <c r="J214" s="1" t="s">
        <v>104</v>
      </c>
      <c r="K214" s="1" t="s">
        <v>66</v>
      </c>
      <c r="L214" s="1" t="s">
        <v>67</v>
      </c>
      <c r="M214" s="1" t="s">
        <v>68</v>
      </c>
      <c r="N214" s="1" t="s">
        <v>69</v>
      </c>
      <c r="O214" s="1" t="s">
        <v>96</v>
      </c>
      <c r="P214" s="1" t="s">
        <v>97</v>
      </c>
      <c r="Q214" s="1" t="s">
        <v>87</v>
      </c>
      <c r="R214" s="1" t="s">
        <v>73</v>
      </c>
      <c r="S214" s="1" t="s">
        <v>74</v>
      </c>
      <c r="T214" s="1" t="s">
        <v>120</v>
      </c>
      <c r="U214" s="1" t="s">
        <v>76</v>
      </c>
      <c r="V214" s="1" t="s">
        <v>79</v>
      </c>
      <c r="W214" s="1" t="s">
        <v>89</v>
      </c>
      <c r="X214" s="1" t="s">
        <v>79</v>
      </c>
      <c r="Y214" s="1" t="s">
        <v>76</v>
      </c>
      <c r="Z214" s="1" t="s">
        <v>79</v>
      </c>
      <c r="AA214" s="1" t="s">
        <v>76</v>
      </c>
      <c r="AB214" s="1" t="s">
        <v>79</v>
      </c>
      <c r="AC214" s="1" t="s">
        <v>76</v>
      </c>
      <c r="AD214" s="1" t="s">
        <v>76</v>
      </c>
      <c r="AE214" s="1" t="s">
        <v>79</v>
      </c>
      <c r="AF214" s="1" t="s">
        <v>79</v>
      </c>
      <c r="AG214" s="1" t="s">
        <v>76</v>
      </c>
      <c r="AH214" s="1" t="s">
        <v>76</v>
      </c>
      <c r="AI214" s="1" t="s">
        <v>76</v>
      </c>
      <c r="AJ214" s="1" t="s">
        <v>79</v>
      </c>
      <c r="AK214" s="4">
        <v>5</v>
      </c>
      <c r="AL214" s="1">
        <v>4</v>
      </c>
      <c r="AM214" s="1">
        <v>5</v>
      </c>
      <c r="AN214" s="1">
        <v>4</v>
      </c>
      <c r="AO214" s="1">
        <v>2</v>
      </c>
      <c r="AP214" s="1">
        <v>3</v>
      </c>
      <c r="AQ214" s="1">
        <v>4</v>
      </c>
      <c r="AR214" s="1">
        <v>2</v>
      </c>
      <c r="AS214" s="1">
        <v>2</v>
      </c>
      <c r="AT214" s="1">
        <v>4</v>
      </c>
      <c r="AU214" s="1">
        <v>4</v>
      </c>
      <c r="AV214" s="1">
        <v>3</v>
      </c>
      <c r="AW214" s="1">
        <v>4</v>
      </c>
      <c r="AX214" s="1">
        <v>4</v>
      </c>
      <c r="AY214" s="1">
        <v>4</v>
      </c>
      <c r="AZ214" s="1">
        <v>5</v>
      </c>
      <c r="BA214" s="1">
        <v>4</v>
      </c>
      <c r="BB214" s="1">
        <v>5</v>
      </c>
      <c r="BC214" s="1">
        <v>2</v>
      </c>
      <c r="BD214" s="1" t="s">
        <v>150</v>
      </c>
      <c r="BE214" s="1" t="s">
        <v>133</v>
      </c>
    </row>
    <row r="215" spans="1:57" x14ac:dyDescent="0.35">
      <c r="A215" s="1" t="s">
        <v>366</v>
      </c>
      <c r="B215" s="1" t="s">
        <v>57</v>
      </c>
      <c r="C215" s="1" t="s">
        <v>58</v>
      </c>
      <c r="D215" s="1" t="s">
        <v>149</v>
      </c>
      <c r="E215" s="1" t="s">
        <v>60</v>
      </c>
      <c r="F215" s="1" t="s">
        <v>61</v>
      </c>
      <c r="G215" s="1" t="s">
        <v>93</v>
      </c>
      <c r="H215" s="1" t="s">
        <v>63</v>
      </c>
      <c r="I215" s="1" t="s">
        <v>84</v>
      </c>
      <c r="J215" s="1" t="s">
        <v>104</v>
      </c>
      <c r="K215" s="1" t="s">
        <v>66</v>
      </c>
      <c r="L215" s="1" t="s">
        <v>67</v>
      </c>
      <c r="M215" s="1" t="s">
        <v>68</v>
      </c>
      <c r="N215" s="1" t="s">
        <v>69</v>
      </c>
      <c r="O215" s="1" t="s">
        <v>96</v>
      </c>
      <c r="P215" s="1" t="s">
        <v>97</v>
      </c>
      <c r="Q215" s="1" t="s">
        <v>72</v>
      </c>
      <c r="R215" s="1" t="s">
        <v>118</v>
      </c>
      <c r="S215" s="1" t="s">
        <v>74</v>
      </c>
      <c r="T215" s="1" t="s">
        <v>120</v>
      </c>
      <c r="U215" s="1" t="s">
        <v>79</v>
      </c>
      <c r="V215" s="1" t="s">
        <v>76</v>
      </c>
      <c r="W215" s="1" t="s">
        <v>79</v>
      </c>
      <c r="X215" s="1" t="s">
        <v>76</v>
      </c>
      <c r="Y215" s="1" t="s">
        <v>76</v>
      </c>
      <c r="Z215" s="1" t="s">
        <v>79</v>
      </c>
      <c r="AA215" s="1" t="s">
        <v>76</v>
      </c>
      <c r="AB215" s="1" t="s">
        <v>76</v>
      </c>
      <c r="AC215" s="1" t="s">
        <v>79</v>
      </c>
      <c r="AD215" s="1" t="s">
        <v>79</v>
      </c>
      <c r="AE215" s="1" t="s">
        <v>89</v>
      </c>
      <c r="AF215" s="1" t="s">
        <v>79</v>
      </c>
      <c r="AG215" s="1" t="s">
        <v>89</v>
      </c>
      <c r="AH215" s="1" t="s">
        <v>79</v>
      </c>
      <c r="AI215" s="1" t="s">
        <v>76</v>
      </c>
      <c r="AJ215" s="1" t="s">
        <v>79</v>
      </c>
      <c r="AK215" s="4">
        <v>4</v>
      </c>
      <c r="AL215" s="1">
        <v>4</v>
      </c>
      <c r="AM215" s="1">
        <v>4</v>
      </c>
      <c r="AN215" s="1">
        <v>5</v>
      </c>
      <c r="AO215" s="1">
        <v>3</v>
      </c>
      <c r="AP215" s="1">
        <v>2</v>
      </c>
      <c r="AQ215" s="1">
        <v>3</v>
      </c>
      <c r="AR215" s="1">
        <v>2</v>
      </c>
      <c r="AS215" s="1">
        <v>2</v>
      </c>
      <c r="AT215" s="1">
        <v>3</v>
      </c>
      <c r="AU215" s="1">
        <v>4</v>
      </c>
      <c r="AV215" s="1">
        <v>3</v>
      </c>
      <c r="AW215" s="1">
        <v>2</v>
      </c>
      <c r="AX215" s="1">
        <v>4</v>
      </c>
      <c r="AY215" s="1">
        <v>4</v>
      </c>
      <c r="AZ215" s="1">
        <v>5</v>
      </c>
      <c r="BA215" s="1">
        <v>4</v>
      </c>
      <c r="BB215" s="1">
        <v>5</v>
      </c>
      <c r="BC215" s="1">
        <v>2</v>
      </c>
      <c r="BD215" s="1" t="s">
        <v>150</v>
      </c>
      <c r="BE215" s="1" t="s">
        <v>107</v>
      </c>
    </row>
    <row r="216" spans="1:57" x14ac:dyDescent="0.35">
      <c r="A216" s="1" t="s">
        <v>367</v>
      </c>
      <c r="B216" s="1" t="s">
        <v>57</v>
      </c>
      <c r="C216" s="1" t="s">
        <v>58</v>
      </c>
      <c r="D216" s="1" t="s">
        <v>149</v>
      </c>
      <c r="E216" s="1" t="s">
        <v>60</v>
      </c>
      <c r="F216" s="1" t="s">
        <v>61</v>
      </c>
      <c r="G216" s="1" t="s">
        <v>93</v>
      </c>
      <c r="H216" s="1" t="s">
        <v>63</v>
      </c>
      <c r="I216" s="1" t="s">
        <v>64</v>
      </c>
      <c r="J216" s="1" t="s">
        <v>104</v>
      </c>
      <c r="K216" s="1" t="s">
        <v>95</v>
      </c>
      <c r="L216" s="1" t="s">
        <v>138</v>
      </c>
      <c r="M216" s="1" t="s">
        <v>130</v>
      </c>
      <c r="N216" s="1" t="s">
        <v>69</v>
      </c>
      <c r="O216" s="1" t="s">
        <v>96</v>
      </c>
      <c r="P216" s="1" t="s">
        <v>97</v>
      </c>
      <c r="Q216" s="1" t="s">
        <v>105</v>
      </c>
      <c r="R216" s="1" t="s">
        <v>99</v>
      </c>
      <c r="S216" s="1" t="s">
        <v>74</v>
      </c>
      <c r="T216" s="1" t="s">
        <v>120</v>
      </c>
      <c r="U216" s="1" t="s">
        <v>89</v>
      </c>
      <c r="V216" s="1" t="s">
        <v>79</v>
      </c>
      <c r="W216" s="1" t="s">
        <v>89</v>
      </c>
      <c r="X216" s="1" t="s">
        <v>76</v>
      </c>
      <c r="Y216" s="1" t="s">
        <v>76</v>
      </c>
      <c r="Z216" s="1" t="s">
        <v>79</v>
      </c>
      <c r="AA216" s="1" t="s">
        <v>76</v>
      </c>
      <c r="AB216" s="1" t="s">
        <v>79</v>
      </c>
      <c r="AC216" s="1" t="s">
        <v>76</v>
      </c>
      <c r="AD216" s="1" t="s">
        <v>89</v>
      </c>
      <c r="AE216" s="1" t="s">
        <v>79</v>
      </c>
      <c r="AF216" s="1" t="s">
        <v>79</v>
      </c>
      <c r="AG216" s="1" t="s">
        <v>79</v>
      </c>
      <c r="AH216" s="1" t="s">
        <v>76</v>
      </c>
      <c r="AI216" s="1" t="s">
        <v>76</v>
      </c>
      <c r="AJ216" s="1" t="s">
        <v>79</v>
      </c>
      <c r="AK216" s="4">
        <v>5</v>
      </c>
      <c r="AL216" s="1">
        <v>4</v>
      </c>
      <c r="AM216" s="1">
        <v>5</v>
      </c>
      <c r="AN216" s="1">
        <v>4</v>
      </c>
      <c r="AO216" s="1">
        <v>2</v>
      </c>
      <c r="AP216" s="1">
        <v>3</v>
      </c>
      <c r="AQ216" s="1">
        <v>4</v>
      </c>
      <c r="AR216" s="1">
        <v>2</v>
      </c>
      <c r="AS216" s="1">
        <v>2</v>
      </c>
      <c r="AT216" s="1">
        <v>4</v>
      </c>
      <c r="AU216" s="1">
        <v>4</v>
      </c>
      <c r="AV216" s="1">
        <v>3</v>
      </c>
      <c r="AW216" s="1">
        <v>4</v>
      </c>
      <c r="AX216" s="1">
        <v>5</v>
      </c>
      <c r="AY216" s="1">
        <v>3</v>
      </c>
      <c r="AZ216" s="1">
        <v>4</v>
      </c>
      <c r="BA216" s="1">
        <v>5</v>
      </c>
      <c r="BB216" s="1">
        <v>3</v>
      </c>
      <c r="BC216" s="1">
        <v>2</v>
      </c>
      <c r="BD216" s="1" t="s">
        <v>150</v>
      </c>
      <c r="BE216" s="1" t="s">
        <v>107</v>
      </c>
    </row>
    <row r="217" spans="1:57" x14ac:dyDescent="0.35">
      <c r="A217" s="1" t="s">
        <v>368</v>
      </c>
      <c r="B217" s="1" t="s">
        <v>57</v>
      </c>
      <c r="C217" s="1" t="s">
        <v>137</v>
      </c>
      <c r="D217" s="1" t="s">
        <v>149</v>
      </c>
      <c r="E217" s="1" t="s">
        <v>109</v>
      </c>
      <c r="F217" s="1" t="s">
        <v>61</v>
      </c>
      <c r="G217" s="1" t="s">
        <v>93</v>
      </c>
      <c r="H217" s="1" t="s">
        <v>63</v>
      </c>
      <c r="I217" s="1" t="s">
        <v>127</v>
      </c>
      <c r="J217" s="1" t="s">
        <v>104</v>
      </c>
      <c r="K217" s="1" t="s">
        <v>766</v>
      </c>
      <c r="L217" s="1" t="s">
        <v>129</v>
      </c>
      <c r="M217" s="1" t="s">
        <v>130</v>
      </c>
      <c r="N217" s="1" t="s">
        <v>69</v>
      </c>
      <c r="O217" s="1" t="s">
        <v>112</v>
      </c>
      <c r="P217" s="1" t="s">
        <v>71</v>
      </c>
      <c r="Q217" s="1" t="s">
        <v>87</v>
      </c>
      <c r="R217" s="1" t="s">
        <v>131</v>
      </c>
      <c r="S217" s="1" t="s">
        <v>119</v>
      </c>
      <c r="T217" s="1" t="s">
        <v>120</v>
      </c>
      <c r="U217" s="1" t="s">
        <v>76</v>
      </c>
      <c r="V217" s="1" t="s">
        <v>79</v>
      </c>
      <c r="W217" s="1" t="s">
        <v>89</v>
      </c>
      <c r="X217" s="1" t="s">
        <v>79</v>
      </c>
      <c r="Y217" s="1" t="s">
        <v>76</v>
      </c>
      <c r="Z217" s="1" t="s">
        <v>79</v>
      </c>
      <c r="AA217" s="1" t="s">
        <v>76</v>
      </c>
      <c r="AB217" s="1" t="s">
        <v>79</v>
      </c>
      <c r="AC217" s="1" t="s">
        <v>76</v>
      </c>
      <c r="AD217" s="1" t="s">
        <v>76</v>
      </c>
      <c r="AE217" s="1" t="s">
        <v>79</v>
      </c>
      <c r="AF217" s="1" t="s">
        <v>79</v>
      </c>
      <c r="AG217" s="1" t="s">
        <v>76</v>
      </c>
      <c r="AH217" s="1" t="s">
        <v>76</v>
      </c>
      <c r="AI217" s="1" t="s">
        <v>76</v>
      </c>
      <c r="AJ217" s="1" t="s">
        <v>79</v>
      </c>
      <c r="AK217" s="4">
        <v>4</v>
      </c>
      <c r="AL217" s="1">
        <v>4</v>
      </c>
      <c r="AM217" s="1">
        <v>2</v>
      </c>
      <c r="AN217" s="1">
        <v>4</v>
      </c>
      <c r="AO217" s="1">
        <v>4</v>
      </c>
      <c r="AP217" s="1">
        <v>2</v>
      </c>
      <c r="AQ217" s="1">
        <v>2</v>
      </c>
      <c r="AR217" s="1">
        <v>2</v>
      </c>
      <c r="AS217" s="1">
        <v>2</v>
      </c>
      <c r="AT217" s="1">
        <v>3</v>
      </c>
      <c r="AU217" s="1">
        <v>2</v>
      </c>
      <c r="AV217" s="1">
        <v>2</v>
      </c>
      <c r="AW217" s="1">
        <v>4</v>
      </c>
      <c r="AX217" s="1">
        <v>3</v>
      </c>
      <c r="AY217" s="1">
        <v>4</v>
      </c>
      <c r="AZ217" s="1">
        <v>5</v>
      </c>
      <c r="BA217" s="1">
        <v>4</v>
      </c>
      <c r="BB217" s="1">
        <v>3</v>
      </c>
      <c r="BC217" s="1">
        <v>4</v>
      </c>
      <c r="BD217" s="1" t="s">
        <v>150</v>
      </c>
      <c r="BE217" s="1" t="s">
        <v>133</v>
      </c>
    </row>
    <row r="218" spans="1:57" x14ac:dyDescent="0.35">
      <c r="A218" s="1" t="s">
        <v>369</v>
      </c>
      <c r="B218" s="1" t="s">
        <v>57</v>
      </c>
      <c r="C218" s="1" t="s">
        <v>137</v>
      </c>
      <c r="D218" s="1" t="s">
        <v>103</v>
      </c>
      <c r="E218" s="1" t="s">
        <v>60</v>
      </c>
      <c r="F218" s="1" t="s">
        <v>61</v>
      </c>
      <c r="G218" s="1" t="s">
        <v>161</v>
      </c>
      <c r="H218" s="1" t="s">
        <v>63</v>
      </c>
      <c r="I218" s="1" t="s">
        <v>127</v>
      </c>
      <c r="J218" s="1" t="s">
        <v>104</v>
      </c>
      <c r="K218" s="1" t="s">
        <v>85</v>
      </c>
      <c r="L218" s="1" t="s">
        <v>67</v>
      </c>
      <c r="M218" s="1" t="s">
        <v>68</v>
      </c>
      <c r="N218" s="1" t="s">
        <v>69</v>
      </c>
      <c r="O218" s="1" t="s">
        <v>96</v>
      </c>
      <c r="P218" s="1" t="s">
        <v>97</v>
      </c>
      <c r="Q218" s="1" t="s">
        <v>98</v>
      </c>
      <c r="R218" s="1" t="s">
        <v>99</v>
      </c>
      <c r="S218" s="1" t="s">
        <v>88</v>
      </c>
      <c r="T218" s="1" t="s">
        <v>132</v>
      </c>
      <c r="U218" s="1" t="s">
        <v>79</v>
      </c>
      <c r="V218" s="1" t="s">
        <v>76</v>
      </c>
      <c r="W218" s="1" t="s">
        <v>79</v>
      </c>
      <c r="X218" s="1" t="s">
        <v>76</v>
      </c>
      <c r="Y218" s="1" t="s">
        <v>76</v>
      </c>
      <c r="Z218" s="1" t="s">
        <v>79</v>
      </c>
      <c r="AA218" s="1" t="s">
        <v>76</v>
      </c>
      <c r="AB218" s="1" t="s">
        <v>79</v>
      </c>
      <c r="AC218" s="1" t="s">
        <v>76</v>
      </c>
      <c r="AD218" s="1" t="s">
        <v>76</v>
      </c>
      <c r="AE218" s="1" t="s">
        <v>79</v>
      </c>
      <c r="AF218" s="1" t="s">
        <v>79</v>
      </c>
      <c r="AG218" s="1" t="s">
        <v>76</v>
      </c>
      <c r="AH218" s="1" t="s">
        <v>76</v>
      </c>
      <c r="AI218" s="1" t="s">
        <v>76</v>
      </c>
      <c r="AJ218" s="1" t="s">
        <v>79</v>
      </c>
      <c r="AK218" s="4">
        <v>4</v>
      </c>
      <c r="AL218" s="1">
        <v>4</v>
      </c>
      <c r="AM218" s="1">
        <v>2</v>
      </c>
      <c r="AN218" s="1">
        <v>4</v>
      </c>
      <c r="AO218" s="1">
        <v>4</v>
      </c>
      <c r="AP218" s="1">
        <v>2</v>
      </c>
      <c r="AQ218" s="1">
        <v>2</v>
      </c>
      <c r="AR218" s="1">
        <v>2</v>
      </c>
      <c r="AS218" s="1">
        <v>2</v>
      </c>
      <c r="AT218" s="1">
        <v>3</v>
      </c>
      <c r="AU218" s="1">
        <v>2</v>
      </c>
      <c r="AV218" s="1">
        <v>2</v>
      </c>
      <c r="AW218" s="1">
        <v>4</v>
      </c>
      <c r="AX218" s="1">
        <v>4</v>
      </c>
      <c r="AY218" s="1">
        <v>4</v>
      </c>
      <c r="AZ218" s="1">
        <v>5</v>
      </c>
      <c r="BA218" s="1">
        <v>4</v>
      </c>
      <c r="BB218" s="1">
        <v>5</v>
      </c>
      <c r="BC218" s="1">
        <v>2</v>
      </c>
      <c r="BD218" s="1" t="s">
        <v>272</v>
      </c>
      <c r="BE218" s="1" t="s">
        <v>80</v>
      </c>
    </row>
    <row r="219" spans="1:57" x14ac:dyDescent="0.35">
      <c r="A219" s="1" t="s">
        <v>370</v>
      </c>
      <c r="B219" s="1" t="s">
        <v>57</v>
      </c>
      <c r="C219" s="1" t="s">
        <v>137</v>
      </c>
      <c r="D219" s="1" t="s">
        <v>149</v>
      </c>
      <c r="E219" s="1" t="s">
        <v>60</v>
      </c>
      <c r="F219" s="1" t="s">
        <v>61</v>
      </c>
      <c r="G219" s="1" t="s">
        <v>161</v>
      </c>
      <c r="H219" s="1" t="s">
        <v>63</v>
      </c>
      <c r="I219" s="1" t="s">
        <v>64</v>
      </c>
      <c r="J219" s="1" t="s">
        <v>65</v>
      </c>
      <c r="K219" s="1" t="s">
        <v>66</v>
      </c>
      <c r="L219" s="1" t="s">
        <v>138</v>
      </c>
      <c r="M219" s="1" t="s">
        <v>130</v>
      </c>
      <c r="N219" s="1" t="s">
        <v>69</v>
      </c>
      <c r="O219" s="1" t="s">
        <v>96</v>
      </c>
      <c r="P219" s="1" t="s">
        <v>71</v>
      </c>
      <c r="Q219" s="1" t="s">
        <v>87</v>
      </c>
      <c r="R219" s="1" t="s">
        <v>99</v>
      </c>
      <c r="S219" s="1" t="s">
        <v>74</v>
      </c>
      <c r="T219" s="1" t="s">
        <v>120</v>
      </c>
      <c r="U219" s="1" t="s">
        <v>89</v>
      </c>
      <c r="V219" s="1" t="s">
        <v>79</v>
      </c>
      <c r="W219" s="1" t="s">
        <v>89</v>
      </c>
      <c r="X219" s="1" t="s">
        <v>76</v>
      </c>
      <c r="Y219" s="1" t="s">
        <v>76</v>
      </c>
      <c r="Z219" s="1" t="s">
        <v>79</v>
      </c>
      <c r="AA219" s="1" t="s">
        <v>76</v>
      </c>
      <c r="AB219" s="1" t="s">
        <v>79</v>
      </c>
      <c r="AC219" s="1" t="s">
        <v>76</v>
      </c>
      <c r="AD219" s="1" t="s">
        <v>89</v>
      </c>
      <c r="AE219" s="1" t="s">
        <v>79</v>
      </c>
      <c r="AF219" s="1" t="s">
        <v>79</v>
      </c>
      <c r="AG219" s="1" t="s">
        <v>79</v>
      </c>
      <c r="AH219" s="1" t="s">
        <v>76</v>
      </c>
      <c r="AI219" s="1" t="s">
        <v>76</v>
      </c>
      <c r="AJ219" s="1" t="s">
        <v>79</v>
      </c>
      <c r="AK219" s="4">
        <v>4</v>
      </c>
      <c r="AL219" s="1">
        <v>4</v>
      </c>
      <c r="AM219" s="1">
        <v>2</v>
      </c>
      <c r="AN219" s="1">
        <v>4</v>
      </c>
      <c r="AO219" s="1">
        <v>4</v>
      </c>
      <c r="AP219" s="1">
        <v>2</v>
      </c>
      <c r="AQ219" s="1">
        <v>2</v>
      </c>
      <c r="AR219" s="1">
        <v>2</v>
      </c>
      <c r="AS219" s="1">
        <v>2</v>
      </c>
      <c r="AT219" s="1">
        <v>3</v>
      </c>
      <c r="AU219" s="1">
        <v>2</v>
      </c>
      <c r="AV219" s="1">
        <v>2</v>
      </c>
      <c r="AW219" s="1">
        <v>4</v>
      </c>
      <c r="AX219" s="1">
        <v>3</v>
      </c>
      <c r="AY219" s="1">
        <v>4</v>
      </c>
      <c r="AZ219" s="1">
        <v>5</v>
      </c>
      <c r="BA219" s="1">
        <v>4</v>
      </c>
      <c r="BB219" s="1">
        <v>3</v>
      </c>
      <c r="BC219" s="1">
        <v>4</v>
      </c>
      <c r="BD219" s="1" t="s">
        <v>272</v>
      </c>
      <c r="BE219" s="1" t="s">
        <v>133</v>
      </c>
    </row>
    <row r="220" spans="1:57" x14ac:dyDescent="0.35">
      <c r="A220" s="1" t="s">
        <v>371</v>
      </c>
      <c r="B220" s="1" t="s">
        <v>92</v>
      </c>
      <c r="C220" s="1" t="s">
        <v>58</v>
      </c>
      <c r="D220" s="1" t="s">
        <v>59</v>
      </c>
      <c r="E220" s="1" t="s">
        <v>60</v>
      </c>
      <c r="F220" s="1" t="s">
        <v>61</v>
      </c>
      <c r="G220" s="1" t="s">
        <v>161</v>
      </c>
      <c r="H220" s="1" t="s">
        <v>63</v>
      </c>
      <c r="I220" s="1" t="s">
        <v>84</v>
      </c>
      <c r="J220" s="1" t="s">
        <v>104</v>
      </c>
      <c r="K220" s="1" t="s">
        <v>66</v>
      </c>
      <c r="L220" s="1" t="s">
        <v>67</v>
      </c>
      <c r="M220" s="1" t="s">
        <v>68</v>
      </c>
      <c r="N220" s="1" t="s">
        <v>69</v>
      </c>
      <c r="O220" s="1" t="s">
        <v>96</v>
      </c>
      <c r="P220" s="1" t="s">
        <v>97</v>
      </c>
      <c r="Q220" s="1" t="s">
        <v>72</v>
      </c>
      <c r="R220" s="1" t="s">
        <v>99</v>
      </c>
      <c r="S220" s="1" t="s">
        <v>74</v>
      </c>
      <c r="T220" s="1" t="s">
        <v>132</v>
      </c>
      <c r="U220" s="1" t="s">
        <v>76</v>
      </c>
      <c r="V220" s="1" t="s">
        <v>79</v>
      </c>
      <c r="W220" s="1" t="s">
        <v>89</v>
      </c>
      <c r="X220" s="1" t="s">
        <v>79</v>
      </c>
      <c r="Y220" s="1" t="s">
        <v>76</v>
      </c>
      <c r="Z220" s="1" t="s">
        <v>79</v>
      </c>
      <c r="AA220" s="1" t="s">
        <v>76</v>
      </c>
      <c r="AB220" s="1" t="s">
        <v>79</v>
      </c>
      <c r="AC220" s="1" t="s">
        <v>76</v>
      </c>
      <c r="AD220" s="1" t="s">
        <v>76</v>
      </c>
      <c r="AE220" s="1" t="s">
        <v>79</v>
      </c>
      <c r="AF220" s="1" t="s">
        <v>79</v>
      </c>
      <c r="AG220" s="1" t="s">
        <v>76</v>
      </c>
      <c r="AH220" s="1" t="s">
        <v>76</v>
      </c>
      <c r="AI220" s="1" t="s">
        <v>76</v>
      </c>
      <c r="AJ220" s="1" t="s">
        <v>79</v>
      </c>
      <c r="AK220" s="4">
        <v>4</v>
      </c>
      <c r="AL220" s="1">
        <v>4</v>
      </c>
      <c r="AM220" s="1">
        <v>4</v>
      </c>
      <c r="AN220" s="1">
        <v>5</v>
      </c>
      <c r="AO220" s="1">
        <v>3</v>
      </c>
      <c r="AP220" s="1">
        <v>2</v>
      </c>
      <c r="AQ220" s="1">
        <v>3</v>
      </c>
      <c r="AR220" s="1">
        <v>2</v>
      </c>
      <c r="AS220" s="1">
        <v>2</v>
      </c>
      <c r="AT220" s="1">
        <v>3</v>
      </c>
      <c r="AU220" s="1">
        <v>4</v>
      </c>
      <c r="AV220" s="1">
        <v>3</v>
      </c>
      <c r="AW220" s="1">
        <v>2</v>
      </c>
      <c r="AX220" s="1">
        <v>4</v>
      </c>
      <c r="AY220" s="1">
        <v>4</v>
      </c>
      <c r="AZ220" s="1">
        <v>5</v>
      </c>
      <c r="BA220" s="1">
        <v>4</v>
      </c>
      <c r="BB220" s="1">
        <v>5</v>
      </c>
      <c r="BC220" s="1">
        <v>2</v>
      </c>
      <c r="BD220" s="1" t="s">
        <v>272</v>
      </c>
      <c r="BE220" s="1" t="s">
        <v>133</v>
      </c>
    </row>
    <row r="221" spans="1:57" x14ac:dyDescent="0.35">
      <c r="A221" s="1" t="s">
        <v>372</v>
      </c>
      <c r="B221" s="1" t="s">
        <v>92</v>
      </c>
      <c r="C221" s="1" t="s">
        <v>58</v>
      </c>
      <c r="D221" s="1" t="s">
        <v>59</v>
      </c>
      <c r="E221" s="1" t="s">
        <v>60</v>
      </c>
      <c r="F221" s="1" t="s">
        <v>61</v>
      </c>
      <c r="G221" s="1" t="s">
        <v>161</v>
      </c>
      <c r="H221" s="1" t="s">
        <v>63</v>
      </c>
      <c r="I221" s="1" t="s">
        <v>64</v>
      </c>
      <c r="J221" s="1" t="s">
        <v>65</v>
      </c>
      <c r="K221" s="1" t="s">
        <v>124</v>
      </c>
      <c r="L221" s="1" t="s">
        <v>138</v>
      </c>
      <c r="M221" s="1" t="s">
        <v>68</v>
      </c>
      <c r="N221" s="1" t="s">
        <v>86</v>
      </c>
      <c r="O221" s="1" t="s">
        <v>96</v>
      </c>
      <c r="P221" s="1" t="s">
        <v>97</v>
      </c>
      <c r="Q221" s="1" t="s">
        <v>105</v>
      </c>
      <c r="R221" s="1" t="s">
        <v>99</v>
      </c>
      <c r="S221" s="1" t="s">
        <v>74</v>
      </c>
      <c r="T221" s="1" t="s">
        <v>132</v>
      </c>
      <c r="U221" s="1" t="s">
        <v>89</v>
      </c>
      <c r="V221" s="1" t="s">
        <v>79</v>
      </c>
      <c r="W221" s="1" t="s">
        <v>89</v>
      </c>
      <c r="X221" s="1" t="s">
        <v>76</v>
      </c>
      <c r="Y221" s="1" t="s">
        <v>76</v>
      </c>
      <c r="Z221" s="1" t="s">
        <v>79</v>
      </c>
      <c r="AA221" s="1" t="s">
        <v>76</v>
      </c>
      <c r="AB221" s="1" t="s">
        <v>79</v>
      </c>
      <c r="AC221" s="1" t="s">
        <v>76</v>
      </c>
      <c r="AD221" s="1" t="s">
        <v>76</v>
      </c>
      <c r="AE221" s="1" t="s">
        <v>79</v>
      </c>
      <c r="AF221" s="1" t="s">
        <v>79</v>
      </c>
      <c r="AG221" s="1" t="s">
        <v>76</v>
      </c>
      <c r="AH221" s="1" t="s">
        <v>76</v>
      </c>
      <c r="AI221" s="1" t="s">
        <v>76</v>
      </c>
      <c r="AJ221" s="1" t="s">
        <v>79</v>
      </c>
      <c r="AK221" s="4">
        <v>5</v>
      </c>
      <c r="AL221" s="1">
        <v>4</v>
      </c>
      <c r="AM221" s="1">
        <v>5</v>
      </c>
      <c r="AN221" s="1">
        <v>4</v>
      </c>
      <c r="AO221" s="1">
        <v>2</v>
      </c>
      <c r="AP221" s="1">
        <v>3</v>
      </c>
      <c r="AQ221" s="1">
        <v>4</v>
      </c>
      <c r="AR221" s="1">
        <v>2</v>
      </c>
      <c r="AS221" s="1">
        <v>2</v>
      </c>
      <c r="AT221" s="1">
        <v>4</v>
      </c>
      <c r="AU221" s="1">
        <v>4</v>
      </c>
      <c r="AV221" s="1">
        <v>3</v>
      </c>
      <c r="AW221" s="1">
        <v>4</v>
      </c>
      <c r="AX221" s="1">
        <v>5</v>
      </c>
      <c r="AY221" s="1">
        <v>3</v>
      </c>
      <c r="AZ221" s="1">
        <v>4</v>
      </c>
      <c r="BA221" s="1">
        <v>5</v>
      </c>
      <c r="BB221" s="1">
        <v>3</v>
      </c>
      <c r="BC221" s="1">
        <v>2</v>
      </c>
      <c r="BD221" s="1" t="s">
        <v>272</v>
      </c>
      <c r="BE221" s="1" t="s">
        <v>80</v>
      </c>
    </row>
    <row r="222" spans="1:57" x14ac:dyDescent="0.35">
      <c r="A222" s="1" t="s">
        <v>373</v>
      </c>
      <c r="B222" s="1" t="s">
        <v>92</v>
      </c>
      <c r="C222" s="1" t="s">
        <v>137</v>
      </c>
      <c r="D222" s="1" t="s">
        <v>59</v>
      </c>
      <c r="E222" s="1" t="s">
        <v>60</v>
      </c>
      <c r="F222" s="1" t="s">
        <v>61</v>
      </c>
      <c r="G222" s="1" t="s">
        <v>161</v>
      </c>
      <c r="H222" s="1" t="s">
        <v>63</v>
      </c>
      <c r="I222" s="1" t="s">
        <v>84</v>
      </c>
      <c r="J222" s="1" t="s">
        <v>104</v>
      </c>
      <c r="K222" s="1" t="s">
        <v>95</v>
      </c>
      <c r="L222" s="1" t="s">
        <v>67</v>
      </c>
      <c r="M222" s="1" t="s">
        <v>68</v>
      </c>
      <c r="N222" s="1" t="s">
        <v>69</v>
      </c>
      <c r="O222" s="1" t="s">
        <v>96</v>
      </c>
      <c r="P222" s="1" t="s">
        <v>97</v>
      </c>
      <c r="Q222" s="1" t="s">
        <v>72</v>
      </c>
      <c r="R222" s="1" t="s">
        <v>118</v>
      </c>
      <c r="S222" s="1" t="s">
        <v>74</v>
      </c>
      <c r="T222" s="1" t="s">
        <v>120</v>
      </c>
      <c r="U222" s="1" t="s">
        <v>76</v>
      </c>
      <c r="V222" s="1" t="s">
        <v>79</v>
      </c>
      <c r="W222" s="1" t="s">
        <v>89</v>
      </c>
      <c r="X222" s="1" t="s">
        <v>79</v>
      </c>
      <c r="Y222" s="1" t="s">
        <v>76</v>
      </c>
      <c r="Z222" s="1" t="s">
        <v>79</v>
      </c>
      <c r="AA222" s="1" t="s">
        <v>76</v>
      </c>
      <c r="AB222" s="1" t="s">
        <v>76</v>
      </c>
      <c r="AC222" s="1" t="s">
        <v>79</v>
      </c>
      <c r="AD222" s="1" t="s">
        <v>79</v>
      </c>
      <c r="AE222" s="1" t="s">
        <v>89</v>
      </c>
      <c r="AF222" s="1" t="s">
        <v>79</v>
      </c>
      <c r="AG222" s="1" t="s">
        <v>89</v>
      </c>
      <c r="AH222" s="1" t="s">
        <v>79</v>
      </c>
      <c r="AI222" s="1" t="s">
        <v>76</v>
      </c>
      <c r="AJ222" s="1" t="s">
        <v>79</v>
      </c>
      <c r="AK222" s="4">
        <v>4</v>
      </c>
      <c r="AL222" s="1">
        <v>4</v>
      </c>
      <c r="AM222" s="1">
        <v>2</v>
      </c>
      <c r="AN222" s="1">
        <v>4</v>
      </c>
      <c r="AO222" s="1">
        <v>4</v>
      </c>
      <c r="AP222" s="1">
        <v>2</v>
      </c>
      <c r="AQ222" s="1">
        <v>2</v>
      </c>
      <c r="AR222" s="1">
        <v>2</v>
      </c>
      <c r="AS222" s="1">
        <v>2</v>
      </c>
      <c r="AT222" s="1">
        <v>3</v>
      </c>
      <c r="AU222" s="1">
        <v>2</v>
      </c>
      <c r="AV222" s="1">
        <v>2</v>
      </c>
      <c r="AW222" s="1">
        <v>4</v>
      </c>
      <c r="AX222" s="1">
        <v>3</v>
      </c>
      <c r="AY222" s="1">
        <v>4</v>
      </c>
      <c r="AZ222" s="1">
        <v>5</v>
      </c>
      <c r="BA222" s="1">
        <v>4</v>
      </c>
      <c r="BB222" s="1">
        <v>3</v>
      </c>
      <c r="BC222" s="1">
        <v>4</v>
      </c>
      <c r="BD222" s="1" t="s">
        <v>272</v>
      </c>
      <c r="BE222" s="1" t="s">
        <v>133</v>
      </c>
    </row>
    <row r="223" spans="1:57" x14ac:dyDescent="0.35">
      <c r="A223" s="1" t="s">
        <v>374</v>
      </c>
      <c r="B223" s="1" t="s">
        <v>57</v>
      </c>
      <c r="C223" s="1" t="s">
        <v>58</v>
      </c>
      <c r="D223" s="1" t="s">
        <v>103</v>
      </c>
      <c r="E223" s="1" t="s">
        <v>60</v>
      </c>
      <c r="F223" s="1" t="s">
        <v>135</v>
      </c>
      <c r="G223" s="1" t="s">
        <v>93</v>
      </c>
      <c r="H223" s="1" t="s">
        <v>63</v>
      </c>
      <c r="I223" s="1" t="s">
        <v>64</v>
      </c>
      <c r="J223" s="1" t="s">
        <v>104</v>
      </c>
      <c r="K223" s="1" t="s">
        <v>124</v>
      </c>
      <c r="L223" s="1" t="s">
        <v>138</v>
      </c>
      <c r="M223" s="1" t="s">
        <v>68</v>
      </c>
      <c r="N223" s="1" t="s">
        <v>117</v>
      </c>
      <c r="O223" s="1" t="s">
        <v>96</v>
      </c>
      <c r="P223" s="1" t="s">
        <v>97</v>
      </c>
      <c r="Q223" s="1" t="s">
        <v>72</v>
      </c>
      <c r="R223" s="1" t="s">
        <v>118</v>
      </c>
      <c r="S223" s="1" t="s">
        <v>140</v>
      </c>
      <c r="T223" s="1" t="s">
        <v>75</v>
      </c>
      <c r="U223" s="1" t="s">
        <v>79</v>
      </c>
      <c r="V223" s="1" t="s">
        <v>76</v>
      </c>
      <c r="W223" s="1" t="s">
        <v>79</v>
      </c>
      <c r="X223" s="1" t="s">
        <v>76</v>
      </c>
      <c r="Y223" s="1" t="s">
        <v>76</v>
      </c>
      <c r="Z223" s="1" t="s">
        <v>79</v>
      </c>
      <c r="AA223" s="1" t="s">
        <v>76</v>
      </c>
      <c r="AB223" s="1" t="s">
        <v>76</v>
      </c>
      <c r="AC223" s="1" t="s">
        <v>79</v>
      </c>
      <c r="AD223" s="1" t="s">
        <v>79</v>
      </c>
      <c r="AE223" s="1" t="s">
        <v>89</v>
      </c>
      <c r="AF223" s="1" t="s">
        <v>79</v>
      </c>
      <c r="AG223" s="1" t="s">
        <v>89</v>
      </c>
      <c r="AH223" s="1" t="s">
        <v>79</v>
      </c>
      <c r="AI223" s="1" t="s">
        <v>76</v>
      </c>
      <c r="AJ223" s="1" t="s">
        <v>79</v>
      </c>
      <c r="AK223" s="4">
        <v>4</v>
      </c>
      <c r="AL223" s="1">
        <v>4</v>
      </c>
      <c r="AM223" s="1">
        <v>4</v>
      </c>
      <c r="AN223" s="1">
        <v>5</v>
      </c>
      <c r="AO223" s="1">
        <v>3</v>
      </c>
      <c r="AP223" s="1">
        <v>2</v>
      </c>
      <c r="AQ223" s="1">
        <v>3</v>
      </c>
      <c r="AR223" s="1">
        <v>2</v>
      </c>
      <c r="AS223" s="1">
        <v>2</v>
      </c>
      <c r="AT223" s="1">
        <v>3</v>
      </c>
      <c r="AU223" s="1">
        <v>4</v>
      </c>
      <c r="AV223" s="1">
        <v>3</v>
      </c>
      <c r="AW223" s="1">
        <v>2</v>
      </c>
      <c r="AX223" s="1">
        <v>4</v>
      </c>
      <c r="AY223" s="1">
        <v>4</v>
      </c>
      <c r="AZ223" s="1">
        <v>5</v>
      </c>
      <c r="BA223" s="1">
        <v>4</v>
      </c>
      <c r="BB223" s="1">
        <v>5</v>
      </c>
      <c r="BC223" s="1">
        <v>2</v>
      </c>
      <c r="BD223" s="1" t="s">
        <v>141</v>
      </c>
      <c r="BE223" s="1" t="s">
        <v>80</v>
      </c>
    </row>
    <row r="224" spans="1:57" x14ac:dyDescent="0.35">
      <c r="A224" s="1" t="s">
        <v>375</v>
      </c>
      <c r="B224" s="1" t="s">
        <v>57</v>
      </c>
      <c r="C224" s="1" t="s">
        <v>137</v>
      </c>
      <c r="D224" s="1" t="s">
        <v>103</v>
      </c>
      <c r="E224" s="1" t="s">
        <v>60</v>
      </c>
      <c r="F224" s="1" t="s">
        <v>61</v>
      </c>
      <c r="G224" s="1" t="s">
        <v>93</v>
      </c>
      <c r="H224" s="1" t="s">
        <v>63</v>
      </c>
      <c r="I224" s="1" t="s">
        <v>64</v>
      </c>
      <c r="J224" s="1" t="s">
        <v>65</v>
      </c>
      <c r="K224" s="1" t="s">
        <v>66</v>
      </c>
      <c r="L224" s="1" t="s">
        <v>146</v>
      </c>
      <c r="M224" s="1" t="s">
        <v>125</v>
      </c>
      <c r="N224" s="1" t="s">
        <v>69</v>
      </c>
      <c r="O224" s="1" t="s">
        <v>96</v>
      </c>
      <c r="P224" s="1" t="s">
        <v>71</v>
      </c>
      <c r="Q224" s="1" t="s">
        <v>72</v>
      </c>
      <c r="R224" s="1" t="s">
        <v>118</v>
      </c>
      <c r="S224" s="1" t="s">
        <v>106</v>
      </c>
      <c r="T224" s="1" t="s">
        <v>120</v>
      </c>
      <c r="U224" s="1" t="s">
        <v>76</v>
      </c>
      <c r="V224" s="1" t="s">
        <v>79</v>
      </c>
      <c r="W224" s="1" t="s">
        <v>89</v>
      </c>
      <c r="X224" s="1" t="s">
        <v>79</v>
      </c>
      <c r="Y224" s="1" t="s">
        <v>76</v>
      </c>
      <c r="Z224" s="1" t="s">
        <v>79</v>
      </c>
      <c r="AA224" s="1" t="s">
        <v>76</v>
      </c>
      <c r="AB224" s="1" t="s">
        <v>79</v>
      </c>
      <c r="AC224" s="1" t="s">
        <v>76</v>
      </c>
      <c r="AD224" s="1" t="s">
        <v>89</v>
      </c>
      <c r="AE224" s="1" t="s">
        <v>79</v>
      </c>
      <c r="AF224" s="1" t="s">
        <v>79</v>
      </c>
      <c r="AG224" s="1" t="s">
        <v>79</v>
      </c>
      <c r="AH224" s="1" t="s">
        <v>79</v>
      </c>
      <c r="AI224" s="1" t="s">
        <v>79</v>
      </c>
      <c r="AJ224" s="1" t="s">
        <v>76</v>
      </c>
      <c r="AK224" s="4">
        <v>5</v>
      </c>
      <c r="AL224" s="1">
        <v>4</v>
      </c>
      <c r="AM224" s="1">
        <v>5</v>
      </c>
      <c r="AN224" s="1">
        <v>4</v>
      </c>
      <c r="AO224" s="1">
        <v>2</v>
      </c>
      <c r="AP224" s="1">
        <v>3</v>
      </c>
      <c r="AQ224" s="1">
        <v>4</v>
      </c>
      <c r="AR224" s="1">
        <v>2</v>
      </c>
      <c r="AS224" s="1">
        <v>2</v>
      </c>
      <c r="AT224" s="1">
        <v>4</v>
      </c>
      <c r="AU224" s="1">
        <v>4</v>
      </c>
      <c r="AV224" s="1">
        <v>3</v>
      </c>
      <c r="AW224" s="1">
        <v>2</v>
      </c>
      <c r="AX224" s="1">
        <v>5</v>
      </c>
      <c r="AY224" s="1">
        <v>3</v>
      </c>
      <c r="AZ224" s="1">
        <v>4</v>
      </c>
      <c r="BA224" s="1">
        <v>5</v>
      </c>
      <c r="BB224" s="1">
        <v>4</v>
      </c>
      <c r="BC224" s="1">
        <v>2</v>
      </c>
      <c r="BD224" s="1" t="s">
        <v>141</v>
      </c>
      <c r="BE224" s="1" t="s">
        <v>101</v>
      </c>
    </row>
    <row r="225" spans="1:57" x14ac:dyDescent="0.35">
      <c r="A225" s="1" t="s">
        <v>376</v>
      </c>
      <c r="B225" s="1" t="s">
        <v>92</v>
      </c>
      <c r="C225" s="1" t="s">
        <v>58</v>
      </c>
      <c r="D225" s="1" t="s">
        <v>59</v>
      </c>
      <c r="E225" s="1" t="s">
        <v>60</v>
      </c>
      <c r="F225" s="1" t="s">
        <v>61</v>
      </c>
      <c r="G225" s="1" t="s">
        <v>93</v>
      </c>
      <c r="H225" s="1" t="s">
        <v>63</v>
      </c>
      <c r="I225" s="1" t="s">
        <v>127</v>
      </c>
      <c r="J225" s="1" t="s">
        <v>104</v>
      </c>
      <c r="K225" s="1" t="s">
        <v>124</v>
      </c>
      <c r="L225" s="1" t="s">
        <v>138</v>
      </c>
      <c r="M225" s="1" t="s">
        <v>130</v>
      </c>
      <c r="N225" s="1" t="s">
        <v>201</v>
      </c>
      <c r="O225" s="1" t="s">
        <v>96</v>
      </c>
      <c r="P225" s="1" t="s">
        <v>196</v>
      </c>
      <c r="Q225" s="1" t="s">
        <v>72</v>
      </c>
      <c r="R225" s="1" t="s">
        <v>118</v>
      </c>
      <c r="S225" s="1" t="s">
        <v>140</v>
      </c>
      <c r="T225" s="1" t="s">
        <v>132</v>
      </c>
      <c r="U225" s="1" t="s">
        <v>89</v>
      </c>
      <c r="V225" s="1" t="s">
        <v>79</v>
      </c>
      <c r="W225" s="1" t="s">
        <v>89</v>
      </c>
      <c r="X225" s="1" t="s">
        <v>76</v>
      </c>
      <c r="Y225" s="1" t="s">
        <v>76</v>
      </c>
      <c r="Z225" s="1" t="s">
        <v>79</v>
      </c>
      <c r="AA225" s="1" t="s">
        <v>76</v>
      </c>
      <c r="AB225" s="1" t="s">
        <v>79</v>
      </c>
      <c r="AC225" s="1" t="s">
        <v>76</v>
      </c>
      <c r="AD225" s="1" t="s">
        <v>76</v>
      </c>
      <c r="AE225" s="1" t="s">
        <v>79</v>
      </c>
      <c r="AF225" s="1" t="s">
        <v>79</v>
      </c>
      <c r="AG225" s="1" t="s">
        <v>76</v>
      </c>
      <c r="AH225" s="1" t="s">
        <v>76</v>
      </c>
      <c r="AI225" s="1" t="s">
        <v>79</v>
      </c>
      <c r="AJ225" s="1" t="s">
        <v>78</v>
      </c>
      <c r="AK225" s="4">
        <v>4</v>
      </c>
      <c r="AL225" s="1">
        <v>4</v>
      </c>
      <c r="AM225" s="1">
        <v>2</v>
      </c>
      <c r="AN225" s="1">
        <v>3</v>
      </c>
      <c r="AO225" s="1">
        <v>4</v>
      </c>
      <c r="AP225" s="1">
        <v>3</v>
      </c>
      <c r="AQ225" s="1">
        <v>4</v>
      </c>
      <c r="AR225" s="1">
        <v>2</v>
      </c>
      <c r="AS225" s="1">
        <v>2</v>
      </c>
      <c r="AT225" s="1">
        <v>3</v>
      </c>
      <c r="AU225" s="1">
        <v>2</v>
      </c>
      <c r="AV225" s="1">
        <v>2</v>
      </c>
      <c r="AW225" s="1">
        <v>3</v>
      </c>
      <c r="AX225" s="1">
        <v>3</v>
      </c>
      <c r="AY225" s="1">
        <v>3</v>
      </c>
      <c r="AZ225" s="1">
        <v>4</v>
      </c>
      <c r="BA225" s="1">
        <v>5</v>
      </c>
      <c r="BB225" s="1">
        <v>3</v>
      </c>
      <c r="BC225" s="1">
        <v>3</v>
      </c>
      <c r="BD225" s="1" t="s">
        <v>141</v>
      </c>
      <c r="BE225" s="1" t="s">
        <v>101</v>
      </c>
    </row>
    <row r="226" spans="1:57" x14ac:dyDescent="0.35">
      <c r="A226" s="1" t="s">
        <v>377</v>
      </c>
      <c r="B226" s="1" t="s">
        <v>92</v>
      </c>
      <c r="C226" s="1" t="s">
        <v>137</v>
      </c>
      <c r="D226" s="1" t="s">
        <v>143</v>
      </c>
      <c r="E226" s="1" t="s">
        <v>60</v>
      </c>
      <c r="F226" s="1" t="s">
        <v>135</v>
      </c>
      <c r="G226" s="1" t="s">
        <v>93</v>
      </c>
      <c r="H226" s="1" t="s">
        <v>63</v>
      </c>
      <c r="I226" s="1" t="s">
        <v>64</v>
      </c>
      <c r="J226" s="1" t="s">
        <v>65</v>
      </c>
      <c r="K226" s="1" t="s">
        <v>766</v>
      </c>
      <c r="L226" s="1" t="s">
        <v>146</v>
      </c>
      <c r="M226" s="1" t="s">
        <v>130</v>
      </c>
      <c r="N226" s="1" t="s">
        <v>69</v>
      </c>
      <c r="O226" s="1" t="s">
        <v>70</v>
      </c>
      <c r="P226" s="1" t="s">
        <v>71</v>
      </c>
      <c r="Q226" s="1" t="s">
        <v>72</v>
      </c>
      <c r="R226" s="1" t="s">
        <v>118</v>
      </c>
      <c r="S226" s="1" t="s">
        <v>140</v>
      </c>
      <c r="T226" s="1" t="s">
        <v>75</v>
      </c>
      <c r="U226" s="1" t="s">
        <v>79</v>
      </c>
      <c r="V226" s="1" t="s">
        <v>76</v>
      </c>
      <c r="W226" s="1" t="s">
        <v>79</v>
      </c>
      <c r="X226" s="1" t="s">
        <v>76</v>
      </c>
      <c r="Y226" s="1" t="s">
        <v>76</v>
      </c>
      <c r="Z226" s="1" t="s">
        <v>79</v>
      </c>
      <c r="AA226" s="1" t="s">
        <v>76</v>
      </c>
      <c r="AB226" s="1" t="s">
        <v>76</v>
      </c>
      <c r="AC226" s="1" t="s">
        <v>79</v>
      </c>
      <c r="AD226" s="1" t="s">
        <v>79</v>
      </c>
      <c r="AE226" s="1" t="s">
        <v>89</v>
      </c>
      <c r="AF226" s="1" t="s">
        <v>79</v>
      </c>
      <c r="AG226" s="1" t="s">
        <v>89</v>
      </c>
      <c r="AH226" s="1" t="s">
        <v>79</v>
      </c>
      <c r="AI226" s="1" t="s">
        <v>76</v>
      </c>
      <c r="AJ226" s="1" t="s">
        <v>79</v>
      </c>
      <c r="AK226" s="4">
        <v>4</v>
      </c>
      <c r="AL226" s="1">
        <v>4</v>
      </c>
      <c r="AM226" s="1">
        <v>4</v>
      </c>
      <c r="AN226" s="1">
        <v>5</v>
      </c>
      <c r="AO226" s="1">
        <v>3</v>
      </c>
      <c r="AP226" s="1">
        <v>2</v>
      </c>
      <c r="AQ226" s="1">
        <v>3</v>
      </c>
      <c r="AR226" s="1">
        <v>2</v>
      </c>
      <c r="AS226" s="1">
        <v>2</v>
      </c>
      <c r="AT226" s="1">
        <v>3</v>
      </c>
      <c r="AU226" s="1">
        <v>4</v>
      </c>
      <c r="AV226" s="1">
        <v>3</v>
      </c>
      <c r="AW226" s="1">
        <v>2</v>
      </c>
      <c r="AX226" s="1">
        <v>4</v>
      </c>
      <c r="AY226" s="1">
        <v>4</v>
      </c>
      <c r="AZ226" s="1">
        <v>5</v>
      </c>
      <c r="BA226" s="1">
        <v>4</v>
      </c>
      <c r="BB226" s="1">
        <v>5</v>
      </c>
      <c r="BC226" s="1">
        <v>2</v>
      </c>
      <c r="BD226" s="1" t="s">
        <v>141</v>
      </c>
      <c r="BE226" s="1" t="s">
        <v>101</v>
      </c>
    </row>
    <row r="227" spans="1:57" x14ac:dyDescent="0.35">
      <c r="A227" s="1" t="s">
        <v>378</v>
      </c>
      <c r="B227" s="1" t="s">
        <v>92</v>
      </c>
      <c r="C227" s="1" t="s">
        <v>137</v>
      </c>
      <c r="D227" s="1" t="s">
        <v>143</v>
      </c>
      <c r="E227" s="1" t="s">
        <v>109</v>
      </c>
      <c r="F227" s="1" t="s">
        <v>135</v>
      </c>
      <c r="G227" s="1" t="s">
        <v>93</v>
      </c>
      <c r="H227" s="1" t="s">
        <v>63</v>
      </c>
      <c r="I227" s="1" t="s">
        <v>127</v>
      </c>
      <c r="J227" s="1" t="s">
        <v>65</v>
      </c>
      <c r="K227" s="1" t="s">
        <v>95</v>
      </c>
      <c r="L227" s="1" t="s">
        <v>138</v>
      </c>
      <c r="M227" s="1" t="s">
        <v>130</v>
      </c>
      <c r="N227" s="1" t="s">
        <v>117</v>
      </c>
      <c r="O227" s="1" t="s">
        <v>122</v>
      </c>
      <c r="P227" s="1" t="s">
        <v>113</v>
      </c>
      <c r="Q227" s="1" t="s">
        <v>72</v>
      </c>
      <c r="R227" s="1" t="s">
        <v>114</v>
      </c>
      <c r="S227" s="1" t="s">
        <v>119</v>
      </c>
      <c r="T227" s="1" t="s">
        <v>115</v>
      </c>
      <c r="U227" s="1" t="s">
        <v>76</v>
      </c>
      <c r="V227" s="1" t="s">
        <v>79</v>
      </c>
      <c r="W227" s="1" t="s">
        <v>89</v>
      </c>
      <c r="X227" s="1" t="s">
        <v>79</v>
      </c>
      <c r="Y227" s="1" t="s">
        <v>76</v>
      </c>
      <c r="Z227" s="1" t="s">
        <v>79</v>
      </c>
      <c r="AA227" s="1" t="s">
        <v>76</v>
      </c>
      <c r="AB227" s="1" t="s">
        <v>79</v>
      </c>
      <c r="AC227" s="1" t="s">
        <v>76</v>
      </c>
      <c r="AD227" s="1" t="s">
        <v>89</v>
      </c>
      <c r="AE227" s="1" t="s">
        <v>79</v>
      </c>
      <c r="AF227" s="1" t="s">
        <v>79</v>
      </c>
      <c r="AG227" s="1" t="s">
        <v>79</v>
      </c>
      <c r="AH227" s="1" t="s">
        <v>76</v>
      </c>
      <c r="AI227" s="1" t="s">
        <v>76</v>
      </c>
      <c r="AJ227" s="1" t="s">
        <v>79</v>
      </c>
      <c r="AK227" s="4">
        <v>5</v>
      </c>
      <c r="AL227" s="1">
        <v>4</v>
      </c>
      <c r="AM227" s="1">
        <v>5</v>
      </c>
      <c r="AN227" s="1">
        <v>4</v>
      </c>
      <c r="AO227" s="1">
        <v>2</v>
      </c>
      <c r="AP227" s="1">
        <v>3</v>
      </c>
      <c r="AQ227" s="1">
        <v>4</v>
      </c>
      <c r="AR227" s="1">
        <v>2</v>
      </c>
      <c r="AS227" s="1">
        <v>2</v>
      </c>
      <c r="AT227" s="1">
        <v>4</v>
      </c>
      <c r="AU227" s="1">
        <v>4</v>
      </c>
      <c r="AV227" s="1">
        <v>3</v>
      </c>
      <c r="AW227" s="1">
        <v>2</v>
      </c>
      <c r="AX227" s="1">
        <v>3</v>
      </c>
      <c r="AY227" s="1">
        <v>4</v>
      </c>
      <c r="AZ227" s="1">
        <v>5</v>
      </c>
      <c r="BA227" s="1">
        <v>4</v>
      </c>
      <c r="BB227" s="1">
        <v>3</v>
      </c>
      <c r="BC227" s="1">
        <v>4</v>
      </c>
      <c r="BD227" s="1" t="s">
        <v>141</v>
      </c>
      <c r="BE227" s="1" t="s">
        <v>101</v>
      </c>
    </row>
    <row r="228" spans="1:57" x14ac:dyDescent="0.35">
      <c r="A228" s="1" t="s">
        <v>379</v>
      </c>
      <c r="B228" s="1" t="s">
        <v>92</v>
      </c>
      <c r="C228" s="1" t="s">
        <v>58</v>
      </c>
      <c r="D228" s="1" t="s">
        <v>59</v>
      </c>
      <c r="E228" s="1" t="s">
        <v>60</v>
      </c>
      <c r="F228" s="1" t="s">
        <v>61</v>
      </c>
      <c r="G228" s="1" t="s">
        <v>93</v>
      </c>
      <c r="H228" s="1" t="s">
        <v>63</v>
      </c>
      <c r="I228" s="1" t="s">
        <v>84</v>
      </c>
      <c r="J228" s="1" t="s">
        <v>104</v>
      </c>
      <c r="K228" s="1" t="s">
        <v>124</v>
      </c>
      <c r="L228" s="1" t="s">
        <v>138</v>
      </c>
      <c r="M228" s="1" t="s">
        <v>68</v>
      </c>
      <c r="N228" s="1" t="s">
        <v>86</v>
      </c>
      <c r="O228" s="1" t="s">
        <v>96</v>
      </c>
      <c r="P228" s="1" t="s">
        <v>196</v>
      </c>
      <c r="Q228" s="1" t="s">
        <v>72</v>
      </c>
      <c r="R228" s="1" t="s">
        <v>73</v>
      </c>
      <c r="S228" s="1" t="s">
        <v>74</v>
      </c>
      <c r="T228" s="1" t="s">
        <v>75</v>
      </c>
      <c r="U228" s="1" t="s">
        <v>89</v>
      </c>
      <c r="V228" s="1" t="s">
        <v>79</v>
      </c>
      <c r="W228" s="1" t="s">
        <v>89</v>
      </c>
      <c r="X228" s="1" t="s">
        <v>76</v>
      </c>
      <c r="Y228" s="1" t="s">
        <v>76</v>
      </c>
      <c r="Z228" s="1" t="s">
        <v>79</v>
      </c>
      <c r="AA228" s="1" t="s">
        <v>76</v>
      </c>
      <c r="AB228" s="1" t="s">
        <v>79</v>
      </c>
      <c r="AC228" s="1" t="s">
        <v>76</v>
      </c>
      <c r="AD228" s="1" t="s">
        <v>76</v>
      </c>
      <c r="AE228" s="1" t="s">
        <v>79</v>
      </c>
      <c r="AF228" s="1" t="s">
        <v>79</v>
      </c>
      <c r="AG228" s="1" t="s">
        <v>76</v>
      </c>
      <c r="AH228" s="1" t="s">
        <v>76</v>
      </c>
      <c r="AI228" s="1" t="s">
        <v>79</v>
      </c>
      <c r="AJ228" s="1" t="s">
        <v>78</v>
      </c>
      <c r="AK228" s="4">
        <v>4</v>
      </c>
      <c r="AL228" s="1">
        <v>4</v>
      </c>
      <c r="AM228" s="1">
        <v>2</v>
      </c>
      <c r="AN228" s="1">
        <v>4</v>
      </c>
      <c r="AO228" s="1">
        <v>4</v>
      </c>
      <c r="AP228" s="1">
        <v>2</v>
      </c>
      <c r="AQ228" s="1">
        <v>2</v>
      </c>
      <c r="AR228" s="1">
        <v>2</v>
      </c>
      <c r="AS228" s="1">
        <v>2</v>
      </c>
      <c r="AT228" s="1">
        <v>3</v>
      </c>
      <c r="AU228" s="1">
        <v>2</v>
      </c>
      <c r="AV228" s="1">
        <v>2</v>
      </c>
      <c r="AW228" s="1">
        <v>4</v>
      </c>
      <c r="AX228" s="1">
        <v>5</v>
      </c>
      <c r="AY228" s="1">
        <v>3</v>
      </c>
      <c r="AZ228" s="1">
        <v>4</v>
      </c>
      <c r="BA228" s="1">
        <v>5</v>
      </c>
      <c r="BB228" s="1">
        <v>3</v>
      </c>
      <c r="BC228" s="1">
        <v>2</v>
      </c>
      <c r="BD228" s="1" t="s">
        <v>141</v>
      </c>
      <c r="BE228" s="1" t="s">
        <v>107</v>
      </c>
    </row>
    <row r="229" spans="1:57" x14ac:dyDescent="0.35">
      <c r="A229" s="1" t="s">
        <v>380</v>
      </c>
      <c r="B229" s="1" t="s">
        <v>82</v>
      </c>
      <c r="C229" s="1" t="s">
        <v>137</v>
      </c>
      <c r="D229" s="1" t="s">
        <v>83</v>
      </c>
      <c r="E229" s="1" t="s">
        <v>109</v>
      </c>
      <c r="F229" s="1" t="s">
        <v>61</v>
      </c>
      <c r="G229" s="1" t="s">
        <v>93</v>
      </c>
      <c r="H229" s="1" t="s">
        <v>63</v>
      </c>
      <c r="I229" s="1" t="s">
        <v>84</v>
      </c>
      <c r="J229" s="1" t="s">
        <v>65</v>
      </c>
      <c r="K229" s="1" t="s">
        <v>766</v>
      </c>
      <c r="L229" s="1" t="s">
        <v>129</v>
      </c>
      <c r="M229" s="1" t="s">
        <v>130</v>
      </c>
      <c r="N229" s="1" t="s">
        <v>201</v>
      </c>
      <c r="O229" s="1" t="s">
        <v>122</v>
      </c>
      <c r="P229" s="1" t="s">
        <v>113</v>
      </c>
      <c r="Q229" s="1" t="s">
        <v>72</v>
      </c>
      <c r="R229" s="1" t="s">
        <v>114</v>
      </c>
      <c r="S229" s="1" t="s">
        <v>119</v>
      </c>
      <c r="T229" s="1" t="s">
        <v>115</v>
      </c>
      <c r="U229" s="1" t="s">
        <v>79</v>
      </c>
      <c r="V229" s="1" t="s">
        <v>76</v>
      </c>
      <c r="W229" s="1" t="s">
        <v>79</v>
      </c>
      <c r="X229" s="1" t="s">
        <v>76</v>
      </c>
      <c r="Y229" s="1" t="s">
        <v>76</v>
      </c>
      <c r="Z229" s="1" t="s">
        <v>79</v>
      </c>
      <c r="AA229" s="1" t="s">
        <v>76</v>
      </c>
      <c r="AB229" s="1" t="s">
        <v>76</v>
      </c>
      <c r="AC229" s="1" t="s">
        <v>79</v>
      </c>
      <c r="AD229" s="1" t="s">
        <v>79</v>
      </c>
      <c r="AE229" s="1" t="s">
        <v>89</v>
      </c>
      <c r="AF229" s="1" t="s">
        <v>79</v>
      </c>
      <c r="AG229" s="1" t="s">
        <v>89</v>
      </c>
      <c r="AH229" s="1" t="s">
        <v>79</v>
      </c>
      <c r="AI229" s="1" t="s">
        <v>76</v>
      </c>
      <c r="AJ229" s="1" t="s">
        <v>79</v>
      </c>
      <c r="AK229" s="4">
        <v>4</v>
      </c>
      <c r="AL229" s="1">
        <v>4</v>
      </c>
      <c r="AM229" s="1">
        <v>4</v>
      </c>
      <c r="AN229" s="1">
        <v>5</v>
      </c>
      <c r="AO229" s="1">
        <v>3</v>
      </c>
      <c r="AP229" s="1">
        <v>2</v>
      </c>
      <c r="AQ229" s="1">
        <v>3</v>
      </c>
      <c r="AR229" s="1">
        <v>2</v>
      </c>
      <c r="AS229" s="1">
        <v>2</v>
      </c>
      <c r="AT229" s="1">
        <v>3</v>
      </c>
      <c r="AU229" s="1">
        <v>4</v>
      </c>
      <c r="AV229" s="1">
        <v>3</v>
      </c>
      <c r="AW229" s="1">
        <v>2</v>
      </c>
      <c r="AX229" s="1">
        <v>4</v>
      </c>
      <c r="AY229" s="1">
        <v>4</v>
      </c>
      <c r="AZ229" s="1">
        <v>5</v>
      </c>
      <c r="BA229" s="1">
        <v>4</v>
      </c>
      <c r="BB229" s="1">
        <v>5</v>
      </c>
      <c r="BC229" s="1">
        <v>2</v>
      </c>
      <c r="BD229" s="1" t="s">
        <v>141</v>
      </c>
      <c r="BE229" s="1" t="s">
        <v>101</v>
      </c>
    </row>
    <row r="230" spans="1:57" x14ac:dyDescent="0.35">
      <c r="A230" s="1" t="s">
        <v>381</v>
      </c>
      <c r="B230" s="1" t="s">
        <v>92</v>
      </c>
      <c r="C230" s="1" t="s">
        <v>137</v>
      </c>
      <c r="D230" s="1" t="s">
        <v>149</v>
      </c>
      <c r="E230" s="1" t="s">
        <v>60</v>
      </c>
      <c r="F230" s="1" t="s">
        <v>61</v>
      </c>
      <c r="G230" s="1" t="s">
        <v>93</v>
      </c>
      <c r="H230" s="1" t="s">
        <v>63</v>
      </c>
      <c r="I230" s="1" t="s">
        <v>84</v>
      </c>
      <c r="J230" s="1" t="s">
        <v>104</v>
      </c>
      <c r="K230" s="1" t="s">
        <v>124</v>
      </c>
      <c r="L230" s="1" t="s">
        <v>146</v>
      </c>
      <c r="M230" s="1" t="s">
        <v>68</v>
      </c>
      <c r="N230" s="1" t="s">
        <v>117</v>
      </c>
      <c r="O230" s="1" t="s">
        <v>96</v>
      </c>
      <c r="P230" s="1" t="s">
        <v>97</v>
      </c>
      <c r="Q230" s="1" t="s">
        <v>98</v>
      </c>
      <c r="R230" s="1" t="s">
        <v>118</v>
      </c>
      <c r="S230" s="1" t="s">
        <v>140</v>
      </c>
      <c r="T230" s="1" t="s">
        <v>132</v>
      </c>
      <c r="U230" s="1" t="s">
        <v>76</v>
      </c>
      <c r="V230" s="1" t="s">
        <v>79</v>
      </c>
      <c r="W230" s="1" t="s">
        <v>89</v>
      </c>
      <c r="X230" s="1" t="s">
        <v>79</v>
      </c>
      <c r="Y230" s="1" t="s">
        <v>76</v>
      </c>
      <c r="Z230" s="1" t="s">
        <v>79</v>
      </c>
      <c r="AA230" s="1" t="s">
        <v>76</v>
      </c>
      <c r="AB230" s="1" t="s">
        <v>79</v>
      </c>
      <c r="AC230" s="1" t="s">
        <v>76</v>
      </c>
      <c r="AD230" s="1" t="s">
        <v>89</v>
      </c>
      <c r="AE230" s="1" t="s">
        <v>79</v>
      </c>
      <c r="AF230" s="1" t="s">
        <v>79</v>
      </c>
      <c r="AG230" s="1" t="s">
        <v>79</v>
      </c>
      <c r="AH230" s="1" t="s">
        <v>76</v>
      </c>
      <c r="AI230" s="1" t="s">
        <v>76</v>
      </c>
      <c r="AJ230" s="1" t="s">
        <v>79</v>
      </c>
      <c r="AK230" s="4">
        <v>5</v>
      </c>
      <c r="AL230" s="1">
        <v>4</v>
      </c>
      <c r="AM230" s="1">
        <v>5</v>
      </c>
      <c r="AN230" s="1">
        <v>4</v>
      </c>
      <c r="AO230" s="1">
        <v>2</v>
      </c>
      <c r="AP230" s="1">
        <v>3</v>
      </c>
      <c r="AQ230" s="1">
        <v>4</v>
      </c>
      <c r="AR230" s="1">
        <v>2</v>
      </c>
      <c r="AS230" s="1">
        <v>2</v>
      </c>
      <c r="AT230" s="1">
        <v>4</v>
      </c>
      <c r="AU230" s="1">
        <v>4</v>
      </c>
      <c r="AV230" s="1">
        <v>3</v>
      </c>
      <c r="AW230" s="1">
        <v>2</v>
      </c>
      <c r="AX230" s="1">
        <v>5</v>
      </c>
      <c r="AY230" s="1">
        <v>3</v>
      </c>
      <c r="AZ230" s="1">
        <v>4</v>
      </c>
      <c r="BA230" s="1">
        <v>5</v>
      </c>
      <c r="BB230" s="1">
        <v>3</v>
      </c>
      <c r="BC230" s="1">
        <v>2</v>
      </c>
      <c r="BD230" s="1" t="s">
        <v>141</v>
      </c>
      <c r="BE230" s="1" t="s">
        <v>80</v>
      </c>
    </row>
    <row r="231" spans="1:57" x14ac:dyDescent="0.35">
      <c r="A231" s="1" t="s">
        <v>382</v>
      </c>
      <c r="B231" s="1" t="s">
        <v>92</v>
      </c>
      <c r="C231" s="1" t="s">
        <v>58</v>
      </c>
      <c r="D231" s="1" t="s">
        <v>143</v>
      </c>
      <c r="E231" s="1" t="s">
        <v>109</v>
      </c>
      <c r="F231" s="1" t="s">
        <v>61</v>
      </c>
      <c r="G231" s="1" t="s">
        <v>93</v>
      </c>
      <c r="H231" s="1" t="s">
        <v>63</v>
      </c>
      <c r="I231" s="1" t="s">
        <v>84</v>
      </c>
      <c r="J231" s="1" t="s">
        <v>104</v>
      </c>
      <c r="K231" s="1" t="s">
        <v>124</v>
      </c>
      <c r="L231" s="1" t="s">
        <v>146</v>
      </c>
      <c r="M231" s="1" t="s">
        <v>111</v>
      </c>
      <c r="N231" s="1" t="s">
        <v>86</v>
      </c>
      <c r="O231" s="1" t="s">
        <v>96</v>
      </c>
      <c r="P231" s="1" t="s">
        <v>258</v>
      </c>
      <c r="Q231" s="1" t="s">
        <v>87</v>
      </c>
      <c r="R231" s="1" t="s">
        <v>131</v>
      </c>
      <c r="S231" s="1" t="s">
        <v>140</v>
      </c>
      <c r="T231" s="1" t="s">
        <v>75</v>
      </c>
      <c r="U231" s="1" t="s">
        <v>89</v>
      </c>
      <c r="V231" s="1" t="s">
        <v>79</v>
      </c>
      <c r="W231" s="1" t="s">
        <v>89</v>
      </c>
      <c r="X231" s="1" t="s">
        <v>76</v>
      </c>
      <c r="Y231" s="1" t="s">
        <v>76</v>
      </c>
      <c r="Z231" s="1" t="s">
        <v>79</v>
      </c>
      <c r="AA231" s="1" t="s">
        <v>76</v>
      </c>
      <c r="AB231" s="1" t="s">
        <v>79</v>
      </c>
      <c r="AC231" s="1" t="s">
        <v>76</v>
      </c>
      <c r="AD231" s="1" t="s">
        <v>76</v>
      </c>
      <c r="AE231" s="1" t="s">
        <v>79</v>
      </c>
      <c r="AF231" s="1" t="s">
        <v>79</v>
      </c>
      <c r="AG231" s="1" t="s">
        <v>76</v>
      </c>
      <c r="AH231" s="1" t="s">
        <v>76</v>
      </c>
      <c r="AI231" s="1" t="s">
        <v>79</v>
      </c>
      <c r="AJ231" s="1" t="s">
        <v>78</v>
      </c>
      <c r="AK231" s="4">
        <v>4</v>
      </c>
      <c r="AL231" s="1">
        <v>4</v>
      </c>
      <c r="AM231" s="1">
        <v>3</v>
      </c>
      <c r="AN231" s="1">
        <v>2</v>
      </c>
      <c r="AO231" s="1">
        <v>4</v>
      </c>
      <c r="AP231" s="1">
        <v>4</v>
      </c>
      <c r="AQ231" s="1">
        <v>2</v>
      </c>
      <c r="AR231" s="1">
        <v>2</v>
      </c>
      <c r="AS231" s="1">
        <v>2</v>
      </c>
      <c r="AT231" s="1">
        <v>3</v>
      </c>
      <c r="AU231" s="1">
        <v>4</v>
      </c>
      <c r="AV231" s="1">
        <v>3</v>
      </c>
      <c r="AW231" s="1">
        <v>2</v>
      </c>
      <c r="AX231" s="1">
        <v>3</v>
      </c>
      <c r="AY231" s="1">
        <v>4</v>
      </c>
      <c r="AZ231" s="1">
        <v>5</v>
      </c>
      <c r="BA231" s="1">
        <v>5</v>
      </c>
      <c r="BB231" s="1">
        <v>4</v>
      </c>
      <c r="BC231" s="1">
        <v>4</v>
      </c>
      <c r="BD231" s="1" t="s">
        <v>141</v>
      </c>
      <c r="BE231" s="1" t="s">
        <v>133</v>
      </c>
    </row>
    <row r="232" spans="1:57" x14ac:dyDescent="0.35">
      <c r="A232" s="1" t="s">
        <v>383</v>
      </c>
      <c r="B232" s="1" t="s">
        <v>82</v>
      </c>
      <c r="C232" s="1" t="s">
        <v>137</v>
      </c>
      <c r="D232" s="1" t="s">
        <v>83</v>
      </c>
      <c r="E232" s="1" t="s">
        <v>109</v>
      </c>
      <c r="F232" s="1" t="s">
        <v>61</v>
      </c>
      <c r="G232" s="1" t="s">
        <v>93</v>
      </c>
      <c r="H232" s="1" t="s">
        <v>63</v>
      </c>
      <c r="I232" s="1" t="s">
        <v>127</v>
      </c>
      <c r="J232" s="1" t="s">
        <v>65</v>
      </c>
      <c r="K232" s="1" t="s">
        <v>124</v>
      </c>
      <c r="L232" s="1" t="s">
        <v>146</v>
      </c>
      <c r="M232" s="1" t="s">
        <v>130</v>
      </c>
      <c r="N232" s="1" t="s">
        <v>201</v>
      </c>
      <c r="O232" s="1" t="s">
        <v>122</v>
      </c>
      <c r="P232" s="1" t="s">
        <v>113</v>
      </c>
      <c r="Q232" s="1" t="s">
        <v>72</v>
      </c>
      <c r="R232" s="1" t="s">
        <v>114</v>
      </c>
      <c r="S232" s="1" t="s">
        <v>119</v>
      </c>
      <c r="T232" s="1" t="s">
        <v>120</v>
      </c>
      <c r="U232" s="1" t="s">
        <v>79</v>
      </c>
      <c r="V232" s="1" t="s">
        <v>76</v>
      </c>
      <c r="W232" s="1" t="s">
        <v>79</v>
      </c>
      <c r="X232" s="1" t="s">
        <v>76</v>
      </c>
      <c r="Y232" s="1" t="s">
        <v>76</v>
      </c>
      <c r="Z232" s="1" t="s">
        <v>79</v>
      </c>
      <c r="AA232" s="1" t="s">
        <v>76</v>
      </c>
      <c r="AB232" s="1" t="s">
        <v>76</v>
      </c>
      <c r="AC232" s="1" t="s">
        <v>79</v>
      </c>
      <c r="AD232" s="1" t="s">
        <v>79</v>
      </c>
      <c r="AE232" s="1" t="s">
        <v>89</v>
      </c>
      <c r="AF232" s="1" t="s">
        <v>79</v>
      </c>
      <c r="AG232" s="1" t="s">
        <v>89</v>
      </c>
      <c r="AH232" s="1" t="s">
        <v>79</v>
      </c>
      <c r="AI232" s="1" t="s">
        <v>76</v>
      </c>
      <c r="AJ232" s="1" t="s">
        <v>79</v>
      </c>
      <c r="AK232" s="4">
        <v>4</v>
      </c>
      <c r="AL232" s="1">
        <v>4</v>
      </c>
      <c r="AM232" s="1">
        <v>4</v>
      </c>
      <c r="AN232" s="1">
        <v>5</v>
      </c>
      <c r="AO232" s="1">
        <v>3</v>
      </c>
      <c r="AP232" s="1">
        <v>2</v>
      </c>
      <c r="AQ232" s="1">
        <v>2</v>
      </c>
      <c r="AR232" s="1">
        <v>2</v>
      </c>
      <c r="AS232" s="1">
        <v>2</v>
      </c>
      <c r="AT232" s="1">
        <v>3</v>
      </c>
      <c r="AU232" s="1">
        <v>2</v>
      </c>
      <c r="AV232" s="1">
        <v>2</v>
      </c>
      <c r="AW232" s="1">
        <v>4</v>
      </c>
      <c r="AX232" s="1">
        <v>4</v>
      </c>
      <c r="AY232" s="1">
        <v>4</v>
      </c>
      <c r="AZ232" s="1">
        <v>5</v>
      </c>
      <c r="BA232" s="1">
        <v>4</v>
      </c>
      <c r="BB232" s="1">
        <v>5</v>
      </c>
      <c r="BC232" s="1">
        <v>2</v>
      </c>
      <c r="BD232" s="1" t="s">
        <v>141</v>
      </c>
      <c r="BE232" s="1" t="s">
        <v>101</v>
      </c>
    </row>
    <row r="233" spans="1:57" x14ac:dyDescent="0.35">
      <c r="A233" s="1" t="s">
        <v>384</v>
      </c>
      <c r="B233" s="1" t="s">
        <v>82</v>
      </c>
      <c r="C233" s="1" t="s">
        <v>58</v>
      </c>
      <c r="D233" s="1" t="s">
        <v>83</v>
      </c>
      <c r="E233" s="1" t="s">
        <v>60</v>
      </c>
      <c r="F233" s="1" t="s">
        <v>61</v>
      </c>
      <c r="G233" s="1" t="s">
        <v>93</v>
      </c>
      <c r="H233" s="1" t="s">
        <v>63</v>
      </c>
      <c r="I233" s="1" t="s">
        <v>64</v>
      </c>
      <c r="J233" s="1" t="s">
        <v>65</v>
      </c>
      <c r="K233" s="1" t="s">
        <v>124</v>
      </c>
      <c r="L233" s="1" t="s">
        <v>129</v>
      </c>
      <c r="M233" s="1" t="s">
        <v>111</v>
      </c>
      <c r="N233" s="1" t="s">
        <v>69</v>
      </c>
      <c r="O233" s="1" t="s">
        <v>96</v>
      </c>
      <c r="P233" s="1" t="s">
        <v>71</v>
      </c>
      <c r="Q233" s="1" t="s">
        <v>72</v>
      </c>
      <c r="R233" s="1" t="s">
        <v>118</v>
      </c>
      <c r="S233" s="1" t="s">
        <v>140</v>
      </c>
      <c r="T233" s="1" t="s">
        <v>75</v>
      </c>
      <c r="U233" s="1" t="s">
        <v>76</v>
      </c>
      <c r="V233" s="1" t="s">
        <v>79</v>
      </c>
      <c r="W233" s="1" t="s">
        <v>89</v>
      </c>
      <c r="X233" s="1" t="s">
        <v>79</v>
      </c>
      <c r="Y233" s="1" t="s">
        <v>76</v>
      </c>
      <c r="Z233" s="1" t="s">
        <v>79</v>
      </c>
      <c r="AA233" s="1" t="s">
        <v>76</v>
      </c>
      <c r="AB233" s="1" t="s">
        <v>79</v>
      </c>
      <c r="AC233" s="1" t="s">
        <v>79</v>
      </c>
      <c r="AD233" s="1" t="s">
        <v>89</v>
      </c>
      <c r="AE233" s="1" t="s">
        <v>79</v>
      </c>
      <c r="AF233" s="1" t="s">
        <v>79</v>
      </c>
      <c r="AG233" s="1" t="s">
        <v>79</v>
      </c>
      <c r="AH233" s="1" t="s">
        <v>76</v>
      </c>
      <c r="AI233" s="1" t="s">
        <v>76</v>
      </c>
      <c r="AJ233" s="1" t="s">
        <v>79</v>
      </c>
      <c r="AK233" s="4">
        <v>4</v>
      </c>
      <c r="AL233" s="1">
        <v>4</v>
      </c>
      <c r="AM233" s="1">
        <v>3</v>
      </c>
      <c r="AN233" s="1">
        <v>2</v>
      </c>
      <c r="AO233" s="1">
        <v>4</v>
      </c>
      <c r="AP233" s="1">
        <v>2</v>
      </c>
      <c r="AQ233" s="1">
        <v>2</v>
      </c>
      <c r="AR233" s="1">
        <v>2</v>
      </c>
      <c r="AS233" s="1">
        <v>2</v>
      </c>
      <c r="AT233" s="1">
        <v>3</v>
      </c>
      <c r="AU233" s="1">
        <v>2</v>
      </c>
      <c r="AV233" s="1">
        <v>2</v>
      </c>
      <c r="AW233" s="1">
        <v>4</v>
      </c>
      <c r="AX233" s="1">
        <v>5</v>
      </c>
      <c r="AY233" s="1">
        <v>3</v>
      </c>
      <c r="AZ233" s="1">
        <v>4</v>
      </c>
      <c r="BA233" s="1">
        <v>5</v>
      </c>
      <c r="BB233" s="1">
        <v>3</v>
      </c>
      <c r="BC233" s="1">
        <v>2</v>
      </c>
      <c r="BD233" s="1" t="s">
        <v>141</v>
      </c>
      <c r="BE233" s="1" t="s">
        <v>101</v>
      </c>
    </row>
    <row r="234" spans="1:57" x14ac:dyDescent="0.35">
      <c r="A234" s="1" t="s">
        <v>385</v>
      </c>
      <c r="B234" s="1" t="s">
        <v>57</v>
      </c>
      <c r="C234" s="1" t="s">
        <v>137</v>
      </c>
      <c r="D234" s="1" t="s">
        <v>103</v>
      </c>
      <c r="E234" s="1" t="s">
        <v>60</v>
      </c>
      <c r="F234" s="1" t="s">
        <v>61</v>
      </c>
      <c r="G234" s="1" t="s">
        <v>93</v>
      </c>
      <c r="H234" s="1" t="s">
        <v>63</v>
      </c>
      <c r="I234" s="1" t="s">
        <v>84</v>
      </c>
      <c r="J234" s="1" t="s">
        <v>65</v>
      </c>
      <c r="K234" s="1" t="s">
        <v>124</v>
      </c>
      <c r="L234" s="1" t="s">
        <v>146</v>
      </c>
      <c r="M234" s="1" t="s">
        <v>111</v>
      </c>
      <c r="N234" s="1" t="s">
        <v>117</v>
      </c>
      <c r="O234" s="1" t="s">
        <v>96</v>
      </c>
      <c r="P234" s="1" t="s">
        <v>71</v>
      </c>
      <c r="Q234" s="1" t="s">
        <v>98</v>
      </c>
      <c r="R234" s="1" t="s">
        <v>118</v>
      </c>
      <c r="S234" s="1" t="s">
        <v>140</v>
      </c>
      <c r="T234" s="1" t="s">
        <v>132</v>
      </c>
      <c r="U234" s="1" t="s">
        <v>89</v>
      </c>
      <c r="V234" s="1" t="s">
        <v>79</v>
      </c>
      <c r="W234" s="1" t="s">
        <v>89</v>
      </c>
      <c r="X234" s="1" t="s">
        <v>76</v>
      </c>
      <c r="Y234" s="1" t="s">
        <v>76</v>
      </c>
      <c r="Z234" s="1" t="s">
        <v>79</v>
      </c>
      <c r="AA234" s="1" t="s">
        <v>76</v>
      </c>
      <c r="AB234" s="1" t="s">
        <v>79</v>
      </c>
      <c r="AC234" s="1" t="s">
        <v>76</v>
      </c>
      <c r="AD234" s="1" t="s">
        <v>76</v>
      </c>
      <c r="AE234" s="1" t="s">
        <v>79</v>
      </c>
      <c r="AF234" s="1" t="s">
        <v>79</v>
      </c>
      <c r="AG234" s="1" t="s">
        <v>76</v>
      </c>
      <c r="AH234" s="1" t="s">
        <v>76</v>
      </c>
      <c r="AI234" s="1" t="s">
        <v>79</v>
      </c>
      <c r="AJ234" s="1" t="s">
        <v>78</v>
      </c>
      <c r="AK234" s="4">
        <v>4</v>
      </c>
      <c r="AL234" s="1">
        <v>4</v>
      </c>
      <c r="AM234" s="1">
        <v>3</v>
      </c>
      <c r="AN234" s="1">
        <v>2</v>
      </c>
      <c r="AO234" s="1">
        <v>4</v>
      </c>
      <c r="AP234" s="1">
        <v>4</v>
      </c>
      <c r="AQ234" s="1">
        <v>2</v>
      </c>
      <c r="AR234" s="1">
        <v>2</v>
      </c>
      <c r="AS234" s="1">
        <v>2</v>
      </c>
      <c r="AT234" s="1">
        <v>2</v>
      </c>
      <c r="AU234" s="1">
        <v>2</v>
      </c>
      <c r="AV234" s="1">
        <v>3</v>
      </c>
      <c r="AW234" s="1">
        <v>4</v>
      </c>
      <c r="AX234" s="1">
        <v>3</v>
      </c>
      <c r="AY234" s="1">
        <v>4</v>
      </c>
      <c r="AZ234" s="1">
        <v>5</v>
      </c>
      <c r="BA234" s="1">
        <v>4</v>
      </c>
      <c r="BB234" s="1">
        <v>3</v>
      </c>
      <c r="BC234" s="1">
        <v>4</v>
      </c>
      <c r="BD234" s="1" t="s">
        <v>141</v>
      </c>
      <c r="BE234" s="1" t="s">
        <v>101</v>
      </c>
    </row>
    <row r="235" spans="1:57" x14ac:dyDescent="0.35">
      <c r="A235" s="1" t="s">
        <v>386</v>
      </c>
      <c r="B235" s="1" t="s">
        <v>57</v>
      </c>
      <c r="C235" s="1" t="s">
        <v>137</v>
      </c>
      <c r="D235" s="1" t="s">
        <v>149</v>
      </c>
      <c r="E235" s="1" t="s">
        <v>60</v>
      </c>
      <c r="F235" s="1" t="s">
        <v>61</v>
      </c>
      <c r="G235" s="1" t="s">
        <v>93</v>
      </c>
      <c r="H235" s="1" t="s">
        <v>63</v>
      </c>
      <c r="I235" s="1" t="s">
        <v>127</v>
      </c>
      <c r="J235" s="1" t="s">
        <v>65</v>
      </c>
      <c r="K235" s="1" t="s">
        <v>124</v>
      </c>
      <c r="L235" s="1" t="s">
        <v>146</v>
      </c>
      <c r="M235" s="1" t="s">
        <v>130</v>
      </c>
      <c r="N235" s="1" t="s">
        <v>86</v>
      </c>
      <c r="O235" s="1" t="s">
        <v>96</v>
      </c>
      <c r="P235" s="1" t="s">
        <v>97</v>
      </c>
      <c r="Q235" s="1" t="s">
        <v>98</v>
      </c>
      <c r="R235" s="1" t="s">
        <v>131</v>
      </c>
      <c r="S235" s="1" t="s">
        <v>106</v>
      </c>
      <c r="T235" s="1" t="s">
        <v>120</v>
      </c>
      <c r="U235" s="1" t="s">
        <v>79</v>
      </c>
      <c r="V235" s="1" t="s">
        <v>76</v>
      </c>
      <c r="W235" s="1" t="s">
        <v>79</v>
      </c>
      <c r="X235" s="1" t="s">
        <v>76</v>
      </c>
      <c r="Y235" s="1" t="s">
        <v>76</v>
      </c>
      <c r="Z235" s="1" t="s">
        <v>79</v>
      </c>
      <c r="AA235" s="1" t="s">
        <v>76</v>
      </c>
      <c r="AB235" s="1" t="s">
        <v>76</v>
      </c>
      <c r="AC235" s="1" t="s">
        <v>79</v>
      </c>
      <c r="AD235" s="1" t="s">
        <v>79</v>
      </c>
      <c r="AE235" s="1" t="s">
        <v>89</v>
      </c>
      <c r="AF235" s="1" t="s">
        <v>79</v>
      </c>
      <c r="AG235" s="1" t="s">
        <v>89</v>
      </c>
      <c r="AH235" s="1" t="s">
        <v>79</v>
      </c>
      <c r="AI235" s="1" t="s">
        <v>76</v>
      </c>
      <c r="AJ235" s="1" t="s">
        <v>79</v>
      </c>
      <c r="AK235" s="4">
        <v>4</v>
      </c>
      <c r="AL235" s="1">
        <v>4</v>
      </c>
      <c r="AM235" s="1">
        <v>4</v>
      </c>
      <c r="AN235" s="1">
        <v>5</v>
      </c>
      <c r="AO235" s="1">
        <v>3</v>
      </c>
      <c r="AP235" s="1">
        <v>2</v>
      </c>
      <c r="AQ235" s="1">
        <v>3</v>
      </c>
      <c r="AR235" s="1">
        <v>2</v>
      </c>
      <c r="AS235" s="1">
        <v>2</v>
      </c>
      <c r="AT235" s="1">
        <v>3</v>
      </c>
      <c r="AU235" s="1">
        <v>4</v>
      </c>
      <c r="AV235" s="1">
        <v>2</v>
      </c>
      <c r="AW235" s="1">
        <v>2</v>
      </c>
      <c r="AX235" s="1">
        <v>4</v>
      </c>
      <c r="AY235" s="1">
        <v>4</v>
      </c>
      <c r="AZ235" s="1">
        <v>5</v>
      </c>
      <c r="BA235" s="1">
        <v>4</v>
      </c>
      <c r="BB235" s="1">
        <v>5</v>
      </c>
      <c r="BC235" s="1">
        <v>2</v>
      </c>
      <c r="BD235" s="1" t="s">
        <v>141</v>
      </c>
      <c r="BE235" s="1" t="s">
        <v>101</v>
      </c>
    </row>
    <row r="236" spans="1:57" x14ac:dyDescent="0.35">
      <c r="A236" s="1" t="s">
        <v>387</v>
      </c>
      <c r="B236" s="1" t="s">
        <v>92</v>
      </c>
      <c r="C236" s="1" t="s">
        <v>137</v>
      </c>
      <c r="D236" s="1" t="s">
        <v>143</v>
      </c>
      <c r="E236" s="1" t="s">
        <v>60</v>
      </c>
      <c r="F236" s="1" t="s">
        <v>61</v>
      </c>
      <c r="G236" s="1" t="s">
        <v>93</v>
      </c>
      <c r="H236" s="1" t="s">
        <v>63</v>
      </c>
      <c r="I236" s="1" t="s">
        <v>84</v>
      </c>
      <c r="J236" s="1" t="s">
        <v>65</v>
      </c>
      <c r="K236" s="1" t="s">
        <v>66</v>
      </c>
      <c r="L236" s="1" t="s">
        <v>146</v>
      </c>
      <c r="M236" s="1" t="s">
        <v>125</v>
      </c>
      <c r="N236" s="1" t="s">
        <v>86</v>
      </c>
      <c r="O236" s="1" t="s">
        <v>122</v>
      </c>
      <c r="P236" s="1" t="s">
        <v>113</v>
      </c>
      <c r="Q236" s="1" t="s">
        <v>72</v>
      </c>
      <c r="R236" s="1" t="s">
        <v>114</v>
      </c>
      <c r="S236" s="1" t="s">
        <v>106</v>
      </c>
      <c r="T236" s="1" t="s">
        <v>132</v>
      </c>
      <c r="U236" s="1" t="s">
        <v>76</v>
      </c>
      <c r="V236" s="1" t="s">
        <v>79</v>
      </c>
      <c r="W236" s="1" t="s">
        <v>89</v>
      </c>
      <c r="X236" s="1" t="s">
        <v>79</v>
      </c>
      <c r="Y236" s="1" t="s">
        <v>76</v>
      </c>
      <c r="Z236" s="1" t="s">
        <v>79</v>
      </c>
      <c r="AA236" s="1" t="s">
        <v>76</v>
      </c>
      <c r="AB236" s="1" t="s">
        <v>79</v>
      </c>
      <c r="AC236" s="1" t="s">
        <v>76</v>
      </c>
      <c r="AD236" s="1" t="s">
        <v>89</v>
      </c>
      <c r="AE236" s="1" t="s">
        <v>79</v>
      </c>
      <c r="AF236" s="1" t="s">
        <v>79</v>
      </c>
      <c r="AG236" s="1" t="s">
        <v>79</v>
      </c>
      <c r="AH236" s="1" t="s">
        <v>76</v>
      </c>
      <c r="AI236" s="1" t="s">
        <v>76</v>
      </c>
      <c r="AJ236" s="1" t="s">
        <v>79</v>
      </c>
      <c r="AK236" s="4">
        <v>4</v>
      </c>
      <c r="AL236" s="1">
        <v>4</v>
      </c>
      <c r="AM236" s="1">
        <v>4</v>
      </c>
      <c r="AN236" s="1">
        <v>5</v>
      </c>
      <c r="AO236" s="1">
        <v>3</v>
      </c>
      <c r="AP236" s="1">
        <v>2</v>
      </c>
      <c r="AQ236" s="1">
        <v>3</v>
      </c>
      <c r="AR236" s="1">
        <v>2</v>
      </c>
      <c r="AS236" s="1">
        <v>3</v>
      </c>
      <c r="AT236" s="1">
        <v>2</v>
      </c>
      <c r="AU236" s="1">
        <v>2</v>
      </c>
      <c r="AV236" s="1">
        <v>3</v>
      </c>
      <c r="AW236" s="1">
        <v>4</v>
      </c>
      <c r="AX236" s="1">
        <v>5</v>
      </c>
      <c r="AY236" s="1">
        <v>3</v>
      </c>
      <c r="AZ236" s="1">
        <v>4</v>
      </c>
      <c r="BA236" s="1">
        <v>5</v>
      </c>
      <c r="BB236" s="1">
        <v>3</v>
      </c>
      <c r="BC236" s="1">
        <v>2</v>
      </c>
      <c r="BD236" s="1" t="s">
        <v>141</v>
      </c>
      <c r="BE236" s="1" t="s">
        <v>101</v>
      </c>
    </row>
    <row r="237" spans="1:57" x14ac:dyDescent="0.35">
      <c r="A237" s="1" t="s">
        <v>388</v>
      </c>
      <c r="B237" s="1" t="s">
        <v>92</v>
      </c>
      <c r="C237" s="1" t="s">
        <v>137</v>
      </c>
      <c r="D237" s="1" t="s">
        <v>59</v>
      </c>
      <c r="E237" s="1" t="s">
        <v>60</v>
      </c>
      <c r="F237" s="1" t="s">
        <v>61</v>
      </c>
      <c r="G237" s="1" t="s">
        <v>93</v>
      </c>
      <c r="H237" s="1" t="s">
        <v>63</v>
      </c>
      <c r="I237" s="1" t="s">
        <v>127</v>
      </c>
      <c r="J237" s="1" t="s">
        <v>65</v>
      </c>
      <c r="K237" s="1" t="s">
        <v>85</v>
      </c>
      <c r="L237" s="1" t="s">
        <v>138</v>
      </c>
      <c r="M237" s="1" t="s">
        <v>130</v>
      </c>
      <c r="N237" s="1" t="s">
        <v>86</v>
      </c>
      <c r="O237" s="1" t="s">
        <v>96</v>
      </c>
      <c r="P237" s="1" t="s">
        <v>196</v>
      </c>
      <c r="Q237" s="1" t="s">
        <v>72</v>
      </c>
      <c r="R237" s="1" t="s">
        <v>73</v>
      </c>
      <c r="S237" s="1" t="s">
        <v>88</v>
      </c>
      <c r="T237" s="1" t="s">
        <v>75</v>
      </c>
      <c r="U237" s="1" t="s">
        <v>79</v>
      </c>
      <c r="V237" s="1" t="s">
        <v>76</v>
      </c>
      <c r="W237" s="1" t="s">
        <v>79</v>
      </c>
      <c r="X237" s="1" t="s">
        <v>76</v>
      </c>
      <c r="Y237" s="1" t="s">
        <v>76</v>
      </c>
      <c r="Z237" s="1" t="s">
        <v>79</v>
      </c>
      <c r="AA237" s="1" t="s">
        <v>76</v>
      </c>
      <c r="AB237" s="1" t="s">
        <v>76</v>
      </c>
      <c r="AC237" s="1" t="s">
        <v>79</v>
      </c>
      <c r="AD237" s="1" t="s">
        <v>79</v>
      </c>
      <c r="AE237" s="1" t="s">
        <v>89</v>
      </c>
      <c r="AF237" s="1" t="s">
        <v>79</v>
      </c>
      <c r="AG237" s="1" t="s">
        <v>89</v>
      </c>
      <c r="AH237" s="1" t="s">
        <v>79</v>
      </c>
      <c r="AI237" s="1" t="s">
        <v>76</v>
      </c>
      <c r="AJ237" s="1" t="s">
        <v>79</v>
      </c>
      <c r="AK237" s="4">
        <v>4</v>
      </c>
      <c r="AL237" s="1">
        <v>4</v>
      </c>
      <c r="AM237" s="1">
        <v>4</v>
      </c>
      <c r="AN237" s="1">
        <v>5</v>
      </c>
      <c r="AO237" s="1">
        <v>3</v>
      </c>
      <c r="AP237" s="1">
        <v>2</v>
      </c>
      <c r="AQ237" s="1">
        <v>3</v>
      </c>
      <c r="AR237" s="1">
        <v>2</v>
      </c>
      <c r="AS237" s="1">
        <v>2</v>
      </c>
      <c r="AT237" s="1">
        <v>3</v>
      </c>
      <c r="AU237" s="1">
        <v>4</v>
      </c>
      <c r="AV237" s="1">
        <v>3</v>
      </c>
      <c r="AW237" s="1">
        <v>2</v>
      </c>
      <c r="AX237" s="1">
        <v>4</v>
      </c>
      <c r="AY237" s="1">
        <v>4</v>
      </c>
      <c r="AZ237" s="1">
        <v>5</v>
      </c>
      <c r="BA237" s="1">
        <v>4</v>
      </c>
      <c r="BB237" s="1">
        <v>5</v>
      </c>
      <c r="BC237" s="1">
        <v>2</v>
      </c>
      <c r="BD237" s="1" t="s">
        <v>141</v>
      </c>
      <c r="BE237" s="1" t="s">
        <v>101</v>
      </c>
    </row>
    <row r="238" spans="1:57" x14ac:dyDescent="0.35">
      <c r="A238" s="1" t="s">
        <v>389</v>
      </c>
      <c r="B238" s="1" t="s">
        <v>57</v>
      </c>
      <c r="C238" s="1" t="s">
        <v>58</v>
      </c>
      <c r="D238" s="1" t="s">
        <v>149</v>
      </c>
      <c r="E238" s="1" t="s">
        <v>60</v>
      </c>
      <c r="F238" s="1" t="s">
        <v>61</v>
      </c>
      <c r="G238" s="1" t="s">
        <v>93</v>
      </c>
      <c r="H238" s="1" t="s">
        <v>63</v>
      </c>
      <c r="I238" s="1" t="s">
        <v>127</v>
      </c>
      <c r="J238" s="1" t="s">
        <v>65</v>
      </c>
      <c r="K238" s="1" t="s">
        <v>124</v>
      </c>
      <c r="L238" s="1" t="s">
        <v>138</v>
      </c>
      <c r="M238" s="1" t="s">
        <v>68</v>
      </c>
      <c r="N238" s="1" t="s">
        <v>117</v>
      </c>
      <c r="O238" s="1" t="s">
        <v>96</v>
      </c>
      <c r="P238" s="1" t="s">
        <v>71</v>
      </c>
      <c r="Q238" s="1" t="s">
        <v>98</v>
      </c>
      <c r="R238" s="1" t="s">
        <v>73</v>
      </c>
      <c r="S238" s="1" t="s">
        <v>88</v>
      </c>
      <c r="T238" s="1" t="s">
        <v>75</v>
      </c>
      <c r="U238" s="1" t="s">
        <v>76</v>
      </c>
      <c r="V238" s="1" t="s">
        <v>79</v>
      </c>
      <c r="W238" s="1" t="s">
        <v>89</v>
      </c>
      <c r="X238" s="1" t="s">
        <v>79</v>
      </c>
      <c r="Y238" s="1" t="s">
        <v>76</v>
      </c>
      <c r="Z238" s="1" t="s">
        <v>79</v>
      </c>
      <c r="AA238" s="1" t="s">
        <v>76</v>
      </c>
      <c r="AB238" s="1" t="s">
        <v>79</v>
      </c>
      <c r="AC238" s="1" t="s">
        <v>76</v>
      </c>
      <c r="AD238" s="1" t="s">
        <v>89</v>
      </c>
      <c r="AE238" s="1" t="s">
        <v>79</v>
      </c>
      <c r="AF238" s="1" t="s">
        <v>76</v>
      </c>
      <c r="AG238" s="1" t="s">
        <v>79</v>
      </c>
      <c r="AH238" s="1" t="s">
        <v>76</v>
      </c>
      <c r="AI238" s="1" t="s">
        <v>78</v>
      </c>
      <c r="AJ238" s="1" t="s">
        <v>79</v>
      </c>
      <c r="AK238" s="4">
        <v>5</v>
      </c>
      <c r="AL238" s="1">
        <v>4</v>
      </c>
      <c r="AM238" s="1">
        <v>5</v>
      </c>
      <c r="AN238" s="1">
        <v>4</v>
      </c>
      <c r="AO238" s="1">
        <v>2</v>
      </c>
      <c r="AP238" s="1">
        <v>3</v>
      </c>
      <c r="AQ238" s="1">
        <v>4</v>
      </c>
      <c r="AR238" s="1">
        <v>2</v>
      </c>
      <c r="AS238" s="1">
        <v>2</v>
      </c>
      <c r="AT238" s="1">
        <v>4</v>
      </c>
      <c r="AU238" s="1">
        <v>4</v>
      </c>
      <c r="AV238" s="1">
        <v>3</v>
      </c>
      <c r="AW238" s="1">
        <v>2</v>
      </c>
      <c r="AX238" s="1">
        <v>5</v>
      </c>
      <c r="AY238" s="1">
        <v>3</v>
      </c>
      <c r="AZ238" s="1">
        <v>4</v>
      </c>
      <c r="BA238" s="1">
        <v>5</v>
      </c>
      <c r="BB238" s="1">
        <v>3</v>
      </c>
      <c r="BC238" s="1">
        <v>2</v>
      </c>
      <c r="BD238" s="1" t="s">
        <v>141</v>
      </c>
      <c r="BE238" s="1" t="s">
        <v>101</v>
      </c>
    </row>
    <row r="239" spans="1:57" x14ac:dyDescent="0.35">
      <c r="A239" s="1" t="s">
        <v>390</v>
      </c>
      <c r="B239" s="1" t="s">
        <v>57</v>
      </c>
      <c r="C239" s="1" t="s">
        <v>1172</v>
      </c>
      <c r="D239" s="1" t="s">
        <v>103</v>
      </c>
      <c r="E239" s="1" t="s">
        <v>60</v>
      </c>
      <c r="F239" s="1" t="s">
        <v>61</v>
      </c>
      <c r="G239" s="1" t="s">
        <v>93</v>
      </c>
      <c r="H239" s="1" t="s">
        <v>63</v>
      </c>
      <c r="I239" s="1" t="s">
        <v>84</v>
      </c>
      <c r="J239" s="1" t="s">
        <v>104</v>
      </c>
      <c r="K239" s="1" t="s">
        <v>124</v>
      </c>
      <c r="L239" s="1" t="s">
        <v>67</v>
      </c>
      <c r="M239" s="1" t="s">
        <v>125</v>
      </c>
      <c r="N239" s="1" t="s">
        <v>117</v>
      </c>
      <c r="O239" s="1" t="s">
        <v>96</v>
      </c>
      <c r="P239" s="1" t="s">
        <v>97</v>
      </c>
      <c r="Q239" s="1" t="s">
        <v>87</v>
      </c>
      <c r="R239" s="1" t="s">
        <v>99</v>
      </c>
      <c r="S239" s="1" t="s">
        <v>140</v>
      </c>
      <c r="T239" s="1" t="s">
        <v>75</v>
      </c>
      <c r="U239" s="1" t="s">
        <v>89</v>
      </c>
      <c r="V239" s="1" t="s">
        <v>79</v>
      </c>
      <c r="W239" s="1" t="s">
        <v>89</v>
      </c>
      <c r="X239" s="1" t="s">
        <v>76</v>
      </c>
      <c r="Y239" s="1" t="s">
        <v>76</v>
      </c>
      <c r="Z239" s="1" t="s">
        <v>79</v>
      </c>
      <c r="AA239" s="1" t="s">
        <v>76</v>
      </c>
      <c r="AB239" s="1" t="s">
        <v>79</v>
      </c>
      <c r="AC239" s="1" t="s">
        <v>76</v>
      </c>
      <c r="AD239" s="1" t="s">
        <v>76</v>
      </c>
      <c r="AE239" s="1" t="s">
        <v>79</v>
      </c>
      <c r="AF239" s="1" t="s">
        <v>79</v>
      </c>
      <c r="AG239" s="1" t="s">
        <v>76</v>
      </c>
      <c r="AH239" s="1" t="s">
        <v>76</v>
      </c>
      <c r="AI239" s="1" t="s">
        <v>78</v>
      </c>
      <c r="AJ239" s="1" t="s">
        <v>79</v>
      </c>
      <c r="AK239" s="4">
        <v>4</v>
      </c>
      <c r="AL239" s="1">
        <v>4</v>
      </c>
      <c r="AM239" s="1">
        <v>3</v>
      </c>
      <c r="AN239" s="1">
        <v>2</v>
      </c>
      <c r="AO239" s="1">
        <v>4</v>
      </c>
      <c r="AP239" s="1">
        <v>4</v>
      </c>
      <c r="AQ239" s="1">
        <v>2</v>
      </c>
      <c r="AR239" s="1">
        <v>2</v>
      </c>
      <c r="AS239" s="1">
        <v>2</v>
      </c>
      <c r="AT239" s="1">
        <v>3</v>
      </c>
      <c r="AU239" s="1">
        <v>2</v>
      </c>
      <c r="AV239" s="1">
        <v>2</v>
      </c>
      <c r="AW239" s="1">
        <v>4</v>
      </c>
      <c r="AX239" s="1">
        <v>2</v>
      </c>
      <c r="AY239" s="1">
        <v>3</v>
      </c>
      <c r="AZ239" s="1">
        <v>4</v>
      </c>
      <c r="BA239" s="1">
        <v>4</v>
      </c>
      <c r="BB239" s="1">
        <v>3</v>
      </c>
      <c r="BC239" s="1">
        <v>4</v>
      </c>
      <c r="BD239" s="1" t="s">
        <v>141</v>
      </c>
      <c r="BE239" s="1" t="s">
        <v>101</v>
      </c>
    </row>
    <row r="240" spans="1:57" x14ac:dyDescent="0.35">
      <c r="A240" s="1" t="s">
        <v>391</v>
      </c>
      <c r="B240" s="1" t="s">
        <v>57</v>
      </c>
      <c r="C240" s="1" t="s">
        <v>1172</v>
      </c>
      <c r="D240" s="1" t="s">
        <v>149</v>
      </c>
      <c r="E240" s="1" t="s">
        <v>60</v>
      </c>
      <c r="F240" s="1" t="s">
        <v>61</v>
      </c>
      <c r="G240" s="1" t="s">
        <v>93</v>
      </c>
      <c r="H240" s="1" t="s">
        <v>63</v>
      </c>
      <c r="I240" s="1" t="s">
        <v>84</v>
      </c>
      <c r="J240" s="1" t="s">
        <v>65</v>
      </c>
      <c r="K240" s="1" t="s">
        <v>124</v>
      </c>
      <c r="L240" s="1" t="s">
        <v>138</v>
      </c>
      <c r="M240" s="1" t="s">
        <v>111</v>
      </c>
      <c r="N240" s="1" t="s">
        <v>86</v>
      </c>
      <c r="O240" s="1" t="s">
        <v>96</v>
      </c>
      <c r="P240" s="1" t="s">
        <v>97</v>
      </c>
      <c r="Q240" s="1" t="s">
        <v>87</v>
      </c>
      <c r="R240" s="1" t="s">
        <v>131</v>
      </c>
      <c r="S240" s="1" t="s">
        <v>74</v>
      </c>
      <c r="T240" s="1" t="s">
        <v>75</v>
      </c>
      <c r="U240" s="1" t="s">
        <v>79</v>
      </c>
      <c r="V240" s="1" t="s">
        <v>76</v>
      </c>
      <c r="W240" s="1" t="s">
        <v>79</v>
      </c>
      <c r="X240" s="1" t="s">
        <v>76</v>
      </c>
      <c r="Y240" s="1" t="s">
        <v>76</v>
      </c>
      <c r="Z240" s="1" t="s">
        <v>79</v>
      </c>
      <c r="AA240" s="1" t="s">
        <v>76</v>
      </c>
      <c r="AB240" s="1" t="s">
        <v>76</v>
      </c>
      <c r="AC240" s="1" t="s">
        <v>79</v>
      </c>
      <c r="AD240" s="1" t="s">
        <v>79</v>
      </c>
      <c r="AE240" s="1" t="s">
        <v>89</v>
      </c>
      <c r="AF240" s="1" t="s">
        <v>79</v>
      </c>
      <c r="AG240" s="1" t="s">
        <v>89</v>
      </c>
      <c r="AH240" s="1" t="s">
        <v>79</v>
      </c>
      <c r="AI240" s="1" t="s">
        <v>76</v>
      </c>
      <c r="AJ240" s="1" t="s">
        <v>79</v>
      </c>
      <c r="AK240" s="4">
        <v>4</v>
      </c>
      <c r="AL240" s="1">
        <v>4</v>
      </c>
      <c r="AM240" s="1">
        <v>4</v>
      </c>
      <c r="AN240" s="1">
        <v>5</v>
      </c>
      <c r="AO240" s="1">
        <v>3</v>
      </c>
      <c r="AP240" s="1">
        <v>2</v>
      </c>
      <c r="AQ240" s="1">
        <v>3</v>
      </c>
      <c r="AR240" s="1">
        <v>2</v>
      </c>
      <c r="AS240" s="1">
        <v>2</v>
      </c>
      <c r="AT240" s="1">
        <v>3</v>
      </c>
      <c r="AU240" s="1">
        <v>4</v>
      </c>
      <c r="AV240" s="1">
        <v>3</v>
      </c>
      <c r="AW240" s="1">
        <v>2</v>
      </c>
      <c r="AX240" s="1">
        <v>4</v>
      </c>
      <c r="AY240" s="1">
        <v>4</v>
      </c>
      <c r="AZ240" s="1">
        <v>5</v>
      </c>
      <c r="BA240" s="1">
        <v>4</v>
      </c>
      <c r="BB240" s="1">
        <v>5</v>
      </c>
      <c r="BC240" s="1">
        <v>2</v>
      </c>
      <c r="BD240" s="1" t="s">
        <v>141</v>
      </c>
      <c r="BE240" s="1" t="s">
        <v>101</v>
      </c>
    </row>
    <row r="241" spans="1:57" x14ac:dyDescent="0.35">
      <c r="A241" s="1" t="s">
        <v>392</v>
      </c>
      <c r="B241" s="1" t="s">
        <v>92</v>
      </c>
      <c r="C241" s="1" t="s">
        <v>137</v>
      </c>
      <c r="D241" s="1" t="s">
        <v>149</v>
      </c>
      <c r="E241" s="1" t="s">
        <v>60</v>
      </c>
      <c r="F241" s="1" t="s">
        <v>135</v>
      </c>
      <c r="G241" s="1" t="s">
        <v>93</v>
      </c>
      <c r="H241" s="1" t="s">
        <v>63</v>
      </c>
      <c r="I241" s="1" t="s">
        <v>84</v>
      </c>
      <c r="J241" s="1" t="s">
        <v>104</v>
      </c>
      <c r="K241" s="1" t="s">
        <v>85</v>
      </c>
      <c r="L241" s="1" t="s">
        <v>138</v>
      </c>
      <c r="M241" s="1" t="s">
        <v>111</v>
      </c>
      <c r="N241" s="1" t="s">
        <v>86</v>
      </c>
      <c r="O241" s="1" t="s">
        <v>96</v>
      </c>
      <c r="P241" s="1" t="s">
        <v>97</v>
      </c>
      <c r="Q241" s="1" t="s">
        <v>87</v>
      </c>
      <c r="R241" s="1" t="s">
        <v>99</v>
      </c>
      <c r="S241" s="1" t="s">
        <v>88</v>
      </c>
      <c r="T241" s="1" t="s">
        <v>132</v>
      </c>
      <c r="U241" s="1" t="s">
        <v>76</v>
      </c>
      <c r="V241" s="1" t="s">
        <v>79</v>
      </c>
      <c r="W241" s="1" t="s">
        <v>89</v>
      </c>
      <c r="X241" s="1" t="s">
        <v>79</v>
      </c>
      <c r="Y241" s="1" t="s">
        <v>76</v>
      </c>
      <c r="Z241" s="1" t="s">
        <v>79</v>
      </c>
      <c r="AA241" s="1" t="s">
        <v>76</v>
      </c>
      <c r="AB241" s="1" t="s">
        <v>79</v>
      </c>
      <c r="AC241" s="1" t="s">
        <v>76</v>
      </c>
      <c r="AD241" s="1" t="s">
        <v>89</v>
      </c>
      <c r="AE241" s="1" t="s">
        <v>79</v>
      </c>
      <c r="AF241" s="1" t="s">
        <v>79</v>
      </c>
      <c r="AG241" s="1" t="s">
        <v>79</v>
      </c>
      <c r="AH241" s="1" t="s">
        <v>76</v>
      </c>
      <c r="AI241" s="1" t="s">
        <v>76</v>
      </c>
      <c r="AJ241" s="1" t="s">
        <v>79</v>
      </c>
      <c r="AK241" s="4">
        <v>5</v>
      </c>
      <c r="AL241" s="1">
        <v>4</v>
      </c>
      <c r="AM241" s="1">
        <v>5</v>
      </c>
      <c r="AN241" s="1">
        <v>4</v>
      </c>
      <c r="AO241" s="1">
        <v>2</v>
      </c>
      <c r="AP241" s="1">
        <v>3</v>
      </c>
      <c r="AQ241" s="1">
        <v>4</v>
      </c>
      <c r="AR241" s="1">
        <v>2</v>
      </c>
      <c r="AS241" s="1">
        <v>2</v>
      </c>
      <c r="AT241" s="1">
        <v>4</v>
      </c>
      <c r="AU241" s="1">
        <v>4</v>
      </c>
      <c r="AV241" s="1">
        <v>3</v>
      </c>
      <c r="AW241" s="1">
        <v>2</v>
      </c>
      <c r="AX241" s="1">
        <v>5</v>
      </c>
      <c r="AY241" s="1">
        <v>3</v>
      </c>
      <c r="AZ241" s="1">
        <v>4</v>
      </c>
      <c r="BA241" s="1">
        <v>5</v>
      </c>
      <c r="BB241" s="1">
        <v>5</v>
      </c>
      <c r="BC241" s="1">
        <v>4</v>
      </c>
      <c r="BD241" s="1" t="s">
        <v>141</v>
      </c>
      <c r="BE241" s="1" t="s">
        <v>101</v>
      </c>
    </row>
    <row r="242" spans="1:57" x14ac:dyDescent="0.35">
      <c r="A242" s="1" t="s">
        <v>393</v>
      </c>
      <c r="B242" s="1" t="s">
        <v>92</v>
      </c>
      <c r="C242" s="1" t="s">
        <v>137</v>
      </c>
      <c r="D242" s="1" t="s">
        <v>143</v>
      </c>
      <c r="E242" s="1" t="s">
        <v>60</v>
      </c>
      <c r="F242" s="1" t="s">
        <v>135</v>
      </c>
      <c r="G242" s="1" t="s">
        <v>93</v>
      </c>
      <c r="H242" s="1" t="s">
        <v>63</v>
      </c>
      <c r="I242" s="1" t="s">
        <v>84</v>
      </c>
      <c r="J242" s="1" t="s">
        <v>104</v>
      </c>
      <c r="K242" s="1" t="s">
        <v>124</v>
      </c>
      <c r="L242" s="1" t="s">
        <v>67</v>
      </c>
      <c r="M242" s="1" t="s">
        <v>68</v>
      </c>
      <c r="N242" s="1" t="s">
        <v>117</v>
      </c>
      <c r="O242" s="1" t="s">
        <v>96</v>
      </c>
      <c r="P242" s="1" t="s">
        <v>97</v>
      </c>
      <c r="Q242" s="1" t="s">
        <v>87</v>
      </c>
      <c r="R242" s="1" t="s">
        <v>99</v>
      </c>
      <c r="S242" s="1" t="s">
        <v>106</v>
      </c>
      <c r="T242" s="1" t="s">
        <v>120</v>
      </c>
      <c r="U242" s="1" t="s">
        <v>79</v>
      </c>
      <c r="V242" s="1" t="s">
        <v>76</v>
      </c>
      <c r="W242" s="1" t="s">
        <v>79</v>
      </c>
      <c r="X242" s="1" t="s">
        <v>76</v>
      </c>
      <c r="Y242" s="1" t="s">
        <v>76</v>
      </c>
      <c r="Z242" s="1" t="s">
        <v>79</v>
      </c>
      <c r="AA242" s="1" t="s">
        <v>76</v>
      </c>
      <c r="AB242" s="1" t="s">
        <v>76</v>
      </c>
      <c r="AC242" s="1" t="s">
        <v>79</v>
      </c>
      <c r="AD242" s="1" t="s">
        <v>78</v>
      </c>
      <c r="AE242" s="1" t="s">
        <v>89</v>
      </c>
      <c r="AF242" s="1" t="s">
        <v>79</v>
      </c>
      <c r="AG242" s="1" t="s">
        <v>89</v>
      </c>
      <c r="AH242" s="1" t="s">
        <v>79</v>
      </c>
      <c r="AI242" s="1" t="s">
        <v>79</v>
      </c>
      <c r="AJ242" s="1" t="s">
        <v>78</v>
      </c>
      <c r="AK242" s="4">
        <v>4</v>
      </c>
      <c r="AL242" s="1">
        <v>4</v>
      </c>
      <c r="AM242" s="1">
        <v>4</v>
      </c>
      <c r="AN242" s="1">
        <v>5</v>
      </c>
      <c r="AO242" s="1">
        <v>2</v>
      </c>
      <c r="AP242" s="1">
        <v>3</v>
      </c>
      <c r="AQ242" s="1">
        <v>3</v>
      </c>
      <c r="AR242" s="1">
        <v>2</v>
      </c>
      <c r="AS242" s="1">
        <v>2</v>
      </c>
      <c r="AT242" s="1">
        <v>4</v>
      </c>
      <c r="AU242" s="1">
        <v>3</v>
      </c>
      <c r="AV242" s="1">
        <v>3</v>
      </c>
      <c r="AW242" s="1">
        <v>2</v>
      </c>
      <c r="AX242" s="1">
        <v>4</v>
      </c>
      <c r="AY242" s="1">
        <v>4</v>
      </c>
      <c r="AZ242" s="1">
        <v>5</v>
      </c>
      <c r="BA242" s="1">
        <v>4</v>
      </c>
      <c r="BB242" s="1">
        <v>5</v>
      </c>
      <c r="BC242" s="1">
        <v>2</v>
      </c>
      <c r="BD242" s="1" t="s">
        <v>141</v>
      </c>
      <c r="BE242" s="1" t="s">
        <v>101</v>
      </c>
    </row>
    <row r="243" spans="1:57" x14ac:dyDescent="0.35">
      <c r="A243" s="1" t="s">
        <v>394</v>
      </c>
      <c r="B243" s="1" t="s">
        <v>82</v>
      </c>
      <c r="C243" s="1" t="s">
        <v>58</v>
      </c>
      <c r="D243" s="1" t="s">
        <v>103</v>
      </c>
      <c r="E243" s="1" t="s">
        <v>60</v>
      </c>
      <c r="F243" s="1" t="s">
        <v>61</v>
      </c>
      <c r="G243" s="1" t="s">
        <v>198</v>
      </c>
      <c r="H243" s="1" t="s">
        <v>63</v>
      </c>
      <c r="I243" s="1" t="s">
        <v>64</v>
      </c>
      <c r="J243" s="1" t="s">
        <v>104</v>
      </c>
      <c r="K243" s="1" t="s">
        <v>124</v>
      </c>
      <c r="L243" s="1" t="s">
        <v>67</v>
      </c>
      <c r="M243" s="1" t="s">
        <v>68</v>
      </c>
      <c r="N243" s="1" t="s">
        <v>117</v>
      </c>
      <c r="O243" s="1" t="s">
        <v>96</v>
      </c>
      <c r="P243" s="1" t="s">
        <v>97</v>
      </c>
      <c r="Q243" s="1" t="s">
        <v>87</v>
      </c>
      <c r="R243" s="1" t="s">
        <v>99</v>
      </c>
      <c r="S243" s="1" t="s">
        <v>88</v>
      </c>
      <c r="T243" s="1" t="s">
        <v>75</v>
      </c>
      <c r="U243" s="1" t="s">
        <v>79</v>
      </c>
      <c r="V243" s="1" t="s">
        <v>76</v>
      </c>
      <c r="W243" s="1" t="s">
        <v>79</v>
      </c>
      <c r="X243" s="1" t="s">
        <v>76</v>
      </c>
      <c r="Y243" s="1" t="s">
        <v>76</v>
      </c>
      <c r="Z243" s="1" t="s">
        <v>79</v>
      </c>
      <c r="AA243" s="1" t="s">
        <v>76</v>
      </c>
      <c r="AB243" s="1" t="s">
        <v>76</v>
      </c>
      <c r="AC243" s="1" t="s">
        <v>79</v>
      </c>
      <c r="AD243" s="1" t="s">
        <v>79</v>
      </c>
      <c r="AE243" s="1" t="s">
        <v>89</v>
      </c>
      <c r="AF243" s="1" t="s">
        <v>79</v>
      </c>
      <c r="AG243" s="1" t="s">
        <v>89</v>
      </c>
      <c r="AH243" s="1" t="s">
        <v>79</v>
      </c>
      <c r="AI243" s="1" t="s">
        <v>78</v>
      </c>
      <c r="AJ243" s="1" t="s">
        <v>79</v>
      </c>
      <c r="AK243" s="4">
        <v>4</v>
      </c>
      <c r="AL243" s="1">
        <v>4</v>
      </c>
      <c r="AM243" s="1">
        <v>4</v>
      </c>
      <c r="AN243" s="1">
        <v>5</v>
      </c>
      <c r="AO243" s="1">
        <v>3</v>
      </c>
      <c r="AP243" s="1">
        <v>2</v>
      </c>
      <c r="AQ243" s="1">
        <v>3</v>
      </c>
      <c r="AR243" s="1">
        <v>2</v>
      </c>
      <c r="AS243" s="1">
        <v>2</v>
      </c>
      <c r="AT243" s="1">
        <v>3</v>
      </c>
      <c r="AU243" s="1">
        <v>4</v>
      </c>
      <c r="AV243" s="1">
        <v>3</v>
      </c>
      <c r="AW243" s="1">
        <v>2</v>
      </c>
      <c r="AX243" s="1">
        <v>4</v>
      </c>
      <c r="AY243" s="1">
        <v>4</v>
      </c>
      <c r="AZ243" s="1">
        <v>5</v>
      </c>
      <c r="BA243" s="1">
        <v>4</v>
      </c>
      <c r="BB243" s="1">
        <v>5</v>
      </c>
      <c r="BC243" s="1">
        <v>2</v>
      </c>
      <c r="BD243" s="1" t="s">
        <v>144</v>
      </c>
      <c r="BE243" s="1" t="s">
        <v>80</v>
      </c>
    </row>
    <row r="244" spans="1:57" x14ac:dyDescent="0.35">
      <c r="A244" s="1" t="s">
        <v>395</v>
      </c>
      <c r="B244" s="1" t="s">
        <v>57</v>
      </c>
      <c r="C244" s="1" t="s">
        <v>1172</v>
      </c>
      <c r="D244" s="1" t="s">
        <v>149</v>
      </c>
      <c r="E244" s="1" t="s">
        <v>60</v>
      </c>
      <c r="F244" s="1" t="s">
        <v>61</v>
      </c>
      <c r="G244" s="1" t="s">
        <v>93</v>
      </c>
      <c r="H244" s="1" t="s">
        <v>63</v>
      </c>
      <c r="I244" s="1" t="s">
        <v>64</v>
      </c>
      <c r="J244" s="1" t="s">
        <v>65</v>
      </c>
      <c r="K244" s="1" t="s">
        <v>95</v>
      </c>
      <c r="L244" s="1" t="s">
        <v>138</v>
      </c>
      <c r="M244" s="1" t="s">
        <v>68</v>
      </c>
      <c r="N244" s="1" t="s">
        <v>117</v>
      </c>
      <c r="O244" s="1" t="s">
        <v>96</v>
      </c>
      <c r="P244" s="1" t="s">
        <v>71</v>
      </c>
      <c r="Q244" s="1" t="s">
        <v>98</v>
      </c>
      <c r="R244" s="1" t="s">
        <v>118</v>
      </c>
      <c r="S244" s="1" t="s">
        <v>88</v>
      </c>
      <c r="T244" s="1" t="s">
        <v>75</v>
      </c>
      <c r="U244" s="1" t="s">
        <v>76</v>
      </c>
      <c r="V244" s="1" t="s">
        <v>79</v>
      </c>
      <c r="W244" s="1" t="s">
        <v>89</v>
      </c>
      <c r="X244" s="1" t="s">
        <v>79</v>
      </c>
      <c r="Y244" s="1" t="s">
        <v>76</v>
      </c>
      <c r="Z244" s="1" t="s">
        <v>79</v>
      </c>
      <c r="AA244" s="1" t="s">
        <v>76</v>
      </c>
      <c r="AB244" s="1" t="s">
        <v>79</v>
      </c>
      <c r="AC244" s="1" t="s">
        <v>76</v>
      </c>
      <c r="AD244" s="1" t="s">
        <v>89</v>
      </c>
      <c r="AE244" s="1" t="s">
        <v>79</v>
      </c>
      <c r="AF244" s="1" t="s">
        <v>79</v>
      </c>
      <c r="AG244" s="1" t="s">
        <v>79</v>
      </c>
      <c r="AH244" s="1" t="s">
        <v>76</v>
      </c>
      <c r="AI244" s="1" t="s">
        <v>76</v>
      </c>
      <c r="AJ244" s="1" t="s">
        <v>79</v>
      </c>
      <c r="AK244" s="4">
        <v>5</v>
      </c>
      <c r="AL244" s="1">
        <v>4</v>
      </c>
      <c r="AM244" s="1">
        <v>5</v>
      </c>
      <c r="AN244" s="1">
        <v>4</v>
      </c>
      <c r="AO244" s="1">
        <v>2</v>
      </c>
      <c r="AP244" s="1">
        <v>3</v>
      </c>
      <c r="AQ244" s="1">
        <v>4</v>
      </c>
      <c r="AR244" s="1">
        <v>2</v>
      </c>
      <c r="AS244" s="1">
        <v>2</v>
      </c>
      <c r="AT244" s="1">
        <v>4</v>
      </c>
      <c r="AU244" s="1">
        <v>4</v>
      </c>
      <c r="AV244" s="1">
        <v>3</v>
      </c>
      <c r="AW244" s="1">
        <v>2</v>
      </c>
      <c r="AX244" s="1">
        <v>5</v>
      </c>
      <c r="AY244" s="1">
        <v>3</v>
      </c>
      <c r="AZ244" s="1">
        <v>4</v>
      </c>
      <c r="BA244" s="1">
        <v>5</v>
      </c>
      <c r="BB244" s="1">
        <v>3</v>
      </c>
      <c r="BC244" s="1">
        <v>2</v>
      </c>
      <c r="BD244" s="1" t="s">
        <v>144</v>
      </c>
      <c r="BE244" s="1" t="s">
        <v>80</v>
      </c>
    </row>
    <row r="245" spans="1:57" x14ac:dyDescent="0.35">
      <c r="A245" s="1" t="s">
        <v>396</v>
      </c>
      <c r="B245" s="1" t="s">
        <v>92</v>
      </c>
      <c r="C245" s="1" t="s">
        <v>137</v>
      </c>
      <c r="D245" s="1" t="s">
        <v>143</v>
      </c>
      <c r="E245" s="1" t="s">
        <v>60</v>
      </c>
      <c r="F245" s="1" t="s">
        <v>135</v>
      </c>
      <c r="G245" s="1" t="s">
        <v>62</v>
      </c>
      <c r="H245" s="1" t="s">
        <v>63</v>
      </c>
      <c r="I245" s="1" t="s">
        <v>64</v>
      </c>
      <c r="J245" s="1" t="s">
        <v>104</v>
      </c>
      <c r="K245" s="1" t="s">
        <v>85</v>
      </c>
      <c r="L245" s="1" t="s">
        <v>138</v>
      </c>
      <c r="M245" s="1" t="s">
        <v>68</v>
      </c>
      <c r="N245" s="1" t="s">
        <v>69</v>
      </c>
      <c r="O245" s="1" t="s">
        <v>70</v>
      </c>
      <c r="P245" s="1" t="s">
        <v>71</v>
      </c>
      <c r="Q245" s="1" t="s">
        <v>98</v>
      </c>
      <c r="R245" s="1" t="s">
        <v>99</v>
      </c>
      <c r="S245" s="1" t="s">
        <v>88</v>
      </c>
      <c r="T245" s="1" t="s">
        <v>75</v>
      </c>
      <c r="U245" s="1" t="s">
        <v>89</v>
      </c>
      <c r="V245" s="1" t="s">
        <v>79</v>
      </c>
      <c r="W245" s="1" t="s">
        <v>89</v>
      </c>
      <c r="X245" s="1" t="s">
        <v>79</v>
      </c>
      <c r="Y245" s="1" t="s">
        <v>76</v>
      </c>
      <c r="Z245" s="1" t="s">
        <v>79</v>
      </c>
      <c r="AA245" s="1" t="s">
        <v>76</v>
      </c>
      <c r="AB245" s="1" t="s">
        <v>79</v>
      </c>
      <c r="AC245" s="1" t="s">
        <v>76</v>
      </c>
      <c r="AD245" s="1" t="s">
        <v>76</v>
      </c>
      <c r="AE245" s="1" t="s">
        <v>79</v>
      </c>
      <c r="AF245" s="1" t="s">
        <v>79</v>
      </c>
      <c r="AG245" s="1" t="s">
        <v>76</v>
      </c>
      <c r="AH245" s="1" t="s">
        <v>76</v>
      </c>
      <c r="AI245" s="1" t="s">
        <v>79</v>
      </c>
      <c r="AJ245" s="1" t="s">
        <v>78</v>
      </c>
      <c r="AK245" s="4">
        <v>4</v>
      </c>
      <c r="AL245" s="1">
        <v>4</v>
      </c>
      <c r="AM245" s="1">
        <v>3</v>
      </c>
      <c r="AN245" s="1">
        <v>2</v>
      </c>
      <c r="AO245" s="1">
        <v>4</v>
      </c>
      <c r="AP245" s="1">
        <v>4</v>
      </c>
      <c r="AQ245" s="1">
        <v>2</v>
      </c>
      <c r="AR245" s="1">
        <v>2</v>
      </c>
      <c r="AS245" s="1">
        <v>2</v>
      </c>
      <c r="AT245" s="1">
        <v>3</v>
      </c>
      <c r="AU245" s="1">
        <v>2</v>
      </c>
      <c r="AV245" s="1">
        <v>2</v>
      </c>
      <c r="AW245" s="1">
        <v>3</v>
      </c>
      <c r="AX245" s="1">
        <v>2</v>
      </c>
      <c r="AY245" s="1">
        <v>3</v>
      </c>
      <c r="AZ245" s="1">
        <v>4</v>
      </c>
      <c r="BA245" s="1">
        <v>5</v>
      </c>
      <c r="BB245" s="1">
        <v>4</v>
      </c>
      <c r="BC245" s="1">
        <v>3</v>
      </c>
      <c r="BD245" s="1" t="s">
        <v>144</v>
      </c>
      <c r="BE245" s="1" t="s">
        <v>80</v>
      </c>
    </row>
    <row r="246" spans="1:57" x14ac:dyDescent="0.35">
      <c r="A246" s="1" t="s">
        <v>397</v>
      </c>
      <c r="B246" s="1" t="s">
        <v>57</v>
      </c>
      <c r="C246" s="1" t="s">
        <v>1172</v>
      </c>
      <c r="D246" s="1" t="s">
        <v>103</v>
      </c>
      <c r="E246" s="1" t="s">
        <v>109</v>
      </c>
      <c r="F246" s="1" t="s">
        <v>61</v>
      </c>
      <c r="G246" s="1" t="s">
        <v>198</v>
      </c>
      <c r="H246" s="1" t="s">
        <v>63</v>
      </c>
      <c r="I246" s="1" t="s">
        <v>127</v>
      </c>
      <c r="J246" s="1" t="s">
        <v>65</v>
      </c>
      <c r="K246" s="1" t="s">
        <v>66</v>
      </c>
      <c r="L246" s="1" t="s">
        <v>67</v>
      </c>
      <c r="M246" s="1" t="s">
        <v>68</v>
      </c>
      <c r="N246" s="1" t="s">
        <v>117</v>
      </c>
      <c r="O246" s="1" t="s">
        <v>70</v>
      </c>
      <c r="P246" s="1" t="s">
        <v>71</v>
      </c>
      <c r="Q246" s="1" t="s">
        <v>98</v>
      </c>
      <c r="R246" s="1" t="s">
        <v>73</v>
      </c>
      <c r="S246" s="1" t="s">
        <v>140</v>
      </c>
      <c r="T246" s="1" t="s">
        <v>75</v>
      </c>
      <c r="U246" s="1" t="s">
        <v>79</v>
      </c>
      <c r="V246" s="1" t="s">
        <v>76</v>
      </c>
      <c r="W246" s="1" t="s">
        <v>79</v>
      </c>
      <c r="X246" s="1" t="s">
        <v>76</v>
      </c>
      <c r="Y246" s="1" t="s">
        <v>76</v>
      </c>
      <c r="Z246" s="1" t="s">
        <v>79</v>
      </c>
      <c r="AA246" s="1" t="s">
        <v>76</v>
      </c>
      <c r="AB246" s="1" t="s">
        <v>76</v>
      </c>
      <c r="AC246" s="1" t="s">
        <v>79</v>
      </c>
      <c r="AD246" s="1" t="s">
        <v>79</v>
      </c>
      <c r="AE246" s="1" t="s">
        <v>89</v>
      </c>
      <c r="AF246" s="1" t="s">
        <v>79</v>
      </c>
      <c r="AG246" s="1" t="s">
        <v>89</v>
      </c>
      <c r="AH246" s="1" t="s">
        <v>79</v>
      </c>
      <c r="AI246" s="1" t="s">
        <v>76</v>
      </c>
      <c r="AJ246" s="1" t="s">
        <v>79</v>
      </c>
      <c r="AK246" s="4">
        <v>4</v>
      </c>
      <c r="AL246" s="1">
        <v>4</v>
      </c>
      <c r="AM246" s="1">
        <v>4</v>
      </c>
      <c r="AN246" s="1">
        <v>5</v>
      </c>
      <c r="AO246" s="1">
        <v>3</v>
      </c>
      <c r="AP246" s="1">
        <v>2</v>
      </c>
      <c r="AQ246" s="1">
        <v>3</v>
      </c>
      <c r="AR246" s="1">
        <v>2</v>
      </c>
      <c r="AS246" s="1">
        <v>2</v>
      </c>
      <c r="AT246" s="1">
        <v>3</v>
      </c>
      <c r="AU246" s="1">
        <v>2</v>
      </c>
      <c r="AV246" s="1">
        <v>2</v>
      </c>
      <c r="AW246" s="1">
        <v>3</v>
      </c>
      <c r="AX246" s="1">
        <v>4</v>
      </c>
      <c r="AY246" s="1">
        <v>4</v>
      </c>
      <c r="AZ246" s="1">
        <v>5</v>
      </c>
      <c r="BA246" s="1">
        <v>4</v>
      </c>
      <c r="BB246" s="1">
        <v>5</v>
      </c>
      <c r="BC246" s="1">
        <v>2</v>
      </c>
      <c r="BD246" s="1" t="s">
        <v>144</v>
      </c>
      <c r="BE246" s="1" t="s">
        <v>101</v>
      </c>
    </row>
    <row r="247" spans="1:57" x14ac:dyDescent="0.35">
      <c r="A247" s="1" t="s">
        <v>398</v>
      </c>
      <c r="B247" s="1" t="s">
        <v>82</v>
      </c>
      <c r="C247" s="1" t="s">
        <v>58</v>
      </c>
      <c r="D247" s="1" t="s">
        <v>103</v>
      </c>
      <c r="E247" s="1" t="s">
        <v>60</v>
      </c>
      <c r="F247" s="1" t="s">
        <v>61</v>
      </c>
      <c r="G247" s="1" t="s">
        <v>198</v>
      </c>
      <c r="H247" s="1" t="s">
        <v>63</v>
      </c>
      <c r="I247" s="1" t="s">
        <v>84</v>
      </c>
      <c r="J247" s="1" t="s">
        <v>65</v>
      </c>
      <c r="K247" s="1" t="s">
        <v>66</v>
      </c>
      <c r="L247" s="1" t="s">
        <v>67</v>
      </c>
      <c r="M247" s="1" t="s">
        <v>111</v>
      </c>
      <c r="N247" s="1" t="s">
        <v>69</v>
      </c>
      <c r="O247" s="1" t="s">
        <v>96</v>
      </c>
      <c r="P247" s="1" t="s">
        <v>71</v>
      </c>
      <c r="Q247" s="1" t="s">
        <v>72</v>
      </c>
      <c r="R247" s="1" t="s">
        <v>73</v>
      </c>
      <c r="S247" s="1" t="s">
        <v>140</v>
      </c>
      <c r="T247" s="1" t="s">
        <v>75</v>
      </c>
      <c r="U247" s="1" t="s">
        <v>76</v>
      </c>
      <c r="V247" s="1" t="s">
        <v>79</v>
      </c>
      <c r="W247" s="1" t="s">
        <v>89</v>
      </c>
      <c r="X247" s="1" t="s">
        <v>79</v>
      </c>
      <c r="Y247" s="1" t="s">
        <v>76</v>
      </c>
      <c r="Z247" s="1" t="s">
        <v>79</v>
      </c>
      <c r="AA247" s="1" t="s">
        <v>79</v>
      </c>
      <c r="AB247" s="1" t="s">
        <v>79</v>
      </c>
      <c r="AC247" s="1" t="s">
        <v>76</v>
      </c>
      <c r="AD247" s="1" t="s">
        <v>89</v>
      </c>
      <c r="AE247" s="1" t="s">
        <v>79</v>
      </c>
      <c r="AF247" s="1" t="s">
        <v>79</v>
      </c>
      <c r="AG247" s="1" t="s">
        <v>79</v>
      </c>
      <c r="AH247" s="1" t="s">
        <v>76</v>
      </c>
      <c r="AI247" s="1" t="s">
        <v>76</v>
      </c>
      <c r="AJ247" s="1" t="s">
        <v>79</v>
      </c>
      <c r="AK247" s="4">
        <v>5</v>
      </c>
      <c r="AL247" s="1">
        <v>4</v>
      </c>
      <c r="AM247" s="1">
        <v>5</v>
      </c>
      <c r="AN247" s="1">
        <v>4</v>
      </c>
      <c r="AO247" s="1">
        <v>2</v>
      </c>
      <c r="AP247" s="1">
        <v>3</v>
      </c>
      <c r="AQ247" s="1">
        <v>4</v>
      </c>
      <c r="AR247" s="1">
        <v>2</v>
      </c>
      <c r="AS247" s="1">
        <v>2</v>
      </c>
      <c r="AT247" s="1">
        <v>4</v>
      </c>
      <c r="AU247" s="1">
        <v>3</v>
      </c>
      <c r="AV247" s="1">
        <v>3</v>
      </c>
      <c r="AW247" s="1">
        <v>2</v>
      </c>
      <c r="AX247" s="1">
        <v>5</v>
      </c>
      <c r="AY247" s="1">
        <v>3</v>
      </c>
      <c r="AZ247" s="1">
        <v>4</v>
      </c>
      <c r="BA247" s="1">
        <v>5</v>
      </c>
      <c r="BB247" s="1">
        <v>2</v>
      </c>
      <c r="BC247" s="1">
        <v>1</v>
      </c>
      <c r="BD247" s="1" t="s">
        <v>144</v>
      </c>
      <c r="BE247" s="1" t="s">
        <v>101</v>
      </c>
    </row>
    <row r="248" spans="1:57" x14ac:dyDescent="0.35">
      <c r="A248" s="1" t="s">
        <v>399</v>
      </c>
      <c r="B248" s="1" t="s">
        <v>92</v>
      </c>
      <c r="C248" s="1" t="s">
        <v>137</v>
      </c>
      <c r="D248" s="1" t="s">
        <v>103</v>
      </c>
      <c r="E248" s="1" t="s">
        <v>60</v>
      </c>
      <c r="F248" s="1" t="s">
        <v>135</v>
      </c>
      <c r="G248" s="1" t="s">
        <v>93</v>
      </c>
      <c r="H248" s="1" t="s">
        <v>63</v>
      </c>
      <c r="I248" s="1" t="s">
        <v>64</v>
      </c>
      <c r="J248" s="1" t="s">
        <v>104</v>
      </c>
      <c r="K248" s="1" t="s">
        <v>124</v>
      </c>
      <c r="L248" s="1" t="s">
        <v>146</v>
      </c>
      <c r="M248" s="1" t="s">
        <v>130</v>
      </c>
      <c r="N248" s="1" t="s">
        <v>86</v>
      </c>
      <c r="O248" s="1" t="s">
        <v>96</v>
      </c>
      <c r="P248" s="1" t="s">
        <v>258</v>
      </c>
      <c r="Q248" s="1" t="s">
        <v>72</v>
      </c>
      <c r="R248" s="1" t="s">
        <v>73</v>
      </c>
      <c r="S248" s="1" t="s">
        <v>88</v>
      </c>
      <c r="T248" s="1" t="s">
        <v>132</v>
      </c>
      <c r="U248" s="1" t="s">
        <v>79</v>
      </c>
      <c r="V248" s="1" t="s">
        <v>76</v>
      </c>
      <c r="W248" s="1" t="s">
        <v>79</v>
      </c>
      <c r="X248" s="1" t="s">
        <v>76</v>
      </c>
      <c r="Y248" s="1" t="s">
        <v>76</v>
      </c>
      <c r="Z248" s="1" t="s">
        <v>79</v>
      </c>
      <c r="AA248" s="1" t="s">
        <v>76</v>
      </c>
      <c r="AB248" s="1" t="s">
        <v>76</v>
      </c>
      <c r="AC248" s="1" t="s">
        <v>79</v>
      </c>
      <c r="AD248" s="1" t="s">
        <v>79</v>
      </c>
      <c r="AE248" s="1" t="s">
        <v>89</v>
      </c>
      <c r="AF248" s="1" t="s">
        <v>79</v>
      </c>
      <c r="AG248" s="1" t="s">
        <v>79</v>
      </c>
      <c r="AH248" s="1" t="s">
        <v>76</v>
      </c>
      <c r="AI248" s="1" t="s">
        <v>79</v>
      </c>
      <c r="AJ248" s="1" t="s">
        <v>79</v>
      </c>
      <c r="AK248" s="4">
        <v>4</v>
      </c>
      <c r="AL248" s="1">
        <v>4</v>
      </c>
      <c r="AM248" s="1">
        <v>3</v>
      </c>
      <c r="AN248" s="1">
        <v>2</v>
      </c>
      <c r="AO248" s="1">
        <v>4</v>
      </c>
      <c r="AP248" s="1">
        <v>4</v>
      </c>
      <c r="AQ248" s="1">
        <v>2</v>
      </c>
      <c r="AR248" s="1">
        <v>2</v>
      </c>
      <c r="AS248" s="1">
        <v>2</v>
      </c>
      <c r="AT248" s="1">
        <v>2</v>
      </c>
      <c r="AU248" s="1">
        <v>3</v>
      </c>
      <c r="AV248" s="1">
        <v>2</v>
      </c>
      <c r="AW248" s="1">
        <v>2</v>
      </c>
      <c r="AX248" s="1">
        <v>3</v>
      </c>
      <c r="AY248" s="1">
        <v>4</v>
      </c>
      <c r="AZ248" s="1">
        <v>5</v>
      </c>
      <c r="BA248" s="1">
        <v>4</v>
      </c>
      <c r="BB248" s="1">
        <v>3</v>
      </c>
      <c r="BC248" s="1">
        <v>4</v>
      </c>
      <c r="BD248" s="1" t="s">
        <v>144</v>
      </c>
      <c r="BE248" s="1" t="s">
        <v>80</v>
      </c>
    </row>
    <row r="249" spans="1:57" x14ac:dyDescent="0.35">
      <c r="A249" s="1" t="s">
        <v>400</v>
      </c>
      <c r="B249" s="1" t="s">
        <v>57</v>
      </c>
      <c r="C249" s="1" t="s">
        <v>137</v>
      </c>
      <c r="D249" s="1" t="s">
        <v>149</v>
      </c>
      <c r="E249" s="1" t="s">
        <v>60</v>
      </c>
      <c r="F249" s="1" t="s">
        <v>135</v>
      </c>
      <c r="G249" s="1" t="s">
        <v>161</v>
      </c>
      <c r="H249" s="1" t="s">
        <v>63</v>
      </c>
      <c r="I249" s="1" t="s">
        <v>64</v>
      </c>
      <c r="J249" s="1" t="s">
        <v>104</v>
      </c>
      <c r="K249" s="1" t="s">
        <v>124</v>
      </c>
      <c r="L249" s="1" t="s">
        <v>146</v>
      </c>
      <c r="M249" s="1" t="s">
        <v>111</v>
      </c>
      <c r="N249" s="1" t="s">
        <v>117</v>
      </c>
      <c r="O249" s="1" t="s">
        <v>96</v>
      </c>
      <c r="P249" s="1" t="s">
        <v>71</v>
      </c>
      <c r="Q249" s="1" t="s">
        <v>98</v>
      </c>
      <c r="R249" s="1" t="s">
        <v>73</v>
      </c>
      <c r="S249" s="1" t="s">
        <v>140</v>
      </c>
      <c r="T249" s="1" t="s">
        <v>75</v>
      </c>
      <c r="U249" s="1" t="s">
        <v>89</v>
      </c>
      <c r="V249" s="1" t="s">
        <v>79</v>
      </c>
      <c r="W249" s="1" t="s">
        <v>89</v>
      </c>
      <c r="X249" s="1" t="s">
        <v>76</v>
      </c>
      <c r="Y249" s="1" t="s">
        <v>76</v>
      </c>
      <c r="Z249" s="1" t="s">
        <v>79</v>
      </c>
      <c r="AA249" s="1" t="s">
        <v>76</v>
      </c>
      <c r="AB249" s="1" t="s">
        <v>79</v>
      </c>
      <c r="AC249" s="1" t="s">
        <v>76</v>
      </c>
      <c r="AD249" s="1" t="s">
        <v>76</v>
      </c>
      <c r="AE249" s="1" t="s">
        <v>79</v>
      </c>
      <c r="AF249" s="1" t="s">
        <v>79</v>
      </c>
      <c r="AG249" s="1" t="s">
        <v>76</v>
      </c>
      <c r="AH249" s="1" t="s">
        <v>76</v>
      </c>
      <c r="AI249" s="1" t="s">
        <v>76</v>
      </c>
      <c r="AJ249" s="1" t="s">
        <v>79</v>
      </c>
      <c r="AK249" s="4">
        <v>4</v>
      </c>
      <c r="AL249" s="1">
        <v>4</v>
      </c>
      <c r="AM249" s="1">
        <v>3</v>
      </c>
      <c r="AN249" s="1">
        <v>2</v>
      </c>
      <c r="AO249" s="1">
        <v>3</v>
      </c>
      <c r="AP249" s="1">
        <v>3</v>
      </c>
      <c r="AQ249" s="1">
        <v>2</v>
      </c>
      <c r="AR249" s="1">
        <v>2</v>
      </c>
      <c r="AS249" s="1">
        <v>2</v>
      </c>
      <c r="AT249" s="1">
        <v>2</v>
      </c>
      <c r="AU249" s="1">
        <v>3</v>
      </c>
      <c r="AV249" s="1">
        <v>2</v>
      </c>
      <c r="AW249" s="1">
        <v>2</v>
      </c>
      <c r="AX249" s="1">
        <v>3</v>
      </c>
      <c r="AY249" s="1">
        <v>4</v>
      </c>
      <c r="AZ249" s="1">
        <v>5</v>
      </c>
      <c r="BA249" s="1">
        <v>4</v>
      </c>
      <c r="BB249" s="1">
        <v>3</v>
      </c>
      <c r="BC249" s="1">
        <v>4</v>
      </c>
      <c r="BD249" s="1" t="s">
        <v>144</v>
      </c>
      <c r="BE249" s="1" t="s">
        <v>80</v>
      </c>
    </row>
    <row r="250" spans="1:57" x14ac:dyDescent="0.35">
      <c r="A250" s="1" t="s">
        <v>401</v>
      </c>
      <c r="B250" s="1" t="s">
        <v>57</v>
      </c>
      <c r="C250" s="1" t="s">
        <v>137</v>
      </c>
      <c r="D250" s="1" t="s">
        <v>103</v>
      </c>
      <c r="E250" s="1" t="s">
        <v>60</v>
      </c>
      <c r="F250" s="1" t="s">
        <v>61</v>
      </c>
      <c r="G250" s="1" t="s">
        <v>161</v>
      </c>
      <c r="H250" s="1" t="s">
        <v>63</v>
      </c>
      <c r="I250" s="1" t="s">
        <v>84</v>
      </c>
      <c r="J250" s="1" t="s">
        <v>104</v>
      </c>
      <c r="K250" s="1" t="s">
        <v>85</v>
      </c>
      <c r="L250" s="1" t="s">
        <v>129</v>
      </c>
      <c r="M250" s="1" t="s">
        <v>130</v>
      </c>
      <c r="N250" s="1" t="s">
        <v>86</v>
      </c>
      <c r="O250" s="1" t="s">
        <v>96</v>
      </c>
      <c r="P250" s="1" t="s">
        <v>97</v>
      </c>
      <c r="Q250" s="1" t="s">
        <v>98</v>
      </c>
      <c r="R250" s="1" t="s">
        <v>73</v>
      </c>
      <c r="S250" s="1" t="s">
        <v>88</v>
      </c>
      <c r="T250" s="1" t="s">
        <v>75</v>
      </c>
      <c r="U250" s="1" t="s">
        <v>79</v>
      </c>
      <c r="V250" s="1" t="s">
        <v>76</v>
      </c>
      <c r="W250" s="1" t="s">
        <v>79</v>
      </c>
      <c r="X250" s="1" t="s">
        <v>76</v>
      </c>
      <c r="Y250" s="1" t="s">
        <v>76</v>
      </c>
      <c r="Z250" s="1" t="s">
        <v>79</v>
      </c>
      <c r="AA250" s="1" t="s">
        <v>76</v>
      </c>
      <c r="AB250" s="1" t="s">
        <v>76</v>
      </c>
      <c r="AC250" s="1" t="s">
        <v>79</v>
      </c>
      <c r="AD250" s="1" t="s">
        <v>79</v>
      </c>
      <c r="AE250" s="1" t="s">
        <v>89</v>
      </c>
      <c r="AF250" s="1" t="s">
        <v>79</v>
      </c>
      <c r="AG250" s="1" t="s">
        <v>89</v>
      </c>
      <c r="AH250" s="1" t="s">
        <v>79</v>
      </c>
      <c r="AI250" s="1" t="s">
        <v>76</v>
      </c>
      <c r="AJ250" s="1" t="s">
        <v>79</v>
      </c>
      <c r="AK250" s="4">
        <v>4</v>
      </c>
      <c r="AL250" s="1">
        <v>4</v>
      </c>
      <c r="AM250" s="1">
        <v>4</v>
      </c>
      <c r="AN250" s="1">
        <v>5</v>
      </c>
      <c r="AO250" s="1">
        <v>3</v>
      </c>
      <c r="AP250" s="1">
        <v>2</v>
      </c>
      <c r="AQ250" s="1">
        <v>3</v>
      </c>
      <c r="AR250" s="1">
        <v>2</v>
      </c>
      <c r="AS250" s="1">
        <v>2</v>
      </c>
      <c r="AT250" s="1">
        <v>3</v>
      </c>
      <c r="AU250" s="1">
        <v>4</v>
      </c>
      <c r="AV250" s="1">
        <v>3</v>
      </c>
      <c r="AW250" s="1">
        <v>2</v>
      </c>
      <c r="AX250" s="1">
        <v>4</v>
      </c>
      <c r="AY250" s="1">
        <v>4</v>
      </c>
      <c r="AZ250" s="1">
        <v>5</v>
      </c>
      <c r="BA250" s="1">
        <v>4</v>
      </c>
      <c r="BB250" s="1">
        <v>5</v>
      </c>
      <c r="BC250" s="1">
        <v>2</v>
      </c>
      <c r="BD250" s="1" t="s">
        <v>144</v>
      </c>
      <c r="BE250" s="1" t="s">
        <v>101</v>
      </c>
    </row>
    <row r="251" spans="1:57" x14ac:dyDescent="0.35">
      <c r="A251" s="1" t="s">
        <v>402</v>
      </c>
      <c r="B251" s="1" t="s">
        <v>57</v>
      </c>
      <c r="C251" s="1" t="s">
        <v>58</v>
      </c>
      <c r="D251" s="1" t="s">
        <v>149</v>
      </c>
      <c r="E251" s="1" t="s">
        <v>60</v>
      </c>
      <c r="F251" s="1" t="s">
        <v>61</v>
      </c>
      <c r="G251" s="1" t="s">
        <v>161</v>
      </c>
      <c r="H251" s="1" t="s">
        <v>63</v>
      </c>
      <c r="I251" s="1" t="s">
        <v>64</v>
      </c>
      <c r="J251" s="1" t="s">
        <v>104</v>
      </c>
      <c r="K251" s="1" t="s">
        <v>124</v>
      </c>
      <c r="L251" s="1" t="s">
        <v>138</v>
      </c>
      <c r="M251" s="1" t="s">
        <v>68</v>
      </c>
      <c r="N251" s="1" t="s">
        <v>69</v>
      </c>
      <c r="O251" s="1" t="s">
        <v>96</v>
      </c>
      <c r="P251" s="1" t="s">
        <v>71</v>
      </c>
      <c r="Q251" s="1" t="s">
        <v>72</v>
      </c>
      <c r="R251" s="1" t="s">
        <v>118</v>
      </c>
      <c r="S251" s="1" t="s">
        <v>140</v>
      </c>
      <c r="T251" s="1" t="s">
        <v>75</v>
      </c>
      <c r="U251" s="1" t="s">
        <v>79</v>
      </c>
      <c r="V251" s="1" t="s">
        <v>76</v>
      </c>
      <c r="W251" s="1" t="s">
        <v>79</v>
      </c>
      <c r="X251" s="1" t="s">
        <v>76</v>
      </c>
      <c r="Y251" s="1" t="s">
        <v>76</v>
      </c>
      <c r="Z251" s="1" t="s">
        <v>79</v>
      </c>
      <c r="AA251" s="1" t="s">
        <v>76</v>
      </c>
      <c r="AB251" s="1" t="s">
        <v>76</v>
      </c>
      <c r="AC251" s="1" t="s">
        <v>79</v>
      </c>
      <c r="AD251" s="1" t="s">
        <v>79</v>
      </c>
      <c r="AE251" s="1" t="s">
        <v>89</v>
      </c>
      <c r="AF251" s="1" t="s">
        <v>79</v>
      </c>
      <c r="AG251" s="1" t="s">
        <v>79</v>
      </c>
      <c r="AH251" s="1" t="s">
        <v>76</v>
      </c>
      <c r="AI251" s="1" t="s">
        <v>79</v>
      </c>
      <c r="AJ251" s="1" t="s">
        <v>79</v>
      </c>
      <c r="AK251" s="4">
        <v>4</v>
      </c>
      <c r="AL251" s="1">
        <v>4</v>
      </c>
      <c r="AM251" s="1">
        <v>3</v>
      </c>
      <c r="AN251" s="1">
        <v>2</v>
      </c>
      <c r="AO251" s="1">
        <v>4</v>
      </c>
      <c r="AP251" s="1">
        <v>4</v>
      </c>
      <c r="AQ251" s="1">
        <v>2</v>
      </c>
      <c r="AR251" s="1">
        <v>2</v>
      </c>
      <c r="AS251" s="1">
        <v>2</v>
      </c>
      <c r="AT251" s="1">
        <v>3</v>
      </c>
      <c r="AU251" s="1">
        <v>2</v>
      </c>
      <c r="AV251" s="1">
        <v>2</v>
      </c>
      <c r="AW251" s="1">
        <v>3</v>
      </c>
      <c r="AX251" s="1">
        <v>4</v>
      </c>
      <c r="AY251" s="1">
        <v>4</v>
      </c>
      <c r="AZ251" s="1">
        <v>5</v>
      </c>
      <c r="BA251" s="1">
        <v>4</v>
      </c>
      <c r="BB251" s="1">
        <v>5</v>
      </c>
      <c r="BC251" s="1">
        <v>2</v>
      </c>
      <c r="BD251" s="1" t="s">
        <v>144</v>
      </c>
      <c r="BE251" s="1" t="s">
        <v>80</v>
      </c>
    </row>
    <row r="252" spans="1:57" x14ac:dyDescent="0.35">
      <c r="A252" s="1" t="s">
        <v>403</v>
      </c>
      <c r="B252" s="1" t="s">
        <v>92</v>
      </c>
      <c r="C252" s="1" t="s">
        <v>58</v>
      </c>
      <c r="D252" s="1" t="s">
        <v>59</v>
      </c>
      <c r="E252" s="1" t="s">
        <v>60</v>
      </c>
      <c r="F252" s="1" t="s">
        <v>135</v>
      </c>
      <c r="G252" s="1" t="s">
        <v>161</v>
      </c>
      <c r="H252" s="1" t="s">
        <v>63</v>
      </c>
      <c r="I252" s="1" t="s">
        <v>127</v>
      </c>
      <c r="J252" s="1" t="s">
        <v>104</v>
      </c>
      <c r="K252" s="1" t="s">
        <v>85</v>
      </c>
      <c r="L252" s="1" t="s">
        <v>138</v>
      </c>
      <c r="M252" s="1" t="s">
        <v>130</v>
      </c>
      <c r="N252" s="1" t="s">
        <v>201</v>
      </c>
      <c r="O252" s="1" t="s">
        <v>96</v>
      </c>
      <c r="P252" s="1" t="s">
        <v>71</v>
      </c>
      <c r="Q252" s="1" t="s">
        <v>98</v>
      </c>
      <c r="R252" s="1" t="s">
        <v>118</v>
      </c>
      <c r="S252" s="1" t="s">
        <v>119</v>
      </c>
      <c r="T252" s="1" t="s">
        <v>75</v>
      </c>
      <c r="U252" s="1" t="s">
        <v>89</v>
      </c>
      <c r="V252" s="1" t="s">
        <v>79</v>
      </c>
      <c r="W252" s="1" t="s">
        <v>89</v>
      </c>
      <c r="X252" s="1" t="s">
        <v>76</v>
      </c>
      <c r="Y252" s="1" t="s">
        <v>76</v>
      </c>
      <c r="Z252" s="1" t="s">
        <v>79</v>
      </c>
      <c r="AA252" s="1" t="s">
        <v>76</v>
      </c>
      <c r="AB252" s="1" t="s">
        <v>79</v>
      </c>
      <c r="AC252" s="1" t="s">
        <v>76</v>
      </c>
      <c r="AD252" s="1" t="s">
        <v>76</v>
      </c>
      <c r="AE252" s="1" t="s">
        <v>78</v>
      </c>
      <c r="AF252" s="1" t="s">
        <v>78</v>
      </c>
      <c r="AG252" s="1" t="s">
        <v>76</v>
      </c>
      <c r="AH252" s="1" t="s">
        <v>76</v>
      </c>
      <c r="AI252" s="1" t="s">
        <v>79</v>
      </c>
      <c r="AJ252" s="1" t="s">
        <v>76</v>
      </c>
      <c r="AK252" s="4">
        <v>4</v>
      </c>
      <c r="AL252" s="1">
        <v>4</v>
      </c>
      <c r="AM252" s="1">
        <v>3</v>
      </c>
      <c r="AN252" s="1">
        <v>2</v>
      </c>
      <c r="AO252" s="1">
        <v>4</v>
      </c>
      <c r="AP252" s="1">
        <v>4</v>
      </c>
      <c r="AQ252" s="1">
        <v>2</v>
      </c>
      <c r="AR252" s="1">
        <v>2</v>
      </c>
      <c r="AS252" s="1">
        <v>2</v>
      </c>
      <c r="AT252" s="1">
        <v>2</v>
      </c>
      <c r="AU252" s="1">
        <v>3</v>
      </c>
      <c r="AV252" s="1">
        <v>2</v>
      </c>
      <c r="AW252" s="1">
        <v>2</v>
      </c>
      <c r="AX252" s="1">
        <v>2</v>
      </c>
      <c r="AY252" s="1">
        <v>3</v>
      </c>
      <c r="AZ252" s="1">
        <v>4</v>
      </c>
      <c r="BA252" s="1">
        <v>5</v>
      </c>
      <c r="BB252" s="1">
        <v>4</v>
      </c>
      <c r="BC252" s="1">
        <v>3</v>
      </c>
      <c r="BD252" s="1" t="s">
        <v>144</v>
      </c>
      <c r="BE252" s="1" t="s">
        <v>107</v>
      </c>
    </row>
    <row r="253" spans="1:57" x14ac:dyDescent="0.35">
      <c r="A253" s="1" t="s">
        <v>404</v>
      </c>
      <c r="B253" s="1" t="s">
        <v>82</v>
      </c>
      <c r="C253" s="1" t="s">
        <v>137</v>
      </c>
      <c r="D253" s="1" t="s">
        <v>83</v>
      </c>
      <c r="E253" s="1" t="s">
        <v>60</v>
      </c>
      <c r="F253" s="1" t="s">
        <v>61</v>
      </c>
      <c r="G253" s="1" t="s">
        <v>161</v>
      </c>
      <c r="H253" s="1" t="s">
        <v>63</v>
      </c>
      <c r="I253" s="1" t="s">
        <v>127</v>
      </c>
      <c r="J253" s="1" t="s">
        <v>65</v>
      </c>
      <c r="K253" s="1" t="s">
        <v>85</v>
      </c>
      <c r="L253" s="1" t="s">
        <v>138</v>
      </c>
      <c r="M253" s="1" t="s">
        <v>68</v>
      </c>
      <c r="N253" s="1" t="s">
        <v>117</v>
      </c>
      <c r="O253" s="1" t="s">
        <v>96</v>
      </c>
      <c r="P253" s="1" t="s">
        <v>97</v>
      </c>
      <c r="Q253" s="1" t="s">
        <v>72</v>
      </c>
      <c r="R253" s="1" t="s">
        <v>73</v>
      </c>
      <c r="S253" s="1" t="s">
        <v>88</v>
      </c>
      <c r="T253" s="1" t="s">
        <v>75</v>
      </c>
      <c r="U253" s="1" t="s">
        <v>79</v>
      </c>
      <c r="V253" s="1" t="s">
        <v>76</v>
      </c>
      <c r="W253" s="1" t="s">
        <v>79</v>
      </c>
      <c r="X253" s="1" t="s">
        <v>76</v>
      </c>
      <c r="Y253" s="1" t="s">
        <v>76</v>
      </c>
      <c r="Z253" s="1" t="s">
        <v>79</v>
      </c>
      <c r="AA253" s="1" t="s">
        <v>76</v>
      </c>
      <c r="AB253" s="1" t="s">
        <v>76</v>
      </c>
      <c r="AC253" s="1" t="s">
        <v>79</v>
      </c>
      <c r="AD253" s="1" t="s">
        <v>79</v>
      </c>
      <c r="AE253" s="1" t="s">
        <v>89</v>
      </c>
      <c r="AF253" s="1" t="s">
        <v>79</v>
      </c>
      <c r="AG253" s="1" t="s">
        <v>76</v>
      </c>
      <c r="AH253" s="1" t="s">
        <v>79</v>
      </c>
      <c r="AI253" s="1" t="s">
        <v>76</v>
      </c>
      <c r="AJ253" s="1" t="s">
        <v>79</v>
      </c>
      <c r="AK253" s="4">
        <v>4</v>
      </c>
      <c r="AL253" s="1">
        <v>4</v>
      </c>
      <c r="AM253" s="1">
        <v>4</v>
      </c>
      <c r="AN253" s="1">
        <v>5</v>
      </c>
      <c r="AO253" s="1">
        <v>3</v>
      </c>
      <c r="AP253" s="1">
        <v>2</v>
      </c>
      <c r="AQ253" s="1">
        <v>3</v>
      </c>
      <c r="AR253" s="1">
        <v>2</v>
      </c>
      <c r="AS253" s="1">
        <v>2</v>
      </c>
      <c r="AT253" s="1">
        <v>3</v>
      </c>
      <c r="AU253" s="1">
        <v>4</v>
      </c>
      <c r="AV253" s="1">
        <v>3</v>
      </c>
      <c r="AW253" s="1">
        <v>2</v>
      </c>
      <c r="AX253" s="1">
        <v>4</v>
      </c>
      <c r="AY253" s="1">
        <v>4</v>
      </c>
      <c r="AZ253" s="1">
        <v>5</v>
      </c>
      <c r="BA253" s="1">
        <v>4</v>
      </c>
      <c r="BB253" s="1">
        <v>5</v>
      </c>
      <c r="BC253" s="1">
        <v>2</v>
      </c>
      <c r="BD253" s="1" t="s">
        <v>144</v>
      </c>
      <c r="BE253" s="1" t="s">
        <v>101</v>
      </c>
    </row>
    <row r="254" spans="1:57" x14ac:dyDescent="0.35">
      <c r="A254" s="1" t="s">
        <v>405</v>
      </c>
      <c r="B254" s="1" t="s">
        <v>82</v>
      </c>
      <c r="C254" s="1" t="s">
        <v>137</v>
      </c>
      <c r="D254" s="1" t="s">
        <v>103</v>
      </c>
      <c r="E254" s="1" t="s">
        <v>60</v>
      </c>
      <c r="F254" s="1" t="s">
        <v>61</v>
      </c>
      <c r="G254" s="1" t="s">
        <v>198</v>
      </c>
      <c r="H254" s="1" t="s">
        <v>63</v>
      </c>
      <c r="I254" s="1" t="s">
        <v>127</v>
      </c>
      <c r="J254" s="1" t="s">
        <v>65</v>
      </c>
      <c r="K254" s="1" t="s">
        <v>124</v>
      </c>
      <c r="L254" s="1" t="s">
        <v>146</v>
      </c>
      <c r="M254" s="1" t="s">
        <v>111</v>
      </c>
      <c r="N254" s="1" t="s">
        <v>86</v>
      </c>
      <c r="O254" s="1" t="s">
        <v>96</v>
      </c>
      <c r="P254" s="1" t="s">
        <v>97</v>
      </c>
      <c r="Q254" s="1" t="s">
        <v>98</v>
      </c>
      <c r="R254" s="1" t="s">
        <v>73</v>
      </c>
      <c r="S254" s="1" t="s">
        <v>140</v>
      </c>
      <c r="T254" s="1" t="s">
        <v>75</v>
      </c>
      <c r="U254" s="1" t="s">
        <v>76</v>
      </c>
      <c r="V254" s="1" t="s">
        <v>79</v>
      </c>
      <c r="W254" s="1" t="s">
        <v>89</v>
      </c>
      <c r="X254" s="1" t="s">
        <v>79</v>
      </c>
      <c r="Y254" s="1" t="s">
        <v>76</v>
      </c>
      <c r="Z254" s="1" t="s">
        <v>79</v>
      </c>
      <c r="AA254" s="1" t="s">
        <v>76</v>
      </c>
      <c r="AB254" s="1" t="s">
        <v>79</v>
      </c>
      <c r="AC254" s="1" t="s">
        <v>76</v>
      </c>
      <c r="AD254" s="1" t="s">
        <v>89</v>
      </c>
      <c r="AE254" s="1" t="s">
        <v>79</v>
      </c>
      <c r="AF254" s="1" t="s">
        <v>79</v>
      </c>
      <c r="AG254" s="1" t="s">
        <v>79</v>
      </c>
      <c r="AH254" s="1" t="s">
        <v>76</v>
      </c>
      <c r="AI254" s="1" t="s">
        <v>76</v>
      </c>
      <c r="AJ254" s="1" t="s">
        <v>79</v>
      </c>
      <c r="AK254" s="4">
        <v>4</v>
      </c>
      <c r="AL254" s="1">
        <v>4</v>
      </c>
      <c r="AM254" s="1">
        <v>4</v>
      </c>
      <c r="AN254" s="1">
        <v>5</v>
      </c>
      <c r="AO254" s="1">
        <v>3</v>
      </c>
      <c r="AP254" s="1">
        <v>2</v>
      </c>
      <c r="AQ254" s="1">
        <v>3</v>
      </c>
      <c r="AR254" s="1">
        <v>2</v>
      </c>
      <c r="AS254" s="1">
        <v>2</v>
      </c>
      <c r="AT254" s="1">
        <v>3</v>
      </c>
      <c r="AU254" s="1">
        <v>4</v>
      </c>
      <c r="AV254" s="1">
        <v>3</v>
      </c>
      <c r="AW254" s="1">
        <v>2</v>
      </c>
      <c r="AX254" s="1">
        <v>3</v>
      </c>
      <c r="AY254" s="1">
        <v>4</v>
      </c>
      <c r="AZ254" s="1">
        <v>5</v>
      </c>
      <c r="BA254" s="1">
        <v>4</v>
      </c>
      <c r="BB254" s="1">
        <v>3</v>
      </c>
      <c r="BC254" s="1">
        <v>4</v>
      </c>
      <c r="BD254" s="1" t="s">
        <v>144</v>
      </c>
      <c r="BE254" s="1" t="s">
        <v>101</v>
      </c>
    </row>
    <row r="255" spans="1:57" x14ac:dyDescent="0.35">
      <c r="A255" s="1" t="s">
        <v>406</v>
      </c>
      <c r="B255" s="1" t="s">
        <v>57</v>
      </c>
      <c r="C255" s="1" t="s">
        <v>137</v>
      </c>
      <c r="D255" s="1" t="s">
        <v>103</v>
      </c>
      <c r="E255" s="1" t="s">
        <v>60</v>
      </c>
      <c r="F255" s="1" t="s">
        <v>135</v>
      </c>
      <c r="G255" s="1" t="s">
        <v>62</v>
      </c>
      <c r="H255" s="1" t="s">
        <v>63</v>
      </c>
      <c r="I255" s="1" t="s">
        <v>64</v>
      </c>
      <c r="J255" s="1" t="s">
        <v>104</v>
      </c>
      <c r="K255" s="1" t="s">
        <v>85</v>
      </c>
      <c r="L255" s="1" t="s">
        <v>138</v>
      </c>
      <c r="M255" s="1" t="s">
        <v>68</v>
      </c>
      <c r="N255" s="1" t="s">
        <v>117</v>
      </c>
      <c r="O255" s="1" t="s">
        <v>96</v>
      </c>
      <c r="P255" s="1" t="s">
        <v>97</v>
      </c>
      <c r="Q255" s="1" t="s">
        <v>98</v>
      </c>
      <c r="R255" s="1" t="s">
        <v>73</v>
      </c>
      <c r="S255" s="1" t="s">
        <v>88</v>
      </c>
      <c r="T255" s="1" t="s">
        <v>75</v>
      </c>
      <c r="U255" s="1" t="s">
        <v>89</v>
      </c>
      <c r="V255" s="1" t="s">
        <v>79</v>
      </c>
      <c r="W255" s="1" t="s">
        <v>89</v>
      </c>
      <c r="X255" s="1" t="s">
        <v>76</v>
      </c>
      <c r="Y255" s="1" t="s">
        <v>76</v>
      </c>
      <c r="Z255" s="1" t="s">
        <v>76</v>
      </c>
      <c r="AA255" s="1" t="s">
        <v>76</v>
      </c>
      <c r="AB255" s="1" t="s">
        <v>79</v>
      </c>
      <c r="AC255" s="1" t="s">
        <v>76</v>
      </c>
      <c r="AD255" s="1" t="s">
        <v>76</v>
      </c>
      <c r="AE255" s="1" t="s">
        <v>79</v>
      </c>
      <c r="AF255" s="1" t="s">
        <v>79</v>
      </c>
      <c r="AG255" s="1" t="s">
        <v>76</v>
      </c>
      <c r="AH255" s="1" t="s">
        <v>76</v>
      </c>
      <c r="AI255" s="1" t="s">
        <v>76</v>
      </c>
      <c r="AJ255" s="1" t="s">
        <v>79</v>
      </c>
      <c r="AK255" s="4">
        <v>4</v>
      </c>
      <c r="AL255" s="1">
        <v>4</v>
      </c>
      <c r="AM255" s="1">
        <v>3</v>
      </c>
      <c r="AN255" s="1">
        <v>2</v>
      </c>
      <c r="AO255" s="1">
        <v>4</v>
      </c>
      <c r="AP255" s="1">
        <v>4</v>
      </c>
      <c r="AQ255" s="1">
        <v>2</v>
      </c>
      <c r="AR255" s="1">
        <v>2</v>
      </c>
      <c r="AS255" s="1">
        <v>2</v>
      </c>
      <c r="AT255" s="1">
        <v>2</v>
      </c>
      <c r="AU255" s="1">
        <v>3</v>
      </c>
      <c r="AV255" s="1">
        <v>2</v>
      </c>
      <c r="AW255" s="1">
        <v>4</v>
      </c>
      <c r="AX255" s="1">
        <v>3</v>
      </c>
      <c r="AY255" s="1">
        <v>4</v>
      </c>
      <c r="AZ255" s="1">
        <v>5</v>
      </c>
      <c r="BA255" s="1">
        <v>4</v>
      </c>
      <c r="BB255" s="1">
        <v>3</v>
      </c>
      <c r="BC255" s="1">
        <v>4</v>
      </c>
      <c r="BD255" s="1" t="s">
        <v>144</v>
      </c>
      <c r="BE255" s="1" t="s">
        <v>80</v>
      </c>
    </row>
    <row r="256" spans="1:57" x14ac:dyDescent="0.35">
      <c r="A256" s="1" t="s">
        <v>407</v>
      </c>
      <c r="B256" s="1" t="s">
        <v>57</v>
      </c>
      <c r="C256" s="1" t="s">
        <v>1172</v>
      </c>
      <c r="D256" s="1" t="s">
        <v>83</v>
      </c>
      <c r="E256" s="1" t="s">
        <v>60</v>
      </c>
      <c r="F256" s="1" t="s">
        <v>61</v>
      </c>
      <c r="G256" s="1" t="s">
        <v>62</v>
      </c>
      <c r="H256" s="1" t="s">
        <v>63</v>
      </c>
      <c r="I256" s="1" t="s">
        <v>127</v>
      </c>
      <c r="J256" s="1" t="s">
        <v>65</v>
      </c>
      <c r="K256" s="1" t="s">
        <v>85</v>
      </c>
      <c r="L256" s="1" t="s">
        <v>138</v>
      </c>
      <c r="M256" s="1" t="s">
        <v>68</v>
      </c>
      <c r="N256" s="1" t="s">
        <v>117</v>
      </c>
      <c r="O256" s="1" t="s">
        <v>96</v>
      </c>
      <c r="P256" s="1" t="s">
        <v>71</v>
      </c>
      <c r="Q256" s="1" t="s">
        <v>98</v>
      </c>
      <c r="R256" s="1" t="s">
        <v>99</v>
      </c>
      <c r="S256" s="1" t="s">
        <v>88</v>
      </c>
      <c r="T256" s="1" t="s">
        <v>132</v>
      </c>
      <c r="U256" s="1" t="s">
        <v>79</v>
      </c>
      <c r="V256" s="1" t="s">
        <v>76</v>
      </c>
      <c r="W256" s="1" t="s">
        <v>79</v>
      </c>
      <c r="X256" s="1" t="s">
        <v>76</v>
      </c>
      <c r="Y256" s="1" t="s">
        <v>76</v>
      </c>
      <c r="Z256" s="1" t="s">
        <v>79</v>
      </c>
      <c r="AA256" s="1" t="s">
        <v>76</v>
      </c>
      <c r="AB256" s="1" t="s">
        <v>76</v>
      </c>
      <c r="AC256" s="1" t="s">
        <v>79</v>
      </c>
      <c r="AD256" s="1" t="s">
        <v>79</v>
      </c>
      <c r="AE256" s="1" t="s">
        <v>89</v>
      </c>
      <c r="AF256" s="1" t="s">
        <v>79</v>
      </c>
      <c r="AG256" s="1" t="s">
        <v>89</v>
      </c>
      <c r="AH256" s="1" t="s">
        <v>79</v>
      </c>
      <c r="AI256" s="1" t="s">
        <v>76</v>
      </c>
      <c r="AJ256" s="1" t="s">
        <v>79</v>
      </c>
      <c r="AK256" s="4">
        <v>4</v>
      </c>
      <c r="AL256" s="1">
        <v>4</v>
      </c>
      <c r="AM256" s="1">
        <v>4</v>
      </c>
      <c r="AN256" s="1">
        <v>5</v>
      </c>
      <c r="AO256" s="1">
        <v>3</v>
      </c>
      <c r="AP256" s="1">
        <v>2</v>
      </c>
      <c r="AQ256" s="1">
        <v>3</v>
      </c>
      <c r="AR256" s="1">
        <v>2</v>
      </c>
      <c r="AS256" s="1">
        <v>2</v>
      </c>
      <c r="AT256" s="1">
        <v>3</v>
      </c>
      <c r="AU256" s="1">
        <v>4</v>
      </c>
      <c r="AV256" s="1">
        <v>3</v>
      </c>
      <c r="AW256" s="1">
        <v>2</v>
      </c>
      <c r="AX256" s="1">
        <v>4</v>
      </c>
      <c r="AY256" s="1">
        <v>4</v>
      </c>
      <c r="AZ256" s="1">
        <v>5</v>
      </c>
      <c r="BA256" s="1">
        <v>4</v>
      </c>
      <c r="BB256" s="1">
        <v>5</v>
      </c>
      <c r="BC256" s="1">
        <v>5</v>
      </c>
      <c r="BD256" s="1" t="s">
        <v>144</v>
      </c>
      <c r="BE256" s="1" t="s">
        <v>101</v>
      </c>
    </row>
    <row r="257" spans="1:57" x14ac:dyDescent="0.35">
      <c r="A257" s="1" t="s">
        <v>408</v>
      </c>
      <c r="B257" s="1" t="s">
        <v>82</v>
      </c>
      <c r="C257" s="1" t="s">
        <v>58</v>
      </c>
      <c r="D257" s="1" t="s">
        <v>83</v>
      </c>
      <c r="E257" s="1" t="s">
        <v>60</v>
      </c>
      <c r="F257" s="1" t="s">
        <v>135</v>
      </c>
      <c r="G257" s="1" t="s">
        <v>161</v>
      </c>
      <c r="H257" s="1" t="s">
        <v>63</v>
      </c>
      <c r="I257" s="1" t="s">
        <v>84</v>
      </c>
      <c r="J257" s="1" t="s">
        <v>104</v>
      </c>
      <c r="K257" s="1" t="s">
        <v>124</v>
      </c>
      <c r="L257" s="1" t="s">
        <v>138</v>
      </c>
      <c r="M257" s="1" t="s">
        <v>68</v>
      </c>
      <c r="N257" s="1" t="s">
        <v>117</v>
      </c>
      <c r="O257" s="1" t="s">
        <v>96</v>
      </c>
      <c r="P257" s="1" t="s">
        <v>97</v>
      </c>
      <c r="Q257" s="1" t="s">
        <v>87</v>
      </c>
      <c r="R257" s="1" t="s">
        <v>73</v>
      </c>
      <c r="S257" s="1" t="s">
        <v>88</v>
      </c>
      <c r="T257" s="1" t="s">
        <v>75</v>
      </c>
      <c r="U257" s="1" t="s">
        <v>79</v>
      </c>
      <c r="V257" s="1" t="s">
        <v>76</v>
      </c>
      <c r="W257" s="1" t="s">
        <v>79</v>
      </c>
      <c r="X257" s="1" t="s">
        <v>76</v>
      </c>
      <c r="Y257" s="1" t="s">
        <v>76</v>
      </c>
      <c r="Z257" s="1" t="s">
        <v>79</v>
      </c>
      <c r="AA257" s="1" t="s">
        <v>76</v>
      </c>
      <c r="AB257" s="1" t="s">
        <v>76</v>
      </c>
      <c r="AC257" s="1" t="s">
        <v>79</v>
      </c>
      <c r="AD257" s="1" t="s">
        <v>79</v>
      </c>
      <c r="AE257" s="1" t="s">
        <v>89</v>
      </c>
      <c r="AF257" s="1" t="s">
        <v>79</v>
      </c>
      <c r="AG257" s="1" t="s">
        <v>89</v>
      </c>
      <c r="AH257" s="1" t="s">
        <v>79</v>
      </c>
      <c r="AI257" s="1" t="s">
        <v>76</v>
      </c>
      <c r="AJ257" s="1" t="s">
        <v>79</v>
      </c>
      <c r="AK257" s="4">
        <v>4</v>
      </c>
      <c r="AL257" s="1">
        <v>4</v>
      </c>
      <c r="AM257" s="1">
        <v>4</v>
      </c>
      <c r="AN257" s="1">
        <v>5</v>
      </c>
      <c r="AO257" s="1">
        <v>3</v>
      </c>
      <c r="AP257" s="1">
        <v>2</v>
      </c>
      <c r="AQ257" s="1">
        <v>3</v>
      </c>
      <c r="AR257" s="1">
        <v>2</v>
      </c>
      <c r="AS257" s="1">
        <v>2</v>
      </c>
      <c r="AT257" s="1">
        <v>3</v>
      </c>
      <c r="AU257" s="1">
        <v>3</v>
      </c>
      <c r="AV257" s="1">
        <v>2</v>
      </c>
      <c r="AW257" s="1">
        <v>3</v>
      </c>
      <c r="AX257" s="1">
        <v>4</v>
      </c>
      <c r="AY257" s="1">
        <v>4</v>
      </c>
      <c r="AZ257" s="1">
        <v>5</v>
      </c>
      <c r="BA257" s="1">
        <v>4</v>
      </c>
      <c r="BB257" s="1">
        <v>5</v>
      </c>
      <c r="BC257" s="1">
        <v>2</v>
      </c>
      <c r="BD257" s="1" t="s">
        <v>144</v>
      </c>
      <c r="BE257" s="1" t="s">
        <v>80</v>
      </c>
    </row>
    <row r="258" spans="1:57" x14ac:dyDescent="0.35">
      <c r="A258" s="1" t="s">
        <v>409</v>
      </c>
      <c r="B258" s="1" t="s">
        <v>92</v>
      </c>
      <c r="C258" s="1" t="s">
        <v>1172</v>
      </c>
      <c r="D258" s="1" t="s">
        <v>143</v>
      </c>
      <c r="E258" s="1" t="s">
        <v>60</v>
      </c>
      <c r="F258" s="1" t="s">
        <v>135</v>
      </c>
      <c r="G258" s="1" t="s">
        <v>161</v>
      </c>
      <c r="H258" s="1" t="s">
        <v>63</v>
      </c>
      <c r="I258" s="1" t="s">
        <v>84</v>
      </c>
      <c r="J258" s="1" t="s">
        <v>104</v>
      </c>
      <c r="K258" s="1" t="s">
        <v>124</v>
      </c>
      <c r="L258" s="1" t="s">
        <v>138</v>
      </c>
      <c r="M258" s="1" t="s">
        <v>68</v>
      </c>
      <c r="N258" s="1" t="s">
        <v>117</v>
      </c>
      <c r="O258" s="1" t="s">
        <v>96</v>
      </c>
      <c r="P258" s="1" t="s">
        <v>97</v>
      </c>
      <c r="Q258" s="1" t="s">
        <v>105</v>
      </c>
      <c r="R258" s="1" t="s">
        <v>73</v>
      </c>
      <c r="S258" s="1" t="s">
        <v>88</v>
      </c>
      <c r="T258" s="1" t="s">
        <v>132</v>
      </c>
      <c r="U258" s="1" t="s">
        <v>76</v>
      </c>
      <c r="V258" s="1" t="s">
        <v>79</v>
      </c>
      <c r="W258" s="1" t="s">
        <v>89</v>
      </c>
      <c r="X258" s="1" t="s">
        <v>79</v>
      </c>
      <c r="Y258" s="1" t="s">
        <v>76</v>
      </c>
      <c r="Z258" s="1" t="s">
        <v>79</v>
      </c>
      <c r="AA258" s="1" t="s">
        <v>76</v>
      </c>
      <c r="AB258" s="1" t="s">
        <v>79</v>
      </c>
      <c r="AC258" s="1" t="s">
        <v>76</v>
      </c>
      <c r="AD258" s="1" t="s">
        <v>89</v>
      </c>
      <c r="AE258" s="1" t="s">
        <v>79</v>
      </c>
      <c r="AF258" s="1" t="s">
        <v>79</v>
      </c>
      <c r="AG258" s="1" t="s">
        <v>79</v>
      </c>
      <c r="AH258" s="1" t="s">
        <v>76</v>
      </c>
      <c r="AI258" s="1" t="s">
        <v>76</v>
      </c>
      <c r="AJ258" s="1" t="s">
        <v>79</v>
      </c>
      <c r="AK258" s="4">
        <v>5</v>
      </c>
      <c r="AL258" s="1">
        <v>4</v>
      </c>
      <c r="AM258" s="1">
        <v>5</v>
      </c>
      <c r="AN258" s="1">
        <v>4</v>
      </c>
      <c r="AO258" s="1">
        <v>2</v>
      </c>
      <c r="AP258" s="1">
        <v>3</v>
      </c>
      <c r="AQ258" s="1">
        <v>4</v>
      </c>
      <c r="AR258" s="1">
        <v>2</v>
      </c>
      <c r="AS258" s="1">
        <v>2</v>
      </c>
      <c r="AT258" s="1">
        <v>4</v>
      </c>
      <c r="AU258" s="1">
        <v>4</v>
      </c>
      <c r="AV258" s="1">
        <v>3</v>
      </c>
      <c r="AW258" s="1">
        <v>2</v>
      </c>
      <c r="AX258" s="1">
        <v>5</v>
      </c>
      <c r="AY258" s="1">
        <v>3</v>
      </c>
      <c r="AZ258" s="1">
        <v>4</v>
      </c>
      <c r="BA258" s="1">
        <v>5</v>
      </c>
      <c r="BB258" s="1">
        <v>3</v>
      </c>
      <c r="BC258" s="1">
        <v>1</v>
      </c>
      <c r="BD258" s="1" t="s">
        <v>144</v>
      </c>
      <c r="BE258" s="1" t="s">
        <v>101</v>
      </c>
    </row>
    <row r="259" spans="1:57" x14ac:dyDescent="0.35">
      <c r="A259" s="1" t="s">
        <v>410</v>
      </c>
      <c r="B259" s="1" t="s">
        <v>82</v>
      </c>
      <c r="C259" s="1" t="s">
        <v>137</v>
      </c>
      <c r="D259" s="1" t="s">
        <v>103</v>
      </c>
      <c r="E259" s="1" t="s">
        <v>109</v>
      </c>
      <c r="F259" s="1" t="s">
        <v>135</v>
      </c>
      <c r="G259" s="1" t="s">
        <v>62</v>
      </c>
      <c r="H259" s="1" t="s">
        <v>63</v>
      </c>
      <c r="I259" s="1" t="s">
        <v>64</v>
      </c>
      <c r="J259" s="1" t="s">
        <v>104</v>
      </c>
      <c r="K259" s="1" t="s">
        <v>124</v>
      </c>
      <c r="L259" s="1" t="s">
        <v>138</v>
      </c>
      <c r="M259" s="1" t="s">
        <v>68</v>
      </c>
      <c r="N259" s="1" t="s">
        <v>117</v>
      </c>
      <c r="O259" s="1" t="s">
        <v>70</v>
      </c>
      <c r="P259" s="1" t="s">
        <v>71</v>
      </c>
      <c r="Q259" s="1" t="s">
        <v>98</v>
      </c>
      <c r="R259" s="1" t="s">
        <v>73</v>
      </c>
      <c r="S259" s="1" t="s">
        <v>140</v>
      </c>
      <c r="T259" s="1" t="s">
        <v>75</v>
      </c>
      <c r="U259" s="1" t="s">
        <v>79</v>
      </c>
      <c r="V259" s="1" t="s">
        <v>76</v>
      </c>
      <c r="W259" s="1" t="s">
        <v>79</v>
      </c>
      <c r="X259" s="1" t="s">
        <v>76</v>
      </c>
      <c r="Y259" s="1" t="s">
        <v>76</v>
      </c>
      <c r="Z259" s="1" t="s">
        <v>79</v>
      </c>
      <c r="AA259" s="1" t="s">
        <v>76</v>
      </c>
      <c r="AB259" s="1" t="s">
        <v>76</v>
      </c>
      <c r="AC259" s="1" t="s">
        <v>79</v>
      </c>
      <c r="AD259" s="1" t="s">
        <v>79</v>
      </c>
      <c r="AE259" s="1" t="s">
        <v>89</v>
      </c>
      <c r="AF259" s="1" t="s">
        <v>79</v>
      </c>
      <c r="AG259" s="1" t="s">
        <v>89</v>
      </c>
      <c r="AH259" s="1" t="s">
        <v>79</v>
      </c>
      <c r="AI259" s="1" t="s">
        <v>76</v>
      </c>
      <c r="AJ259" s="1" t="s">
        <v>79</v>
      </c>
      <c r="AK259" s="4">
        <v>4</v>
      </c>
      <c r="AL259" s="1">
        <v>4</v>
      </c>
      <c r="AM259" s="1">
        <v>4</v>
      </c>
      <c r="AN259" s="1">
        <v>5</v>
      </c>
      <c r="AO259" s="1">
        <v>3</v>
      </c>
      <c r="AP259" s="1">
        <v>2</v>
      </c>
      <c r="AQ259" s="1">
        <v>3</v>
      </c>
      <c r="AR259" s="1">
        <v>2</v>
      </c>
      <c r="AS259" s="1">
        <v>2</v>
      </c>
      <c r="AT259" s="1">
        <v>3</v>
      </c>
      <c r="AU259" s="1">
        <v>3</v>
      </c>
      <c r="AV259" s="1">
        <v>4</v>
      </c>
      <c r="AW259" s="1">
        <v>2</v>
      </c>
      <c r="AX259" s="1">
        <v>4</v>
      </c>
      <c r="AY259" s="1">
        <v>4</v>
      </c>
      <c r="AZ259" s="1">
        <v>5</v>
      </c>
      <c r="BA259" s="1">
        <v>4</v>
      </c>
      <c r="BB259" s="1">
        <v>5</v>
      </c>
      <c r="BC259" s="1">
        <v>2</v>
      </c>
      <c r="BD259" s="1" t="s">
        <v>144</v>
      </c>
      <c r="BE259" s="1" t="s">
        <v>80</v>
      </c>
    </row>
    <row r="260" spans="1:57" x14ac:dyDescent="0.35">
      <c r="A260" s="1" t="s">
        <v>411</v>
      </c>
      <c r="B260" s="1" t="s">
        <v>82</v>
      </c>
      <c r="C260" s="1" t="s">
        <v>137</v>
      </c>
      <c r="D260" s="1" t="s">
        <v>103</v>
      </c>
      <c r="E260" s="1" t="s">
        <v>60</v>
      </c>
      <c r="F260" s="1" t="s">
        <v>61</v>
      </c>
      <c r="G260" s="1" t="s">
        <v>93</v>
      </c>
      <c r="H260" s="1" t="s">
        <v>63</v>
      </c>
      <c r="I260" s="1" t="s">
        <v>84</v>
      </c>
      <c r="J260" s="1" t="s">
        <v>65</v>
      </c>
      <c r="K260" s="1" t="s">
        <v>124</v>
      </c>
      <c r="L260" s="1" t="s">
        <v>138</v>
      </c>
      <c r="M260" s="1" t="s">
        <v>111</v>
      </c>
      <c r="N260" s="1" t="s">
        <v>117</v>
      </c>
      <c r="O260" s="1" t="s">
        <v>96</v>
      </c>
      <c r="P260" s="1" t="s">
        <v>97</v>
      </c>
      <c r="Q260" s="1" t="s">
        <v>87</v>
      </c>
      <c r="R260" s="1" t="s">
        <v>73</v>
      </c>
      <c r="S260" s="1" t="s">
        <v>140</v>
      </c>
      <c r="T260" s="1" t="s">
        <v>75</v>
      </c>
      <c r="U260" s="1" t="s">
        <v>76</v>
      </c>
      <c r="V260" s="1" t="s">
        <v>79</v>
      </c>
      <c r="W260" s="1" t="s">
        <v>89</v>
      </c>
      <c r="X260" s="1" t="s">
        <v>79</v>
      </c>
      <c r="Y260" s="1" t="s">
        <v>76</v>
      </c>
      <c r="Z260" s="1" t="s">
        <v>79</v>
      </c>
      <c r="AA260" s="1" t="s">
        <v>76</v>
      </c>
      <c r="AB260" s="1" t="s">
        <v>89</v>
      </c>
      <c r="AC260" s="1" t="s">
        <v>76</v>
      </c>
      <c r="AD260" s="1" t="s">
        <v>89</v>
      </c>
      <c r="AE260" s="1" t="s">
        <v>79</v>
      </c>
      <c r="AF260" s="1" t="s">
        <v>79</v>
      </c>
      <c r="AG260" s="1" t="s">
        <v>79</v>
      </c>
      <c r="AH260" s="1" t="s">
        <v>76</v>
      </c>
      <c r="AI260" s="1" t="s">
        <v>76</v>
      </c>
      <c r="AJ260" s="1" t="s">
        <v>89</v>
      </c>
      <c r="AK260" s="4">
        <v>5</v>
      </c>
      <c r="AL260" s="1">
        <v>4</v>
      </c>
      <c r="AM260" s="1">
        <v>5</v>
      </c>
      <c r="AN260" s="1">
        <v>4</v>
      </c>
      <c r="AO260" s="1">
        <v>2</v>
      </c>
      <c r="AP260" s="1">
        <v>3</v>
      </c>
      <c r="AQ260" s="1">
        <v>4</v>
      </c>
      <c r="AR260" s="1">
        <v>2</v>
      </c>
      <c r="AS260" s="1">
        <v>2</v>
      </c>
      <c r="AT260" s="1">
        <v>4</v>
      </c>
      <c r="AU260" s="1">
        <v>4</v>
      </c>
      <c r="AV260" s="1">
        <v>3</v>
      </c>
      <c r="AW260" s="1">
        <v>2</v>
      </c>
      <c r="AX260" s="1">
        <v>5</v>
      </c>
      <c r="AY260" s="1">
        <v>3</v>
      </c>
      <c r="AZ260" s="1">
        <v>4</v>
      </c>
      <c r="BA260" s="1">
        <v>5</v>
      </c>
      <c r="BB260" s="1">
        <v>4</v>
      </c>
      <c r="BC260" s="1">
        <v>3</v>
      </c>
      <c r="BD260" s="1" t="s">
        <v>144</v>
      </c>
      <c r="BE260" s="1" t="s">
        <v>101</v>
      </c>
    </row>
    <row r="261" spans="1:57" x14ac:dyDescent="0.35">
      <c r="A261" s="1" t="s">
        <v>412</v>
      </c>
      <c r="B261" s="1" t="s">
        <v>82</v>
      </c>
      <c r="C261" s="1" t="s">
        <v>58</v>
      </c>
      <c r="D261" s="1" t="s">
        <v>83</v>
      </c>
      <c r="E261" s="1" t="s">
        <v>60</v>
      </c>
      <c r="F261" s="1" t="s">
        <v>135</v>
      </c>
      <c r="G261" s="1" t="s">
        <v>62</v>
      </c>
      <c r="H261" s="1" t="s">
        <v>63</v>
      </c>
      <c r="I261" s="1" t="s">
        <v>64</v>
      </c>
      <c r="J261" s="1" t="s">
        <v>65</v>
      </c>
      <c r="K261" s="1" t="s">
        <v>85</v>
      </c>
      <c r="L261" s="1" t="s">
        <v>138</v>
      </c>
      <c r="M261" s="1" t="s">
        <v>68</v>
      </c>
      <c r="N261" s="1" t="s">
        <v>117</v>
      </c>
      <c r="O261" s="1" t="s">
        <v>96</v>
      </c>
      <c r="P261" s="1" t="s">
        <v>71</v>
      </c>
      <c r="Q261" s="1" t="s">
        <v>98</v>
      </c>
      <c r="R261" s="1" t="s">
        <v>73</v>
      </c>
      <c r="S261" s="1" t="s">
        <v>88</v>
      </c>
      <c r="T261" s="1" t="s">
        <v>120</v>
      </c>
      <c r="U261" s="1" t="s">
        <v>89</v>
      </c>
      <c r="V261" s="1" t="s">
        <v>79</v>
      </c>
      <c r="W261" s="1" t="s">
        <v>89</v>
      </c>
      <c r="X261" s="1" t="s">
        <v>76</v>
      </c>
      <c r="Y261" s="1" t="s">
        <v>76</v>
      </c>
      <c r="Z261" s="1" t="s">
        <v>79</v>
      </c>
      <c r="AA261" s="1" t="s">
        <v>76</v>
      </c>
      <c r="AB261" s="1" t="s">
        <v>79</v>
      </c>
      <c r="AC261" s="1" t="s">
        <v>76</v>
      </c>
      <c r="AD261" s="1" t="s">
        <v>76</v>
      </c>
      <c r="AE261" s="1" t="s">
        <v>79</v>
      </c>
      <c r="AF261" s="1" t="s">
        <v>79</v>
      </c>
      <c r="AG261" s="1" t="s">
        <v>76</v>
      </c>
      <c r="AH261" s="1" t="s">
        <v>76</v>
      </c>
      <c r="AI261" s="1" t="s">
        <v>79</v>
      </c>
      <c r="AJ261" s="1" t="s">
        <v>78</v>
      </c>
      <c r="AK261" s="4">
        <v>4</v>
      </c>
      <c r="AL261" s="1">
        <v>4</v>
      </c>
      <c r="AM261" s="1">
        <v>3</v>
      </c>
      <c r="AN261" s="1">
        <v>2</v>
      </c>
      <c r="AO261" s="1">
        <v>4</v>
      </c>
      <c r="AP261" s="1">
        <v>4</v>
      </c>
      <c r="AQ261" s="1">
        <v>2</v>
      </c>
      <c r="AR261" s="1">
        <v>2</v>
      </c>
      <c r="AS261" s="1">
        <v>2</v>
      </c>
      <c r="AT261" s="1">
        <v>2</v>
      </c>
      <c r="AU261" s="1">
        <v>3</v>
      </c>
      <c r="AV261" s="1">
        <v>2</v>
      </c>
      <c r="AW261" s="1">
        <v>2</v>
      </c>
      <c r="AX261" s="1">
        <v>5</v>
      </c>
      <c r="AY261" s="1">
        <v>3</v>
      </c>
      <c r="AZ261" s="1">
        <v>4</v>
      </c>
      <c r="BA261" s="1">
        <v>5</v>
      </c>
      <c r="BB261" s="1">
        <v>3</v>
      </c>
      <c r="BC261" s="1">
        <v>2</v>
      </c>
      <c r="BD261" s="1" t="s">
        <v>144</v>
      </c>
      <c r="BE261" s="1" t="s">
        <v>101</v>
      </c>
    </row>
    <row r="262" spans="1:57" x14ac:dyDescent="0.35">
      <c r="A262" s="1" t="s">
        <v>413</v>
      </c>
      <c r="B262" s="1" t="s">
        <v>92</v>
      </c>
      <c r="C262" s="1" t="s">
        <v>1172</v>
      </c>
      <c r="D262" s="1" t="s">
        <v>149</v>
      </c>
      <c r="E262" s="1" t="s">
        <v>109</v>
      </c>
      <c r="F262" s="1" t="s">
        <v>61</v>
      </c>
      <c r="G262" s="1" t="s">
        <v>161</v>
      </c>
      <c r="H262" s="1" t="s">
        <v>63</v>
      </c>
      <c r="I262" s="1" t="s">
        <v>64</v>
      </c>
      <c r="J262" s="1" t="s">
        <v>65</v>
      </c>
      <c r="K262" s="1" t="s">
        <v>95</v>
      </c>
      <c r="L262" s="1" t="s">
        <v>129</v>
      </c>
      <c r="M262" s="1" t="s">
        <v>130</v>
      </c>
      <c r="N262" s="1" t="s">
        <v>201</v>
      </c>
      <c r="O262" s="1" t="s">
        <v>122</v>
      </c>
      <c r="P262" s="1" t="s">
        <v>113</v>
      </c>
      <c r="Q262" s="1" t="s">
        <v>72</v>
      </c>
      <c r="R262" s="1" t="s">
        <v>114</v>
      </c>
      <c r="S262" s="1" t="s">
        <v>119</v>
      </c>
      <c r="T262" s="1" t="s">
        <v>115</v>
      </c>
      <c r="U262" s="1" t="s">
        <v>79</v>
      </c>
      <c r="V262" s="1" t="s">
        <v>77</v>
      </c>
      <c r="W262" s="1" t="s">
        <v>79</v>
      </c>
      <c r="X262" s="1" t="s">
        <v>79</v>
      </c>
      <c r="Y262" s="1" t="s">
        <v>76</v>
      </c>
      <c r="Z262" s="1" t="s">
        <v>79</v>
      </c>
      <c r="AA262" s="1" t="s">
        <v>77</v>
      </c>
      <c r="AB262" s="1" t="s">
        <v>79</v>
      </c>
      <c r="AC262" s="1" t="s">
        <v>76</v>
      </c>
      <c r="AD262" s="1" t="s">
        <v>76</v>
      </c>
      <c r="AE262" s="1" t="s">
        <v>78</v>
      </c>
      <c r="AF262" s="1" t="s">
        <v>79</v>
      </c>
      <c r="AG262" s="1" t="s">
        <v>79</v>
      </c>
      <c r="AH262" s="1" t="s">
        <v>78</v>
      </c>
      <c r="AI262" s="1" t="s">
        <v>76</v>
      </c>
      <c r="AJ262" s="1" t="s">
        <v>79</v>
      </c>
      <c r="AK262" s="4">
        <v>4</v>
      </c>
      <c r="AL262" s="1">
        <v>4</v>
      </c>
      <c r="AM262" s="1">
        <v>5</v>
      </c>
      <c r="AN262" s="1">
        <v>4</v>
      </c>
      <c r="AO262" s="1">
        <v>5</v>
      </c>
      <c r="AP262" s="1">
        <v>3</v>
      </c>
      <c r="AQ262" s="1">
        <v>3</v>
      </c>
      <c r="AR262" s="1">
        <v>4</v>
      </c>
      <c r="AS262" s="1">
        <v>3</v>
      </c>
      <c r="AT262" s="1">
        <v>4</v>
      </c>
      <c r="AU262" s="1">
        <v>3</v>
      </c>
      <c r="AV262" s="1">
        <v>2</v>
      </c>
      <c r="AW262" s="1">
        <v>3</v>
      </c>
      <c r="AX262" s="1">
        <v>4</v>
      </c>
      <c r="AY262" s="1">
        <v>4</v>
      </c>
      <c r="AZ262" s="1">
        <v>5</v>
      </c>
      <c r="BA262" s="1">
        <v>4</v>
      </c>
      <c r="BB262" s="1">
        <v>3</v>
      </c>
      <c r="BC262" s="1">
        <v>4</v>
      </c>
      <c r="BD262" s="1" t="s">
        <v>144</v>
      </c>
      <c r="BE262" s="1" t="s">
        <v>101</v>
      </c>
    </row>
    <row r="263" spans="1:57" x14ac:dyDescent="0.35">
      <c r="A263" s="1" t="s">
        <v>414</v>
      </c>
      <c r="B263" s="1" t="s">
        <v>92</v>
      </c>
      <c r="C263" s="1" t="s">
        <v>58</v>
      </c>
      <c r="D263" s="1" t="s">
        <v>143</v>
      </c>
      <c r="E263" s="1" t="s">
        <v>60</v>
      </c>
      <c r="F263" s="1" t="s">
        <v>61</v>
      </c>
      <c r="G263" s="1" t="s">
        <v>93</v>
      </c>
      <c r="H263" s="1" t="s">
        <v>63</v>
      </c>
      <c r="I263" s="1" t="s">
        <v>64</v>
      </c>
      <c r="J263" s="1" t="s">
        <v>104</v>
      </c>
      <c r="K263" s="1" t="s">
        <v>66</v>
      </c>
      <c r="L263" s="1" t="s">
        <v>146</v>
      </c>
      <c r="M263" s="1" t="s">
        <v>111</v>
      </c>
      <c r="N263" s="1" t="s">
        <v>117</v>
      </c>
      <c r="O263" s="1" t="s">
        <v>96</v>
      </c>
      <c r="P263" s="1" t="s">
        <v>97</v>
      </c>
      <c r="Q263" s="1" t="s">
        <v>87</v>
      </c>
      <c r="R263" s="1" t="s">
        <v>131</v>
      </c>
      <c r="S263" s="1" t="s">
        <v>106</v>
      </c>
      <c r="T263" s="1" t="s">
        <v>115</v>
      </c>
      <c r="U263" s="1" t="s">
        <v>79</v>
      </c>
      <c r="V263" s="1" t="s">
        <v>76</v>
      </c>
      <c r="W263" s="1" t="s">
        <v>79</v>
      </c>
      <c r="X263" s="1" t="s">
        <v>76</v>
      </c>
      <c r="Y263" s="1" t="s">
        <v>76</v>
      </c>
      <c r="Z263" s="1" t="s">
        <v>79</v>
      </c>
      <c r="AA263" s="1" t="s">
        <v>76</v>
      </c>
      <c r="AB263" s="1" t="s">
        <v>76</v>
      </c>
      <c r="AC263" s="1" t="s">
        <v>79</v>
      </c>
      <c r="AD263" s="1" t="s">
        <v>79</v>
      </c>
      <c r="AE263" s="1" t="s">
        <v>89</v>
      </c>
      <c r="AF263" s="1" t="s">
        <v>79</v>
      </c>
      <c r="AG263" s="1" t="s">
        <v>89</v>
      </c>
      <c r="AH263" s="1" t="s">
        <v>79</v>
      </c>
      <c r="AI263" s="1" t="s">
        <v>76</v>
      </c>
      <c r="AJ263" s="1" t="s">
        <v>79</v>
      </c>
      <c r="AK263" s="4">
        <v>4</v>
      </c>
      <c r="AL263" s="1">
        <v>4</v>
      </c>
      <c r="AM263" s="1">
        <v>4</v>
      </c>
      <c r="AN263" s="1">
        <v>5</v>
      </c>
      <c r="AO263" s="1">
        <v>3</v>
      </c>
      <c r="AP263" s="1">
        <v>2</v>
      </c>
      <c r="AQ263" s="1">
        <v>3</v>
      </c>
      <c r="AR263" s="1">
        <v>3</v>
      </c>
      <c r="AS263" s="1">
        <v>3</v>
      </c>
      <c r="AT263" s="1">
        <v>2</v>
      </c>
      <c r="AU263" s="1">
        <v>2</v>
      </c>
      <c r="AV263" s="1">
        <v>3</v>
      </c>
      <c r="AW263" s="1">
        <v>4</v>
      </c>
      <c r="AX263" s="1">
        <v>4</v>
      </c>
      <c r="AY263" s="1">
        <v>4</v>
      </c>
      <c r="AZ263" s="1">
        <v>5</v>
      </c>
      <c r="BA263" s="1">
        <v>4</v>
      </c>
      <c r="BB263" s="1">
        <v>5</v>
      </c>
      <c r="BC263" s="1">
        <v>2</v>
      </c>
      <c r="BD263" s="1" t="s">
        <v>144</v>
      </c>
      <c r="BE263" s="1" t="s">
        <v>80</v>
      </c>
    </row>
    <row r="264" spans="1:57" x14ac:dyDescent="0.35">
      <c r="A264" s="1" t="s">
        <v>415</v>
      </c>
      <c r="B264" s="1" t="s">
        <v>57</v>
      </c>
      <c r="C264" s="1" t="s">
        <v>58</v>
      </c>
      <c r="D264" s="1" t="s">
        <v>83</v>
      </c>
      <c r="E264" s="1" t="s">
        <v>60</v>
      </c>
      <c r="F264" s="1" t="s">
        <v>61</v>
      </c>
      <c r="G264" s="1" t="s">
        <v>93</v>
      </c>
      <c r="H264" s="1" t="s">
        <v>63</v>
      </c>
      <c r="I264" s="1" t="s">
        <v>127</v>
      </c>
      <c r="J264" s="1" t="s">
        <v>104</v>
      </c>
      <c r="K264" s="1" t="s">
        <v>85</v>
      </c>
      <c r="L264" s="1" t="s">
        <v>67</v>
      </c>
      <c r="M264" s="1" t="s">
        <v>111</v>
      </c>
      <c r="N264" s="1" t="s">
        <v>86</v>
      </c>
      <c r="O264" s="1" t="s">
        <v>70</v>
      </c>
      <c r="P264" s="1" t="s">
        <v>196</v>
      </c>
      <c r="Q264" s="1" t="s">
        <v>72</v>
      </c>
      <c r="R264" s="1" t="s">
        <v>118</v>
      </c>
      <c r="S264" s="1" t="s">
        <v>74</v>
      </c>
      <c r="T264" s="1" t="s">
        <v>75</v>
      </c>
      <c r="U264" s="1" t="s">
        <v>79</v>
      </c>
      <c r="V264" s="1" t="s">
        <v>76</v>
      </c>
      <c r="W264" s="1" t="s">
        <v>79</v>
      </c>
      <c r="X264" s="1" t="s">
        <v>76</v>
      </c>
      <c r="Y264" s="1" t="s">
        <v>76</v>
      </c>
      <c r="Z264" s="1" t="s">
        <v>79</v>
      </c>
      <c r="AA264" s="1" t="s">
        <v>76</v>
      </c>
      <c r="AB264" s="1" t="s">
        <v>76</v>
      </c>
      <c r="AC264" s="1" t="s">
        <v>79</v>
      </c>
      <c r="AD264" s="1" t="s">
        <v>79</v>
      </c>
      <c r="AE264" s="1" t="s">
        <v>89</v>
      </c>
      <c r="AF264" s="1" t="s">
        <v>79</v>
      </c>
      <c r="AG264" s="1" t="s">
        <v>89</v>
      </c>
      <c r="AH264" s="1" t="s">
        <v>79</v>
      </c>
      <c r="AI264" s="1" t="s">
        <v>76</v>
      </c>
      <c r="AJ264" s="1" t="s">
        <v>79</v>
      </c>
      <c r="AK264" s="4">
        <v>4</v>
      </c>
      <c r="AL264" s="1">
        <v>4</v>
      </c>
      <c r="AM264" s="1">
        <v>4</v>
      </c>
      <c r="AN264" s="1">
        <v>2</v>
      </c>
      <c r="AO264" s="1">
        <v>1</v>
      </c>
      <c r="AP264" s="1">
        <v>3</v>
      </c>
      <c r="AQ264" s="1">
        <v>3</v>
      </c>
      <c r="AR264" s="1">
        <v>2</v>
      </c>
      <c r="AS264" s="1">
        <v>3</v>
      </c>
      <c r="AT264" s="1">
        <v>2</v>
      </c>
      <c r="AU264" s="1">
        <v>2</v>
      </c>
      <c r="AV264" s="1">
        <v>4</v>
      </c>
      <c r="AW264" s="1">
        <v>2</v>
      </c>
      <c r="AX264" s="1">
        <v>4</v>
      </c>
      <c r="AY264" s="1">
        <v>4</v>
      </c>
      <c r="AZ264" s="1">
        <v>5</v>
      </c>
      <c r="BA264" s="1">
        <v>4</v>
      </c>
      <c r="BB264" s="1">
        <v>5</v>
      </c>
      <c r="BC264" s="1">
        <v>3</v>
      </c>
      <c r="BD264" s="1" t="s">
        <v>483</v>
      </c>
      <c r="BE264" s="1" t="s">
        <v>101</v>
      </c>
    </row>
    <row r="265" spans="1:57" x14ac:dyDescent="0.35">
      <c r="A265" s="1" t="s">
        <v>416</v>
      </c>
      <c r="B265" s="1" t="s">
        <v>92</v>
      </c>
      <c r="C265" s="1" t="s">
        <v>1172</v>
      </c>
      <c r="D265" s="1" t="s">
        <v>143</v>
      </c>
      <c r="E265" s="1" t="s">
        <v>60</v>
      </c>
      <c r="F265" s="1" t="s">
        <v>135</v>
      </c>
      <c r="G265" s="1" t="s">
        <v>93</v>
      </c>
      <c r="H265" s="1" t="s">
        <v>63</v>
      </c>
      <c r="I265" s="1" t="s">
        <v>127</v>
      </c>
      <c r="J265" s="1" t="s">
        <v>104</v>
      </c>
      <c r="K265" s="1" t="s">
        <v>124</v>
      </c>
      <c r="L265" s="1" t="s">
        <v>67</v>
      </c>
      <c r="M265" s="1" t="s">
        <v>130</v>
      </c>
      <c r="N265" s="1" t="s">
        <v>86</v>
      </c>
      <c r="O265" s="1" t="s">
        <v>96</v>
      </c>
      <c r="P265" s="1" t="s">
        <v>71</v>
      </c>
      <c r="Q265" s="1" t="s">
        <v>98</v>
      </c>
      <c r="R265" s="1" t="s">
        <v>73</v>
      </c>
      <c r="S265" s="1" t="s">
        <v>88</v>
      </c>
      <c r="T265" s="1" t="s">
        <v>75</v>
      </c>
      <c r="U265" s="1" t="s">
        <v>79</v>
      </c>
      <c r="V265" s="1" t="s">
        <v>76</v>
      </c>
      <c r="W265" s="1" t="s">
        <v>79</v>
      </c>
      <c r="X265" s="1" t="s">
        <v>76</v>
      </c>
      <c r="Y265" s="1" t="s">
        <v>76</v>
      </c>
      <c r="Z265" s="1" t="s">
        <v>79</v>
      </c>
      <c r="AA265" s="1" t="s">
        <v>76</v>
      </c>
      <c r="AB265" s="1" t="s">
        <v>76</v>
      </c>
      <c r="AC265" s="1" t="s">
        <v>79</v>
      </c>
      <c r="AD265" s="1" t="s">
        <v>79</v>
      </c>
      <c r="AE265" s="1" t="s">
        <v>89</v>
      </c>
      <c r="AF265" s="1" t="s">
        <v>79</v>
      </c>
      <c r="AG265" s="1" t="s">
        <v>89</v>
      </c>
      <c r="AH265" s="1" t="s">
        <v>79</v>
      </c>
      <c r="AI265" s="1" t="s">
        <v>76</v>
      </c>
      <c r="AJ265" s="1" t="s">
        <v>79</v>
      </c>
      <c r="AK265" s="4">
        <v>4</v>
      </c>
      <c r="AL265" s="1">
        <v>4</v>
      </c>
      <c r="AM265" s="1">
        <v>4</v>
      </c>
      <c r="AN265" s="1">
        <v>5</v>
      </c>
      <c r="AO265" s="1">
        <v>3</v>
      </c>
      <c r="AP265" s="1">
        <v>2</v>
      </c>
      <c r="AQ265" s="1">
        <v>3</v>
      </c>
      <c r="AR265" s="1">
        <v>2</v>
      </c>
      <c r="AS265" s="1">
        <v>2</v>
      </c>
      <c r="AT265" s="1">
        <v>3</v>
      </c>
      <c r="AU265" s="1">
        <v>4</v>
      </c>
      <c r="AV265" s="1">
        <v>3</v>
      </c>
      <c r="AW265" s="1">
        <v>2</v>
      </c>
      <c r="AX265" s="1">
        <v>4</v>
      </c>
      <c r="AY265" s="1">
        <v>4</v>
      </c>
      <c r="AZ265" s="1">
        <v>5</v>
      </c>
      <c r="BA265" s="1">
        <v>4</v>
      </c>
      <c r="BB265" s="1">
        <v>5</v>
      </c>
      <c r="BC265" s="1">
        <v>2</v>
      </c>
      <c r="BD265" s="1" t="s">
        <v>483</v>
      </c>
      <c r="BE265" s="1" t="s">
        <v>101</v>
      </c>
    </row>
    <row r="266" spans="1:57" x14ac:dyDescent="0.35">
      <c r="A266" s="1" t="s">
        <v>417</v>
      </c>
      <c r="B266" s="1" t="s">
        <v>92</v>
      </c>
      <c r="C266" s="1" t="s">
        <v>58</v>
      </c>
      <c r="D266" s="1" t="s">
        <v>59</v>
      </c>
      <c r="E266" s="1" t="s">
        <v>60</v>
      </c>
      <c r="F266" s="1" t="s">
        <v>61</v>
      </c>
      <c r="G266" s="1" t="s">
        <v>198</v>
      </c>
      <c r="H266" s="1" t="s">
        <v>63</v>
      </c>
      <c r="I266" s="1" t="s">
        <v>64</v>
      </c>
      <c r="J266" s="1" t="s">
        <v>104</v>
      </c>
      <c r="K266" s="1" t="s">
        <v>124</v>
      </c>
      <c r="L266" s="1" t="s">
        <v>138</v>
      </c>
      <c r="M266" s="1" t="s">
        <v>111</v>
      </c>
      <c r="N266" s="1" t="s">
        <v>69</v>
      </c>
      <c r="O266" s="1" t="s">
        <v>96</v>
      </c>
      <c r="P266" s="1" t="s">
        <v>97</v>
      </c>
      <c r="Q266" s="1" t="s">
        <v>72</v>
      </c>
      <c r="R266" s="1" t="s">
        <v>118</v>
      </c>
      <c r="S266" s="1" t="s">
        <v>106</v>
      </c>
      <c r="T266" s="1" t="s">
        <v>75</v>
      </c>
      <c r="U266" s="1" t="s">
        <v>76</v>
      </c>
      <c r="V266" s="1" t="s">
        <v>79</v>
      </c>
      <c r="W266" s="1" t="s">
        <v>89</v>
      </c>
      <c r="X266" s="1" t="s">
        <v>79</v>
      </c>
      <c r="Y266" s="1" t="s">
        <v>76</v>
      </c>
      <c r="Z266" s="1" t="s">
        <v>79</v>
      </c>
      <c r="AA266" s="1" t="s">
        <v>76</v>
      </c>
      <c r="AB266" s="1" t="s">
        <v>79</v>
      </c>
      <c r="AC266" s="1" t="s">
        <v>76</v>
      </c>
      <c r="AD266" s="1" t="s">
        <v>89</v>
      </c>
      <c r="AE266" s="1" t="s">
        <v>79</v>
      </c>
      <c r="AF266" s="1" t="s">
        <v>79</v>
      </c>
      <c r="AG266" s="1" t="s">
        <v>79</v>
      </c>
      <c r="AH266" s="1" t="s">
        <v>76</v>
      </c>
      <c r="AI266" s="1" t="s">
        <v>76</v>
      </c>
      <c r="AJ266" s="1" t="s">
        <v>79</v>
      </c>
      <c r="AK266" s="4">
        <v>5</v>
      </c>
      <c r="AL266" s="1">
        <v>4</v>
      </c>
      <c r="AM266" s="1">
        <v>5</v>
      </c>
      <c r="AN266" s="1">
        <v>4</v>
      </c>
      <c r="AO266" s="1">
        <v>2</v>
      </c>
      <c r="AP266" s="1">
        <v>3</v>
      </c>
      <c r="AQ266" s="1">
        <v>4</v>
      </c>
      <c r="AR266" s="1">
        <v>2</v>
      </c>
      <c r="AS266" s="1">
        <v>2</v>
      </c>
      <c r="AT266" s="1">
        <v>4</v>
      </c>
      <c r="AU266" s="1">
        <v>4</v>
      </c>
      <c r="AV266" s="1">
        <v>3</v>
      </c>
      <c r="AW266" s="1">
        <v>2</v>
      </c>
      <c r="AX266" s="1">
        <v>5</v>
      </c>
      <c r="AY266" s="1">
        <v>3</v>
      </c>
      <c r="AZ266" s="1">
        <v>4</v>
      </c>
      <c r="BA266" s="1">
        <v>5</v>
      </c>
      <c r="BB266" s="1">
        <v>3</v>
      </c>
      <c r="BC266" s="1">
        <v>2</v>
      </c>
      <c r="BD266" s="1" t="s">
        <v>483</v>
      </c>
      <c r="BE266" s="1" t="s">
        <v>80</v>
      </c>
    </row>
    <row r="267" spans="1:57" x14ac:dyDescent="0.35">
      <c r="A267" s="1" t="s">
        <v>418</v>
      </c>
      <c r="B267" s="1" t="s">
        <v>82</v>
      </c>
      <c r="C267" s="1" t="s">
        <v>137</v>
      </c>
      <c r="D267" s="1" t="s">
        <v>103</v>
      </c>
      <c r="E267" s="1" t="s">
        <v>60</v>
      </c>
      <c r="F267" s="1" t="s">
        <v>61</v>
      </c>
      <c r="G267" s="1" t="s">
        <v>198</v>
      </c>
      <c r="H267" s="1" t="s">
        <v>63</v>
      </c>
      <c r="I267" s="1" t="s">
        <v>64</v>
      </c>
      <c r="J267" s="1" t="s">
        <v>104</v>
      </c>
      <c r="K267" s="1" t="s">
        <v>124</v>
      </c>
      <c r="L267" s="1" t="s">
        <v>138</v>
      </c>
      <c r="M267" s="1" t="s">
        <v>68</v>
      </c>
      <c r="N267" s="1" t="s">
        <v>117</v>
      </c>
      <c r="O267" s="1" t="s">
        <v>96</v>
      </c>
      <c r="P267" s="1" t="s">
        <v>71</v>
      </c>
      <c r="Q267" s="1" t="s">
        <v>98</v>
      </c>
      <c r="R267" s="1" t="s">
        <v>73</v>
      </c>
      <c r="S267" s="1" t="s">
        <v>140</v>
      </c>
      <c r="T267" s="1" t="s">
        <v>75</v>
      </c>
      <c r="U267" s="1" t="s">
        <v>79</v>
      </c>
      <c r="V267" s="1" t="s">
        <v>76</v>
      </c>
      <c r="W267" s="1" t="s">
        <v>79</v>
      </c>
      <c r="X267" s="1" t="s">
        <v>76</v>
      </c>
      <c r="Y267" s="1" t="s">
        <v>76</v>
      </c>
      <c r="Z267" s="1" t="s">
        <v>79</v>
      </c>
      <c r="AA267" s="1" t="s">
        <v>76</v>
      </c>
      <c r="AB267" s="1" t="s">
        <v>76</v>
      </c>
      <c r="AC267" s="1" t="s">
        <v>79</v>
      </c>
      <c r="AD267" s="1" t="s">
        <v>79</v>
      </c>
      <c r="AE267" s="1" t="s">
        <v>89</v>
      </c>
      <c r="AF267" s="1" t="s">
        <v>79</v>
      </c>
      <c r="AG267" s="1" t="s">
        <v>89</v>
      </c>
      <c r="AH267" s="1" t="s">
        <v>79</v>
      </c>
      <c r="AI267" s="1" t="s">
        <v>76</v>
      </c>
      <c r="AJ267" s="1" t="s">
        <v>79</v>
      </c>
      <c r="AK267" s="4">
        <v>4</v>
      </c>
      <c r="AL267" s="1">
        <v>4</v>
      </c>
      <c r="AM267" s="1">
        <v>4</v>
      </c>
      <c r="AN267" s="1">
        <v>5</v>
      </c>
      <c r="AO267" s="1">
        <v>3</v>
      </c>
      <c r="AP267" s="1">
        <v>2</v>
      </c>
      <c r="AQ267" s="1">
        <v>3</v>
      </c>
      <c r="AR267" s="1">
        <v>2</v>
      </c>
      <c r="AS267" s="1">
        <v>2</v>
      </c>
      <c r="AT267" s="1">
        <v>3</v>
      </c>
      <c r="AU267" s="1">
        <v>4</v>
      </c>
      <c r="AV267" s="1">
        <v>3</v>
      </c>
      <c r="AW267" s="1">
        <v>2</v>
      </c>
      <c r="AX267" s="1">
        <v>4</v>
      </c>
      <c r="AY267" s="1">
        <v>4</v>
      </c>
      <c r="AZ267" s="1">
        <v>4</v>
      </c>
      <c r="BA267" s="1">
        <v>5</v>
      </c>
      <c r="BB267" s="1">
        <v>3</v>
      </c>
      <c r="BC267" s="1">
        <v>5</v>
      </c>
      <c r="BD267" s="1" t="s">
        <v>483</v>
      </c>
      <c r="BE267" s="1" t="s">
        <v>80</v>
      </c>
    </row>
    <row r="268" spans="1:57" x14ac:dyDescent="0.35">
      <c r="A268" s="1" t="s">
        <v>419</v>
      </c>
      <c r="B268" s="1" t="s">
        <v>82</v>
      </c>
      <c r="C268" s="1" t="s">
        <v>137</v>
      </c>
      <c r="D268" s="1" t="s">
        <v>103</v>
      </c>
      <c r="E268" s="1" t="s">
        <v>60</v>
      </c>
      <c r="F268" s="1" t="s">
        <v>61</v>
      </c>
      <c r="G268" s="1" t="s">
        <v>62</v>
      </c>
      <c r="H268" s="1" t="s">
        <v>63</v>
      </c>
      <c r="I268" s="1" t="s">
        <v>84</v>
      </c>
      <c r="J268" s="1" t="s">
        <v>104</v>
      </c>
      <c r="K268" s="1" t="s">
        <v>95</v>
      </c>
      <c r="L268" s="1" t="s">
        <v>67</v>
      </c>
      <c r="M268" s="1" t="s">
        <v>111</v>
      </c>
      <c r="N268" s="1" t="s">
        <v>69</v>
      </c>
      <c r="O268" s="1" t="s">
        <v>70</v>
      </c>
      <c r="P268" s="1" t="s">
        <v>97</v>
      </c>
      <c r="Q268" s="1" t="s">
        <v>87</v>
      </c>
      <c r="R268" s="1" t="s">
        <v>99</v>
      </c>
      <c r="S268" s="1" t="s">
        <v>106</v>
      </c>
      <c r="T268" s="1" t="s">
        <v>132</v>
      </c>
      <c r="U268" s="1" t="s">
        <v>76</v>
      </c>
      <c r="V268" s="1" t="s">
        <v>79</v>
      </c>
      <c r="W268" s="1" t="s">
        <v>89</v>
      </c>
      <c r="X268" s="1" t="s">
        <v>79</v>
      </c>
      <c r="Y268" s="1" t="s">
        <v>76</v>
      </c>
      <c r="Z268" s="1" t="s">
        <v>79</v>
      </c>
      <c r="AA268" s="1" t="s">
        <v>76</v>
      </c>
      <c r="AB268" s="1" t="s">
        <v>76</v>
      </c>
      <c r="AC268" s="1" t="s">
        <v>79</v>
      </c>
      <c r="AD268" s="1" t="s">
        <v>79</v>
      </c>
      <c r="AE268" s="1" t="s">
        <v>89</v>
      </c>
      <c r="AF268" s="1" t="s">
        <v>79</v>
      </c>
      <c r="AG268" s="1" t="s">
        <v>89</v>
      </c>
      <c r="AH268" s="1" t="s">
        <v>79</v>
      </c>
      <c r="AI268" s="1" t="s">
        <v>76</v>
      </c>
      <c r="AJ268" s="1" t="s">
        <v>79</v>
      </c>
      <c r="AK268" s="4">
        <v>4</v>
      </c>
      <c r="AL268" s="1">
        <v>4</v>
      </c>
      <c r="AM268" s="1">
        <v>4</v>
      </c>
      <c r="AN268" s="1">
        <v>5</v>
      </c>
      <c r="AO268" s="1">
        <v>3</v>
      </c>
      <c r="AP268" s="1">
        <v>2</v>
      </c>
      <c r="AQ268" s="1">
        <v>3</v>
      </c>
      <c r="AR268" s="1">
        <v>2</v>
      </c>
      <c r="AS268" s="1">
        <v>2</v>
      </c>
      <c r="AT268" s="1">
        <v>3</v>
      </c>
      <c r="AU268" s="1">
        <v>4</v>
      </c>
      <c r="AV268" s="1">
        <v>3</v>
      </c>
      <c r="AW268" s="1">
        <v>2</v>
      </c>
      <c r="AX268" s="1">
        <v>4</v>
      </c>
      <c r="AY268" s="1">
        <v>4</v>
      </c>
      <c r="AZ268" s="1">
        <v>5</v>
      </c>
      <c r="BA268" s="1">
        <v>4</v>
      </c>
      <c r="BB268" s="1">
        <v>5</v>
      </c>
      <c r="BC268" s="1">
        <v>3</v>
      </c>
      <c r="BD268" s="1" t="s">
        <v>483</v>
      </c>
      <c r="BE268" s="1" t="s">
        <v>80</v>
      </c>
    </row>
    <row r="269" spans="1:57" x14ac:dyDescent="0.35">
      <c r="A269" s="1" t="s">
        <v>420</v>
      </c>
      <c r="B269" s="1" t="s">
        <v>57</v>
      </c>
      <c r="C269" s="1" t="s">
        <v>137</v>
      </c>
      <c r="D269" s="1" t="s">
        <v>103</v>
      </c>
      <c r="E269" s="1" t="s">
        <v>60</v>
      </c>
      <c r="F269" s="1" t="s">
        <v>61</v>
      </c>
      <c r="G269" s="1" t="s">
        <v>198</v>
      </c>
      <c r="H269" s="1" t="s">
        <v>63</v>
      </c>
      <c r="I269" s="1" t="s">
        <v>64</v>
      </c>
      <c r="J269" s="1" t="s">
        <v>65</v>
      </c>
      <c r="K269" s="1" t="s">
        <v>124</v>
      </c>
      <c r="L269" s="1" t="s">
        <v>138</v>
      </c>
      <c r="M269" s="1" t="s">
        <v>125</v>
      </c>
      <c r="N269" s="1" t="s">
        <v>117</v>
      </c>
      <c r="O269" s="1" t="s">
        <v>70</v>
      </c>
      <c r="P269" s="1" t="s">
        <v>97</v>
      </c>
      <c r="Q269" s="1" t="s">
        <v>87</v>
      </c>
      <c r="R269" s="1" t="s">
        <v>73</v>
      </c>
      <c r="S269" s="1" t="s">
        <v>88</v>
      </c>
      <c r="T269" s="1" t="s">
        <v>132</v>
      </c>
      <c r="U269" s="1" t="s">
        <v>76</v>
      </c>
      <c r="V269" s="1" t="s">
        <v>79</v>
      </c>
      <c r="W269" s="1" t="s">
        <v>76</v>
      </c>
      <c r="X269" s="1" t="s">
        <v>79</v>
      </c>
      <c r="Y269" s="1" t="s">
        <v>79</v>
      </c>
      <c r="Z269" s="1" t="s">
        <v>79</v>
      </c>
      <c r="AA269" s="1" t="s">
        <v>76</v>
      </c>
      <c r="AB269" s="1" t="s">
        <v>79</v>
      </c>
      <c r="AC269" s="1" t="s">
        <v>76</v>
      </c>
      <c r="AD269" s="1" t="s">
        <v>76</v>
      </c>
      <c r="AE269" s="1" t="s">
        <v>79</v>
      </c>
      <c r="AF269" s="1" t="s">
        <v>76</v>
      </c>
      <c r="AG269" s="1" t="s">
        <v>79</v>
      </c>
      <c r="AH269" s="1" t="s">
        <v>76</v>
      </c>
      <c r="AI269" s="1" t="s">
        <v>79</v>
      </c>
      <c r="AJ269" s="1" t="s">
        <v>76</v>
      </c>
      <c r="AK269" s="4">
        <v>4</v>
      </c>
      <c r="AL269" s="1">
        <v>4</v>
      </c>
      <c r="AM269" s="1">
        <v>4</v>
      </c>
      <c r="AN269" s="1">
        <v>5</v>
      </c>
      <c r="AO269" s="1">
        <v>4</v>
      </c>
      <c r="AP269" s="1">
        <v>3</v>
      </c>
      <c r="AQ269" s="1">
        <v>3</v>
      </c>
      <c r="AR269" s="1">
        <v>4</v>
      </c>
      <c r="AS269" s="1">
        <v>3</v>
      </c>
      <c r="AT269" s="1">
        <v>3</v>
      </c>
      <c r="AU269" s="1">
        <v>4</v>
      </c>
      <c r="AV269" s="1">
        <v>2</v>
      </c>
      <c r="AW269" s="1">
        <v>2</v>
      </c>
      <c r="AX269" s="1">
        <v>3</v>
      </c>
      <c r="AY269" s="1">
        <v>4</v>
      </c>
      <c r="AZ269" s="1">
        <v>5</v>
      </c>
      <c r="BA269" s="1">
        <v>4</v>
      </c>
      <c r="BB269" s="1">
        <v>3</v>
      </c>
      <c r="BC269" s="1">
        <v>3</v>
      </c>
      <c r="BD269" s="1" t="s">
        <v>483</v>
      </c>
      <c r="BE269" s="1" t="s">
        <v>80</v>
      </c>
    </row>
    <row r="270" spans="1:57" x14ac:dyDescent="0.35">
      <c r="A270" s="1" t="s">
        <v>421</v>
      </c>
      <c r="B270" s="1" t="s">
        <v>92</v>
      </c>
      <c r="C270" s="1" t="s">
        <v>1172</v>
      </c>
      <c r="D270" s="1" t="s">
        <v>59</v>
      </c>
      <c r="E270" s="1" t="s">
        <v>60</v>
      </c>
      <c r="F270" s="1" t="s">
        <v>61</v>
      </c>
      <c r="G270" s="1" t="s">
        <v>62</v>
      </c>
      <c r="H270" s="1" t="s">
        <v>63</v>
      </c>
      <c r="I270" s="1" t="s">
        <v>127</v>
      </c>
      <c r="J270" s="1" t="s">
        <v>104</v>
      </c>
      <c r="K270" s="1" t="s">
        <v>85</v>
      </c>
      <c r="L270" s="1" t="s">
        <v>67</v>
      </c>
      <c r="M270" s="1" t="s">
        <v>111</v>
      </c>
      <c r="N270" s="1" t="s">
        <v>201</v>
      </c>
      <c r="O270" s="1" t="s">
        <v>96</v>
      </c>
      <c r="P270" s="1" t="s">
        <v>97</v>
      </c>
      <c r="Q270" s="1" t="s">
        <v>98</v>
      </c>
      <c r="R270" s="1" t="s">
        <v>73</v>
      </c>
      <c r="S270" s="1" t="s">
        <v>88</v>
      </c>
      <c r="T270" s="1" t="s">
        <v>75</v>
      </c>
      <c r="U270" s="1" t="s">
        <v>79</v>
      </c>
      <c r="V270" s="1" t="s">
        <v>76</v>
      </c>
      <c r="W270" s="1" t="s">
        <v>79</v>
      </c>
      <c r="X270" s="1" t="s">
        <v>76</v>
      </c>
      <c r="Y270" s="1" t="s">
        <v>76</v>
      </c>
      <c r="Z270" s="1" t="s">
        <v>79</v>
      </c>
      <c r="AA270" s="1" t="s">
        <v>76</v>
      </c>
      <c r="AB270" s="1" t="s">
        <v>76</v>
      </c>
      <c r="AC270" s="1" t="s">
        <v>79</v>
      </c>
      <c r="AD270" s="1" t="s">
        <v>79</v>
      </c>
      <c r="AE270" s="1" t="s">
        <v>89</v>
      </c>
      <c r="AF270" s="1" t="s">
        <v>79</v>
      </c>
      <c r="AG270" s="1" t="s">
        <v>89</v>
      </c>
      <c r="AH270" s="1" t="s">
        <v>79</v>
      </c>
      <c r="AI270" s="1" t="s">
        <v>76</v>
      </c>
      <c r="AJ270" s="1" t="s">
        <v>79</v>
      </c>
      <c r="AK270" s="4">
        <v>4</v>
      </c>
      <c r="AL270" s="1">
        <v>4</v>
      </c>
      <c r="AM270" s="1">
        <v>4</v>
      </c>
      <c r="AN270" s="1">
        <v>5</v>
      </c>
      <c r="AO270" s="1">
        <v>3</v>
      </c>
      <c r="AP270" s="1">
        <v>2</v>
      </c>
      <c r="AQ270" s="1">
        <v>3</v>
      </c>
      <c r="AR270" s="1">
        <v>2</v>
      </c>
      <c r="AS270" s="1">
        <v>2</v>
      </c>
      <c r="AT270" s="1">
        <v>3</v>
      </c>
      <c r="AU270" s="1">
        <v>4</v>
      </c>
      <c r="AV270" s="1">
        <v>3</v>
      </c>
      <c r="AW270" s="1">
        <v>2</v>
      </c>
      <c r="AX270" s="1">
        <v>4</v>
      </c>
      <c r="AY270" s="1">
        <v>4</v>
      </c>
      <c r="AZ270" s="1">
        <v>5</v>
      </c>
      <c r="BA270" s="1">
        <v>4</v>
      </c>
      <c r="BB270" s="1">
        <v>5</v>
      </c>
      <c r="BC270" s="1">
        <v>2</v>
      </c>
      <c r="BD270" s="1" t="s">
        <v>483</v>
      </c>
      <c r="BE270" s="1" t="s">
        <v>101</v>
      </c>
    </row>
    <row r="271" spans="1:57" x14ac:dyDescent="0.35">
      <c r="A271" s="1" t="s">
        <v>422</v>
      </c>
      <c r="B271" s="1" t="s">
        <v>82</v>
      </c>
      <c r="C271" s="1" t="s">
        <v>137</v>
      </c>
      <c r="D271" s="1" t="s">
        <v>103</v>
      </c>
      <c r="E271" s="1" t="s">
        <v>60</v>
      </c>
      <c r="F271" s="1" t="s">
        <v>61</v>
      </c>
      <c r="G271" s="1" t="s">
        <v>161</v>
      </c>
      <c r="H271" s="1" t="s">
        <v>63</v>
      </c>
      <c r="I271" s="1" t="s">
        <v>84</v>
      </c>
      <c r="J271" s="1" t="s">
        <v>65</v>
      </c>
      <c r="K271" s="1" t="s">
        <v>66</v>
      </c>
      <c r="L271" s="1" t="s">
        <v>67</v>
      </c>
      <c r="M271" s="1" t="s">
        <v>111</v>
      </c>
      <c r="N271" s="1" t="s">
        <v>69</v>
      </c>
      <c r="O271" s="1" t="s">
        <v>96</v>
      </c>
      <c r="P271" s="1" t="s">
        <v>97</v>
      </c>
      <c r="Q271" s="1" t="s">
        <v>87</v>
      </c>
      <c r="R271" s="1" t="s">
        <v>99</v>
      </c>
      <c r="S271" s="1" t="s">
        <v>140</v>
      </c>
      <c r="T271" s="1" t="s">
        <v>75</v>
      </c>
      <c r="U271" s="1" t="s">
        <v>79</v>
      </c>
      <c r="V271" s="1" t="s">
        <v>76</v>
      </c>
      <c r="W271" s="1" t="s">
        <v>79</v>
      </c>
      <c r="X271" s="1" t="s">
        <v>76</v>
      </c>
      <c r="Y271" s="1" t="s">
        <v>76</v>
      </c>
      <c r="Z271" s="1" t="s">
        <v>79</v>
      </c>
      <c r="AA271" s="1" t="s">
        <v>76</v>
      </c>
      <c r="AB271" s="1" t="s">
        <v>76</v>
      </c>
      <c r="AC271" s="1" t="s">
        <v>79</v>
      </c>
      <c r="AD271" s="1" t="s">
        <v>79</v>
      </c>
      <c r="AE271" s="1" t="s">
        <v>89</v>
      </c>
      <c r="AF271" s="1" t="s">
        <v>79</v>
      </c>
      <c r="AG271" s="1" t="s">
        <v>89</v>
      </c>
      <c r="AH271" s="1" t="s">
        <v>79</v>
      </c>
      <c r="AI271" s="1" t="s">
        <v>76</v>
      </c>
      <c r="AJ271" s="1" t="s">
        <v>79</v>
      </c>
      <c r="AK271" s="4">
        <v>5</v>
      </c>
      <c r="AL271" s="1">
        <v>4</v>
      </c>
      <c r="AM271" s="1">
        <v>5</v>
      </c>
      <c r="AN271" s="1">
        <v>4</v>
      </c>
      <c r="AO271" s="1">
        <v>3</v>
      </c>
      <c r="AP271" s="1">
        <v>4</v>
      </c>
      <c r="AQ271" s="1">
        <v>3</v>
      </c>
      <c r="AR271" s="1">
        <v>3</v>
      </c>
      <c r="AS271" s="1">
        <v>4</v>
      </c>
      <c r="AT271" s="1">
        <v>3</v>
      </c>
      <c r="AU271" s="1">
        <v>3</v>
      </c>
      <c r="AV271" s="1">
        <v>2</v>
      </c>
      <c r="AW271" s="1">
        <v>2</v>
      </c>
      <c r="AX271" s="1">
        <v>3</v>
      </c>
      <c r="AY271" s="1">
        <v>4</v>
      </c>
      <c r="AZ271" s="1">
        <v>5</v>
      </c>
      <c r="BA271" s="1">
        <v>4</v>
      </c>
      <c r="BB271" s="1">
        <v>3</v>
      </c>
      <c r="BC271" s="1">
        <v>4</v>
      </c>
      <c r="BD271" s="1" t="s">
        <v>483</v>
      </c>
      <c r="BE271" s="1" t="s">
        <v>80</v>
      </c>
    </row>
    <row r="272" spans="1:57" x14ac:dyDescent="0.35">
      <c r="A272" s="1" t="s">
        <v>423</v>
      </c>
      <c r="B272" s="1" t="s">
        <v>82</v>
      </c>
      <c r="C272" s="1" t="s">
        <v>137</v>
      </c>
      <c r="D272" s="1" t="s">
        <v>83</v>
      </c>
      <c r="E272" s="1" t="s">
        <v>60</v>
      </c>
      <c r="F272" s="1" t="s">
        <v>61</v>
      </c>
      <c r="G272" s="1" t="s">
        <v>62</v>
      </c>
      <c r="H272" s="1" t="s">
        <v>63</v>
      </c>
      <c r="I272" s="1" t="s">
        <v>127</v>
      </c>
      <c r="J272" s="1" t="s">
        <v>65</v>
      </c>
      <c r="K272" s="1" t="s">
        <v>85</v>
      </c>
      <c r="L272" s="1" t="s">
        <v>138</v>
      </c>
      <c r="M272" s="1" t="s">
        <v>68</v>
      </c>
      <c r="N272" s="1" t="s">
        <v>86</v>
      </c>
      <c r="O272" s="1" t="s">
        <v>96</v>
      </c>
      <c r="P272" s="1" t="s">
        <v>97</v>
      </c>
      <c r="Q272" s="1" t="s">
        <v>87</v>
      </c>
      <c r="R272" s="1" t="s">
        <v>114</v>
      </c>
      <c r="S272" s="1" t="s">
        <v>74</v>
      </c>
      <c r="T272" s="1" t="s">
        <v>75</v>
      </c>
      <c r="U272" s="1" t="s">
        <v>79</v>
      </c>
      <c r="V272" s="1" t="s">
        <v>76</v>
      </c>
      <c r="W272" s="1" t="s">
        <v>79</v>
      </c>
      <c r="X272" s="1" t="s">
        <v>76</v>
      </c>
      <c r="Y272" s="1" t="s">
        <v>76</v>
      </c>
      <c r="Z272" s="1" t="s">
        <v>79</v>
      </c>
      <c r="AA272" s="1" t="s">
        <v>76</v>
      </c>
      <c r="AB272" s="1" t="s">
        <v>76</v>
      </c>
      <c r="AC272" s="1" t="s">
        <v>79</v>
      </c>
      <c r="AD272" s="1" t="s">
        <v>79</v>
      </c>
      <c r="AE272" s="1" t="s">
        <v>89</v>
      </c>
      <c r="AF272" s="1" t="s">
        <v>79</v>
      </c>
      <c r="AG272" s="1" t="s">
        <v>89</v>
      </c>
      <c r="AH272" s="1" t="s">
        <v>79</v>
      </c>
      <c r="AI272" s="1" t="s">
        <v>78</v>
      </c>
      <c r="AJ272" s="1" t="s">
        <v>79</v>
      </c>
      <c r="AK272" s="4">
        <v>4</v>
      </c>
      <c r="AL272" s="1">
        <v>4</v>
      </c>
      <c r="AM272" s="1">
        <v>4</v>
      </c>
      <c r="AN272" s="1">
        <v>5</v>
      </c>
      <c r="AO272" s="1">
        <v>3</v>
      </c>
      <c r="AP272" s="1">
        <v>2</v>
      </c>
      <c r="AQ272" s="1">
        <v>3</v>
      </c>
      <c r="AR272" s="1">
        <v>2</v>
      </c>
      <c r="AS272" s="1">
        <v>2</v>
      </c>
      <c r="AT272" s="1">
        <v>3</v>
      </c>
      <c r="AU272" s="1">
        <v>4</v>
      </c>
      <c r="AV272" s="1">
        <v>3</v>
      </c>
      <c r="AW272" s="1">
        <v>2</v>
      </c>
      <c r="AX272" s="1">
        <v>4</v>
      </c>
      <c r="AY272" s="1">
        <v>4</v>
      </c>
      <c r="AZ272" s="1">
        <v>5</v>
      </c>
      <c r="BA272" s="1">
        <v>4</v>
      </c>
      <c r="BB272" s="1">
        <v>5</v>
      </c>
      <c r="BC272" s="1">
        <v>2</v>
      </c>
      <c r="BD272" s="1" t="s">
        <v>483</v>
      </c>
      <c r="BE272" s="1" t="s">
        <v>101</v>
      </c>
    </row>
    <row r="273" spans="1:57" x14ac:dyDescent="0.35">
      <c r="A273" s="1" t="s">
        <v>424</v>
      </c>
      <c r="B273" s="1" t="s">
        <v>82</v>
      </c>
      <c r="C273" s="1" t="s">
        <v>58</v>
      </c>
      <c r="D273" s="1" t="s">
        <v>83</v>
      </c>
      <c r="E273" s="1" t="s">
        <v>60</v>
      </c>
      <c r="F273" s="1" t="s">
        <v>135</v>
      </c>
      <c r="G273" s="1" t="s">
        <v>161</v>
      </c>
      <c r="H273" s="1" t="s">
        <v>63</v>
      </c>
      <c r="I273" s="1" t="s">
        <v>127</v>
      </c>
      <c r="J273" s="1" t="s">
        <v>65</v>
      </c>
      <c r="K273" s="1" t="s">
        <v>66</v>
      </c>
      <c r="L273" s="1" t="s">
        <v>146</v>
      </c>
      <c r="M273" s="1" t="s">
        <v>125</v>
      </c>
      <c r="N273" s="1" t="s">
        <v>117</v>
      </c>
      <c r="O273" s="1" t="s">
        <v>112</v>
      </c>
      <c r="P273" s="1" t="s">
        <v>97</v>
      </c>
      <c r="Q273" s="1" t="s">
        <v>87</v>
      </c>
      <c r="R273" s="1" t="s">
        <v>99</v>
      </c>
      <c r="S273" s="1" t="s">
        <v>88</v>
      </c>
      <c r="T273" s="1" t="s">
        <v>132</v>
      </c>
      <c r="U273" s="1" t="s">
        <v>89</v>
      </c>
      <c r="V273" s="1" t="s">
        <v>79</v>
      </c>
      <c r="W273" s="1" t="s">
        <v>89</v>
      </c>
      <c r="X273" s="1" t="s">
        <v>76</v>
      </c>
      <c r="Y273" s="1" t="s">
        <v>76</v>
      </c>
      <c r="Z273" s="1" t="s">
        <v>79</v>
      </c>
      <c r="AA273" s="1" t="s">
        <v>76</v>
      </c>
      <c r="AB273" s="1" t="s">
        <v>79</v>
      </c>
      <c r="AC273" s="1" t="s">
        <v>76</v>
      </c>
      <c r="AD273" s="1" t="s">
        <v>76</v>
      </c>
      <c r="AE273" s="1" t="s">
        <v>79</v>
      </c>
      <c r="AF273" s="1" t="s">
        <v>79</v>
      </c>
      <c r="AG273" s="1" t="s">
        <v>76</v>
      </c>
      <c r="AH273" s="1" t="s">
        <v>76</v>
      </c>
      <c r="AI273" s="1" t="s">
        <v>79</v>
      </c>
      <c r="AJ273" s="1" t="s">
        <v>79</v>
      </c>
      <c r="AK273" s="4">
        <v>5</v>
      </c>
      <c r="AL273" s="1">
        <v>4</v>
      </c>
      <c r="AM273" s="1">
        <v>5</v>
      </c>
      <c r="AN273" s="1">
        <v>4</v>
      </c>
      <c r="AO273" s="1">
        <v>2</v>
      </c>
      <c r="AP273" s="1">
        <v>3</v>
      </c>
      <c r="AQ273" s="1">
        <v>4</v>
      </c>
      <c r="AR273" s="1">
        <v>3</v>
      </c>
      <c r="AS273" s="1">
        <v>2</v>
      </c>
      <c r="AT273" s="1">
        <v>2</v>
      </c>
      <c r="AU273" s="1">
        <v>4</v>
      </c>
      <c r="AV273" s="1">
        <v>3</v>
      </c>
      <c r="AW273" s="1">
        <v>3</v>
      </c>
      <c r="AX273" s="1">
        <v>4</v>
      </c>
      <c r="AY273" s="1">
        <v>4</v>
      </c>
      <c r="AZ273" s="1">
        <v>5</v>
      </c>
      <c r="BA273" s="1">
        <v>4</v>
      </c>
      <c r="BB273" s="1">
        <v>3</v>
      </c>
      <c r="BC273" s="1">
        <v>2</v>
      </c>
      <c r="BD273" s="1" t="s">
        <v>483</v>
      </c>
      <c r="BE273" s="1" t="s">
        <v>101</v>
      </c>
    </row>
    <row r="274" spans="1:57" x14ac:dyDescent="0.35">
      <c r="A274" s="1" t="s">
        <v>425</v>
      </c>
      <c r="B274" s="1" t="s">
        <v>82</v>
      </c>
      <c r="C274" s="1" t="s">
        <v>58</v>
      </c>
      <c r="D274" s="1" t="s">
        <v>83</v>
      </c>
      <c r="E274" s="1" t="s">
        <v>60</v>
      </c>
      <c r="F274" s="1" t="s">
        <v>61</v>
      </c>
      <c r="G274" s="1" t="s">
        <v>161</v>
      </c>
      <c r="H274" s="1" t="s">
        <v>63</v>
      </c>
      <c r="I274" s="1" t="s">
        <v>84</v>
      </c>
      <c r="J274" s="1" t="s">
        <v>104</v>
      </c>
      <c r="K274" s="1" t="s">
        <v>66</v>
      </c>
      <c r="L274" s="1" t="s">
        <v>67</v>
      </c>
      <c r="M274" s="1" t="s">
        <v>68</v>
      </c>
      <c r="N274" s="1" t="s">
        <v>69</v>
      </c>
      <c r="O274" s="1" t="s">
        <v>96</v>
      </c>
      <c r="P274" s="1" t="s">
        <v>71</v>
      </c>
      <c r="Q274" s="1" t="s">
        <v>72</v>
      </c>
      <c r="R274" s="1" t="s">
        <v>118</v>
      </c>
      <c r="S274" s="1" t="s">
        <v>74</v>
      </c>
      <c r="T274" s="1" t="s">
        <v>120</v>
      </c>
      <c r="U274" s="1" t="s">
        <v>79</v>
      </c>
      <c r="V274" s="1" t="s">
        <v>76</v>
      </c>
      <c r="W274" s="1" t="s">
        <v>79</v>
      </c>
      <c r="X274" s="1" t="s">
        <v>76</v>
      </c>
      <c r="Y274" s="1" t="s">
        <v>76</v>
      </c>
      <c r="Z274" s="1" t="s">
        <v>79</v>
      </c>
      <c r="AA274" s="1" t="s">
        <v>76</v>
      </c>
      <c r="AB274" s="1" t="s">
        <v>76</v>
      </c>
      <c r="AC274" s="1" t="s">
        <v>79</v>
      </c>
      <c r="AD274" s="1" t="s">
        <v>79</v>
      </c>
      <c r="AE274" s="1" t="s">
        <v>89</v>
      </c>
      <c r="AF274" s="1" t="s">
        <v>79</v>
      </c>
      <c r="AG274" s="1" t="s">
        <v>89</v>
      </c>
      <c r="AH274" s="1" t="s">
        <v>79</v>
      </c>
      <c r="AI274" s="1" t="s">
        <v>76</v>
      </c>
      <c r="AJ274" s="1" t="s">
        <v>79</v>
      </c>
      <c r="AK274" s="4">
        <v>4</v>
      </c>
      <c r="AL274" s="1">
        <v>4</v>
      </c>
      <c r="AM274" s="1">
        <v>4</v>
      </c>
      <c r="AN274" s="1">
        <v>5</v>
      </c>
      <c r="AO274" s="1">
        <v>3</v>
      </c>
      <c r="AP274" s="1">
        <v>2</v>
      </c>
      <c r="AQ274" s="1">
        <v>3</v>
      </c>
      <c r="AR274" s="1">
        <v>2</v>
      </c>
      <c r="AS274" s="1">
        <v>2</v>
      </c>
      <c r="AT274" s="1">
        <v>3</v>
      </c>
      <c r="AU274" s="1">
        <v>4</v>
      </c>
      <c r="AV274" s="1">
        <v>3</v>
      </c>
      <c r="AW274" s="1">
        <v>2</v>
      </c>
      <c r="AX274" s="1">
        <v>4</v>
      </c>
      <c r="AY274" s="1">
        <v>4</v>
      </c>
      <c r="AZ274" s="1">
        <v>5</v>
      </c>
      <c r="BA274" s="1">
        <v>4</v>
      </c>
      <c r="BB274" s="1">
        <v>5</v>
      </c>
      <c r="BC274" s="1">
        <v>2</v>
      </c>
      <c r="BD274" s="1" t="s">
        <v>272</v>
      </c>
      <c r="BE274" s="1" t="s">
        <v>133</v>
      </c>
    </row>
    <row r="275" spans="1:57" x14ac:dyDescent="0.35">
      <c r="A275" s="1" t="s">
        <v>426</v>
      </c>
      <c r="B275" s="1" t="s">
        <v>82</v>
      </c>
      <c r="C275" s="1" t="s">
        <v>58</v>
      </c>
      <c r="D275" s="1" t="s">
        <v>83</v>
      </c>
      <c r="E275" s="1" t="s">
        <v>60</v>
      </c>
      <c r="F275" s="1" t="s">
        <v>61</v>
      </c>
      <c r="G275" s="1" t="s">
        <v>161</v>
      </c>
      <c r="H275" s="1" t="s">
        <v>63</v>
      </c>
      <c r="I275" s="1" t="s">
        <v>64</v>
      </c>
      <c r="J275" s="1" t="s">
        <v>65</v>
      </c>
      <c r="K275" s="1" t="s">
        <v>95</v>
      </c>
      <c r="L275" s="1" t="s">
        <v>138</v>
      </c>
      <c r="M275" s="1" t="s">
        <v>125</v>
      </c>
      <c r="N275" s="1" t="s">
        <v>69</v>
      </c>
      <c r="O275" s="1" t="s">
        <v>96</v>
      </c>
      <c r="P275" s="1" t="s">
        <v>97</v>
      </c>
      <c r="Q275" s="1" t="s">
        <v>72</v>
      </c>
      <c r="R275" s="1" t="s">
        <v>118</v>
      </c>
      <c r="S275" s="1" t="s">
        <v>74</v>
      </c>
      <c r="T275" s="1" t="s">
        <v>132</v>
      </c>
      <c r="U275" s="1" t="s">
        <v>89</v>
      </c>
      <c r="V275" s="1" t="s">
        <v>79</v>
      </c>
      <c r="W275" s="1" t="s">
        <v>89</v>
      </c>
      <c r="X275" s="1" t="s">
        <v>76</v>
      </c>
      <c r="Y275" s="1" t="s">
        <v>76</v>
      </c>
      <c r="Z275" s="1" t="s">
        <v>79</v>
      </c>
      <c r="AA275" s="1" t="s">
        <v>76</v>
      </c>
      <c r="AB275" s="1" t="s">
        <v>79</v>
      </c>
      <c r="AC275" s="1" t="s">
        <v>76</v>
      </c>
      <c r="AD275" s="1" t="s">
        <v>76</v>
      </c>
      <c r="AE275" s="1" t="s">
        <v>79</v>
      </c>
      <c r="AF275" s="1" t="s">
        <v>79</v>
      </c>
      <c r="AG275" s="1" t="s">
        <v>76</v>
      </c>
      <c r="AH275" s="1" t="s">
        <v>76</v>
      </c>
      <c r="AI275" s="1" t="s">
        <v>76</v>
      </c>
      <c r="AJ275" s="1" t="s">
        <v>79</v>
      </c>
      <c r="AK275" s="4">
        <v>5</v>
      </c>
      <c r="AL275" s="1">
        <v>4</v>
      </c>
      <c r="AM275" s="1">
        <v>5</v>
      </c>
      <c r="AN275" s="1">
        <v>4</v>
      </c>
      <c r="AO275" s="1">
        <v>2</v>
      </c>
      <c r="AP275" s="1">
        <v>3</v>
      </c>
      <c r="AQ275" s="1">
        <v>4</v>
      </c>
      <c r="AR275" s="1">
        <v>2</v>
      </c>
      <c r="AS275" s="1">
        <v>2</v>
      </c>
      <c r="AT275" s="1">
        <v>4</v>
      </c>
      <c r="AU275" s="1">
        <v>4</v>
      </c>
      <c r="AV275" s="1">
        <v>3</v>
      </c>
      <c r="AW275" s="1">
        <v>4</v>
      </c>
      <c r="AX275" s="1">
        <v>5</v>
      </c>
      <c r="AY275" s="1">
        <v>3</v>
      </c>
      <c r="AZ275" s="1">
        <v>4</v>
      </c>
      <c r="BA275" s="1">
        <v>5</v>
      </c>
      <c r="BB275" s="1">
        <v>3</v>
      </c>
      <c r="BC275" s="1">
        <v>2</v>
      </c>
      <c r="BD275" s="1" t="s">
        <v>272</v>
      </c>
      <c r="BE275" s="1" t="s">
        <v>101</v>
      </c>
    </row>
    <row r="276" spans="1:57" x14ac:dyDescent="0.35">
      <c r="A276" s="1" t="s">
        <v>427</v>
      </c>
      <c r="B276" s="1" t="s">
        <v>82</v>
      </c>
      <c r="C276" s="1" t="s">
        <v>58</v>
      </c>
      <c r="D276" s="1" t="s">
        <v>103</v>
      </c>
      <c r="E276" s="1" t="s">
        <v>60</v>
      </c>
      <c r="F276" s="1" t="s">
        <v>61</v>
      </c>
      <c r="G276" s="1" t="s">
        <v>198</v>
      </c>
      <c r="H276" s="1" t="s">
        <v>63</v>
      </c>
      <c r="I276" s="1" t="s">
        <v>127</v>
      </c>
      <c r="J276" s="1" t="s">
        <v>65</v>
      </c>
      <c r="K276" s="1" t="s">
        <v>95</v>
      </c>
      <c r="L276" s="1" t="s">
        <v>138</v>
      </c>
      <c r="M276" s="1" t="s">
        <v>130</v>
      </c>
      <c r="N276" s="1" t="s">
        <v>69</v>
      </c>
      <c r="O276" s="1" t="s">
        <v>96</v>
      </c>
      <c r="P276" s="1" t="s">
        <v>71</v>
      </c>
      <c r="Q276" s="1" t="s">
        <v>87</v>
      </c>
      <c r="R276" s="1" t="s">
        <v>118</v>
      </c>
      <c r="S276" s="1" t="s">
        <v>74</v>
      </c>
      <c r="T276" s="1" t="s">
        <v>120</v>
      </c>
      <c r="U276" s="1" t="s">
        <v>76</v>
      </c>
      <c r="V276" s="1" t="s">
        <v>79</v>
      </c>
      <c r="W276" s="1" t="s">
        <v>89</v>
      </c>
      <c r="X276" s="1" t="s">
        <v>79</v>
      </c>
      <c r="Y276" s="1" t="s">
        <v>76</v>
      </c>
      <c r="Z276" s="1" t="s">
        <v>79</v>
      </c>
      <c r="AA276" s="1" t="s">
        <v>76</v>
      </c>
      <c r="AB276" s="1" t="s">
        <v>79</v>
      </c>
      <c r="AC276" s="1" t="s">
        <v>76</v>
      </c>
      <c r="AD276" s="1" t="s">
        <v>76</v>
      </c>
      <c r="AE276" s="1" t="s">
        <v>79</v>
      </c>
      <c r="AF276" s="1" t="s">
        <v>79</v>
      </c>
      <c r="AG276" s="1" t="s">
        <v>76</v>
      </c>
      <c r="AH276" s="1" t="s">
        <v>76</v>
      </c>
      <c r="AI276" s="1" t="s">
        <v>76</v>
      </c>
      <c r="AJ276" s="1" t="s">
        <v>79</v>
      </c>
      <c r="AK276" s="4">
        <v>4</v>
      </c>
      <c r="AL276" s="1">
        <v>4</v>
      </c>
      <c r="AM276" s="1">
        <v>2</v>
      </c>
      <c r="AN276" s="1">
        <v>4</v>
      </c>
      <c r="AO276" s="1">
        <v>4</v>
      </c>
      <c r="AP276" s="1">
        <v>2</v>
      </c>
      <c r="AQ276" s="1">
        <v>2</v>
      </c>
      <c r="AR276" s="1">
        <v>2</v>
      </c>
      <c r="AS276" s="1">
        <v>2</v>
      </c>
      <c r="AT276" s="1">
        <v>3</v>
      </c>
      <c r="AU276" s="1">
        <v>2</v>
      </c>
      <c r="AV276" s="1">
        <v>2</v>
      </c>
      <c r="AW276" s="1">
        <v>4</v>
      </c>
      <c r="AX276" s="1">
        <v>3</v>
      </c>
      <c r="AY276" s="1">
        <v>4</v>
      </c>
      <c r="AZ276" s="1">
        <v>5</v>
      </c>
      <c r="BA276" s="1">
        <v>4</v>
      </c>
      <c r="BB276" s="1">
        <v>3</v>
      </c>
      <c r="BC276" s="1">
        <v>4</v>
      </c>
      <c r="BD276" s="1" t="s">
        <v>272</v>
      </c>
      <c r="BE276" s="1" t="s">
        <v>133</v>
      </c>
    </row>
    <row r="277" spans="1:57" x14ac:dyDescent="0.35">
      <c r="A277" s="1" t="s">
        <v>428</v>
      </c>
      <c r="B277" s="1" t="s">
        <v>57</v>
      </c>
      <c r="C277" s="1" t="s">
        <v>58</v>
      </c>
      <c r="D277" s="1" t="s">
        <v>149</v>
      </c>
      <c r="E277" s="1" t="s">
        <v>60</v>
      </c>
      <c r="F277" s="1" t="s">
        <v>61</v>
      </c>
      <c r="G277" s="1" t="s">
        <v>198</v>
      </c>
      <c r="H277" s="1" t="s">
        <v>63</v>
      </c>
      <c r="I277" s="1" t="s">
        <v>127</v>
      </c>
      <c r="J277" s="1" t="s">
        <v>104</v>
      </c>
      <c r="K277" s="1" t="s">
        <v>124</v>
      </c>
      <c r="L277" s="1" t="s">
        <v>67</v>
      </c>
      <c r="M277" s="1" t="s">
        <v>68</v>
      </c>
      <c r="N277" s="1" t="s">
        <v>69</v>
      </c>
      <c r="O277" s="1" t="s">
        <v>96</v>
      </c>
      <c r="P277" s="1" t="s">
        <v>97</v>
      </c>
      <c r="Q277" s="1" t="s">
        <v>72</v>
      </c>
      <c r="R277" s="1" t="s">
        <v>118</v>
      </c>
      <c r="S277" s="1" t="s">
        <v>74</v>
      </c>
      <c r="T277" s="1" t="s">
        <v>132</v>
      </c>
      <c r="U277" s="1" t="s">
        <v>89</v>
      </c>
      <c r="V277" s="1" t="s">
        <v>79</v>
      </c>
      <c r="W277" s="1" t="s">
        <v>89</v>
      </c>
      <c r="X277" s="1" t="s">
        <v>76</v>
      </c>
      <c r="Y277" s="1" t="s">
        <v>76</v>
      </c>
      <c r="Z277" s="1" t="s">
        <v>79</v>
      </c>
      <c r="AA277" s="1" t="s">
        <v>76</v>
      </c>
      <c r="AB277" s="1" t="s">
        <v>76</v>
      </c>
      <c r="AC277" s="1" t="s">
        <v>79</v>
      </c>
      <c r="AD277" s="1" t="s">
        <v>79</v>
      </c>
      <c r="AE277" s="1" t="s">
        <v>89</v>
      </c>
      <c r="AF277" s="1" t="s">
        <v>79</v>
      </c>
      <c r="AG277" s="1" t="s">
        <v>89</v>
      </c>
      <c r="AH277" s="1" t="s">
        <v>79</v>
      </c>
      <c r="AI277" s="1" t="s">
        <v>76</v>
      </c>
      <c r="AJ277" s="1" t="s">
        <v>79</v>
      </c>
      <c r="AK277" s="4">
        <v>4</v>
      </c>
      <c r="AL277" s="1">
        <v>4</v>
      </c>
      <c r="AM277" s="1">
        <v>4</v>
      </c>
      <c r="AN277" s="1">
        <v>5</v>
      </c>
      <c r="AO277" s="1">
        <v>3</v>
      </c>
      <c r="AP277" s="1">
        <v>2</v>
      </c>
      <c r="AQ277" s="1">
        <v>3</v>
      </c>
      <c r="AR277" s="1">
        <v>2</v>
      </c>
      <c r="AS277" s="1">
        <v>2</v>
      </c>
      <c r="AT277" s="1">
        <v>3</v>
      </c>
      <c r="AU277" s="1">
        <v>4</v>
      </c>
      <c r="AV277" s="1">
        <v>3</v>
      </c>
      <c r="AW277" s="1">
        <v>2</v>
      </c>
      <c r="AX277" s="1">
        <v>5</v>
      </c>
      <c r="AY277" s="1">
        <v>3</v>
      </c>
      <c r="AZ277" s="1">
        <v>4</v>
      </c>
      <c r="BA277" s="1">
        <v>5</v>
      </c>
      <c r="BB277" s="1">
        <v>3</v>
      </c>
      <c r="BC277" s="1">
        <v>2</v>
      </c>
      <c r="BD277" s="1" t="s">
        <v>272</v>
      </c>
      <c r="BE277" s="1" t="s">
        <v>133</v>
      </c>
    </row>
    <row r="278" spans="1:57" x14ac:dyDescent="0.35">
      <c r="A278" s="1" t="s">
        <v>429</v>
      </c>
      <c r="B278" s="1" t="s">
        <v>57</v>
      </c>
      <c r="C278" s="1" t="s">
        <v>137</v>
      </c>
      <c r="D278" s="1" t="s">
        <v>149</v>
      </c>
      <c r="E278" s="1" t="s">
        <v>109</v>
      </c>
      <c r="F278" s="1" t="s">
        <v>61</v>
      </c>
      <c r="G278" s="1" t="s">
        <v>198</v>
      </c>
      <c r="H278" s="1" t="s">
        <v>63</v>
      </c>
      <c r="I278" s="1" t="s">
        <v>127</v>
      </c>
      <c r="J278" s="1" t="s">
        <v>65</v>
      </c>
      <c r="K278" s="1" t="s">
        <v>766</v>
      </c>
      <c r="L278" s="1" t="s">
        <v>67</v>
      </c>
      <c r="M278" s="1" t="s">
        <v>68</v>
      </c>
      <c r="N278" s="1" t="s">
        <v>117</v>
      </c>
      <c r="O278" s="1" t="s">
        <v>122</v>
      </c>
      <c r="P278" s="1" t="s">
        <v>113</v>
      </c>
      <c r="Q278" s="1" t="s">
        <v>72</v>
      </c>
      <c r="R278" s="1" t="s">
        <v>114</v>
      </c>
      <c r="S278" s="1" t="s">
        <v>119</v>
      </c>
      <c r="T278" s="1" t="s">
        <v>115</v>
      </c>
      <c r="U278" s="1" t="s">
        <v>79</v>
      </c>
      <c r="V278" s="1" t="s">
        <v>76</v>
      </c>
      <c r="W278" s="1" t="s">
        <v>79</v>
      </c>
      <c r="X278" s="1" t="s">
        <v>76</v>
      </c>
      <c r="Y278" s="1" t="s">
        <v>76</v>
      </c>
      <c r="Z278" s="1" t="s">
        <v>79</v>
      </c>
      <c r="AA278" s="1" t="s">
        <v>76</v>
      </c>
      <c r="AB278" s="1" t="s">
        <v>79</v>
      </c>
      <c r="AC278" s="1" t="s">
        <v>76</v>
      </c>
      <c r="AD278" s="1" t="s">
        <v>76</v>
      </c>
      <c r="AE278" s="1" t="s">
        <v>79</v>
      </c>
      <c r="AF278" s="1" t="s">
        <v>79</v>
      </c>
      <c r="AG278" s="1" t="s">
        <v>76</v>
      </c>
      <c r="AH278" s="1" t="s">
        <v>76</v>
      </c>
      <c r="AI278" s="1" t="s">
        <v>76</v>
      </c>
      <c r="AJ278" s="1" t="s">
        <v>79</v>
      </c>
      <c r="AK278" s="4">
        <v>4</v>
      </c>
      <c r="AL278" s="1">
        <v>4</v>
      </c>
      <c r="AM278" s="1">
        <v>2</v>
      </c>
      <c r="AN278" s="1">
        <v>4</v>
      </c>
      <c r="AO278" s="1">
        <v>4</v>
      </c>
      <c r="AP278" s="1">
        <v>2</v>
      </c>
      <c r="AQ278" s="1">
        <v>2</v>
      </c>
      <c r="AR278" s="1">
        <v>2</v>
      </c>
      <c r="AS278" s="1">
        <v>2</v>
      </c>
      <c r="AT278" s="1">
        <v>3</v>
      </c>
      <c r="AU278" s="1">
        <v>2</v>
      </c>
      <c r="AV278" s="1">
        <v>2</v>
      </c>
      <c r="AW278" s="1">
        <v>4</v>
      </c>
      <c r="AX278" s="1">
        <v>4</v>
      </c>
      <c r="AY278" s="1">
        <v>4</v>
      </c>
      <c r="AZ278" s="1">
        <v>5</v>
      </c>
      <c r="BA278" s="1">
        <v>4</v>
      </c>
      <c r="BB278" s="1">
        <v>5</v>
      </c>
      <c r="BC278" s="1">
        <v>2</v>
      </c>
      <c r="BD278" s="1" t="s">
        <v>272</v>
      </c>
      <c r="BE278" s="1" t="s">
        <v>80</v>
      </c>
    </row>
    <row r="279" spans="1:57" x14ac:dyDescent="0.35">
      <c r="A279" s="1" t="s">
        <v>430</v>
      </c>
      <c r="B279" s="1" t="s">
        <v>57</v>
      </c>
      <c r="C279" s="1" t="s">
        <v>137</v>
      </c>
      <c r="D279" s="1" t="s">
        <v>149</v>
      </c>
      <c r="E279" s="1" t="s">
        <v>60</v>
      </c>
      <c r="F279" s="1" t="s">
        <v>61</v>
      </c>
      <c r="G279" s="1" t="s">
        <v>198</v>
      </c>
      <c r="H279" s="1" t="s">
        <v>63</v>
      </c>
      <c r="I279" s="1" t="s">
        <v>127</v>
      </c>
      <c r="J279" s="1" t="s">
        <v>65</v>
      </c>
      <c r="K279" s="1" t="s">
        <v>95</v>
      </c>
      <c r="L279" s="1" t="s">
        <v>67</v>
      </c>
      <c r="M279" s="1" t="s">
        <v>130</v>
      </c>
      <c r="N279" s="1" t="s">
        <v>69</v>
      </c>
      <c r="O279" s="1" t="s">
        <v>96</v>
      </c>
      <c r="P279" s="1" t="s">
        <v>97</v>
      </c>
      <c r="Q279" s="1" t="s">
        <v>72</v>
      </c>
      <c r="R279" s="1" t="s">
        <v>118</v>
      </c>
      <c r="S279" s="1" t="s">
        <v>74</v>
      </c>
      <c r="T279" s="1" t="s">
        <v>120</v>
      </c>
      <c r="U279" s="1" t="s">
        <v>76</v>
      </c>
      <c r="V279" s="1" t="s">
        <v>79</v>
      </c>
      <c r="W279" s="1" t="s">
        <v>89</v>
      </c>
      <c r="X279" s="1" t="s">
        <v>79</v>
      </c>
      <c r="Y279" s="1" t="s">
        <v>76</v>
      </c>
      <c r="Z279" s="1" t="s">
        <v>79</v>
      </c>
      <c r="AA279" s="1" t="s">
        <v>76</v>
      </c>
      <c r="AB279" s="1" t="s">
        <v>79</v>
      </c>
      <c r="AC279" s="1" t="s">
        <v>76</v>
      </c>
      <c r="AD279" s="1" t="s">
        <v>76</v>
      </c>
      <c r="AE279" s="1" t="s">
        <v>79</v>
      </c>
      <c r="AF279" s="1" t="s">
        <v>79</v>
      </c>
      <c r="AG279" s="1" t="s">
        <v>76</v>
      </c>
      <c r="AH279" s="1" t="s">
        <v>76</v>
      </c>
      <c r="AI279" s="1" t="s">
        <v>76</v>
      </c>
      <c r="AJ279" s="1" t="s">
        <v>79</v>
      </c>
      <c r="AK279" s="4">
        <v>4</v>
      </c>
      <c r="AL279" s="1">
        <v>4</v>
      </c>
      <c r="AM279" s="1">
        <v>4</v>
      </c>
      <c r="AN279" s="1">
        <v>5</v>
      </c>
      <c r="AO279" s="1">
        <v>3</v>
      </c>
      <c r="AP279" s="1">
        <v>2</v>
      </c>
      <c r="AQ279" s="1">
        <v>3</v>
      </c>
      <c r="AR279" s="1">
        <v>2</v>
      </c>
      <c r="AS279" s="1">
        <v>2</v>
      </c>
      <c r="AT279" s="1">
        <v>3</v>
      </c>
      <c r="AU279" s="1">
        <v>4</v>
      </c>
      <c r="AV279" s="1">
        <v>3</v>
      </c>
      <c r="AW279" s="1">
        <v>2</v>
      </c>
      <c r="AX279" s="1">
        <v>3</v>
      </c>
      <c r="AY279" s="1">
        <v>4</v>
      </c>
      <c r="AZ279" s="1">
        <v>5</v>
      </c>
      <c r="BA279" s="1">
        <v>4</v>
      </c>
      <c r="BB279" s="1">
        <v>3</v>
      </c>
      <c r="BC279" s="1">
        <v>4</v>
      </c>
      <c r="BD279" s="1" t="s">
        <v>272</v>
      </c>
      <c r="BE279" s="1" t="s">
        <v>133</v>
      </c>
    </row>
    <row r="280" spans="1:57" x14ac:dyDescent="0.35">
      <c r="A280" s="1" t="s">
        <v>431</v>
      </c>
      <c r="B280" s="1" t="s">
        <v>57</v>
      </c>
      <c r="C280" s="1" t="s">
        <v>58</v>
      </c>
      <c r="D280" s="1" t="s">
        <v>149</v>
      </c>
      <c r="E280" s="1" t="s">
        <v>60</v>
      </c>
      <c r="F280" s="1" t="s">
        <v>61</v>
      </c>
      <c r="G280" s="1" t="s">
        <v>198</v>
      </c>
      <c r="H280" s="1" t="s">
        <v>63</v>
      </c>
      <c r="I280" s="1" t="s">
        <v>127</v>
      </c>
      <c r="J280" s="1" t="s">
        <v>65</v>
      </c>
      <c r="K280" s="1" t="s">
        <v>95</v>
      </c>
      <c r="L280" s="1" t="s">
        <v>67</v>
      </c>
      <c r="M280" s="1" t="s">
        <v>130</v>
      </c>
      <c r="N280" s="1" t="s">
        <v>69</v>
      </c>
      <c r="O280" s="1" t="s">
        <v>96</v>
      </c>
      <c r="P280" s="1" t="s">
        <v>97</v>
      </c>
      <c r="Q280" s="1" t="s">
        <v>72</v>
      </c>
      <c r="R280" s="1" t="s">
        <v>99</v>
      </c>
      <c r="S280" s="1" t="s">
        <v>74</v>
      </c>
      <c r="T280" s="1" t="s">
        <v>132</v>
      </c>
      <c r="U280" s="1" t="s">
        <v>89</v>
      </c>
      <c r="V280" s="1" t="s">
        <v>79</v>
      </c>
      <c r="W280" s="1" t="s">
        <v>89</v>
      </c>
      <c r="X280" s="1" t="s">
        <v>76</v>
      </c>
      <c r="Y280" s="1" t="s">
        <v>76</v>
      </c>
      <c r="Z280" s="1" t="s">
        <v>79</v>
      </c>
      <c r="AA280" s="1" t="s">
        <v>76</v>
      </c>
      <c r="AB280" s="1" t="s">
        <v>76</v>
      </c>
      <c r="AC280" s="1" t="s">
        <v>79</v>
      </c>
      <c r="AD280" s="1" t="s">
        <v>79</v>
      </c>
      <c r="AE280" s="1" t="s">
        <v>89</v>
      </c>
      <c r="AF280" s="1" t="s">
        <v>79</v>
      </c>
      <c r="AG280" s="1" t="s">
        <v>89</v>
      </c>
      <c r="AH280" s="1" t="s">
        <v>79</v>
      </c>
      <c r="AI280" s="1" t="s">
        <v>76</v>
      </c>
      <c r="AJ280" s="1" t="s">
        <v>79</v>
      </c>
      <c r="AK280" s="4">
        <v>5</v>
      </c>
      <c r="AL280" s="1">
        <v>4</v>
      </c>
      <c r="AM280" s="1">
        <v>5</v>
      </c>
      <c r="AN280" s="1">
        <v>4</v>
      </c>
      <c r="AO280" s="1">
        <v>2</v>
      </c>
      <c r="AP280" s="1">
        <v>3</v>
      </c>
      <c r="AQ280" s="1">
        <v>4</v>
      </c>
      <c r="AR280" s="1">
        <v>2</v>
      </c>
      <c r="AS280" s="1">
        <v>2</v>
      </c>
      <c r="AT280" s="1">
        <v>4</v>
      </c>
      <c r="AU280" s="1">
        <v>4</v>
      </c>
      <c r="AV280" s="1">
        <v>3</v>
      </c>
      <c r="AW280" s="1">
        <v>4</v>
      </c>
      <c r="AX280" s="1">
        <v>4</v>
      </c>
      <c r="AY280" s="1">
        <v>4</v>
      </c>
      <c r="AZ280" s="1">
        <v>5</v>
      </c>
      <c r="BA280" s="1">
        <v>4</v>
      </c>
      <c r="BB280" s="1">
        <v>5</v>
      </c>
      <c r="BC280" s="1">
        <v>2</v>
      </c>
      <c r="BD280" s="1" t="s">
        <v>272</v>
      </c>
      <c r="BE280" s="1" t="s">
        <v>133</v>
      </c>
    </row>
    <row r="281" spans="1:57" x14ac:dyDescent="0.35">
      <c r="A281" s="1" t="s">
        <v>432</v>
      </c>
      <c r="B281" s="1" t="s">
        <v>57</v>
      </c>
      <c r="C281" s="1" t="s">
        <v>1172</v>
      </c>
      <c r="D281" s="1" t="s">
        <v>149</v>
      </c>
      <c r="E281" s="1" t="s">
        <v>60</v>
      </c>
      <c r="F281" s="1" t="s">
        <v>61</v>
      </c>
      <c r="G281" s="1" t="s">
        <v>62</v>
      </c>
      <c r="H281" s="1" t="s">
        <v>63</v>
      </c>
      <c r="I281" s="1" t="s">
        <v>127</v>
      </c>
      <c r="J281" s="1" t="s">
        <v>104</v>
      </c>
      <c r="K281" s="1" t="s">
        <v>66</v>
      </c>
      <c r="L281" s="1" t="s">
        <v>67</v>
      </c>
      <c r="M281" s="1" t="s">
        <v>68</v>
      </c>
      <c r="N281" s="1" t="s">
        <v>69</v>
      </c>
      <c r="O281" s="1" t="s">
        <v>96</v>
      </c>
      <c r="P281" s="1" t="s">
        <v>97</v>
      </c>
      <c r="Q281" s="1" t="s">
        <v>72</v>
      </c>
      <c r="R281" s="1" t="s">
        <v>99</v>
      </c>
      <c r="S281" s="1" t="s">
        <v>74</v>
      </c>
      <c r="T281" s="1" t="s">
        <v>120</v>
      </c>
      <c r="U281" s="1" t="s">
        <v>76</v>
      </c>
      <c r="V281" s="1" t="s">
        <v>79</v>
      </c>
      <c r="W281" s="1" t="s">
        <v>89</v>
      </c>
      <c r="X281" s="1" t="s">
        <v>79</v>
      </c>
      <c r="Y281" s="1" t="s">
        <v>76</v>
      </c>
      <c r="Z281" s="1" t="s">
        <v>79</v>
      </c>
      <c r="AA281" s="1" t="s">
        <v>76</v>
      </c>
      <c r="AB281" s="1" t="s">
        <v>76</v>
      </c>
      <c r="AC281" s="1" t="s">
        <v>79</v>
      </c>
      <c r="AD281" s="1" t="s">
        <v>79</v>
      </c>
      <c r="AE281" s="1" t="s">
        <v>89</v>
      </c>
      <c r="AF281" s="1" t="s">
        <v>79</v>
      </c>
      <c r="AG281" s="1" t="s">
        <v>89</v>
      </c>
      <c r="AH281" s="1" t="s">
        <v>79</v>
      </c>
      <c r="AI281" s="1" t="s">
        <v>76</v>
      </c>
      <c r="AJ281" s="1" t="s">
        <v>79</v>
      </c>
      <c r="AK281" s="4">
        <v>5</v>
      </c>
      <c r="AL281" s="1">
        <v>4</v>
      </c>
      <c r="AM281" s="1">
        <v>5</v>
      </c>
      <c r="AN281" s="1">
        <v>4</v>
      </c>
      <c r="AO281" s="1">
        <v>2</v>
      </c>
      <c r="AP281" s="1">
        <v>3</v>
      </c>
      <c r="AQ281" s="1">
        <v>4</v>
      </c>
      <c r="AR281" s="1">
        <v>2</v>
      </c>
      <c r="AS281" s="1">
        <v>2</v>
      </c>
      <c r="AT281" s="1">
        <v>4</v>
      </c>
      <c r="AU281" s="1">
        <v>4</v>
      </c>
      <c r="AV281" s="1">
        <v>3</v>
      </c>
      <c r="AW281" s="1">
        <v>4</v>
      </c>
      <c r="AX281" s="1">
        <v>4</v>
      </c>
      <c r="AY281" s="1">
        <v>4</v>
      </c>
      <c r="AZ281" s="1">
        <v>5</v>
      </c>
      <c r="BA281" s="1">
        <v>4</v>
      </c>
      <c r="BB281" s="1">
        <v>5</v>
      </c>
      <c r="BC281" s="1">
        <v>2</v>
      </c>
      <c r="BD281" s="1" t="s">
        <v>272</v>
      </c>
      <c r="BE281" s="1" t="s">
        <v>133</v>
      </c>
    </row>
    <row r="282" spans="1:57" x14ac:dyDescent="0.35">
      <c r="A282" s="1" t="s">
        <v>433</v>
      </c>
      <c r="B282" s="1" t="s">
        <v>57</v>
      </c>
      <c r="C282" s="1" t="s">
        <v>58</v>
      </c>
      <c r="D282" s="1" t="s">
        <v>149</v>
      </c>
      <c r="E282" s="1" t="s">
        <v>109</v>
      </c>
      <c r="F282" s="1" t="s">
        <v>61</v>
      </c>
      <c r="G282" s="1" t="s">
        <v>62</v>
      </c>
      <c r="H282" s="1" t="s">
        <v>63</v>
      </c>
      <c r="I282" s="1" t="s">
        <v>127</v>
      </c>
      <c r="J282" s="1" t="s">
        <v>104</v>
      </c>
      <c r="K282" s="1" t="s">
        <v>766</v>
      </c>
      <c r="L282" s="1" t="s">
        <v>67</v>
      </c>
      <c r="M282" s="1" t="s">
        <v>68</v>
      </c>
      <c r="N282" s="1" t="s">
        <v>117</v>
      </c>
      <c r="O282" s="1" t="s">
        <v>122</v>
      </c>
      <c r="P282" s="1" t="s">
        <v>113</v>
      </c>
      <c r="Q282" s="1" t="s">
        <v>72</v>
      </c>
      <c r="R282" s="1" t="s">
        <v>114</v>
      </c>
      <c r="S282" s="1" t="s">
        <v>119</v>
      </c>
      <c r="T282" s="1" t="s">
        <v>132</v>
      </c>
      <c r="U282" s="1" t="s">
        <v>79</v>
      </c>
      <c r="V282" s="1" t="s">
        <v>76</v>
      </c>
      <c r="W282" s="1" t="s">
        <v>79</v>
      </c>
      <c r="X282" s="1" t="s">
        <v>76</v>
      </c>
      <c r="Y282" s="1" t="s">
        <v>76</v>
      </c>
      <c r="Z282" s="1" t="s">
        <v>79</v>
      </c>
      <c r="AA282" s="1" t="s">
        <v>76</v>
      </c>
      <c r="AB282" s="1" t="s">
        <v>76</v>
      </c>
      <c r="AC282" s="1" t="s">
        <v>79</v>
      </c>
      <c r="AD282" s="1" t="s">
        <v>79</v>
      </c>
      <c r="AE282" s="1" t="s">
        <v>89</v>
      </c>
      <c r="AF282" s="1" t="s">
        <v>79</v>
      </c>
      <c r="AG282" s="1" t="s">
        <v>89</v>
      </c>
      <c r="AH282" s="1" t="s">
        <v>79</v>
      </c>
      <c r="AI282" s="1" t="s">
        <v>76</v>
      </c>
      <c r="AJ282" s="1" t="s">
        <v>79</v>
      </c>
      <c r="AK282" s="4">
        <v>4</v>
      </c>
      <c r="AL282" s="1">
        <v>4</v>
      </c>
      <c r="AM282" s="1">
        <v>4</v>
      </c>
      <c r="AN282" s="1">
        <v>5</v>
      </c>
      <c r="AO282" s="1">
        <v>3</v>
      </c>
      <c r="AP282" s="1">
        <v>2</v>
      </c>
      <c r="AQ282" s="1">
        <v>3</v>
      </c>
      <c r="AR282" s="1">
        <v>2</v>
      </c>
      <c r="AS282" s="1">
        <v>2</v>
      </c>
      <c r="AT282" s="1">
        <v>3</v>
      </c>
      <c r="AU282" s="1">
        <v>4</v>
      </c>
      <c r="AV282" s="1">
        <v>3</v>
      </c>
      <c r="AW282" s="1">
        <v>2</v>
      </c>
      <c r="AX282" s="1">
        <v>5</v>
      </c>
      <c r="AY282" s="1">
        <v>3</v>
      </c>
      <c r="AZ282" s="1">
        <v>4</v>
      </c>
      <c r="BA282" s="1">
        <v>5</v>
      </c>
      <c r="BB282" s="1">
        <v>3</v>
      </c>
      <c r="BC282" s="1">
        <v>2</v>
      </c>
      <c r="BD282" s="1" t="s">
        <v>272</v>
      </c>
      <c r="BE282" s="1" t="s">
        <v>80</v>
      </c>
    </row>
    <row r="283" spans="1:57" x14ac:dyDescent="0.35">
      <c r="A283" s="1" t="s">
        <v>434</v>
      </c>
      <c r="B283" s="1" t="s">
        <v>57</v>
      </c>
      <c r="C283" s="1" t="s">
        <v>58</v>
      </c>
      <c r="D283" s="1" t="s">
        <v>149</v>
      </c>
      <c r="E283" s="1" t="s">
        <v>60</v>
      </c>
      <c r="F283" s="1" t="s">
        <v>61</v>
      </c>
      <c r="G283" s="1" t="s">
        <v>62</v>
      </c>
      <c r="H283" s="1" t="s">
        <v>63</v>
      </c>
      <c r="I283" s="1" t="s">
        <v>127</v>
      </c>
      <c r="J283" s="1" t="s">
        <v>104</v>
      </c>
      <c r="K283" s="1" t="s">
        <v>95</v>
      </c>
      <c r="L283" s="1" t="s">
        <v>67</v>
      </c>
      <c r="M283" s="1" t="s">
        <v>130</v>
      </c>
      <c r="N283" s="1" t="s">
        <v>69</v>
      </c>
      <c r="O283" s="1" t="s">
        <v>96</v>
      </c>
      <c r="P283" s="1" t="s">
        <v>71</v>
      </c>
      <c r="Q283" s="1" t="s">
        <v>72</v>
      </c>
      <c r="R283" s="1" t="s">
        <v>99</v>
      </c>
      <c r="S283" s="1" t="s">
        <v>74</v>
      </c>
      <c r="T283" s="1" t="s">
        <v>132</v>
      </c>
      <c r="U283" s="1" t="s">
        <v>89</v>
      </c>
      <c r="V283" s="1" t="s">
        <v>79</v>
      </c>
      <c r="W283" s="1" t="s">
        <v>89</v>
      </c>
      <c r="X283" s="1" t="s">
        <v>76</v>
      </c>
      <c r="Y283" s="1" t="s">
        <v>76</v>
      </c>
      <c r="Z283" s="1" t="s">
        <v>79</v>
      </c>
      <c r="AA283" s="1" t="s">
        <v>76</v>
      </c>
      <c r="AB283" s="1" t="s">
        <v>79</v>
      </c>
      <c r="AC283" s="1" t="s">
        <v>76</v>
      </c>
      <c r="AD283" s="1" t="s">
        <v>76</v>
      </c>
      <c r="AE283" s="1" t="s">
        <v>79</v>
      </c>
      <c r="AF283" s="1" t="s">
        <v>79</v>
      </c>
      <c r="AG283" s="1" t="s">
        <v>76</v>
      </c>
      <c r="AH283" s="1" t="s">
        <v>76</v>
      </c>
      <c r="AI283" s="1" t="s">
        <v>76</v>
      </c>
      <c r="AJ283" s="1" t="s">
        <v>79</v>
      </c>
      <c r="AK283" s="4">
        <v>4</v>
      </c>
      <c r="AL283" s="1">
        <v>4</v>
      </c>
      <c r="AM283" s="1">
        <v>2</v>
      </c>
      <c r="AN283" s="1">
        <v>4</v>
      </c>
      <c r="AO283" s="1">
        <v>4</v>
      </c>
      <c r="AP283" s="1">
        <v>2</v>
      </c>
      <c r="AQ283" s="1">
        <v>2</v>
      </c>
      <c r="AR283" s="1">
        <v>2</v>
      </c>
      <c r="AS283" s="1">
        <v>2</v>
      </c>
      <c r="AT283" s="1">
        <v>3</v>
      </c>
      <c r="AU283" s="1">
        <v>2</v>
      </c>
      <c r="AV283" s="1">
        <v>2</v>
      </c>
      <c r="AW283" s="1">
        <v>4</v>
      </c>
      <c r="AX283" s="1">
        <v>3</v>
      </c>
      <c r="AY283" s="1">
        <v>4</v>
      </c>
      <c r="AZ283" s="1">
        <v>5</v>
      </c>
      <c r="BA283" s="1">
        <v>4</v>
      </c>
      <c r="BB283" s="1">
        <v>3</v>
      </c>
      <c r="BC283" s="1">
        <v>4</v>
      </c>
      <c r="BD283" s="1" t="s">
        <v>272</v>
      </c>
      <c r="BE283" s="1" t="s">
        <v>133</v>
      </c>
    </row>
    <row r="284" spans="1:57" x14ac:dyDescent="0.35">
      <c r="A284" s="1" t="s">
        <v>435</v>
      </c>
      <c r="B284" s="1" t="s">
        <v>57</v>
      </c>
      <c r="C284" s="1" t="s">
        <v>58</v>
      </c>
      <c r="D284" s="1" t="s">
        <v>149</v>
      </c>
      <c r="E284" s="1" t="s">
        <v>60</v>
      </c>
      <c r="F284" s="1" t="s">
        <v>61</v>
      </c>
      <c r="G284" s="1" t="s">
        <v>62</v>
      </c>
      <c r="H284" s="1" t="s">
        <v>63</v>
      </c>
      <c r="I284" s="1" t="s">
        <v>127</v>
      </c>
      <c r="J284" s="1" t="s">
        <v>65</v>
      </c>
      <c r="K284" s="1" t="s">
        <v>95</v>
      </c>
      <c r="L284" s="1" t="s">
        <v>67</v>
      </c>
      <c r="M284" s="1" t="s">
        <v>130</v>
      </c>
      <c r="N284" s="1" t="s">
        <v>69</v>
      </c>
      <c r="O284" s="1" t="s">
        <v>70</v>
      </c>
      <c r="P284" s="1" t="s">
        <v>97</v>
      </c>
      <c r="Q284" s="1" t="s">
        <v>72</v>
      </c>
      <c r="R284" s="1" t="s">
        <v>118</v>
      </c>
      <c r="S284" s="1" t="s">
        <v>74</v>
      </c>
      <c r="T284" s="1" t="s">
        <v>120</v>
      </c>
      <c r="U284" s="1" t="s">
        <v>79</v>
      </c>
      <c r="V284" s="1" t="s">
        <v>76</v>
      </c>
      <c r="W284" s="1" t="s">
        <v>79</v>
      </c>
      <c r="X284" s="1" t="s">
        <v>76</v>
      </c>
      <c r="Y284" s="1" t="s">
        <v>76</v>
      </c>
      <c r="Z284" s="1" t="s">
        <v>79</v>
      </c>
      <c r="AA284" s="1" t="s">
        <v>76</v>
      </c>
      <c r="AB284" s="1" t="s">
        <v>79</v>
      </c>
      <c r="AC284" s="1" t="s">
        <v>76</v>
      </c>
      <c r="AD284" s="1" t="s">
        <v>76</v>
      </c>
      <c r="AE284" s="1" t="s">
        <v>79</v>
      </c>
      <c r="AF284" s="1" t="s">
        <v>79</v>
      </c>
      <c r="AG284" s="1" t="s">
        <v>76</v>
      </c>
      <c r="AH284" s="1" t="s">
        <v>76</v>
      </c>
      <c r="AI284" s="1" t="s">
        <v>76</v>
      </c>
      <c r="AJ284" s="1" t="s">
        <v>79</v>
      </c>
      <c r="AK284" s="4">
        <v>5</v>
      </c>
      <c r="AL284" s="1">
        <v>4</v>
      </c>
      <c r="AM284" s="1">
        <v>5</v>
      </c>
      <c r="AN284" s="1">
        <v>4</v>
      </c>
      <c r="AO284" s="1">
        <v>2</v>
      </c>
      <c r="AP284" s="1">
        <v>3</v>
      </c>
      <c r="AQ284" s="1">
        <v>4</v>
      </c>
      <c r="AR284" s="1">
        <v>2</v>
      </c>
      <c r="AS284" s="1">
        <v>2</v>
      </c>
      <c r="AT284" s="1">
        <v>4</v>
      </c>
      <c r="AU284" s="1">
        <v>4</v>
      </c>
      <c r="AV284" s="1">
        <v>3</v>
      </c>
      <c r="AW284" s="1">
        <v>4</v>
      </c>
      <c r="AX284" s="1">
        <v>4</v>
      </c>
      <c r="AY284" s="1">
        <v>4</v>
      </c>
      <c r="AZ284" s="1">
        <v>5</v>
      </c>
      <c r="BA284" s="1">
        <v>4</v>
      </c>
      <c r="BB284" s="1">
        <v>5</v>
      </c>
      <c r="BC284" s="1">
        <v>2</v>
      </c>
      <c r="BD284" s="1" t="s">
        <v>272</v>
      </c>
      <c r="BE284" s="1" t="s">
        <v>133</v>
      </c>
    </row>
    <row r="285" spans="1:57" x14ac:dyDescent="0.35">
      <c r="A285" s="1" t="s">
        <v>436</v>
      </c>
      <c r="B285" s="1" t="s">
        <v>57</v>
      </c>
      <c r="C285" s="1" t="s">
        <v>58</v>
      </c>
      <c r="D285" s="1" t="s">
        <v>149</v>
      </c>
      <c r="E285" s="1" t="s">
        <v>109</v>
      </c>
      <c r="F285" s="1" t="s">
        <v>61</v>
      </c>
      <c r="G285" s="1" t="s">
        <v>62</v>
      </c>
      <c r="H285" s="1" t="s">
        <v>63</v>
      </c>
      <c r="I285" s="1" t="s">
        <v>84</v>
      </c>
      <c r="J285" s="1" t="s">
        <v>65</v>
      </c>
      <c r="K285" s="1" t="s">
        <v>766</v>
      </c>
      <c r="L285" s="1" t="s">
        <v>67</v>
      </c>
      <c r="M285" s="1" t="s">
        <v>68</v>
      </c>
      <c r="N285" s="1" t="s">
        <v>117</v>
      </c>
      <c r="O285" s="1" t="s">
        <v>122</v>
      </c>
      <c r="P285" s="1" t="s">
        <v>113</v>
      </c>
      <c r="Q285" s="1" t="s">
        <v>72</v>
      </c>
      <c r="R285" s="1" t="s">
        <v>114</v>
      </c>
      <c r="S285" s="1" t="s">
        <v>119</v>
      </c>
      <c r="T285" s="1" t="s">
        <v>115</v>
      </c>
      <c r="U285" s="1" t="s">
        <v>79</v>
      </c>
      <c r="V285" s="1" t="s">
        <v>76</v>
      </c>
      <c r="W285" s="1" t="s">
        <v>79</v>
      </c>
      <c r="X285" s="1" t="s">
        <v>76</v>
      </c>
      <c r="Y285" s="1" t="s">
        <v>76</v>
      </c>
      <c r="Z285" s="1" t="s">
        <v>79</v>
      </c>
      <c r="AA285" s="1" t="s">
        <v>76</v>
      </c>
      <c r="AB285" s="1" t="s">
        <v>76</v>
      </c>
      <c r="AC285" s="1" t="s">
        <v>79</v>
      </c>
      <c r="AD285" s="1" t="s">
        <v>79</v>
      </c>
      <c r="AE285" s="1" t="s">
        <v>89</v>
      </c>
      <c r="AF285" s="1" t="s">
        <v>79</v>
      </c>
      <c r="AG285" s="1" t="s">
        <v>89</v>
      </c>
      <c r="AH285" s="1" t="s">
        <v>79</v>
      </c>
      <c r="AI285" s="1" t="s">
        <v>76</v>
      </c>
      <c r="AJ285" s="1" t="s">
        <v>79</v>
      </c>
      <c r="AK285" s="4">
        <v>4</v>
      </c>
      <c r="AL285" s="1">
        <v>4</v>
      </c>
      <c r="AM285" s="1">
        <v>4</v>
      </c>
      <c r="AN285" s="1">
        <v>5</v>
      </c>
      <c r="AO285" s="1">
        <v>3</v>
      </c>
      <c r="AP285" s="1">
        <v>2</v>
      </c>
      <c r="AQ285" s="1">
        <v>3</v>
      </c>
      <c r="AR285" s="1">
        <v>2</v>
      </c>
      <c r="AS285" s="1">
        <v>2</v>
      </c>
      <c r="AT285" s="1">
        <v>3</v>
      </c>
      <c r="AU285" s="1">
        <v>4</v>
      </c>
      <c r="AV285" s="1">
        <v>3</v>
      </c>
      <c r="AW285" s="1">
        <v>2</v>
      </c>
      <c r="AX285" s="1">
        <v>5</v>
      </c>
      <c r="AY285" s="1">
        <v>3</v>
      </c>
      <c r="AZ285" s="1">
        <v>4</v>
      </c>
      <c r="BA285" s="1">
        <v>5</v>
      </c>
      <c r="BB285" s="1">
        <v>3</v>
      </c>
      <c r="BC285" s="1">
        <v>2</v>
      </c>
      <c r="BD285" s="1" t="s">
        <v>272</v>
      </c>
      <c r="BE285" s="1" t="s">
        <v>133</v>
      </c>
    </row>
    <row r="286" spans="1:57" x14ac:dyDescent="0.35">
      <c r="A286" s="1" t="s">
        <v>437</v>
      </c>
      <c r="B286" s="1" t="s">
        <v>57</v>
      </c>
      <c r="C286" s="1" t="s">
        <v>137</v>
      </c>
      <c r="D286" s="1" t="s">
        <v>149</v>
      </c>
      <c r="E286" s="1" t="s">
        <v>60</v>
      </c>
      <c r="F286" s="1" t="s">
        <v>61</v>
      </c>
      <c r="G286" s="1" t="s">
        <v>161</v>
      </c>
      <c r="H286" s="1" t="s">
        <v>63</v>
      </c>
      <c r="I286" s="1" t="s">
        <v>84</v>
      </c>
      <c r="J286" s="1" t="s">
        <v>104</v>
      </c>
      <c r="K286" s="1" t="s">
        <v>66</v>
      </c>
      <c r="L286" s="1" t="s">
        <v>138</v>
      </c>
      <c r="M286" s="1" t="s">
        <v>130</v>
      </c>
      <c r="N286" s="1" t="s">
        <v>69</v>
      </c>
      <c r="O286" s="1" t="s">
        <v>70</v>
      </c>
      <c r="P286" s="1" t="s">
        <v>71</v>
      </c>
      <c r="Q286" s="1" t="s">
        <v>98</v>
      </c>
      <c r="R286" s="1" t="s">
        <v>118</v>
      </c>
      <c r="S286" s="1" t="s">
        <v>74</v>
      </c>
      <c r="T286" s="1" t="s">
        <v>120</v>
      </c>
      <c r="U286" s="1" t="s">
        <v>89</v>
      </c>
      <c r="V286" s="1" t="s">
        <v>79</v>
      </c>
      <c r="W286" s="1" t="s">
        <v>89</v>
      </c>
      <c r="X286" s="1" t="s">
        <v>76</v>
      </c>
      <c r="Y286" s="1" t="s">
        <v>76</v>
      </c>
      <c r="Z286" s="1" t="s">
        <v>79</v>
      </c>
      <c r="AA286" s="1" t="s">
        <v>76</v>
      </c>
      <c r="AB286" s="1" t="s">
        <v>79</v>
      </c>
      <c r="AC286" s="1" t="s">
        <v>76</v>
      </c>
      <c r="AD286" s="1" t="s">
        <v>76</v>
      </c>
      <c r="AE286" s="1" t="s">
        <v>79</v>
      </c>
      <c r="AF286" s="1" t="s">
        <v>79</v>
      </c>
      <c r="AG286" s="1" t="s">
        <v>76</v>
      </c>
      <c r="AH286" s="1" t="s">
        <v>76</v>
      </c>
      <c r="AI286" s="1" t="s">
        <v>76</v>
      </c>
      <c r="AJ286" s="1" t="s">
        <v>79</v>
      </c>
      <c r="AK286" s="4">
        <v>4</v>
      </c>
      <c r="AL286" s="1">
        <v>4</v>
      </c>
      <c r="AM286" s="1">
        <v>2</v>
      </c>
      <c r="AN286" s="1">
        <v>4</v>
      </c>
      <c r="AO286" s="1">
        <v>4</v>
      </c>
      <c r="AP286" s="1">
        <v>2</v>
      </c>
      <c r="AQ286" s="1">
        <v>2</v>
      </c>
      <c r="AR286" s="1">
        <v>2</v>
      </c>
      <c r="AS286" s="1">
        <v>2</v>
      </c>
      <c r="AT286" s="1">
        <v>3</v>
      </c>
      <c r="AU286" s="1">
        <v>2</v>
      </c>
      <c r="AV286" s="1">
        <v>2</v>
      </c>
      <c r="AW286" s="1">
        <v>3</v>
      </c>
      <c r="AX286" s="1">
        <v>3</v>
      </c>
      <c r="AY286" s="1">
        <v>4</v>
      </c>
      <c r="AZ286" s="1">
        <v>5</v>
      </c>
      <c r="BA286" s="1">
        <v>4</v>
      </c>
      <c r="BB286" s="1">
        <v>3</v>
      </c>
      <c r="BC286" s="1">
        <v>4</v>
      </c>
      <c r="BD286" s="1" t="s">
        <v>272</v>
      </c>
      <c r="BE286" s="1" t="s">
        <v>133</v>
      </c>
    </row>
    <row r="287" spans="1:57" x14ac:dyDescent="0.35">
      <c r="A287" s="1" t="s">
        <v>438</v>
      </c>
      <c r="B287" s="1" t="s">
        <v>57</v>
      </c>
      <c r="C287" s="1" t="s">
        <v>58</v>
      </c>
      <c r="D287" s="1" t="s">
        <v>149</v>
      </c>
      <c r="E287" s="1" t="s">
        <v>60</v>
      </c>
      <c r="F287" s="1" t="s">
        <v>135</v>
      </c>
      <c r="G287" s="1" t="s">
        <v>161</v>
      </c>
      <c r="H287" s="1" t="s">
        <v>63</v>
      </c>
      <c r="I287" s="1" t="s">
        <v>84</v>
      </c>
      <c r="J287" s="1" t="s">
        <v>104</v>
      </c>
      <c r="K287" s="1" t="s">
        <v>66</v>
      </c>
      <c r="L287" s="1" t="s">
        <v>67</v>
      </c>
      <c r="M287" s="1" t="s">
        <v>130</v>
      </c>
      <c r="N287" s="1" t="s">
        <v>69</v>
      </c>
      <c r="O287" s="1" t="s">
        <v>96</v>
      </c>
      <c r="P287" s="1" t="s">
        <v>97</v>
      </c>
      <c r="Q287" s="1" t="s">
        <v>72</v>
      </c>
      <c r="R287" s="1" t="s">
        <v>118</v>
      </c>
      <c r="S287" s="1" t="s">
        <v>74</v>
      </c>
      <c r="T287" s="1" t="s">
        <v>120</v>
      </c>
      <c r="U287" s="1" t="s">
        <v>76</v>
      </c>
      <c r="V287" s="1" t="s">
        <v>79</v>
      </c>
      <c r="W287" s="1" t="s">
        <v>89</v>
      </c>
      <c r="X287" s="1" t="s">
        <v>79</v>
      </c>
      <c r="Y287" s="1" t="s">
        <v>76</v>
      </c>
      <c r="Z287" s="1" t="s">
        <v>79</v>
      </c>
      <c r="AA287" s="1" t="s">
        <v>76</v>
      </c>
      <c r="AB287" s="1" t="s">
        <v>79</v>
      </c>
      <c r="AC287" s="1" t="s">
        <v>76</v>
      </c>
      <c r="AD287" s="1" t="s">
        <v>89</v>
      </c>
      <c r="AE287" s="1" t="s">
        <v>79</v>
      </c>
      <c r="AF287" s="1" t="s">
        <v>79</v>
      </c>
      <c r="AG287" s="1" t="s">
        <v>79</v>
      </c>
      <c r="AH287" s="1" t="s">
        <v>76</v>
      </c>
      <c r="AI287" s="1" t="s">
        <v>76</v>
      </c>
      <c r="AJ287" s="1" t="s">
        <v>79</v>
      </c>
      <c r="AK287" s="4">
        <v>4</v>
      </c>
      <c r="AL287" s="1">
        <v>4</v>
      </c>
      <c r="AM287" s="1">
        <v>2</v>
      </c>
      <c r="AN287" s="1">
        <v>4</v>
      </c>
      <c r="AO287" s="1">
        <v>4</v>
      </c>
      <c r="AP287" s="1">
        <v>2</v>
      </c>
      <c r="AQ287" s="1">
        <v>2</v>
      </c>
      <c r="AR287" s="1">
        <v>2</v>
      </c>
      <c r="AS287" s="1">
        <v>2</v>
      </c>
      <c r="AT287" s="1">
        <v>3</v>
      </c>
      <c r="AU287" s="1">
        <v>2</v>
      </c>
      <c r="AV287" s="1">
        <v>2</v>
      </c>
      <c r="AW287" s="1">
        <v>4</v>
      </c>
      <c r="AX287" s="1">
        <v>5</v>
      </c>
      <c r="AY287" s="1">
        <v>3</v>
      </c>
      <c r="AZ287" s="1">
        <v>4</v>
      </c>
      <c r="BA287" s="1">
        <v>5</v>
      </c>
      <c r="BB287" s="1">
        <v>3</v>
      </c>
      <c r="BC287" s="1">
        <v>2</v>
      </c>
      <c r="BD287" s="1" t="s">
        <v>272</v>
      </c>
      <c r="BE287" s="1" t="s">
        <v>133</v>
      </c>
    </row>
    <row r="288" spans="1:57" x14ac:dyDescent="0.35">
      <c r="A288" s="1" t="s">
        <v>439</v>
      </c>
      <c r="B288" s="1" t="s">
        <v>92</v>
      </c>
      <c r="C288" s="1" t="s">
        <v>58</v>
      </c>
      <c r="D288" s="1" t="s">
        <v>59</v>
      </c>
      <c r="E288" s="1" t="s">
        <v>60</v>
      </c>
      <c r="F288" s="1" t="s">
        <v>61</v>
      </c>
      <c r="G288" s="1" t="s">
        <v>62</v>
      </c>
      <c r="H288" s="1" t="s">
        <v>63</v>
      </c>
      <c r="I288" s="1" t="s">
        <v>84</v>
      </c>
      <c r="J288" s="1" t="s">
        <v>104</v>
      </c>
      <c r="K288" s="1" t="s">
        <v>124</v>
      </c>
      <c r="L288" s="1" t="s">
        <v>67</v>
      </c>
      <c r="M288" s="1" t="s">
        <v>68</v>
      </c>
      <c r="N288" s="1" t="s">
        <v>69</v>
      </c>
      <c r="O288" s="1" t="s">
        <v>96</v>
      </c>
      <c r="P288" s="1" t="s">
        <v>71</v>
      </c>
      <c r="Q288" s="1" t="s">
        <v>105</v>
      </c>
      <c r="R288" s="1" t="s">
        <v>118</v>
      </c>
      <c r="S288" s="1" t="s">
        <v>74</v>
      </c>
      <c r="T288" s="1" t="s">
        <v>132</v>
      </c>
      <c r="U288" s="1" t="s">
        <v>79</v>
      </c>
      <c r="V288" s="1" t="s">
        <v>76</v>
      </c>
      <c r="W288" s="1" t="s">
        <v>79</v>
      </c>
      <c r="X288" s="1" t="s">
        <v>76</v>
      </c>
      <c r="Y288" s="1" t="s">
        <v>76</v>
      </c>
      <c r="Z288" s="1" t="s">
        <v>79</v>
      </c>
      <c r="AA288" s="1" t="s">
        <v>76</v>
      </c>
      <c r="AB288" s="1" t="s">
        <v>76</v>
      </c>
      <c r="AC288" s="1" t="s">
        <v>79</v>
      </c>
      <c r="AD288" s="1" t="s">
        <v>79</v>
      </c>
      <c r="AE288" s="1" t="s">
        <v>89</v>
      </c>
      <c r="AF288" s="1" t="s">
        <v>79</v>
      </c>
      <c r="AG288" s="1" t="s">
        <v>89</v>
      </c>
      <c r="AH288" s="1" t="s">
        <v>79</v>
      </c>
      <c r="AI288" s="1" t="s">
        <v>76</v>
      </c>
      <c r="AJ288" s="1" t="s">
        <v>79</v>
      </c>
      <c r="AK288" s="4">
        <v>4</v>
      </c>
      <c r="AL288" s="1">
        <v>4</v>
      </c>
      <c r="AM288" s="1">
        <v>4</v>
      </c>
      <c r="AN288" s="1">
        <v>5</v>
      </c>
      <c r="AO288" s="1">
        <v>3</v>
      </c>
      <c r="AP288" s="1">
        <v>2</v>
      </c>
      <c r="AQ288" s="1">
        <v>3</v>
      </c>
      <c r="AR288" s="1">
        <v>2</v>
      </c>
      <c r="AS288" s="1">
        <v>2</v>
      </c>
      <c r="AT288" s="1">
        <v>3</v>
      </c>
      <c r="AU288" s="1">
        <v>4</v>
      </c>
      <c r="AV288" s="1">
        <v>3</v>
      </c>
      <c r="AW288" s="1">
        <v>2</v>
      </c>
      <c r="AX288" s="1">
        <v>4</v>
      </c>
      <c r="AY288" s="1">
        <v>4</v>
      </c>
      <c r="AZ288" s="1">
        <v>5</v>
      </c>
      <c r="BA288" s="1">
        <v>4</v>
      </c>
      <c r="BB288" s="1">
        <v>5</v>
      </c>
      <c r="BC288" s="1">
        <v>2</v>
      </c>
      <c r="BD288" s="1" t="s">
        <v>272</v>
      </c>
      <c r="BE288" s="1" t="s">
        <v>133</v>
      </c>
    </row>
    <row r="289" spans="1:57" x14ac:dyDescent="0.35">
      <c r="A289" s="1" t="s">
        <v>440</v>
      </c>
      <c r="B289" s="1" t="s">
        <v>92</v>
      </c>
      <c r="C289" s="1" t="s">
        <v>58</v>
      </c>
      <c r="D289" s="1" t="s">
        <v>59</v>
      </c>
      <c r="E289" s="1" t="s">
        <v>60</v>
      </c>
      <c r="F289" s="1" t="s">
        <v>61</v>
      </c>
      <c r="G289" s="1" t="s">
        <v>62</v>
      </c>
      <c r="H289" s="1" t="s">
        <v>63</v>
      </c>
      <c r="I289" s="1" t="s">
        <v>64</v>
      </c>
      <c r="J289" s="1" t="s">
        <v>104</v>
      </c>
      <c r="K289" s="1" t="s">
        <v>66</v>
      </c>
      <c r="L289" s="1" t="s">
        <v>67</v>
      </c>
      <c r="M289" s="1" t="s">
        <v>130</v>
      </c>
      <c r="N289" s="1" t="s">
        <v>69</v>
      </c>
      <c r="O289" s="1" t="s">
        <v>96</v>
      </c>
      <c r="P289" s="1" t="s">
        <v>71</v>
      </c>
      <c r="Q289" s="1" t="s">
        <v>72</v>
      </c>
      <c r="R289" s="1" t="s">
        <v>99</v>
      </c>
      <c r="S289" s="1" t="s">
        <v>74</v>
      </c>
      <c r="T289" s="1" t="s">
        <v>132</v>
      </c>
      <c r="U289" s="1" t="s">
        <v>89</v>
      </c>
      <c r="V289" s="1" t="s">
        <v>79</v>
      </c>
      <c r="W289" s="1" t="s">
        <v>89</v>
      </c>
      <c r="X289" s="1" t="s">
        <v>76</v>
      </c>
      <c r="Y289" s="1" t="s">
        <v>76</v>
      </c>
      <c r="Z289" s="1" t="s">
        <v>79</v>
      </c>
      <c r="AA289" s="1" t="s">
        <v>76</v>
      </c>
      <c r="AB289" s="1" t="s">
        <v>79</v>
      </c>
      <c r="AC289" s="1" t="s">
        <v>76</v>
      </c>
      <c r="AD289" s="1" t="s">
        <v>76</v>
      </c>
      <c r="AE289" s="1" t="s">
        <v>79</v>
      </c>
      <c r="AF289" s="1" t="s">
        <v>79</v>
      </c>
      <c r="AG289" s="1" t="s">
        <v>76</v>
      </c>
      <c r="AH289" s="1" t="s">
        <v>76</v>
      </c>
      <c r="AI289" s="1" t="s">
        <v>76</v>
      </c>
      <c r="AJ289" s="1" t="s">
        <v>79</v>
      </c>
      <c r="AK289" s="4">
        <v>5</v>
      </c>
      <c r="AL289" s="1">
        <v>4</v>
      </c>
      <c r="AM289" s="1">
        <v>5</v>
      </c>
      <c r="AN289" s="1">
        <v>4</v>
      </c>
      <c r="AO289" s="1">
        <v>2</v>
      </c>
      <c r="AP289" s="1">
        <v>3</v>
      </c>
      <c r="AQ289" s="1">
        <v>4</v>
      </c>
      <c r="AR289" s="1">
        <v>2</v>
      </c>
      <c r="AS289" s="1">
        <v>2</v>
      </c>
      <c r="AT289" s="1">
        <v>4</v>
      </c>
      <c r="AU289" s="1">
        <v>4</v>
      </c>
      <c r="AV289" s="1">
        <v>3</v>
      </c>
      <c r="AW289" s="1">
        <v>4</v>
      </c>
      <c r="AX289" s="1">
        <v>5</v>
      </c>
      <c r="AY289" s="1">
        <v>3</v>
      </c>
      <c r="AZ289" s="1">
        <v>4</v>
      </c>
      <c r="BA289" s="1">
        <v>5</v>
      </c>
      <c r="BB289" s="1">
        <v>3</v>
      </c>
      <c r="BC289" s="1">
        <v>2</v>
      </c>
      <c r="BD289" s="1" t="s">
        <v>272</v>
      </c>
      <c r="BE289" s="1" t="s">
        <v>133</v>
      </c>
    </row>
    <row r="290" spans="1:57" x14ac:dyDescent="0.35">
      <c r="A290" s="1" t="s">
        <v>441</v>
      </c>
      <c r="B290" s="1" t="s">
        <v>92</v>
      </c>
      <c r="C290" s="1" t="s">
        <v>58</v>
      </c>
      <c r="D290" s="1" t="s">
        <v>59</v>
      </c>
      <c r="E290" s="1" t="s">
        <v>60</v>
      </c>
      <c r="F290" s="1" t="s">
        <v>61</v>
      </c>
      <c r="G290" s="1" t="s">
        <v>62</v>
      </c>
      <c r="H290" s="1" t="s">
        <v>63</v>
      </c>
      <c r="I290" s="1" t="s">
        <v>127</v>
      </c>
      <c r="J290" s="1" t="s">
        <v>104</v>
      </c>
      <c r="K290" s="1" t="s">
        <v>95</v>
      </c>
      <c r="L290" s="1" t="s">
        <v>67</v>
      </c>
      <c r="M290" s="1" t="s">
        <v>68</v>
      </c>
      <c r="N290" s="1" t="s">
        <v>69</v>
      </c>
      <c r="O290" s="1" t="s">
        <v>96</v>
      </c>
      <c r="P290" s="1" t="s">
        <v>97</v>
      </c>
      <c r="Q290" s="1" t="s">
        <v>105</v>
      </c>
      <c r="R290" s="1" t="s">
        <v>118</v>
      </c>
      <c r="S290" s="1" t="s">
        <v>88</v>
      </c>
      <c r="T290" s="1" t="s">
        <v>132</v>
      </c>
      <c r="U290" s="1" t="s">
        <v>79</v>
      </c>
      <c r="V290" s="1" t="s">
        <v>76</v>
      </c>
      <c r="W290" s="1" t="s">
        <v>79</v>
      </c>
      <c r="X290" s="1" t="s">
        <v>76</v>
      </c>
      <c r="Y290" s="1" t="s">
        <v>76</v>
      </c>
      <c r="Z290" s="1" t="s">
        <v>79</v>
      </c>
      <c r="AA290" s="1" t="s">
        <v>76</v>
      </c>
      <c r="AB290" s="1" t="s">
        <v>76</v>
      </c>
      <c r="AC290" s="1" t="s">
        <v>79</v>
      </c>
      <c r="AD290" s="1" t="s">
        <v>79</v>
      </c>
      <c r="AE290" s="1" t="s">
        <v>89</v>
      </c>
      <c r="AF290" s="1" t="s">
        <v>79</v>
      </c>
      <c r="AG290" s="1" t="s">
        <v>89</v>
      </c>
      <c r="AH290" s="1" t="s">
        <v>79</v>
      </c>
      <c r="AI290" s="1" t="s">
        <v>76</v>
      </c>
      <c r="AJ290" s="1" t="s">
        <v>79</v>
      </c>
      <c r="AK290" s="4">
        <v>4</v>
      </c>
      <c r="AL290" s="1">
        <v>4</v>
      </c>
      <c r="AM290" s="1">
        <v>4</v>
      </c>
      <c r="AN290" s="1">
        <v>5</v>
      </c>
      <c r="AO290" s="1">
        <v>3</v>
      </c>
      <c r="AP290" s="1">
        <v>2</v>
      </c>
      <c r="AQ290" s="1">
        <v>3</v>
      </c>
      <c r="AR290" s="1">
        <v>2</v>
      </c>
      <c r="AS290" s="1">
        <v>2</v>
      </c>
      <c r="AT290" s="1">
        <v>3</v>
      </c>
      <c r="AU290" s="1">
        <v>4</v>
      </c>
      <c r="AV290" s="1">
        <v>3</v>
      </c>
      <c r="AW290" s="1">
        <v>2</v>
      </c>
      <c r="AX290" s="1">
        <v>4</v>
      </c>
      <c r="AY290" s="1">
        <v>4</v>
      </c>
      <c r="AZ290" s="1">
        <v>5</v>
      </c>
      <c r="BA290" s="1">
        <v>4</v>
      </c>
      <c r="BB290" s="1">
        <v>5</v>
      </c>
      <c r="BC290" s="1">
        <v>2</v>
      </c>
      <c r="BD290" s="1" t="s">
        <v>276</v>
      </c>
      <c r="BE290" s="1" t="s">
        <v>133</v>
      </c>
    </row>
    <row r="291" spans="1:57" x14ac:dyDescent="0.35">
      <c r="A291" s="1" t="s">
        <v>442</v>
      </c>
      <c r="B291" s="1" t="s">
        <v>92</v>
      </c>
      <c r="C291" s="1" t="s">
        <v>137</v>
      </c>
      <c r="D291" s="1" t="s">
        <v>59</v>
      </c>
      <c r="E291" s="1" t="s">
        <v>109</v>
      </c>
      <c r="F291" s="1" t="s">
        <v>61</v>
      </c>
      <c r="G291" s="1" t="s">
        <v>62</v>
      </c>
      <c r="H291" s="1" t="s">
        <v>63</v>
      </c>
      <c r="I291" s="1" t="s">
        <v>127</v>
      </c>
      <c r="J291" s="1" t="s">
        <v>104</v>
      </c>
      <c r="K291" s="1" t="s">
        <v>766</v>
      </c>
      <c r="L291" s="1" t="s">
        <v>67</v>
      </c>
      <c r="M291" s="1" t="s">
        <v>68</v>
      </c>
      <c r="N291" s="1" t="s">
        <v>117</v>
      </c>
      <c r="O291" s="1" t="s">
        <v>122</v>
      </c>
      <c r="P291" s="1" t="s">
        <v>113</v>
      </c>
      <c r="Q291" s="1" t="s">
        <v>72</v>
      </c>
      <c r="R291" s="1" t="s">
        <v>114</v>
      </c>
      <c r="S291" s="1" t="s">
        <v>119</v>
      </c>
      <c r="T291" s="1" t="s">
        <v>115</v>
      </c>
      <c r="U291" s="1" t="s">
        <v>79</v>
      </c>
      <c r="V291" s="1" t="s">
        <v>76</v>
      </c>
      <c r="W291" s="1" t="s">
        <v>79</v>
      </c>
      <c r="X291" s="1" t="s">
        <v>76</v>
      </c>
      <c r="Y291" s="1" t="s">
        <v>76</v>
      </c>
      <c r="Z291" s="1" t="s">
        <v>79</v>
      </c>
      <c r="AA291" s="1" t="s">
        <v>76</v>
      </c>
      <c r="AB291" s="1" t="s">
        <v>79</v>
      </c>
      <c r="AC291" s="1" t="s">
        <v>76</v>
      </c>
      <c r="AD291" s="1" t="s">
        <v>76</v>
      </c>
      <c r="AE291" s="1" t="s">
        <v>79</v>
      </c>
      <c r="AF291" s="1" t="s">
        <v>79</v>
      </c>
      <c r="AG291" s="1" t="s">
        <v>76</v>
      </c>
      <c r="AH291" s="1" t="s">
        <v>76</v>
      </c>
      <c r="AI291" s="1" t="s">
        <v>76</v>
      </c>
      <c r="AJ291" s="1" t="s">
        <v>79</v>
      </c>
      <c r="AK291" s="4">
        <v>5</v>
      </c>
      <c r="AL291" s="1">
        <v>4</v>
      </c>
      <c r="AM291" s="1">
        <v>5</v>
      </c>
      <c r="AN291" s="1">
        <v>2</v>
      </c>
      <c r="AO291" s="1">
        <v>3</v>
      </c>
      <c r="AP291" s="1">
        <v>4</v>
      </c>
      <c r="AQ291" s="1">
        <v>2</v>
      </c>
      <c r="AR291" s="1">
        <v>2</v>
      </c>
      <c r="AS291" s="1">
        <v>4</v>
      </c>
      <c r="AT291" s="1">
        <v>4</v>
      </c>
      <c r="AU291" s="1">
        <v>3</v>
      </c>
      <c r="AV291" s="1">
        <v>4</v>
      </c>
      <c r="AW291" s="1">
        <v>4</v>
      </c>
      <c r="AX291" s="1">
        <v>5</v>
      </c>
      <c r="AY291" s="1">
        <v>3</v>
      </c>
      <c r="AZ291" s="1">
        <v>4</v>
      </c>
      <c r="BA291" s="1">
        <v>5</v>
      </c>
      <c r="BB291" s="1">
        <v>3</v>
      </c>
      <c r="BC291" s="1">
        <v>2</v>
      </c>
      <c r="BD291" s="1" t="s">
        <v>276</v>
      </c>
      <c r="BE291" s="1" t="s">
        <v>133</v>
      </c>
    </row>
    <row r="292" spans="1:57" x14ac:dyDescent="0.35">
      <c r="A292" s="1" t="s">
        <v>443</v>
      </c>
      <c r="B292" s="1" t="s">
        <v>92</v>
      </c>
      <c r="C292" s="1" t="s">
        <v>58</v>
      </c>
      <c r="D292" s="1" t="s">
        <v>59</v>
      </c>
      <c r="E292" s="1" t="s">
        <v>60</v>
      </c>
      <c r="F292" s="1" t="s">
        <v>61</v>
      </c>
      <c r="G292" s="1" t="s">
        <v>62</v>
      </c>
      <c r="H292" s="1" t="s">
        <v>63</v>
      </c>
      <c r="I292" s="1" t="s">
        <v>84</v>
      </c>
      <c r="J292" s="1" t="s">
        <v>104</v>
      </c>
      <c r="K292" s="1" t="s">
        <v>66</v>
      </c>
      <c r="L292" s="1" t="s">
        <v>67</v>
      </c>
      <c r="M292" s="1" t="s">
        <v>130</v>
      </c>
      <c r="N292" s="1" t="s">
        <v>69</v>
      </c>
      <c r="O292" s="1" t="s">
        <v>96</v>
      </c>
      <c r="P292" s="1" t="s">
        <v>97</v>
      </c>
      <c r="Q292" s="1" t="s">
        <v>98</v>
      </c>
      <c r="R292" s="1" t="s">
        <v>99</v>
      </c>
      <c r="S292" s="1" t="s">
        <v>74</v>
      </c>
      <c r="T292" s="1" t="s">
        <v>132</v>
      </c>
      <c r="U292" s="1" t="s">
        <v>76</v>
      </c>
      <c r="V292" s="1" t="s">
        <v>79</v>
      </c>
      <c r="W292" s="1" t="s">
        <v>89</v>
      </c>
      <c r="X292" s="1" t="s">
        <v>79</v>
      </c>
      <c r="Y292" s="1" t="s">
        <v>76</v>
      </c>
      <c r="Z292" s="1" t="s">
        <v>79</v>
      </c>
      <c r="AA292" s="1" t="s">
        <v>76</v>
      </c>
      <c r="AB292" s="1" t="s">
        <v>79</v>
      </c>
      <c r="AC292" s="1" t="s">
        <v>76</v>
      </c>
      <c r="AD292" s="1" t="s">
        <v>89</v>
      </c>
      <c r="AE292" s="1" t="s">
        <v>79</v>
      </c>
      <c r="AF292" s="1" t="s">
        <v>79</v>
      </c>
      <c r="AG292" s="1" t="s">
        <v>79</v>
      </c>
      <c r="AH292" s="1" t="s">
        <v>76</v>
      </c>
      <c r="AI292" s="1" t="s">
        <v>76</v>
      </c>
      <c r="AJ292" s="1" t="s">
        <v>79</v>
      </c>
      <c r="AK292" s="4">
        <v>4</v>
      </c>
      <c r="AL292" s="1">
        <v>4</v>
      </c>
      <c r="AM292" s="1">
        <v>2</v>
      </c>
      <c r="AN292" s="1">
        <v>4</v>
      </c>
      <c r="AO292" s="1">
        <v>4</v>
      </c>
      <c r="AP292" s="1">
        <v>2</v>
      </c>
      <c r="AQ292" s="1">
        <v>2</v>
      </c>
      <c r="AR292" s="1">
        <v>2</v>
      </c>
      <c r="AS292" s="1">
        <v>2</v>
      </c>
      <c r="AT292" s="1">
        <v>3</v>
      </c>
      <c r="AU292" s="1">
        <v>2</v>
      </c>
      <c r="AV292" s="1">
        <v>2</v>
      </c>
      <c r="AW292" s="1">
        <v>3</v>
      </c>
      <c r="AX292" s="1">
        <v>3</v>
      </c>
      <c r="AY292" s="1">
        <v>4</v>
      </c>
      <c r="AZ292" s="1">
        <v>5</v>
      </c>
      <c r="BA292" s="1">
        <v>4</v>
      </c>
      <c r="BB292" s="1">
        <v>3</v>
      </c>
      <c r="BC292" s="1">
        <v>4</v>
      </c>
      <c r="BD292" s="1" t="s">
        <v>276</v>
      </c>
      <c r="BE292" s="1" t="s">
        <v>107</v>
      </c>
    </row>
    <row r="293" spans="1:57" x14ac:dyDescent="0.35">
      <c r="A293" s="1" t="s">
        <v>444</v>
      </c>
      <c r="B293" s="1" t="s">
        <v>92</v>
      </c>
      <c r="C293" s="1" t="s">
        <v>58</v>
      </c>
      <c r="D293" s="1" t="s">
        <v>59</v>
      </c>
      <c r="E293" s="1" t="s">
        <v>60</v>
      </c>
      <c r="F293" s="1" t="s">
        <v>61</v>
      </c>
      <c r="G293" s="1" t="s">
        <v>62</v>
      </c>
      <c r="H293" s="1" t="s">
        <v>63</v>
      </c>
      <c r="I293" s="1" t="s">
        <v>64</v>
      </c>
      <c r="J293" s="1" t="s">
        <v>65</v>
      </c>
      <c r="K293" s="1" t="s">
        <v>66</v>
      </c>
      <c r="L293" s="1" t="s">
        <v>67</v>
      </c>
      <c r="M293" s="1" t="s">
        <v>130</v>
      </c>
      <c r="N293" s="1" t="s">
        <v>69</v>
      </c>
      <c r="O293" s="1" t="s">
        <v>96</v>
      </c>
      <c r="P293" s="1" t="s">
        <v>97</v>
      </c>
      <c r="Q293" s="1" t="s">
        <v>87</v>
      </c>
      <c r="R293" s="1" t="s">
        <v>118</v>
      </c>
      <c r="S293" s="1" t="s">
        <v>74</v>
      </c>
      <c r="T293" s="1" t="s">
        <v>132</v>
      </c>
      <c r="U293" s="1" t="s">
        <v>79</v>
      </c>
      <c r="V293" s="1" t="s">
        <v>76</v>
      </c>
      <c r="W293" s="1" t="s">
        <v>79</v>
      </c>
      <c r="X293" s="1" t="s">
        <v>76</v>
      </c>
      <c r="Y293" s="1" t="s">
        <v>76</v>
      </c>
      <c r="Z293" s="1" t="s">
        <v>79</v>
      </c>
      <c r="AA293" s="1" t="s">
        <v>76</v>
      </c>
      <c r="AB293" s="1" t="s">
        <v>79</v>
      </c>
      <c r="AC293" s="1" t="s">
        <v>76</v>
      </c>
      <c r="AD293" s="1" t="s">
        <v>76</v>
      </c>
      <c r="AE293" s="1" t="s">
        <v>79</v>
      </c>
      <c r="AF293" s="1" t="s">
        <v>79</v>
      </c>
      <c r="AG293" s="1" t="s">
        <v>76</v>
      </c>
      <c r="AH293" s="1" t="s">
        <v>76</v>
      </c>
      <c r="AI293" s="1" t="s">
        <v>76</v>
      </c>
      <c r="AJ293" s="1" t="s">
        <v>79</v>
      </c>
      <c r="AK293" s="4">
        <v>4</v>
      </c>
      <c r="AL293" s="1">
        <v>4</v>
      </c>
      <c r="AM293" s="1">
        <v>4</v>
      </c>
      <c r="AN293" s="1">
        <v>5</v>
      </c>
      <c r="AO293" s="1">
        <v>3</v>
      </c>
      <c r="AP293" s="1">
        <v>2</v>
      </c>
      <c r="AQ293" s="1">
        <v>3</v>
      </c>
      <c r="AR293" s="1">
        <v>2</v>
      </c>
      <c r="AS293" s="1">
        <v>2</v>
      </c>
      <c r="AT293" s="1">
        <v>3</v>
      </c>
      <c r="AU293" s="1">
        <v>4</v>
      </c>
      <c r="AV293" s="1">
        <v>3</v>
      </c>
      <c r="AW293" s="1">
        <v>2</v>
      </c>
      <c r="AX293" s="1">
        <v>5</v>
      </c>
      <c r="AY293" s="1">
        <v>3</v>
      </c>
      <c r="AZ293" s="1">
        <v>4</v>
      </c>
      <c r="BA293" s="1">
        <v>5</v>
      </c>
      <c r="BB293" s="1">
        <v>3</v>
      </c>
      <c r="BC293" s="1">
        <v>2</v>
      </c>
      <c r="BD293" s="1" t="s">
        <v>276</v>
      </c>
      <c r="BE293" s="1" t="s">
        <v>133</v>
      </c>
    </row>
    <row r="294" spans="1:57" x14ac:dyDescent="0.35">
      <c r="A294" s="1" t="s">
        <v>445</v>
      </c>
      <c r="B294" s="1" t="s">
        <v>92</v>
      </c>
      <c r="C294" s="1" t="s">
        <v>137</v>
      </c>
      <c r="D294" s="1" t="s">
        <v>59</v>
      </c>
      <c r="E294" s="1" t="s">
        <v>60</v>
      </c>
      <c r="F294" s="1" t="s">
        <v>135</v>
      </c>
      <c r="G294" s="1" t="s">
        <v>62</v>
      </c>
      <c r="H294" s="1" t="s">
        <v>63</v>
      </c>
      <c r="I294" s="1" t="s">
        <v>84</v>
      </c>
      <c r="J294" s="1" t="s">
        <v>65</v>
      </c>
      <c r="K294" s="1" t="s">
        <v>124</v>
      </c>
      <c r="L294" s="1" t="s">
        <v>129</v>
      </c>
      <c r="M294" s="1" t="s">
        <v>130</v>
      </c>
      <c r="N294" s="1" t="s">
        <v>86</v>
      </c>
      <c r="O294" s="1" t="s">
        <v>70</v>
      </c>
      <c r="P294" s="1" t="s">
        <v>97</v>
      </c>
      <c r="Q294" s="1" t="s">
        <v>87</v>
      </c>
      <c r="R294" s="1" t="s">
        <v>73</v>
      </c>
      <c r="S294" s="1" t="s">
        <v>74</v>
      </c>
      <c r="T294" s="1" t="s">
        <v>120</v>
      </c>
      <c r="U294" s="1" t="s">
        <v>76</v>
      </c>
      <c r="V294" s="1" t="s">
        <v>79</v>
      </c>
      <c r="W294" s="1" t="s">
        <v>89</v>
      </c>
      <c r="X294" s="1" t="s">
        <v>79</v>
      </c>
      <c r="Y294" s="1" t="s">
        <v>76</v>
      </c>
      <c r="Z294" s="1" t="s">
        <v>79</v>
      </c>
      <c r="AA294" s="1" t="s">
        <v>76</v>
      </c>
      <c r="AB294" s="1" t="s">
        <v>76</v>
      </c>
      <c r="AC294" s="1" t="s">
        <v>79</v>
      </c>
      <c r="AD294" s="1" t="s">
        <v>79</v>
      </c>
      <c r="AE294" s="1" t="s">
        <v>89</v>
      </c>
      <c r="AF294" s="1" t="s">
        <v>79</v>
      </c>
      <c r="AG294" s="1" t="s">
        <v>89</v>
      </c>
      <c r="AH294" s="1" t="s">
        <v>79</v>
      </c>
      <c r="AI294" s="1" t="s">
        <v>76</v>
      </c>
      <c r="AJ294" s="1" t="s">
        <v>79</v>
      </c>
      <c r="AK294" s="4">
        <v>5</v>
      </c>
      <c r="AL294" s="1">
        <v>5</v>
      </c>
      <c r="AM294" s="1">
        <v>3</v>
      </c>
      <c r="AN294" s="1">
        <v>5</v>
      </c>
      <c r="AO294" s="1">
        <v>5</v>
      </c>
      <c r="AP294" s="1">
        <v>3</v>
      </c>
      <c r="AQ294" s="1">
        <v>3</v>
      </c>
      <c r="AR294" s="1">
        <v>3</v>
      </c>
      <c r="AS294" s="1">
        <v>3</v>
      </c>
      <c r="AT294" s="1">
        <v>4</v>
      </c>
      <c r="AU294" s="1">
        <v>3</v>
      </c>
      <c r="AV294" s="1">
        <v>3</v>
      </c>
      <c r="AW294" s="1">
        <v>4</v>
      </c>
      <c r="AX294" s="1">
        <v>4</v>
      </c>
      <c r="AY294" s="1">
        <v>5</v>
      </c>
      <c r="AZ294" s="1">
        <v>4</v>
      </c>
      <c r="BA294" s="1">
        <v>5</v>
      </c>
      <c r="BB294" s="1">
        <v>4</v>
      </c>
      <c r="BC294" s="1">
        <v>2</v>
      </c>
      <c r="BD294" s="1" t="s">
        <v>276</v>
      </c>
      <c r="BE294" s="1" t="s">
        <v>133</v>
      </c>
    </row>
    <row r="295" spans="1:57" x14ac:dyDescent="0.35">
      <c r="A295" s="1" t="s">
        <v>446</v>
      </c>
      <c r="B295" s="1" t="s">
        <v>92</v>
      </c>
      <c r="C295" s="1" t="s">
        <v>137</v>
      </c>
      <c r="D295" s="1" t="s">
        <v>59</v>
      </c>
      <c r="E295" s="1" t="s">
        <v>109</v>
      </c>
      <c r="F295" s="1" t="s">
        <v>61</v>
      </c>
      <c r="G295" s="1" t="s">
        <v>161</v>
      </c>
      <c r="H295" s="1" t="s">
        <v>63</v>
      </c>
      <c r="I295" s="1" t="s">
        <v>84</v>
      </c>
      <c r="J295" s="1" t="s">
        <v>65</v>
      </c>
      <c r="K295" s="1" t="s">
        <v>766</v>
      </c>
      <c r="L295" s="1" t="s">
        <v>67</v>
      </c>
      <c r="M295" s="1" t="s">
        <v>68</v>
      </c>
      <c r="N295" s="1" t="s">
        <v>117</v>
      </c>
      <c r="O295" s="1" t="s">
        <v>122</v>
      </c>
      <c r="P295" s="1" t="s">
        <v>113</v>
      </c>
      <c r="Q295" s="1" t="s">
        <v>72</v>
      </c>
      <c r="R295" s="1" t="s">
        <v>114</v>
      </c>
      <c r="S295" s="1" t="s">
        <v>74</v>
      </c>
      <c r="T295" s="1" t="s">
        <v>115</v>
      </c>
      <c r="U295" s="1" t="s">
        <v>76</v>
      </c>
      <c r="V295" s="1" t="s">
        <v>76</v>
      </c>
      <c r="W295" s="1" t="s">
        <v>76</v>
      </c>
      <c r="X295" s="1" t="s">
        <v>76</v>
      </c>
      <c r="Y295" s="1" t="s">
        <v>76</v>
      </c>
      <c r="Z295" s="1" t="s">
        <v>76</v>
      </c>
      <c r="AA295" s="1" t="s">
        <v>76</v>
      </c>
      <c r="AB295" s="1" t="s">
        <v>76</v>
      </c>
      <c r="AC295" s="1" t="s">
        <v>76</v>
      </c>
      <c r="AD295" s="1" t="s">
        <v>79</v>
      </c>
      <c r="AE295" s="1" t="s">
        <v>76</v>
      </c>
      <c r="AF295" s="1" t="s">
        <v>76</v>
      </c>
      <c r="AG295" s="1" t="s">
        <v>76</v>
      </c>
      <c r="AH295" s="1" t="s">
        <v>76</v>
      </c>
      <c r="AI295" s="1" t="s">
        <v>76</v>
      </c>
      <c r="AJ295" s="1" t="s">
        <v>76</v>
      </c>
      <c r="AK295" s="4">
        <v>3</v>
      </c>
      <c r="AL295" s="1">
        <v>3</v>
      </c>
      <c r="AM295" s="1">
        <v>3</v>
      </c>
      <c r="AN295" s="1">
        <v>3</v>
      </c>
      <c r="AO295" s="1">
        <v>3</v>
      </c>
      <c r="AP295" s="1">
        <v>3</v>
      </c>
      <c r="AQ295" s="1">
        <v>3</v>
      </c>
      <c r="AR295" s="1">
        <v>3</v>
      </c>
      <c r="AS295" s="1">
        <v>3</v>
      </c>
      <c r="AT295" s="1">
        <v>3</v>
      </c>
      <c r="AU295" s="1">
        <v>3</v>
      </c>
      <c r="AV295" s="1">
        <v>3</v>
      </c>
      <c r="AW295" s="1">
        <v>3</v>
      </c>
      <c r="AX295" s="1">
        <v>3</v>
      </c>
      <c r="AY295" s="1">
        <v>3</v>
      </c>
      <c r="AZ295" s="1">
        <v>3</v>
      </c>
      <c r="BA295" s="1">
        <v>3</v>
      </c>
      <c r="BB295" s="1">
        <v>3</v>
      </c>
      <c r="BC295" s="1">
        <v>3</v>
      </c>
      <c r="BD295" s="1" t="s">
        <v>276</v>
      </c>
      <c r="BE295" s="1" t="s">
        <v>101</v>
      </c>
    </row>
    <row r="296" spans="1:57" x14ac:dyDescent="0.35">
      <c r="A296" s="1" t="s">
        <v>447</v>
      </c>
      <c r="B296" s="1" t="s">
        <v>92</v>
      </c>
      <c r="C296" s="1" t="s">
        <v>137</v>
      </c>
      <c r="D296" s="1" t="s">
        <v>59</v>
      </c>
      <c r="E296" s="1" t="s">
        <v>109</v>
      </c>
      <c r="F296" s="1" t="s">
        <v>135</v>
      </c>
      <c r="G296" s="1" t="s">
        <v>161</v>
      </c>
      <c r="H296" s="1" t="s">
        <v>63</v>
      </c>
      <c r="I296" s="1" t="s">
        <v>64</v>
      </c>
      <c r="J296" s="1" t="s">
        <v>65</v>
      </c>
      <c r="K296" s="1" t="s">
        <v>766</v>
      </c>
      <c r="L296" s="1" t="s">
        <v>67</v>
      </c>
      <c r="M296" s="1" t="s">
        <v>68</v>
      </c>
      <c r="N296" s="1" t="s">
        <v>117</v>
      </c>
      <c r="O296" s="1" t="s">
        <v>122</v>
      </c>
      <c r="P296" s="1" t="s">
        <v>113</v>
      </c>
      <c r="Q296" s="1" t="s">
        <v>72</v>
      </c>
      <c r="R296" s="1" t="s">
        <v>114</v>
      </c>
      <c r="S296" s="1" t="s">
        <v>74</v>
      </c>
      <c r="T296" s="1" t="s">
        <v>115</v>
      </c>
      <c r="U296" s="1" t="s">
        <v>76</v>
      </c>
      <c r="V296" s="1" t="s">
        <v>76</v>
      </c>
      <c r="W296" s="1" t="s">
        <v>76</v>
      </c>
      <c r="X296" s="1" t="s">
        <v>76</v>
      </c>
      <c r="Y296" s="1" t="s">
        <v>76</v>
      </c>
      <c r="Z296" s="1" t="s">
        <v>76</v>
      </c>
      <c r="AA296" s="1" t="s">
        <v>76</v>
      </c>
      <c r="AB296" s="1" t="s">
        <v>76</v>
      </c>
      <c r="AC296" s="1" t="s">
        <v>76</v>
      </c>
      <c r="AD296" s="1" t="s">
        <v>79</v>
      </c>
      <c r="AE296" s="1" t="s">
        <v>76</v>
      </c>
      <c r="AF296" s="1" t="s">
        <v>76</v>
      </c>
      <c r="AG296" s="1" t="s">
        <v>76</v>
      </c>
      <c r="AH296" s="1" t="s">
        <v>76</v>
      </c>
      <c r="AI296" s="1" t="s">
        <v>76</v>
      </c>
      <c r="AJ296" s="1" t="s">
        <v>76</v>
      </c>
      <c r="AK296" s="4">
        <v>5</v>
      </c>
      <c r="AL296" s="1">
        <v>4</v>
      </c>
      <c r="AM296" s="1">
        <v>5</v>
      </c>
      <c r="AN296" s="1">
        <v>4</v>
      </c>
      <c r="AO296" s="1">
        <v>2</v>
      </c>
      <c r="AP296" s="1">
        <v>3</v>
      </c>
      <c r="AQ296" s="1">
        <v>4</v>
      </c>
      <c r="AR296" s="1">
        <v>2</v>
      </c>
      <c r="AS296" s="1">
        <v>2</v>
      </c>
      <c r="AT296" s="1">
        <v>4</v>
      </c>
      <c r="AU296" s="1">
        <v>4</v>
      </c>
      <c r="AV296" s="1">
        <v>3</v>
      </c>
      <c r="AW296" s="1">
        <v>4</v>
      </c>
      <c r="AX296" s="1">
        <v>3</v>
      </c>
      <c r="AY296" s="1">
        <v>3</v>
      </c>
      <c r="AZ296" s="1">
        <v>3</v>
      </c>
      <c r="BA296" s="1">
        <v>3</v>
      </c>
      <c r="BB296" s="1">
        <v>3</v>
      </c>
      <c r="BC296" s="1">
        <v>3</v>
      </c>
      <c r="BD296" s="1" t="s">
        <v>276</v>
      </c>
      <c r="BE296" s="1" t="s">
        <v>133</v>
      </c>
    </row>
    <row r="297" spans="1:57" x14ac:dyDescent="0.35">
      <c r="A297" s="1" t="s">
        <v>448</v>
      </c>
      <c r="B297" s="1" t="s">
        <v>92</v>
      </c>
      <c r="C297" s="1" t="s">
        <v>137</v>
      </c>
      <c r="D297" s="1" t="s">
        <v>59</v>
      </c>
      <c r="E297" s="1" t="s">
        <v>109</v>
      </c>
      <c r="F297" s="1" t="s">
        <v>61</v>
      </c>
      <c r="G297" s="1" t="s">
        <v>198</v>
      </c>
      <c r="H297" s="1" t="s">
        <v>63</v>
      </c>
      <c r="I297" s="1" t="s">
        <v>84</v>
      </c>
      <c r="J297" s="1" t="s">
        <v>65</v>
      </c>
      <c r="K297" s="1" t="s">
        <v>766</v>
      </c>
      <c r="L297" s="1" t="s">
        <v>67</v>
      </c>
      <c r="M297" s="1" t="s">
        <v>68</v>
      </c>
      <c r="N297" s="1" t="s">
        <v>117</v>
      </c>
      <c r="O297" s="1" t="s">
        <v>122</v>
      </c>
      <c r="P297" s="1" t="s">
        <v>113</v>
      </c>
      <c r="Q297" s="1" t="s">
        <v>72</v>
      </c>
      <c r="R297" s="1" t="s">
        <v>114</v>
      </c>
      <c r="S297" s="1" t="s">
        <v>74</v>
      </c>
      <c r="T297" s="1" t="s">
        <v>115</v>
      </c>
      <c r="U297" s="1" t="s">
        <v>76</v>
      </c>
      <c r="V297" s="1" t="s">
        <v>76</v>
      </c>
      <c r="W297" s="1" t="s">
        <v>76</v>
      </c>
      <c r="X297" s="1" t="s">
        <v>76</v>
      </c>
      <c r="Y297" s="1" t="s">
        <v>76</v>
      </c>
      <c r="Z297" s="1" t="s">
        <v>76</v>
      </c>
      <c r="AA297" s="1" t="s">
        <v>76</v>
      </c>
      <c r="AB297" s="1" t="s">
        <v>76</v>
      </c>
      <c r="AC297" s="1" t="s">
        <v>76</v>
      </c>
      <c r="AD297" s="1" t="s">
        <v>79</v>
      </c>
      <c r="AE297" s="1" t="s">
        <v>76</v>
      </c>
      <c r="AF297" s="1" t="s">
        <v>76</v>
      </c>
      <c r="AG297" s="1" t="s">
        <v>76</v>
      </c>
      <c r="AH297" s="1" t="s">
        <v>76</v>
      </c>
      <c r="AI297" s="1" t="s">
        <v>76</v>
      </c>
      <c r="AJ297" s="1" t="s">
        <v>76</v>
      </c>
      <c r="AK297" s="4">
        <v>3</v>
      </c>
      <c r="AL297" s="1">
        <v>3</v>
      </c>
      <c r="AM297" s="1">
        <v>3</v>
      </c>
      <c r="AN297" s="1">
        <v>3</v>
      </c>
      <c r="AO297" s="1">
        <v>3</v>
      </c>
      <c r="AP297" s="1">
        <v>3</v>
      </c>
      <c r="AQ297" s="1">
        <v>3</v>
      </c>
      <c r="AR297" s="1">
        <v>3</v>
      </c>
      <c r="AS297" s="1">
        <v>3</v>
      </c>
      <c r="AT297" s="1">
        <v>3</v>
      </c>
      <c r="AU297" s="1">
        <v>3</v>
      </c>
      <c r="AV297" s="1">
        <v>3</v>
      </c>
      <c r="AW297" s="1">
        <v>3</v>
      </c>
      <c r="AX297" s="1">
        <v>3</v>
      </c>
      <c r="AY297" s="1">
        <v>3</v>
      </c>
      <c r="AZ297" s="1">
        <v>3</v>
      </c>
      <c r="BA297" s="1">
        <v>3</v>
      </c>
      <c r="BB297" s="1">
        <v>3</v>
      </c>
      <c r="BC297" s="1">
        <v>3</v>
      </c>
      <c r="BD297" s="1" t="s">
        <v>276</v>
      </c>
      <c r="BE297" s="1" t="s">
        <v>133</v>
      </c>
    </row>
    <row r="298" spans="1:57" x14ac:dyDescent="0.35">
      <c r="A298" s="1" t="s">
        <v>449</v>
      </c>
      <c r="B298" s="1" t="s">
        <v>92</v>
      </c>
      <c r="C298" s="1" t="s">
        <v>137</v>
      </c>
      <c r="D298" s="1" t="s">
        <v>59</v>
      </c>
      <c r="E298" s="1" t="s">
        <v>109</v>
      </c>
      <c r="F298" s="1" t="s">
        <v>61</v>
      </c>
      <c r="G298" s="1" t="s">
        <v>62</v>
      </c>
      <c r="H298" s="1" t="s">
        <v>63</v>
      </c>
      <c r="I298" s="1" t="s">
        <v>64</v>
      </c>
      <c r="J298" s="1" t="s">
        <v>104</v>
      </c>
      <c r="K298" s="1" t="s">
        <v>766</v>
      </c>
      <c r="L298" s="1" t="s">
        <v>67</v>
      </c>
      <c r="M298" s="1" t="s">
        <v>68</v>
      </c>
      <c r="N298" s="1" t="s">
        <v>117</v>
      </c>
      <c r="O298" s="1" t="s">
        <v>122</v>
      </c>
      <c r="P298" s="1" t="s">
        <v>113</v>
      </c>
      <c r="Q298" s="1" t="s">
        <v>72</v>
      </c>
      <c r="R298" s="1" t="s">
        <v>114</v>
      </c>
      <c r="S298" s="1" t="s">
        <v>74</v>
      </c>
      <c r="T298" s="1" t="s">
        <v>115</v>
      </c>
      <c r="U298" s="1" t="s">
        <v>76</v>
      </c>
      <c r="V298" s="1" t="s">
        <v>76</v>
      </c>
      <c r="W298" s="1" t="s">
        <v>76</v>
      </c>
      <c r="X298" s="1" t="s">
        <v>76</v>
      </c>
      <c r="Y298" s="1" t="s">
        <v>76</v>
      </c>
      <c r="Z298" s="1" t="s">
        <v>76</v>
      </c>
      <c r="AA298" s="1" t="s">
        <v>76</v>
      </c>
      <c r="AB298" s="1" t="s">
        <v>76</v>
      </c>
      <c r="AC298" s="1" t="s">
        <v>76</v>
      </c>
      <c r="AD298" s="1" t="s">
        <v>76</v>
      </c>
      <c r="AE298" s="1" t="s">
        <v>76</v>
      </c>
      <c r="AF298" s="1" t="s">
        <v>76</v>
      </c>
      <c r="AG298" s="1" t="s">
        <v>76</v>
      </c>
      <c r="AH298" s="1" t="s">
        <v>76</v>
      </c>
      <c r="AI298" s="1" t="s">
        <v>76</v>
      </c>
      <c r="AJ298" s="1" t="s">
        <v>76</v>
      </c>
      <c r="AK298" s="4">
        <v>3</v>
      </c>
      <c r="AL298" s="1">
        <v>3</v>
      </c>
      <c r="AM298" s="1">
        <v>3</v>
      </c>
      <c r="AN298" s="1">
        <v>3</v>
      </c>
      <c r="AO298" s="1">
        <v>3</v>
      </c>
      <c r="AP298" s="1">
        <v>3</v>
      </c>
      <c r="AQ298" s="1">
        <v>3</v>
      </c>
      <c r="AR298" s="1">
        <v>3</v>
      </c>
      <c r="AS298" s="1">
        <v>3</v>
      </c>
      <c r="AT298" s="1">
        <v>3</v>
      </c>
      <c r="AU298" s="1">
        <v>3</v>
      </c>
      <c r="AV298" s="1">
        <v>3</v>
      </c>
      <c r="AW298" s="1">
        <v>3</v>
      </c>
      <c r="AX298" s="1">
        <v>3</v>
      </c>
      <c r="AY298" s="1">
        <v>3</v>
      </c>
      <c r="AZ298" s="1">
        <v>3</v>
      </c>
      <c r="BA298" s="1">
        <v>3</v>
      </c>
      <c r="BB298" s="1">
        <v>3</v>
      </c>
      <c r="BC298" s="1">
        <v>3</v>
      </c>
      <c r="BD298" s="1" t="s">
        <v>276</v>
      </c>
      <c r="BE298" s="1" t="s">
        <v>107</v>
      </c>
    </row>
    <row r="299" spans="1:57" x14ac:dyDescent="0.35">
      <c r="A299" s="1" t="s">
        <v>450</v>
      </c>
      <c r="B299" s="1" t="s">
        <v>92</v>
      </c>
      <c r="C299" s="1" t="s">
        <v>137</v>
      </c>
      <c r="D299" s="1" t="s">
        <v>59</v>
      </c>
      <c r="E299" s="1" t="s">
        <v>109</v>
      </c>
      <c r="F299" s="1" t="s">
        <v>135</v>
      </c>
      <c r="G299" s="1" t="s">
        <v>198</v>
      </c>
      <c r="H299" s="1" t="s">
        <v>63</v>
      </c>
      <c r="I299" s="1" t="s">
        <v>127</v>
      </c>
      <c r="J299" s="1" t="s">
        <v>65</v>
      </c>
      <c r="K299" s="1" t="s">
        <v>766</v>
      </c>
      <c r="L299" s="1" t="s">
        <v>67</v>
      </c>
      <c r="M299" s="1" t="s">
        <v>68</v>
      </c>
      <c r="N299" s="1" t="s">
        <v>117</v>
      </c>
      <c r="O299" s="1" t="s">
        <v>122</v>
      </c>
      <c r="P299" s="1" t="s">
        <v>113</v>
      </c>
      <c r="Q299" s="1" t="s">
        <v>72</v>
      </c>
      <c r="R299" s="1" t="s">
        <v>114</v>
      </c>
      <c r="S299" s="1" t="s">
        <v>74</v>
      </c>
      <c r="T299" s="1" t="s">
        <v>115</v>
      </c>
      <c r="U299" s="1" t="s">
        <v>76</v>
      </c>
      <c r="V299" s="1" t="s">
        <v>76</v>
      </c>
      <c r="W299" s="1" t="s">
        <v>76</v>
      </c>
      <c r="X299" s="1" t="s">
        <v>76</v>
      </c>
      <c r="Y299" s="1" t="s">
        <v>76</v>
      </c>
      <c r="Z299" s="1" t="s">
        <v>76</v>
      </c>
      <c r="AA299" s="1" t="s">
        <v>76</v>
      </c>
      <c r="AB299" s="1" t="s">
        <v>76</v>
      </c>
      <c r="AC299" s="1" t="s">
        <v>76</v>
      </c>
      <c r="AD299" s="1" t="s">
        <v>79</v>
      </c>
      <c r="AE299" s="1" t="s">
        <v>76</v>
      </c>
      <c r="AF299" s="1" t="s">
        <v>76</v>
      </c>
      <c r="AG299" s="1" t="s">
        <v>76</v>
      </c>
      <c r="AH299" s="1" t="s">
        <v>76</v>
      </c>
      <c r="AI299" s="1" t="s">
        <v>76</v>
      </c>
      <c r="AJ299" s="1" t="s">
        <v>76</v>
      </c>
      <c r="AK299" s="4">
        <v>3</v>
      </c>
      <c r="AL299" s="1">
        <v>3</v>
      </c>
      <c r="AM299" s="1">
        <v>3</v>
      </c>
      <c r="AN299" s="1">
        <v>3</v>
      </c>
      <c r="AO299" s="1">
        <v>3</v>
      </c>
      <c r="AP299" s="1">
        <v>3</v>
      </c>
      <c r="AQ299" s="1">
        <v>3</v>
      </c>
      <c r="AR299" s="1">
        <v>3</v>
      </c>
      <c r="AS299" s="1">
        <v>3</v>
      </c>
      <c r="AT299" s="1">
        <v>3</v>
      </c>
      <c r="AU299" s="1">
        <v>3</v>
      </c>
      <c r="AV299" s="1">
        <v>3</v>
      </c>
      <c r="AW299" s="1">
        <v>3</v>
      </c>
      <c r="AX299" s="1">
        <v>3</v>
      </c>
      <c r="AY299" s="1">
        <v>3</v>
      </c>
      <c r="AZ299" s="1">
        <v>3</v>
      </c>
      <c r="BA299" s="1">
        <v>3</v>
      </c>
      <c r="BB299" s="1">
        <v>3</v>
      </c>
      <c r="BC299" s="1">
        <v>3</v>
      </c>
      <c r="BD299" s="1" t="s">
        <v>276</v>
      </c>
      <c r="BE299" s="1" t="s">
        <v>101</v>
      </c>
    </row>
    <row r="300" spans="1:57" x14ac:dyDescent="0.35">
      <c r="A300" s="1" t="s">
        <v>451</v>
      </c>
      <c r="B300" s="1" t="s">
        <v>92</v>
      </c>
      <c r="C300" s="1" t="s">
        <v>58</v>
      </c>
      <c r="D300" s="1" t="s">
        <v>59</v>
      </c>
      <c r="E300" s="1" t="s">
        <v>60</v>
      </c>
      <c r="F300" s="1" t="s">
        <v>61</v>
      </c>
      <c r="G300" s="1" t="s">
        <v>93</v>
      </c>
      <c r="H300" s="1" t="s">
        <v>63</v>
      </c>
      <c r="I300" s="1" t="s">
        <v>127</v>
      </c>
      <c r="J300" s="1" t="s">
        <v>104</v>
      </c>
      <c r="K300" s="1" t="s">
        <v>66</v>
      </c>
      <c r="L300" s="1" t="s">
        <v>67</v>
      </c>
      <c r="M300" s="1" t="s">
        <v>130</v>
      </c>
      <c r="N300" s="1" t="s">
        <v>69</v>
      </c>
      <c r="O300" s="1" t="s">
        <v>96</v>
      </c>
      <c r="P300" s="1" t="s">
        <v>71</v>
      </c>
      <c r="Q300" s="1" t="s">
        <v>72</v>
      </c>
      <c r="R300" s="1" t="s">
        <v>73</v>
      </c>
      <c r="S300" s="1" t="s">
        <v>88</v>
      </c>
      <c r="T300" s="1" t="s">
        <v>120</v>
      </c>
      <c r="U300" s="1" t="s">
        <v>79</v>
      </c>
      <c r="V300" s="1" t="s">
        <v>76</v>
      </c>
      <c r="W300" s="1" t="s">
        <v>79</v>
      </c>
      <c r="X300" s="1" t="s">
        <v>76</v>
      </c>
      <c r="Y300" s="1" t="s">
        <v>76</v>
      </c>
      <c r="Z300" s="1" t="s">
        <v>79</v>
      </c>
      <c r="AA300" s="1" t="s">
        <v>76</v>
      </c>
      <c r="AB300" s="1" t="s">
        <v>79</v>
      </c>
      <c r="AC300" s="1" t="s">
        <v>76</v>
      </c>
      <c r="AD300" s="1" t="s">
        <v>76</v>
      </c>
      <c r="AE300" s="1" t="s">
        <v>79</v>
      </c>
      <c r="AF300" s="1" t="s">
        <v>79</v>
      </c>
      <c r="AG300" s="1" t="s">
        <v>76</v>
      </c>
      <c r="AH300" s="1" t="s">
        <v>76</v>
      </c>
      <c r="AI300" s="1" t="s">
        <v>76</v>
      </c>
      <c r="AJ300" s="1" t="s">
        <v>79</v>
      </c>
      <c r="AK300" s="4">
        <v>4</v>
      </c>
      <c r="AL300" s="1">
        <v>4</v>
      </c>
      <c r="AM300" s="1">
        <v>4</v>
      </c>
      <c r="AN300" s="1">
        <v>5</v>
      </c>
      <c r="AO300" s="1">
        <v>3</v>
      </c>
      <c r="AP300" s="1">
        <v>2</v>
      </c>
      <c r="AQ300" s="1">
        <v>3</v>
      </c>
      <c r="AR300" s="1">
        <v>2</v>
      </c>
      <c r="AS300" s="1">
        <v>2</v>
      </c>
      <c r="AT300" s="1">
        <v>3</v>
      </c>
      <c r="AU300" s="1">
        <v>4</v>
      </c>
      <c r="AV300" s="1">
        <v>3</v>
      </c>
      <c r="AW300" s="1">
        <v>2</v>
      </c>
      <c r="AX300" s="1">
        <v>4</v>
      </c>
      <c r="AY300" s="1">
        <v>4</v>
      </c>
      <c r="AZ300" s="1">
        <v>5</v>
      </c>
      <c r="BA300" s="1">
        <v>4</v>
      </c>
      <c r="BB300" s="1">
        <v>5</v>
      </c>
      <c r="BC300" s="1">
        <v>2</v>
      </c>
      <c r="BD300" s="1" t="s">
        <v>276</v>
      </c>
      <c r="BE300" s="1" t="s">
        <v>107</v>
      </c>
    </row>
    <row r="301" spans="1:57" x14ac:dyDescent="0.35">
      <c r="A301" s="1" t="s">
        <v>452</v>
      </c>
      <c r="B301" s="1" t="s">
        <v>92</v>
      </c>
      <c r="C301" s="1" t="s">
        <v>137</v>
      </c>
      <c r="D301" s="1" t="s">
        <v>59</v>
      </c>
      <c r="E301" s="1" t="s">
        <v>60</v>
      </c>
      <c r="F301" s="1" t="s">
        <v>61</v>
      </c>
      <c r="G301" s="1" t="s">
        <v>93</v>
      </c>
      <c r="H301" s="1" t="s">
        <v>63</v>
      </c>
      <c r="I301" s="1" t="s">
        <v>84</v>
      </c>
      <c r="J301" s="1" t="s">
        <v>65</v>
      </c>
      <c r="K301" s="1" t="s">
        <v>124</v>
      </c>
      <c r="L301" s="1" t="s">
        <v>138</v>
      </c>
      <c r="M301" s="1" t="s">
        <v>130</v>
      </c>
      <c r="N301" s="1" t="s">
        <v>69</v>
      </c>
      <c r="O301" s="1" t="s">
        <v>96</v>
      </c>
      <c r="P301" s="1" t="s">
        <v>71</v>
      </c>
      <c r="Q301" s="1" t="s">
        <v>98</v>
      </c>
      <c r="R301" s="1" t="s">
        <v>118</v>
      </c>
      <c r="S301" s="1" t="s">
        <v>119</v>
      </c>
      <c r="T301" s="1" t="s">
        <v>120</v>
      </c>
      <c r="U301" s="1" t="s">
        <v>89</v>
      </c>
      <c r="V301" s="1" t="s">
        <v>79</v>
      </c>
      <c r="W301" s="1" t="s">
        <v>89</v>
      </c>
      <c r="X301" s="1" t="s">
        <v>76</v>
      </c>
      <c r="Y301" s="1" t="s">
        <v>76</v>
      </c>
      <c r="Z301" s="1" t="s">
        <v>79</v>
      </c>
      <c r="AA301" s="1" t="s">
        <v>76</v>
      </c>
      <c r="AB301" s="1" t="s">
        <v>79</v>
      </c>
      <c r="AC301" s="1" t="s">
        <v>76</v>
      </c>
      <c r="AD301" s="1" t="s">
        <v>76</v>
      </c>
      <c r="AE301" s="1" t="s">
        <v>79</v>
      </c>
      <c r="AF301" s="1" t="s">
        <v>79</v>
      </c>
      <c r="AG301" s="1" t="s">
        <v>76</v>
      </c>
      <c r="AH301" s="1" t="s">
        <v>76</v>
      </c>
      <c r="AI301" s="1" t="s">
        <v>76</v>
      </c>
      <c r="AJ301" s="1" t="s">
        <v>79</v>
      </c>
      <c r="AK301" s="4">
        <v>5</v>
      </c>
      <c r="AL301" s="1">
        <v>4</v>
      </c>
      <c r="AM301" s="1">
        <v>5</v>
      </c>
      <c r="AN301" s="1">
        <v>4</v>
      </c>
      <c r="AO301" s="1">
        <v>2</v>
      </c>
      <c r="AP301" s="1">
        <v>3</v>
      </c>
      <c r="AQ301" s="1">
        <v>4</v>
      </c>
      <c r="AR301" s="1">
        <v>2</v>
      </c>
      <c r="AS301" s="1">
        <v>2</v>
      </c>
      <c r="AT301" s="1">
        <v>4</v>
      </c>
      <c r="AU301" s="1">
        <v>4</v>
      </c>
      <c r="AV301" s="1">
        <v>3</v>
      </c>
      <c r="AW301" s="1">
        <v>4</v>
      </c>
      <c r="AX301" s="1">
        <v>5</v>
      </c>
      <c r="AY301" s="1">
        <v>3</v>
      </c>
      <c r="AZ301" s="1">
        <v>4</v>
      </c>
      <c r="BA301" s="1">
        <v>5</v>
      </c>
      <c r="BB301" s="1">
        <v>3</v>
      </c>
      <c r="BC301" s="1">
        <v>2</v>
      </c>
      <c r="BD301" s="1" t="s">
        <v>276</v>
      </c>
      <c r="BE301" s="1" t="s">
        <v>133</v>
      </c>
    </row>
    <row r="302" spans="1:57" x14ac:dyDescent="0.35">
      <c r="A302" s="1" t="s">
        <v>453</v>
      </c>
      <c r="B302" s="1" t="s">
        <v>57</v>
      </c>
      <c r="C302" s="1" t="s">
        <v>137</v>
      </c>
      <c r="D302" s="1" t="s">
        <v>59</v>
      </c>
      <c r="E302" s="1" t="s">
        <v>109</v>
      </c>
      <c r="F302" s="1" t="s">
        <v>61</v>
      </c>
      <c r="G302" s="1" t="s">
        <v>93</v>
      </c>
      <c r="H302" s="1" t="s">
        <v>63</v>
      </c>
      <c r="I302" s="1" t="s">
        <v>127</v>
      </c>
      <c r="J302" s="1" t="s">
        <v>65</v>
      </c>
      <c r="K302" s="1" t="s">
        <v>124</v>
      </c>
      <c r="L302" s="1" t="s">
        <v>67</v>
      </c>
      <c r="M302" s="1" t="s">
        <v>111</v>
      </c>
      <c r="N302" s="1" t="s">
        <v>117</v>
      </c>
      <c r="O302" s="1" t="s">
        <v>70</v>
      </c>
      <c r="P302" s="1" t="s">
        <v>71</v>
      </c>
      <c r="Q302" s="1" t="s">
        <v>72</v>
      </c>
      <c r="R302" s="1" t="s">
        <v>99</v>
      </c>
      <c r="S302" s="1" t="s">
        <v>88</v>
      </c>
      <c r="T302" s="1" t="s">
        <v>132</v>
      </c>
      <c r="U302" s="1" t="s">
        <v>76</v>
      </c>
      <c r="V302" s="1" t="s">
        <v>76</v>
      </c>
      <c r="W302" s="1" t="s">
        <v>76</v>
      </c>
      <c r="X302" s="1" t="s">
        <v>76</v>
      </c>
      <c r="Y302" s="1" t="s">
        <v>76</v>
      </c>
      <c r="Z302" s="1" t="s">
        <v>76</v>
      </c>
      <c r="AA302" s="1" t="s">
        <v>76</v>
      </c>
      <c r="AB302" s="1" t="s">
        <v>76</v>
      </c>
      <c r="AC302" s="1" t="s">
        <v>76</v>
      </c>
      <c r="AD302" s="1" t="s">
        <v>79</v>
      </c>
      <c r="AE302" s="1" t="s">
        <v>76</v>
      </c>
      <c r="AF302" s="1" t="s">
        <v>76</v>
      </c>
      <c r="AG302" s="1" t="s">
        <v>76</v>
      </c>
      <c r="AH302" s="1" t="s">
        <v>76</v>
      </c>
      <c r="AI302" s="1" t="s">
        <v>76</v>
      </c>
      <c r="AJ302" s="1" t="s">
        <v>76</v>
      </c>
      <c r="AK302" s="4">
        <v>3</v>
      </c>
      <c r="AL302" s="1">
        <v>3</v>
      </c>
      <c r="AM302" s="1">
        <v>3</v>
      </c>
      <c r="AN302" s="1">
        <v>3</v>
      </c>
      <c r="AO302" s="1">
        <v>3</v>
      </c>
      <c r="AP302" s="1">
        <v>3</v>
      </c>
      <c r="AQ302" s="1">
        <v>3</v>
      </c>
      <c r="AR302" s="1">
        <v>3</v>
      </c>
      <c r="AS302" s="1">
        <v>3</v>
      </c>
      <c r="AT302" s="1">
        <v>3</v>
      </c>
      <c r="AU302" s="1">
        <v>3</v>
      </c>
      <c r="AV302" s="1">
        <v>3</v>
      </c>
      <c r="AW302" s="1">
        <v>3</v>
      </c>
      <c r="AX302" s="1">
        <v>3</v>
      </c>
      <c r="AY302" s="1">
        <v>3</v>
      </c>
      <c r="AZ302" s="1">
        <v>3</v>
      </c>
      <c r="BA302" s="1">
        <v>3</v>
      </c>
      <c r="BB302" s="1">
        <v>3</v>
      </c>
      <c r="BC302" s="1">
        <v>3</v>
      </c>
      <c r="BD302" s="1" t="s">
        <v>276</v>
      </c>
      <c r="BE302" s="1" t="s">
        <v>133</v>
      </c>
    </row>
    <row r="303" spans="1:57" x14ac:dyDescent="0.35">
      <c r="A303" s="1" t="s">
        <v>454</v>
      </c>
      <c r="B303" s="1" t="s">
        <v>92</v>
      </c>
      <c r="C303" s="1" t="s">
        <v>58</v>
      </c>
      <c r="D303" s="1" t="s">
        <v>149</v>
      </c>
      <c r="E303" s="1" t="s">
        <v>60</v>
      </c>
      <c r="F303" s="1" t="s">
        <v>61</v>
      </c>
      <c r="G303" s="1" t="s">
        <v>62</v>
      </c>
      <c r="H303" s="1" t="s">
        <v>63</v>
      </c>
      <c r="I303" s="1" t="s">
        <v>64</v>
      </c>
      <c r="J303" s="1" t="s">
        <v>104</v>
      </c>
      <c r="K303" s="1" t="s">
        <v>66</v>
      </c>
      <c r="L303" s="1" t="s">
        <v>138</v>
      </c>
      <c r="M303" s="1" t="s">
        <v>130</v>
      </c>
      <c r="N303" s="1" t="s">
        <v>69</v>
      </c>
      <c r="O303" s="1" t="s">
        <v>96</v>
      </c>
      <c r="P303" s="1" t="s">
        <v>97</v>
      </c>
      <c r="Q303" s="1" t="s">
        <v>105</v>
      </c>
      <c r="R303" s="1" t="s">
        <v>131</v>
      </c>
      <c r="S303" s="1" t="s">
        <v>74</v>
      </c>
      <c r="T303" s="1" t="s">
        <v>132</v>
      </c>
      <c r="U303" s="1" t="s">
        <v>89</v>
      </c>
      <c r="V303" s="1" t="s">
        <v>79</v>
      </c>
      <c r="W303" s="1" t="s">
        <v>89</v>
      </c>
      <c r="X303" s="1" t="s">
        <v>76</v>
      </c>
      <c r="Y303" s="1" t="s">
        <v>76</v>
      </c>
      <c r="Z303" s="1" t="s">
        <v>79</v>
      </c>
      <c r="AA303" s="1" t="s">
        <v>76</v>
      </c>
      <c r="AB303" s="1" t="s">
        <v>79</v>
      </c>
      <c r="AC303" s="1" t="s">
        <v>76</v>
      </c>
      <c r="AD303" s="1" t="s">
        <v>89</v>
      </c>
      <c r="AE303" s="1" t="s">
        <v>79</v>
      </c>
      <c r="AF303" s="1" t="s">
        <v>79</v>
      </c>
      <c r="AG303" s="1" t="s">
        <v>79</v>
      </c>
      <c r="AH303" s="1" t="s">
        <v>76</v>
      </c>
      <c r="AI303" s="1" t="s">
        <v>76</v>
      </c>
      <c r="AJ303" s="1" t="s">
        <v>79</v>
      </c>
      <c r="AK303" s="4">
        <v>4</v>
      </c>
      <c r="AL303" s="1">
        <v>4</v>
      </c>
      <c r="AM303" s="1">
        <v>2</v>
      </c>
      <c r="AN303" s="1">
        <v>4</v>
      </c>
      <c r="AO303" s="1">
        <v>4</v>
      </c>
      <c r="AP303" s="1">
        <v>2</v>
      </c>
      <c r="AQ303" s="1">
        <v>2</v>
      </c>
      <c r="AR303" s="1">
        <v>2</v>
      </c>
      <c r="AS303" s="1">
        <v>2</v>
      </c>
      <c r="AT303" s="1">
        <v>3</v>
      </c>
      <c r="AU303" s="1">
        <v>2</v>
      </c>
      <c r="AV303" s="1">
        <v>2</v>
      </c>
      <c r="AW303" s="1">
        <v>4</v>
      </c>
      <c r="AX303" s="1">
        <v>3</v>
      </c>
      <c r="AY303" s="1">
        <v>4</v>
      </c>
      <c r="AZ303" s="1">
        <v>5</v>
      </c>
      <c r="BA303" s="1">
        <v>4</v>
      </c>
      <c r="BB303" s="1">
        <v>3</v>
      </c>
      <c r="BC303" s="1">
        <v>4</v>
      </c>
      <c r="BD303" s="1" t="s">
        <v>276</v>
      </c>
      <c r="BE303" s="1" t="s">
        <v>107</v>
      </c>
    </row>
    <row r="304" spans="1:57" x14ac:dyDescent="0.35">
      <c r="A304" s="1" t="s">
        <v>455</v>
      </c>
      <c r="B304" s="1" t="s">
        <v>57</v>
      </c>
      <c r="C304" s="1" t="s">
        <v>58</v>
      </c>
      <c r="D304" s="1" t="s">
        <v>149</v>
      </c>
      <c r="E304" s="1" t="s">
        <v>60</v>
      </c>
      <c r="F304" s="1" t="s">
        <v>61</v>
      </c>
      <c r="G304" s="1" t="s">
        <v>198</v>
      </c>
      <c r="H304" s="1" t="s">
        <v>63</v>
      </c>
      <c r="I304" s="1" t="s">
        <v>64</v>
      </c>
      <c r="J304" s="1" t="s">
        <v>65</v>
      </c>
      <c r="K304" s="1" t="s">
        <v>124</v>
      </c>
      <c r="L304" s="1" t="s">
        <v>129</v>
      </c>
      <c r="M304" s="1" t="s">
        <v>130</v>
      </c>
      <c r="N304" s="1" t="s">
        <v>86</v>
      </c>
      <c r="O304" s="1" t="s">
        <v>96</v>
      </c>
      <c r="P304" s="1" t="s">
        <v>97</v>
      </c>
      <c r="Q304" s="1" t="s">
        <v>72</v>
      </c>
      <c r="R304" s="1" t="s">
        <v>73</v>
      </c>
      <c r="S304" s="1" t="s">
        <v>88</v>
      </c>
      <c r="T304" s="1" t="s">
        <v>120</v>
      </c>
      <c r="U304" s="1" t="s">
        <v>79</v>
      </c>
      <c r="V304" s="1" t="s">
        <v>76</v>
      </c>
      <c r="W304" s="1" t="s">
        <v>79</v>
      </c>
      <c r="X304" s="1" t="s">
        <v>76</v>
      </c>
      <c r="Y304" s="1" t="s">
        <v>76</v>
      </c>
      <c r="Z304" s="1" t="s">
        <v>79</v>
      </c>
      <c r="AA304" s="1" t="s">
        <v>76</v>
      </c>
      <c r="AB304" s="1" t="s">
        <v>79</v>
      </c>
      <c r="AC304" s="1" t="s">
        <v>76</v>
      </c>
      <c r="AD304" s="1" t="s">
        <v>76</v>
      </c>
      <c r="AE304" s="1" t="s">
        <v>79</v>
      </c>
      <c r="AF304" s="1" t="s">
        <v>79</v>
      </c>
      <c r="AG304" s="1" t="s">
        <v>76</v>
      </c>
      <c r="AH304" s="1" t="s">
        <v>76</v>
      </c>
      <c r="AI304" s="1" t="s">
        <v>76</v>
      </c>
      <c r="AJ304" s="1" t="s">
        <v>79</v>
      </c>
      <c r="AK304" s="4">
        <v>4</v>
      </c>
      <c r="AL304" s="1">
        <v>4</v>
      </c>
      <c r="AM304" s="1">
        <v>4</v>
      </c>
      <c r="AN304" s="1">
        <v>5</v>
      </c>
      <c r="AO304" s="1">
        <v>3</v>
      </c>
      <c r="AP304" s="1">
        <v>2</v>
      </c>
      <c r="AQ304" s="1">
        <v>3</v>
      </c>
      <c r="AR304" s="1">
        <v>2</v>
      </c>
      <c r="AS304" s="1">
        <v>2</v>
      </c>
      <c r="AT304" s="1">
        <v>3</v>
      </c>
      <c r="AU304" s="1">
        <v>4</v>
      </c>
      <c r="AV304" s="1">
        <v>3</v>
      </c>
      <c r="AW304" s="1">
        <v>2</v>
      </c>
      <c r="AX304" s="1">
        <v>4</v>
      </c>
      <c r="AY304" s="1">
        <v>4</v>
      </c>
      <c r="AZ304" s="1">
        <v>5</v>
      </c>
      <c r="BA304" s="1">
        <v>4</v>
      </c>
      <c r="BB304" s="1">
        <v>5</v>
      </c>
      <c r="BC304" s="1">
        <v>2</v>
      </c>
      <c r="BD304" s="1" t="s">
        <v>276</v>
      </c>
      <c r="BE304" s="1" t="s">
        <v>133</v>
      </c>
    </row>
    <row r="305" spans="1:57" x14ac:dyDescent="0.35">
      <c r="A305" s="1" t="s">
        <v>456</v>
      </c>
      <c r="B305" s="1" t="s">
        <v>57</v>
      </c>
      <c r="C305" s="1" t="s">
        <v>137</v>
      </c>
      <c r="D305" s="1" t="s">
        <v>59</v>
      </c>
      <c r="E305" s="1" t="s">
        <v>109</v>
      </c>
      <c r="F305" s="1" t="s">
        <v>61</v>
      </c>
      <c r="G305" s="1" t="s">
        <v>93</v>
      </c>
      <c r="H305" s="1" t="s">
        <v>63</v>
      </c>
      <c r="I305" s="1" t="s">
        <v>84</v>
      </c>
      <c r="J305" s="1" t="s">
        <v>65</v>
      </c>
      <c r="K305" s="1" t="s">
        <v>766</v>
      </c>
      <c r="L305" s="1" t="s">
        <v>67</v>
      </c>
      <c r="M305" s="1" t="s">
        <v>68</v>
      </c>
      <c r="N305" s="1" t="s">
        <v>117</v>
      </c>
      <c r="O305" s="1" t="s">
        <v>122</v>
      </c>
      <c r="P305" s="1" t="s">
        <v>113</v>
      </c>
      <c r="Q305" s="1" t="s">
        <v>72</v>
      </c>
      <c r="R305" s="1" t="s">
        <v>114</v>
      </c>
      <c r="S305" s="1" t="s">
        <v>74</v>
      </c>
      <c r="T305" s="1" t="s">
        <v>115</v>
      </c>
      <c r="U305" s="1" t="s">
        <v>76</v>
      </c>
      <c r="V305" s="1" t="s">
        <v>76</v>
      </c>
      <c r="W305" s="1" t="s">
        <v>76</v>
      </c>
      <c r="X305" s="1" t="s">
        <v>76</v>
      </c>
      <c r="Y305" s="1" t="s">
        <v>76</v>
      </c>
      <c r="Z305" s="1" t="s">
        <v>76</v>
      </c>
      <c r="AA305" s="1" t="s">
        <v>76</v>
      </c>
      <c r="AB305" s="1" t="s">
        <v>76</v>
      </c>
      <c r="AC305" s="1" t="s">
        <v>76</v>
      </c>
      <c r="AD305" s="1" t="s">
        <v>79</v>
      </c>
      <c r="AE305" s="1" t="s">
        <v>76</v>
      </c>
      <c r="AF305" s="1" t="s">
        <v>76</v>
      </c>
      <c r="AG305" s="1" t="s">
        <v>76</v>
      </c>
      <c r="AH305" s="1" t="s">
        <v>76</v>
      </c>
      <c r="AI305" s="1" t="s">
        <v>76</v>
      </c>
      <c r="AJ305" s="1" t="s">
        <v>76</v>
      </c>
      <c r="AK305" s="4">
        <v>3</v>
      </c>
      <c r="AL305" s="1">
        <v>3</v>
      </c>
      <c r="AM305" s="1">
        <v>3</v>
      </c>
      <c r="AN305" s="1">
        <v>3</v>
      </c>
      <c r="AO305" s="1">
        <v>3</v>
      </c>
      <c r="AP305" s="1">
        <v>3</v>
      </c>
      <c r="AQ305" s="1">
        <v>3</v>
      </c>
      <c r="AR305" s="1">
        <v>3</v>
      </c>
      <c r="AS305" s="1">
        <v>3</v>
      </c>
      <c r="AT305" s="1">
        <v>3</v>
      </c>
      <c r="AU305" s="1">
        <v>3</v>
      </c>
      <c r="AV305" s="1">
        <v>3</v>
      </c>
      <c r="AW305" s="1">
        <v>3</v>
      </c>
      <c r="AX305" s="1">
        <v>3</v>
      </c>
      <c r="AY305" s="1">
        <v>3</v>
      </c>
      <c r="AZ305" s="1">
        <v>3</v>
      </c>
      <c r="BA305" s="1">
        <v>3</v>
      </c>
      <c r="BB305" s="1">
        <v>3</v>
      </c>
      <c r="BC305" s="1">
        <v>3</v>
      </c>
      <c r="BD305" s="1" t="s">
        <v>276</v>
      </c>
      <c r="BE305" s="1" t="s">
        <v>133</v>
      </c>
    </row>
    <row r="306" spans="1:57" x14ac:dyDescent="0.35">
      <c r="A306" s="1" t="s">
        <v>457</v>
      </c>
      <c r="B306" s="1" t="s">
        <v>82</v>
      </c>
      <c r="C306" s="1" t="s">
        <v>137</v>
      </c>
      <c r="D306" s="1" t="s">
        <v>103</v>
      </c>
      <c r="E306" s="1" t="s">
        <v>109</v>
      </c>
      <c r="F306" s="1" t="s">
        <v>61</v>
      </c>
      <c r="G306" s="1" t="s">
        <v>62</v>
      </c>
      <c r="H306" s="1" t="s">
        <v>63</v>
      </c>
      <c r="I306" s="1" t="s">
        <v>127</v>
      </c>
      <c r="J306" s="1" t="s">
        <v>104</v>
      </c>
      <c r="K306" s="1" t="s">
        <v>766</v>
      </c>
      <c r="L306" s="1" t="s">
        <v>67</v>
      </c>
      <c r="M306" s="1" t="s">
        <v>68</v>
      </c>
      <c r="N306" s="1" t="s">
        <v>117</v>
      </c>
      <c r="O306" s="1" t="s">
        <v>122</v>
      </c>
      <c r="P306" s="1" t="s">
        <v>113</v>
      </c>
      <c r="Q306" s="1" t="s">
        <v>72</v>
      </c>
      <c r="R306" s="1" t="s">
        <v>114</v>
      </c>
      <c r="S306" s="1" t="s">
        <v>74</v>
      </c>
      <c r="T306" s="1" t="s">
        <v>115</v>
      </c>
      <c r="U306" s="1" t="s">
        <v>76</v>
      </c>
      <c r="V306" s="1" t="s">
        <v>76</v>
      </c>
      <c r="W306" s="1" t="s">
        <v>76</v>
      </c>
      <c r="X306" s="1" t="s">
        <v>76</v>
      </c>
      <c r="Y306" s="1" t="s">
        <v>76</v>
      </c>
      <c r="Z306" s="1" t="s">
        <v>76</v>
      </c>
      <c r="AA306" s="1" t="s">
        <v>76</v>
      </c>
      <c r="AB306" s="1" t="s">
        <v>76</v>
      </c>
      <c r="AC306" s="1" t="s">
        <v>76</v>
      </c>
      <c r="AD306" s="1" t="s">
        <v>79</v>
      </c>
      <c r="AE306" s="1" t="s">
        <v>76</v>
      </c>
      <c r="AF306" s="1" t="s">
        <v>76</v>
      </c>
      <c r="AG306" s="1" t="s">
        <v>76</v>
      </c>
      <c r="AH306" s="1" t="s">
        <v>76</v>
      </c>
      <c r="AI306" s="1" t="s">
        <v>76</v>
      </c>
      <c r="AJ306" s="1" t="s">
        <v>76</v>
      </c>
      <c r="AK306" s="4">
        <v>3</v>
      </c>
      <c r="AL306" s="1">
        <v>3</v>
      </c>
      <c r="AM306" s="1">
        <v>4</v>
      </c>
      <c r="AN306" s="1">
        <v>3</v>
      </c>
      <c r="AO306" s="1">
        <v>3</v>
      </c>
      <c r="AP306" s="1">
        <v>3</v>
      </c>
      <c r="AQ306" s="1">
        <v>3</v>
      </c>
      <c r="AR306" s="1">
        <v>3</v>
      </c>
      <c r="AS306" s="1">
        <v>3</v>
      </c>
      <c r="AT306" s="1">
        <v>3</v>
      </c>
      <c r="AU306" s="1">
        <v>3</v>
      </c>
      <c r="AV306" s="1">
        <v>3</v>
      </c>
      <c r="AW306" s="1">
        <v>3</v>
      </c>
      <c r="AX306" s="1">
        <v>3</v>
      </c>
      <c r="AY306" s="1">
        <v>3</v>
      </c>
      <c r="AZ306" s="1">
        <v>3</v>
      </c>
      <c r="BA306" s="1">
        <v>3</v>
      </c>
      <c r="BB306" s="1">
        <v>3</v>
      </c>
      <c r="BC306" s="1">
        <v>3</v>
      </c>
      <c r="BD306" s="1" t="s">
        <v>276</v>
      </c>
      <c r="BE306" s="1" t="s">
        <v>80</v>
      </c>
    </row>
    <row r="307" spans="1:57" x14ac:dyDescent="0.35">
      <c r="A307" s="1" t="s">
        <v>458</v>
      </c>
      <c r="B307" s="1" t="s">
        <v>57</v>
      </c>
      <c r="C307" s="1" t="s">
        <v>58</v>
      </c>
      <c r="D307" s="1" t="s">
        <v>149</v>
      </c>
      <c r="E307" s="1" t="s">
        <v>60</v>
      </c>
      <c r="F307" s="1" t="s">
        <v>61</v>
      </c>
      <c r="G307" s="1" t="s">
        <v>198</v>
      </c>
      <c r="H307" s="1" t="s">
        <v>63</v>
      </c>
      <c r="I307" s="1" t="s">
        <v>64</v>
      </c>
      <c r="J307" s="1" t="s">
        <v>65</v>
      </c>
      <c r="K307" s="1" t="s">
        <v>66</v>
      </c>
      <c r="L307" s="1" t="s">
        <v>138</v>
      </c>
      <c r="M307" s="1" t="s">
        <v>68</v>
      </c>
      <c r="N307" s="1" t="s">
        <v>69</v>
      </c>
      <c r="O307" s="1" t="s">
        <v>70</v>
      </c>
      <c r="P307" s="1" t="s">
        <v>97</v>
      </c>
      <c r="Q307" s="1" t="s">
        <v>72</v>
      </c>
      <c r="R307" s="1" t="s">
        <v>118</v>
      </c>
      <c r="S307" s="1" t="s">
        <v>74</v>
      </c>
      <c r="T307" s="1" t="s">
        <v>120</v>
      </c>
      <c r="U307" s="1" t="s">
        <v>89</v>
      </c>
      <c r="V307" s="1" t="s">
        <v>79</v>
      </c>
      <c r="W307" s="1" t="s">
        <v>89</v>
      </c>
      <c r="X307" s="1" t="s">
        <v>76</v>
      </c>
      <c r="Y307" s="1" t="s">
        <v>76</v>
      </c>
      <c r="Z307" s="1" t="s">
        <v>79</v>
      </c>
      <c r="AA307" s="1" t="s">
        <v>76</v>
      </c>
      <c r="AB307" s="1" t="s">
        <v>79</v>
      </c>
      <c r="AC307" s="1" t="s">
        <v>76</v>
      </c>
      <c r="AD307" s="1" t="s">
        <v>89</v>
      </c>
      <c r="AE307" s="1" t="s">
        <v>79</v>
      </c>
      <c r="AF307" s="1" t="s">
        <v>79</v>
      </c>
      <c r="AG307" s="1" t="s">
        <v>79</v>
      </c>
      <c r="AH307" s="1" t="s">
        <v>76</v>
      </c>
      <c r="AI307" s="1" t="s">
        <v>76</v>
      </c>
      <c r="AJ307" s="1" t="s">
        <v>79</v>
      </c>
      <c r="AK307" s="4">
        <v>4</v>
      </c>
      <c r="AL307" s="1">
        <v>4</v>
      </c>
      <c r="AM307" s="1">
        <v>2</v>
      </c>
      <c r="AN307" s="1">
        <v>4</v>
      </c>
      <c r="AO307" s="1">
        <v>4</v>
      </c>
      <c r="AP307" s="1">
        <v>2</v>
      </c>
      <c r="AQ307" s="1">
        <v>2</v>
      </c>
      <c r="AR307" s="1">
        <v>2</v>
      </c>
      <c r="AS307" s="1">
        <v>2</v>
      </c>
      <c r="AT307" s="1">
        <v>3</v>
      </c>
      <c r="AU307" s="1">
        <v>2</v>
      </c>
      <c r="AV307" s="1">
        <v>2</v>
      </c>
      <c r="AW307" s="1">
        <v>4</v>
      </c>
      <c r="AX307" s="1">
        <v>3</v>
      </c>
      <c r="AY307" s="1">
        <v>4</v>
      </c>
      <c r="AZ307" s="1">
        <v>5</v>
      </c>
      <c r="BA307" s="1">
        <v>4</v>
      </c>
      <c r="BB307" s="1">
        <v>3</v>
      </c>
      <c r="BC307" s="1">
        <v>4</v>
      </c>
      <c r="BD307" s="1" t="s">
        <v>276</v>
      </c>
      <c r="BE307" s="1" t="s">
        <v>133</v>
      </c>
    </row>
    <row r="308" spans="1:57" x14ac:dyDescent="0.35">
      <c r="A308" s="1" t="s">
        <v>459</v>
      </c>
      <c r="B308" s="1" t="s">
        <v>92</v>
      </c>
      <c r="C308" s="1" t="s">
        <v>58</v>
      </c>
      <c r="D308" s="1" t="s">
        <v>59</v>
      </c>
      <c r="E308" s="1" t="s">
        <v>60</v>
      </c>
      <c r="F308" s="1" t="s">
        <v>61</v>
      </c>
      <c r="G308" s="1" t="s">
        <v>198</v>
      </c>
      <c r="H308" s="1" t="s">
        <v>63</v>
      </c>
      <c r="I308" s="1" t="s">
        <v>84</v>
      </c>
      <c r="J308" s="1" t="s">
        <v>65</v>
      </c>
      <c r="K308" s="1" t="s">
        <v>66</v>
      </c>
      <c r="L308" s="1" t="s">
        <v>67</v>
      </c>
      <c r="M308" s="1" t="s">
        <v>68</v>
      </c>
      <c r="N308" s="1" t="s">
        <v>69</v>
      </c>
      <c r="O308" s="1" t="s">
        <v>96</v>
      </c>
      <c r="P308" s="1" t="s">
        <v>97</v>
      </c>
      <c r="Q308" s="1" t="s">
        <v>72</v>
      </c>
      <c r="R308" s="1" t="s">
        <v>118</v>
      </c>
      <c r="S308" s="1" t="s">
        <v>74</v>
      </c>
      <c r="T308" s="1" t="s">
        <v>132</v>
      </c>
      <c r="U308" s="1" t="s">
        <v>76</v>
      </c>
      <c r="V308" s="1" t="s">
        <v>79</v>
      </c>
      <c r="W308" s="1" t="s">
        <v>89</v>
      </c>
      <c r="X308" s="1" t="s">
        <v>79</v>
      </c>
      <c r="Y308" s="1" t="s">
        <v>76</v>
      </c>
      <c r="Z308" s="1" t="s">
        <v>79</v>
      </c>
      <c r="AA308" s="1" t="s">
        <v>76</v>
      </c>
      <c r="AB308" s="1" t="s">
        <v>76</v>
      </c>
      <c r="AC308" s="1" t="s">
        <v>79</v>
      </c>
      <c r="AD308" s="1" t="s">
        <v>79</v>
      </c>
      <c r="AE308" s="1" t="s">
        <v>79</v>
      </c>
      <c r="AF308" s="1" t="s">
        <v>89</v>
      </c>
      <c r="AG308" s="1" t="s">
        <v>79</v>
      </c>
      <c r="AH308" s="1" t="s">
        <v>89</v>
      </c>
      <c r="AI308" s="1" t="s">
        <v>79</v>
      </c>
      <c r="AJ308" s="1" t="s">
        <v>76</v>
      </c>
      <c r="AK308" s="4">
        <v>4</v>
      </c>
      <c r="AL308" s="1">
        <v>4</v>
      </c>
      <c r="AM308" s="1">
        <v>4</v>
      </c>
      <c r="AN308" s="1">
        <v>5</v>
      </c>
      <c r="AO308" s="1">
        <v>3</v>
      </c>
      <c r="AP308" s="1">
        <v>2</v>
      </c>
      <c r="AQ308" s="1">
        <v>3</v>
      </c>
      <c r="AR308" s="1">
        <v>2</v>
      </c>
      <c r="AS308" s="1">
        <v>2</v>
      </c>
      <c r="AT308" s="1">
        <v>3</v>
      </c>
      <c r="AU308" s="1">
        <v>4</v>
      </c>
      <c r="AV308" s="1">
        <v>3</v>
      </c>
      <c r="AW308" s="1">
        <v>2</v>
      </c>
      <c r="AX308" s="1">
        <v>4</v>
      </c>
      <c r="AY308" s="1">
        <v>4</v>
      </c>
      <c r="AZ308" s="1">
        <v>5</v>
      </c>
      <c r="BA308" s="1">
        <v>4</v>
      </c>
      <c r="BB308" s="1">
        <v>5</v>
      </c>
      <c r="BC308" s="1">
        <v>2</v>
      </c>
      <c r="BD308" s="1" t="s">
        <v>276</v>
      </c>
      <c r="BE308" s="1" t="s">
        <v>133</v>
      </c>
    </row>
    <row r="309" spans="1:57" x14ac:dyDescent="0.35">
      <c r="A309" s="1" t="s">
        <v>460</v>
      </c>
      <c r="B309" s="1" t="s">
        <v>57</v>
      </c>
      <c r="C309" s="1" t="s">
        <v>137</v>
      </c>
      <c r="D309" s="1" t="s">
        <v>83</v>
      </c>
      <c r="E309" s="1" t="s">
        <v>60</v>
      </c>
      <c r="F309" s="1" t="s">
        <v>61</v>
      </c>
      <c r="G309" s="1" t="s">
        <v>62</v>
      </c>
      <c r="H309" s="1" t="s">
        <v>94</v>
      </c>
      <c r="I309" s="1" t="s">
        <v>127</v>
      </c>
      <c r="J309" s="1" t="s">
        <v>65</v>
      </c>
      <c r="K309" s="1" t="s">
        <v>66</v>
      </c>
      <c r="L309" s="1" t="s">
        <v>67</v>
      </c>
      <c r="M309" s="1" t="s">
        <v>130</v>
      </c>
      <c r="N309" s="1" t="s">
        <v>117</v>
      </c>
      <c r="O309" s="1" t="s">
        <v>96</v>
      </c>
      <c r="P309" s="1" t="s">
        <v>97</v>
      </c>
      <c r="Q309" s="1" t="s">
        <v>87</v>
      </c>
      <c r="R309" s="1" t="s">
        <v>118</v>
      </c>
      <c r="S309" s="1" t="s">
        <v>74</v>
      </c>
      <c r="T309" s="1" t="s">
        <v>120</v>
      </c>
      <c r="U309" s="1" t="s">
        <v>79</v>
      </c>
      <c r="V309" s="1" t="s">
        <v>76</v>
      </c>
      <c r="W309" s="1" t="s">
        <v>76</v>
      </c>
      <c r="X309" s="1" t="s">
        <v>79</v>
      </c>
      <c r="Y309" s="1" t="s">
        <v>79</v>
      </c>
      <c r="Z309" s="1" t="s">
        <v>79</v>
      </c>
      <c r="AA309" s="1" t="s">
        <v>79</v>
      </c>
      <c r="AB309" s="1" t="s">
        <v>79</v>
      </c>
      <c r="AC309" s="1" t="s">
        <v>79</v>
      </c>
      <c r="AD309" s="1" t="s">
        <v>79</v>
      </c>
      <c r="AE309" s="1" t="s">
        <v>79</v>
      </c>
      <c r="AF309" s="1" t="s">
        <v>79</v>
      </c>
      <c r="AG309" s="1" t="s">
        <v>79</v>
      </c>
      <c r="AH309" s="1" t="s">
        <v>79</v>
      </c>
      <c r="AI309" s="1" t="s">
        <v>79</v>
      </c>
      <c r="AJ309" s="1" t="s">
        <v>79</v>
      </c>
      <c r="AK309" s="4">
        <v>3</v>
      </c>
      <c r="AL309" s="1">
        <v>3</v>
      </c>
      <c r="AM309" s="1">
        <v>3</v>
      </c>
      <c r="AN309" s="1">
        <v>3</v>
      </c>
      <c r="AO309" s="1">
        <v>3</v>
      </c>
      <c r="AP309" s="1">
        <v>3</v>
      </c>
      <c r="AQ309" s="1">
        <v>3</v>
      </c>
      <c r="AR309" s="1">
        <v>3</v>
      </c>
      <c r="AS309" s="1">
        <v>3</v>
      </c>
      <c r="AT309" s="1">
        <v>3</v>
      </c>
      <c r="AU309" s="1">
        <v>3</v>
      </c>
      <c r="AV309" s="1">
        <v>3</v>
      </c>
      <c r="AW309" s="1">
        <v>3</v>
      </c>
      <c r="AX309" s="1">
        <v>3</v>
      </c>
      <c r="AY309" s="1">
        <v>3</v>
      </c>
      <c r="AZ309" s="1">
        <v>3</v>
      </c>
      <c r="BA309" s="1">
        <v>3</v>
      </c>
      <c r="BB309" s="1">
        <v>3</v>
      </c>
      <c r="BC309" s="1">
        <v>3</v>
      </c>
      <c r="BD309" s="1" t="s">
        <v>463</v>
      </c>
      <c r="BE309" s="1" t="s">
        <v>133</v>
      </c>
    </row>
    <row r="310" spans="1:57" x14ac:dyDescent="0.35">
      <c r="A310" s="1" t="s">
        <v>461</v>
      </c>
      <c r="B310" s="1" t="s">
        <v>82</v>
      </c>
      <c r="C310" s="1" t="s">
        <v>137</v>
      </c>
      <c r="D310" s="1" t="s">
        <v>83</v>
      </c>
      <c r="E310" s="1" t="s">
        <v>60</v>
      </c>
      <c r="F310" s="1" t="s">
        <v>61</v>
      </c>
      <c r="G310" s="1" t="s">
        <v>766</v>
      </c>
      <c r="H310" s="1" t="s">
        <v>94</v>
      </c>
      <c r="I310" s="1" t="s">
        <v>127</v>
      </c>
      <c r="J310" s="1" t="s">
        <v>65</v>
      </c>
      <c r="K310" s="1" t="s">
        <v>124</v>
      </c>
      <c r="L310" s="1" t="s">
        <v>138</v>
      </c>
      <c r="M310" s="1" t="s">
        <v>130</v>
      </c>
      <c r="N310" s="1" t="s">
        <v>117</v>
      </c>
      <c r="O310" s="1" t="s">
        <v>96</v>
      </c>
      <c r="P310" s="1" t="s">
        <v>97</v>
      </c>
      <c r="Q310" s="1" t="s">
        <v>72</v>
      </c>
      <c r="R310" s="1" t="s">
        <v>99</v>
      </c>
      <c r="S310" s="1" t="s">
        <v>88</v>
      </c>
      <c r="T310" s="1" t="s">
        <v>75</v>
      </c>
      <c r="U310" s="1" t="s">
        <v>79</v>
      </c>
      <c r="V310" s="1" t="s">
        <v>76</v>
      </c>
      <c r="W310" s="1" t="s">
        <v>77</v>
      </c>
      <c r="X310" s="1" t="s">
        <v>77</v>
      </c>
      <c r="Y310" s="1" t="s">
        <v>76</v>
      </c>
      <c r="Z310" s="1" t="s">
        <v>79</v>
      </c>
      <c r="AA310" s="1" t="s">
        <v>77</v>
      </c>
      <c r="AB310" s="1" t="s">
        <v>79</v>
      </c>
      <c r="AC310" s="1" t="s">
        <v>78</v>
      </c>
      <c r="AD310" s="1" t="s">
        <v>89</v>
      </c>
      <c r="AE310" s="1" t="s">
        <v>89</v>
      </c>
      <c r="AF310" s="1" t="s">
        <v>78</v>
      </c>
      <c r="AG310" s="1" t="s">
        <v>78</v>
      </c>
      <c r="AH310" s="1" t="s">
        <v>76</v>
      </c>
      <c r="AI310" s="1" t="s">
        <v>76</v>
      </c>
      <c r="AJ310" s="1" t="s">
        <v>89</v>
      </c>
      <c r="AK310" s="4">
        <v>3</v>
      </c>
      <c r="AL310" s="1">
        <v>2</v>
      </c>
      <c r="AM310" s="1">
        <v>4</v>
      </c>
      <c r="AN310" s="1">
        <v>4</v>
      </c>
      <c r="AO310" s="1">
        <v>4</v>
      </c>
      <c r="AP310" s="1">
        <v>3</v>
      </c>
      <c r="AQ310" s="1">
        <v>4</v>
      </c>
      <c r="AR310" s="1">
        <v>4</v>
      </c>
      <c r="AS310" s="1">
        <v>4</v>
      </c>
      <c r="AT310" s="1">
        <v>4</v>
      </c>
      <c r="AU310" s="1">
        <v>4</v>
      </c>
      <c r="AV310" s="1">
        <v>4</v>
      </c>
      <c r="AW310" s="1">
        <v>4</v>
      </c>
      <c r="AX310" s="1">
        <v>4</v>
      </c>
      <c r="AY310" s="1">
        <v>4</v>
      </c>
      <c r="AZ310" s="1">
        <v>4</v>
      </c>
      <c r="BA310" s="1">
        <v>5</v>
      </c>
      <c r="BB310" s="1">
        <v>2</v>
      </c>
      <c r="BC310" s="1">
        <v>2</v>
      </c>
      <c r="BD310" s="1" t="s">
        <v>463</v>
      </c>
      <c r="BE310" s="1" t="s">
        <v>133</v>
      </c>
    </row>
    <row r="311" spans="1:57" x14ac:dyDescent="0.35">
      <c r="A311" s="1" t="s">
        <v>462</v>
      </c>
      <c r="B311" s="1" t="s">
        <v>82</v>
      </c>
      <c r="C311" s="1" t="s">
        <v>137</v>
      </c>
      <c r="D311" s="1" t="s">
        <v>143</v>
      </c>
      <c r="E311" s="1" t="s">
        <v>109</v>
      </c>
      <c r="F311" s="1" t="s">
        <v>61</v>
      </c>
      <c r="G311" s="1" t="s">
        <v>766</v>
      </c>
      <c r="H311" s="1" t="s">
        <v>94</v>
      </c>
      <c r="I311" s="1" t="s">
        <v>84</v>
      </c>
      <c r="J311" s="1" t="s">
        <v>65</v>
      </c>
      <c r="K311" s="1" t="s">
        <v>85</v>
      </c>
      <c r="L311" s="1" t="s">
        <v>67</v>
      </c>
      <c r="M311" s="1" t="s">
        <v>111</v>
      </c>
      <c r="N311" s="1" t="s">
        <v>117</v>
      </c>
      <c r="O311" s="1" t="s">
        <v>70</v>
      </c>
      <c r="P311" s="1" t="s">
        <v>71</v>
      </c>
      <c r="Q311" s="1" t="s">
        <v>72</v>
      </c>
      <c r="R311" s="1" t="s">
        <v>99</v>
      </c>
      <c r="S311" s="1" t="s">
        <v>88</v>
      </c>
      <c r="T311" s="1" t="s">
        <v>115</v>
      </c>
      <c r="U311" s="1" t="s">
        <v>79</v>
      </c>
      <c r="V311" s="1" t="s">
        <v>79</v>
      </c>
      <c r="W311" s="1" t="s">
        <v>79</v>
      </c>
      <c r="X311" s="1" t="s">
        <v>79</v>
      </c>
      <c r="Y311" s="1" t="s">
        <v>79</v>
      </c>
      <c r="Z311" s="1" t="s">
        <v>79</v>
      </c>
      <c r="AA311" s="1" t="s">
        <v>89</v>
      </c>
      <c r="AB311" s="1" t="s">
        <v>79</v>
      </c>
      <c r="AC311" s="1" t="s">
        <v>89</v>
      </c>
      <c r="AD311" s="1" t="s">
        <v>79</v>
      </c>
      <c r="AE311" s="1" t="s">
        <v>79</v>
      </c>
      <c r="AF311" s="1" t="s">
        <v>78</v>
      </c>
      <c r="AG311" s="1" t="s">
        <v>89</v>
      </c>
      <c r="AH311" s="1" t="s">
        <v>78</v>
      </c>
      <c r="AI311" s="1" t="s">
        <v>78</v>
      </c>
      <c r="AJ311" s="1" t="s">
        <v>78</v>
      </c>
      <c r="AK311" s="4">
        <v>3</v>
      </c>
      <c r="AL311" s="1">
        <v>3</v>
      </c>
      <c r="AM311" s="1">
        <v>2</v>
      </c>
      <c r="AN311" s="1">
        <v>2</v>
      </c>
      <c r="AO311" s="1">
        <v>2</v>
      </c>
      <c r="AP311" s="1">
        <v>2</v>
      </c>
      <c r="AQ311" s="1">
        <v>2</v>
      </c>
      <c r="AR311" s="1">
        <v>2</v>
      </c>
      <c r="AS311" s="1">
        <v>2</v>
      </c>
      <c r="AT311" s="1">
        <v>3</v>
      </c>
      <c r="AU311" s="1">
        <v>3</v>
      </c>
      <c r="AV311" s="1">
        <v>3</v>
      </c>
      <c r="AW311" s="1">
        <v>3</v>
      </c>
      <c r="AX311" s="1">
        <v>1</v>
      </c>
      <c r="AY311" s="1">
        <v>5</v>
      </c>
      <c r="AZ311" s="1">
        <v>3</v>
      </c>
      <c r="BA311" s="1">
        <v>3</v>
      </c>
      <c r="BB311" s="1">
        <v>5</v>
      </c>
      <c r="BC311" s="1">
        <v>5</v>
      </c>
      <c r="BD311" s="1" t="s">
        <v>463</v>
      </c>
      <c r="BE311" s="1" t="s">
        <v>80</v>
      </c>
    </row>
    <row r="312" spans="1:57" x14ac:dyDescent="0.35">
      <c r="A312" s="1" t="s">
        <v>464</v>
      </c>
      <c r="B312" s="1" t="s">
        <v>82</v>
      </c>
      <c r="C312" s="1" t="s">
        <v>137</v>
      </c>
      <c r="D312" s="1" t="s">
        <v>103</v>
      </c>
      <c r="E312" s="1" t="s">
        <v>60</v>
      </c>
      <c r="F312" s="1" t="s">
        <v>61</v>
      </c>
      <c r="G312" s="1" t="s">
        <v>62</v>
      </c>
      <c r="H312" s="1" t="s">
        <v>94</v>
      </c>
      <c r="I312" s="1" t="s">
        <v>64</v>
      </c>
      <c r="J312" s="1" t="s">
        <v>65</v>
      </c>
      <c r="K312" s="1" t="s">
        <v>85</v>
      </c>
      <c r="L312" s="1" t="s">
        <v>138</v>
      </c>
      <c r="M312" s="1" t="s">
        <v>68</v>
      </c>
      <c r="N312" s="1" t="s">
        <v>86</v>
      </c>
      <c r="O312" s="1" t="s">
        <v>96</v>
      </c>
      <c r="P312" s="1" t="s">
        <v>71</v>
      </c>
      <c r="Q312" s="1" t="s">
        <v>72</v>
      </c>
      <c r="R312" s="1" t="s">
        <v>73</v>
      </c>
      <c r="S312" s="1" t="s">
        <v>74</v>
      </c>
      <c r="T312" s="1" t="s">
        <v>120</v>
      </c>
      <c r="U312" s="1" t="s">
        <v>76</v>
      </c>
      <c r="V312" s="1" t="s">
        <v>76</v>
      </c>
      <c r="W312" s="1" t="s">
        <v>76</v>
      </c>
      <c r="X312" s="1" t="s">
        <v>76</v>
      </c>
      <c r="Y312" s="1" t="s">
        <v>76</v>
      </c>
      <c r="Z312" s="1" t="s">
        <v>76</v>
      </c>
      <c r="AA312" s="1" t="s">
        <v>76</v>
      </c>
      <c r="AB312" s="1" t="s">
        <v>76</v>
      </c>
      <c r="AC312" s="1" t="s">
        <v>76</v>
      </c>
      <c r="AD312" s="1" t="s">
        <v>76</v>
      </c>
      <c r="AE312" s="1" t="s">
        <v>76</v>
      </c>
      <c r="AF312" s="1" t="s">
        <v>76</v>
      </c>
      <c r="AG312" s="1" t="s">
        <v>76</v>
      </c>
      <c r="AH312" s="1" t="s">
        <v>76</v>
      </c>
      <c r="AI312" s="1" t="s">
        <v>76</v>
      </c>
      <c r="AJ312" s="1" t="s">
        <v>76</v>
      </c>
      <c r="AK312" s="4">
        <v>4</v>
      </c>
      <c r="AL312" s="1">
        <v>4</v>
      </c>
      <c r="AM312" s="1">
        <v>4</v>
      </c>
      <c r="AN312" s="1">
        <v>3</v>
      </c>
      <c r="AO312" s="1">
        <v>3</v>
      </c>
      <c r="AP312" s="1">
        <v>2</v>
      </c>
      <c r="AQ312" s="1">
        <v>3</v>
      </c>
      <c r="AR312" s="1">
        <v>2</v>
      </c>
      <c r="AS312" s="1">
        <v>2</v>
      </c>
      <c r="AT312" s="1">
        <v>4</v>
      </c>
      <c r="AU312" s="1">
        <v>4</v>
      </c>
      <c r="AV312" s="1">
        <v>3</v>
      </c>
      <c r="AW312" s="1">
        <v>3</v>
      </c>
      <c r="AX312" s="1">
        <v>4</v>
      </c>
      <c r="AY312" s="1">
        <v>3</v>
      </c>
      <c r="AZ312" s="1">
        <v>4</v>
      </c>
      <c r="BA312" s="1">
        <v>4</v>
      </c>
      <c r="BB312" s="1">
        <v>4</v>
      </c>
      <c r="BC312" s="1">
        <v>4</v>
      </c>
      <c r="BD312" s="1" t="s">
        <v>463</v>
      </c>
      <c r="BE312" s="1" t="s">
        <v>101</v>
      </c>
    </row>
    <row r="313" spans="1:57" x14ac:dyDescent="0.35">
      <c r="A313" s="1" t="s">
        <v>465</v>
      </c>
      <c r="B313" s="1" t="s">
        <v>82</v>
      </c>
      <c r="C313" s="1" t="s">
        <v>137</v>
      </c>
      <c r="D313" s="1" t="s">
        <v>83</v>
      </c>
      <c r="E313" s="1" t="s">
        <v>60</v>
      </c>
      <c r="F313" s="1" t="s">
        <v>61</v>
      </c>
      <c r="G313" s="1" t="s">
        <v>93</v>
      </c>
      <c r="H313" s="1" t="s">
        <v>94</v>
      </c>
      <c r="I313" s="1" t="s">
        <v>84</v>
      </c>
      <c r="J313" s="1" t="s">
        <v>65</v>
      </c>
      <c r="K313" s="1" t="s">
        <v>95</v>
      </c>
      <c r="L313" s="1" t="s">
        <v>67</v>
      </c>
      <c r="M313" s="1" t="s">
        <v>130</v>
      </c>
      <c r="N313" s="1" t="s">
        <v>69</v>
      </c>
      <c r="O313" s="1" t="s">
        <v>96</v>
      </c>
      <c r="P313" s="1" t="s">
        <v>97</v>
      </c>
      <c r="Q313" s="1" t="s">
        <v>72</v>
      </c>
      <c r="R313" s="1" t="s">
        <v>131</v>
      </c>
      <c r="S313" s="1" t="s">
        <v>88</v>
      </c>
      <c r="T313" s="1" t="s">
        <v>115</v>
      </c>
      <c r="U313" s="1" t="s">
        <v>79</v>
      </c>
      <c r="V313" s="1" t="s">
        <v>76</v>
      </c>
      <c r="W313" s="1" t="s">
        <v>77</v>
      </c>
      <c r="X313" s="1" t="s">
        <v>77</v>
      </c>
      <c r="Y313" s="1" t="s">
        <v>79</v>
      </c>
      <c r="Z313" s="1" t="s">
        <v>89</v>
      </c>
      <c r="AA313" s="1" t="s">
        <v>79</v>
      </c>
      <c r="AB313" s="1" t="s">
        <v>76</v>
      </c>
      <c r="AC313" s="1" t="s">
        <v>79</v>
      </c>
      <c r="AD313" s="1" t="s">
        <v>78</v>
      </c>
      <c r="AE313" s="1" t="s">
        <v>78</v>
      </c>
      <c r="AF313" s="1" t="s">
        <v>79</v>
      </c>
      <c r="AG313" s="1" t="s">
        <v>78</v>
      </c>
      <c r="AH313" s="1" t="s">
        <v>79</v>
      </c>
      <c r="AI313" s="1" t="s">
        <v>79</v>
      </c>
      <c r="AJ313" s="1" t="s">
        <v>79</v>
      </c>
      <c r="AK313" s="4">
        <v>3</v>
      </c>
      <c r="AL313" s="1">
        <v>2</v>
      </c>
      <c r="AM313" s="1">
        <v>3</v>
      </c>
      <c r="AN313" s="1">
        <v>2</v>
      </c>
      <c r="AO313" s="1">
        <v>2</v>
      </c>
      <c r="AP313" s="1">
        <v>2</v>
      </c>
      <c r="AQ313" s="1">
        <v>3</v>
      </c>
      <c r="AR313" s="1">
        <v>3</v>
      </c>
      <c r="AS313" s="1">
        <v>3</v>
      </c>
      <c r="AT313" s="1">
        <v>4</v>
      </c>
      <c r="AU313" s="1">
        <v>4</v>
      </c>
      <c r="AV313" s="1">
        <v>4</v>
      </c>
      <c r="AW313" s="1">
        <v>3</v>
      </c>
      <c r="AX313" s="1">
        <v>3</v>
      </c>
      <c r="AY313" s="1">
        <v>5</v>
      </c>
      <c r="AZ313" s="1">
        <v>3</v>
      </c>
      <c r="BA313" s="1">
        <v>4</v>
      </c>
      <c r="BB313" s="1">
        <v>5</v>
      </c>
      <c r="BC313" s="1">
        <v>4</v>
      </c>
      <c r="BD313" s="1" t="s">
        <v>463</v>
      </c>
      <c r="BE313" s="1" t="s">
        <v>101</v>
      </c>
    </row>
    <row r="314" spans="1:57" x14ac:dyDescent="0.35">
      <c r="A314" s="1" t="s">
        <v>466</v>
      </c>
      <c r="B314" s="1" t="s">
        <v>57</v>
      </c>
      <c r="C314" s="1" t="s">
        <v>137</v>
      </c>
      <c r="D314" s="1" t="s">
        <v>83</v>
      </c>
      <c r="E314" s="1" t="s">
        <v>109</v>
      </c>
      <c r="F314" s="1" t="s">
        <v>61</v>
      </c>
      <c r="G314" s="1" t="s">
        <v>93</v>
      </c>
      <c r="H314" s="1" t="s">
        <v>94</v>
      </c>
      <c r="I314" s="1" t="s">
        <v>64</v>
      </c>
      <c r="J314" s="1" t="s">
        <v>104</v>
      </c>
      <c r="K314" s="1" t="s">
        <v>85</v>
      </c>
      <c r="L314" s="1" t="s">
        <v>67</v>
      </c>
      <c r="M314" s="1" t="s">
        <v>130</v>
      </c>
      <c r="N314" s="1" t="s">
        <v>69</v>
      </c>
      <c r="O314" s="1" t="s">
        <v>70</v>
      </c>
      <c r="P314" s="1" t="s">
        <v>71</v>
      </c>
      <c r="Q314" s="1" t="s">
        <v>98</v>
      </c>
      <c r="R314" s="1" t="s">
        <v>118</v>
      </c>
      <c r="S314" s="1" t="s">
        <v>74</v>
      </c>
      <c r="T314" s="1" t="s">
        <v>132</v>
      </c>
      <c r="U314" s="1" t="s">
        <v>79</v>
      </c>
      <c r="V314" s="1" t="s">
        <v>89</v>
      </c>
      <c r="W314" s="1" t="s">
        <v>89</v>
      </c>
      <c r="X314" s="1" t="s">
        <v>76</v>
      </c>
      <c r="Y314" s="1" t="s">
        <v>79</v>
      </c>
      <c r="Z314" s="1" t="s">
        <v>77</v>
      </c>
      <c r="AA314" s="1" t="s">
        <v>79</v>
      </c>
      <c r="AB314" s="1" t="s">
        <v>79</v>
      </c>
      <c r="AC314" s="1" t="s">
        <v>79</v>
      </c>
      <c r="AD314" s="1" t="s">
        <v>79</v>
      </c>
      <c r="AE314" s="1" t="s">
        <v>78</v>
      </c>
      <c r="AF314" s="1" t="s">
        <v>79</v>
      </c>
      <c r="AG314" s="1" t="s">
        <v>76</v>
      </c>
      <c r="AH314" s="1" t="s">
        <v>76</v>
      </c>
      <c r="AI314" s="1" t="s">
        <v>89</v>
      </c>
      <c r="AJ314" s="1" t="s">
        <v>76</v>
      </c>
      <c r="AK314" s="4">
        <v>3</v>
      </c>
      <c r="AL314" s="1">
        <v>2</v>
      </c>
      <c r="AM314" s="1">
        <v>2</v>
      </c>
      <c r="AN314" s="1">
        <v>1</v>
      </c>
      <c r="AO314" s="1">
        <v>4</v>
      </c>
      <c r="AP314" s="1">
        <v>3</v>
      </c>
      <c r="AQ314" s="1">
        <v>1</v>
      </c>
      <c r="AR314" s="1">
        <v>5</v>
      </c>
      <c r="AS314" s="1">
        <v>2</v>
      </c>
      <c r="AT314" s="1">
        <v>2</v>
      </c>
      <c r="AU314" s="1">
        <v>2</v>
      </c>
      <c r="AV314" s="1">
        <v>2</v>
      </c>
      <c r="AW314" s="1">
        <v>5</v>
      </c>
      <c r="AX314" s="1">
        <v>4</v>
      </c>
      <c r="AY314" s="1">
        <v>5</v>
      </c>
      <c r="AZ314" s="1">
        <v>4</v>
      </c>
      <c r="BA314" s="1">
        <v>5</v>
      </c>
      <c r="BB314" s="1">
        <v>4</v>
      </c>
      <c r="BC314" s="1">
        <v>5</v>
      </c>
      <c r="BD314" s="1" t="s">
        <v>463</v>
      </c>
      <c r="BE314" s="1" t="s">
        <v>101</v>
      </c>
    </row>
    <row r="315" spans="1:57" x14ac:dyDescent="0.35">
      <c r="A315" s="1" t="s">
        <v>467</v>
      </c>
      <c r="B315" s="1" t="s">
        <v>57</v>
      </c>
      <c r="C315" s="1" t="s">
        <v>137</v>
      </c>
      <c r="D315" s="1" t="s">
        <v>83</v>
      </c>
      <c r="E315" s="1" t="s">
        <v>109</v>
      </c>
      <c r="F315" s="1" t="s">
        <v>61</v>
      </c>
      <c r="G315" s="1" t="s">
        <v>766</v>
      </c>
      <c r="H315" s="1" t="s">
        <v>94</v>
      </c>
      <c r="I315" s="1" t="s">
        <v>127</v>
      </c>
      <c r="J315" s="1" t="s">
        <v>104</v>
      </c>
      <c r="K315" s="1" t="s">
        <v>85</v>
      </c>
      <c r="L315" s="1" t="s">
        <v>138</v>
      </c>
      <c r="M315" s="1" t="s">
        <v>111</v>
      </c>
      <c r="N315" s="1" t="s">
        <v>117</v>
      </c>
      <c r="O315" s="1" t="s">
        <v>112</v>
      </c>
      <c r="P315" s="1" t="s">
        <v>71</v>
      </c>
      <c r="Q315" s="1" t="s">
        <v>72</v>
      </c>
      <c r="R315" s="1" t="s">
        <v>131</v>
      </c>
      <c r="S315" s="1" t="s">
        <v>106</v>
      </c>
      <c r="T315" s="1" t="s">
        <v>75</v>
      </c>
      <c r="U315" s="1" t="s">
        <v>76</v>
      </c>
      <c r="V315" s="1" t="s">
        <v>76</v>
      </c>
      <c r="W315" s="1" t="s">
        <v>76</v>
      </c>
      <c r="X315" s="1" t="s">
        <v>79</v>
      </c>
      <c r="Y315" s="1" t="s">
        <v>76</v>
      </c>
      <c r="Z315" s="1" t="s">
        <v>76</v>
      </c>
      <c r="AA315" s="1" t="s">
        <v>76</v>
      </c>
      <c r="AB315" s="1" t="s">
        <v>76</v>
      </c>
      <c r="AC315" s="1" t="s">
        <v>76</v>
      </c>
      <c r="AD315" s="1" t="s">
        <v>76</v>
      </c>
      <c r="AE315" s="1" t="s">
        <v>76</v>
      </c>
      <c r="AF315" s="1" t="s">
        <v>76</v>
      </c>
      <c r="AG315" s="1" t="s">
        <v>76</v>
      </c>
      <c r="AH315" s="1" t="s">
        <v>76</v>
      </c>
      <c r="AI315" s="1" t="s">
        <v>76</v>
      </c>
      <c r="AJ315" s="1" t="s">
        <v>76</v>
      </c>
      <c r="AK315" s="4">
        <v>3</v>
      </c>
      <c r="AL315" s="1">
        <v>3</v>
      </c>
      <c r="AM315" s="1">
        <v>3</v>
      </c>
      <c r="AN315" s="1">
        <v>3</v>
      </c>
      <c r="AO315" s="1">
        <v>3</v>
      </c>
      <c r="AP315" s="1">
        <v>3</v>
      </c>
      <c r="AQ315" s="1">
        <v>3</v>
      </c>
      <c r="AR315" s="1">
        <v>3</v>
      </c>
      <c r="AS315" s="1">
        <v>3</v>
      </c>
      <c r="AT315" s="1">
        <v>3</v>
      </c>
      <c r="AU315" s="1">
        <v>3</v>
      </c>
      <c r="AV315" s="1">
        <v>3</v>
      </c>
      <c r="AW315" s="1">
        <v>3</v>
      </c>
      <c r="AX315" s="1">
        <v>3</v>
      </c>
      <c r="AY315" s="1">
        <v>3</v>
      </c>
      <c r="AZ315" s="1">
        <v>3</v>
      </c>
      <c r="BA315" s="1">
        <v>3</v>
      </c>
      <c r="BB315" s="1">
        <v>3</v>
      </c>
      <c r="BC315" s="1">
        <v>3</v>
      </c>
      <c r="BD315" s="1" t="s">
        <v>463</v>
      </c>
      <c r="BE315" s="1" t="s">
        <v>101</v>
      </c>
    </row>
    <row r="316" spans="1:57" x14ac:dyDescent="0.35">
      <c r="A316" s="1" t="s">
        <v>468</v>
      </c>
      <c r="B316" s="1" t="s">
        <v>82</v>
      </c>
      <c r="C316" s="1" t="s">
        <v>137</v>
      </c>
      <c r="D316" s="1" t="s">
        <v>83</v>
      </c>
      <c r="E316" s="1" t="s">
        <v>109</v>
      </c>
      <c r="F316" s="1" t="s">
        <v>61</v>
      </c>
      <c r="G316" s="1" t="s">
        <v>93</v>
      </c>
      <c r="H316" s="1" t="s">
        <v>94</v>
      </c>
      <c r="I316" s="1" t="s">
        <v>64</v>
      </c>
      <c r="J316" s="1" t="s">
        <v>65</v>
      </c>
      <c r="K316" s="1" t="s">
        <v>66</v>
      </c>
      <c r="L316" s="1" t="s">
        <v>129</v>
      </c>
      <c r="M316" s="1" t="s">
        <v>130</v>
      </c>
      <c r="N316" s="1" t="s">
        <v>69</v>
      </c>
      <c r="O316" s="1" t="s">
        <v>96</v>
      </c>
      <c r="P316" s="1" t="s">
        <v>71</v>
      </c>
      <c r="Q316" s="1" t="s">
        <v>105</v>
      </c>
      <c r="R316" s="1" t="s">
        <v>118</v>
      </c>
      <c r="S316" s="1" t="s">
        <v>119</v>
      </c>
      <c r="T316" s="1" t="s">
        <v>120</v>
      </c>
      <c r="U316" s="1" t="s">
        <v>76</v>
      </c>
      <c r="V316" s="1" t="s">
        <v>76</v>
      </c>
      <c r="W316" s="1" t="s">
        <v>76</v>
      </c>
      <c r="X316" s="1" t="s">
        <v>76</v>
      </c>
      <c r="Y316" s="1" t="s">
        <v>76</v>
      </c>
      <c r="Z316" s="1" t="s">
        <v>76</v>
      </c>
      <c r="AA316" s="1" t="s">
        <v>76</v>
      </c>
      <c r="AB316" s="1" t="s">
        <v>76</v>
      </c>
      <c r="AC316" s="1" t="s">
        <v>76</v>
      </c>
      <c r="AD316" s="1" t="s">
        <v>76</v>
      </c>
      <c r="AE316" s="1" t="s">
        <v>76</v>
      </c>
      <c r="AF316" s="1" t="s">
        <v>76</v>
      </c>
      <c r="AG316" s="1" t="s">
        <v>76</v>
      </c>
      <c r="AH316" s="1" t="s">
        <v>76</v>
      </c>
      <c r="AI316" s="1" t="s">
        <v>76</v>
      </c>
      <c r="AJ316" s="1" t="s">
        <v>76</v>
      </c>
      <c r="AK316" s="4">
        <v>3</v>
      </c>
      <c r="AL316" s="1">
        <v>4</v>
      </c>
      <c r="AM316" s="1">
        <v>3</v>
      </c>
      <c r="AN316" s="1">
        <v>3</v>
      </c>
      <c r="AO316" s="1">
        <v>3</v>
      </c>
      <c r="AP316" s="1">
        <v>4</v>
      </c>
      <c r="AQ316" s="1">
        <v>3</v>
      </c>
      <c r="AR316" s="1">
        <v>3</v>
      </c>
      <c r="AS316" s="1">
        <v>2</v>
      </c>
      <c r="AT316" s="1">
        <v>4</v>
      </c>
      <c r="AU316" s="1">
        <v>4</v>
      </c>
      <c r="AV316" s="1">
        <v>3</v>
      </c>
      <c r="AW316" s="1">
        <v>3</v>
      </c>
      <c r="AX316" s="1">
        <v>4</v>
      </c>
      <c r="AY316" s="1">
        <v>4</v>
      </c>
      <c r="AZ316" s="1">
        <v>3</v>
      </c>
      <c r="BA316" s="1">
        <v>3</v>
      </c>
      <c r="BB316" s="1">
        <v>4</v>
      </c>
      <c r="BC316" s="1">
        <v>4</v>
      </c>
      <c r="BD316" s="1" t="s">
        <v>463</v>
      </c>
      <c r="BE316" s="1" t="s">
        <v>101</v>
      </c>
    </row>
    <row r="317" spans="1:57" x14ac:dyDescent="0.35">
      <c r="A317" s="1" t="s">
        <v>469</v>
      </c>
      <c r="B317" s="1" t="s">
        <v>57</v>
      </c>
      <c r="C317" s="1" t="s">
        <v>137</v>
      </c>
      <c r="D317" s="1" t="s">
        <v>149</v>
      </c>
      <c r="E317" s="1" t="s">
        <v>109</v>
      </c>
      <c r="F317" s="1" t="s">
        <v>61</v>
      </c>
      <c r="G317" s="1" t="s">
        <v>161</v>
      </c>
      <c r="H317" s="1" t="s">
        <v>94</v>
      </c>
      <c r="I317" s="1" t="s">
        <v>84</v>
      </c>
      <c r="J317" s="1" t="s">
        <v>65</v>
      </c>
      <c r="K317" s="1" t="s">
        <v>766</v>
      </c>
      <c r="L317" s="1" t="s">
        <v>67</v>
      </c>
      <c r="M317" s="1" t="s">
        <v>68</v>
      </c>
      <c r="N317" s="1" t="s">
        <v>117</v>
      </c>
      <c r="O317" s="1" t="s">
        <v>122</v>
      </c>
      <c r="P317" s="1" t="s">
        <v>113</v>
      </c>
      <c r="Q317" s="1" t="s">
        <v>72</v>
      </c>
      <c r="R317" s="1" t="s">
        <v>114</v>
      </c>
      <c r="S317" s="1" t="s">
        <v>74</v>
      </c>
      <c r="T317" s="1" t="s">
        <v>115</v>
      </c>
      <c r="U317" s="1" t="s">
        <v>76</v>
      </c>
      <c r="V317" s="1" t="s">
        <v>76</v>
      </c>
      <c r="W317" s="1" t="s">
        <v>76</v>
      </c>
      <c r="X317" s="1" t="s">
        <v>76</v>
      </c>
      <c r="Y317" s="1" t="s">
        <v>76</v>
      </c>
      <c r="Z317" s="1" t="s">
        <v>76</v>
      </c>
      <c r="AA317" s="1" t="s">
        <v>76</v>
      </c>
      <c r="AB317" s="1" t="s">
        <v>76</v>
      </c>
      <c r="AC317" s="1" t="s">
        <v>76</v>
      </c>
      <c r="AD317" s="1" t="s">
        <v>79</v>
      </c>
      <c r="AE317" s="1" t="s">
        <v>76</v>
      </c>
      <c r="AF317" s="1" t="s">
        <v>76</v>
      </c>
      <c r="AG317" s="1" t="s">
        <v>76</v>
      </c>
      <c r="AH317" s="1" t="s">
        <v>76</v>
      </c>
      <c r="AI317" s="1" t="s">
        <v>76</v>
      </c>
      <c r="AJ317" s="1" t="s">
        <v>76</v>
      </c>
      <c r="AK317" s="4">
        <v>4</v>
      </c>
      <c r="AL317" s="1">
        <v>4</v>
      </c>
      <c r="AM317" s="1">
        <v>4</v>
      </c>
      <c r="AN317" s="1">
        <v>5</v>
      </c>
      <c r="AO317" s="1">
        <v>3</v>
      </c>
      <c r="AP317" s="1">
        <v>2</v>
      </c>
      <c r="AQ317" s="1">
        <v>3</v>
      </c>
      <c r="AR317" s="1">
        <v>2</v>
      </c>
      <c r="AS317" s="1">
        <v>2</v>
      </c>
      <c r="AT317" s="1">
        <v>3</v>
      </c>
      <c r="AU317" s="1">
        <v>4</v>
      </c>
      <c r="AV317" s="1">
        <v>3</v>
      </c>
      <c r="AW317" s="1">
        <v>2</v>
      </c>
      <c r="AX317" s="1">
        <v>4</v>
      </c>
      <c r="AY317" s="1">
        <v>4</v>
      </c>
      <c r="AZ317" s="1">
        <v>5</v>
      </c>
      <c r="BA317" s="1">
        <v>4</v>
      </c>
      <c r="BB317" s="1">
        <v>5</v>
      </c>
      <c r="BC317" s="1">
        <v>2</v>
      </c>
      <c r="BD317" s="1" t="s">
        <v>100</v>
      </c>
      <c r="BE317" s="1" t="s">
        <v>101</v>
      </c>
    </row>
    <row r="318" spans="1:57" x14ac:dyDescent="0.35">
      <c r="A318" s="1" t="s">
        <v>470</v>
      </c>
      <c r="B318" s="1" t="s">
        <v>57</v>
      </c>
      <c r="C318" s="1" t="s">
        <v>137</v>
      </c>
      <c r="D318" s="1" t="s">
        <v>103</v>
      </c>
      <c r="E318" s="1" t="s">
        <v>60</v>
      </c>
      <c r="F318" s="1" t="s">
        <v>61</v>
      </c>
      <c r="G318" s="1" t="s">
        <v>93</v>
      </c>
      <c r="H318" s="1" t="s">
        <v>94</v>
      </c>
      <c r="I318" s="1" t="s">
        <v>64</v>
      </c>
      <c r="J318" s="1" t="s">
        <v>104</v>
      </c>
      <c r="K318" s="1" t="s">
        <v>124</v>
      </c>
      <c r="L318" s="1" t="s">
        <v>138</v>
      </c>
      <c r="M318" s="1" t="s">
        <v>68</v>
      </c>
      <c r="N318" s="1" t="s">
        <v>69</v>
      </c>
      <c r="O318" s="1" t="s">
        <v>70</v>
      </c>
      <c r="P318" s="1" t="s">
        <v>97</v>
      </c>
      <c r="Q318" s="1" t="s">
        <v>72</v>
      </c>
      <c r="R318" s="1" t="s">
        <v>73</v>
      </c>
      <c r="S318" s="1" t="s">
        <v>88</v>
      </c>
      <c r="T318" s="1" t="s">
        <v>132</v>
      </c>
      <c r="U318" s="1" t="s">
        <v>79</v>
      </c>
      <c r="V318" s="1" t="s">
        <v>79</v>
      </c>
      <c r="W318" s="1" t="s">
        <v>79</v>
      </c>
      <c r="X318" s="1" t="s">
        <v>79</v>
      </c>
      <c r="Y318" s="1" t="s">
        <v>89</v>
      </c>
      <c r="Z318" s="1" t="s">
        <v>77</v>
      </c>
      <c r="AA318" s="1" t="s">
        <v>89</v>
      </c>
      <c r="AB318" s="1" t="s">
        <v>78</v>
      </c>
      <c r="AC318" s="1" t="s">
        <v>79</v>
      </c>
      <c r="AD318" s="1" t="s">
        <v>76</v>
      </c>
      <c r="AE318" s="1" t="s">
        <v>89</v>
      </c>
      <c r="AF318" s="1" t="s">
        <v>76</v>
      </c>
      <c r="AG318" s="1" t="s">
        <v>89</v>
      </c>
      <c r="AH318" s="1" t="s">
        <v>89</v>
      </c>
      <c r="AI318" s="1" t="s">
        <v>79</v>
      </c>
      <c r="AJ318" s="1" t="s">
        <v>76</v>
      </c>
      <c r="AK318" s="4">
        <v>5</v>
      </c>
      <c r="AL318" s="1">
        <v>5</v>
      </c>
      <c r="AM318" s="1">
        <v>5</v>
      </c>
      <c r="AN318" s="1">
        <v>5</v>
      </c>
      <c r="AO318" s="1">
        <v>3</v>
      </c>
      <c r="AP318" s="1">
        <v>5</v>
      </c>
      <c r="AQ318" s="1">
        <v>4</v>
      </c>
      <c r="AR318" s="1">
        <v>3</v>
      </c>
      <c r="AS318" s="1">
        <v>3</v>
      </c>
      <c r="AT318" s="1">
        <v>5</v>
      </c>
      <c r="AU318" s="1">
        <v>5</v>
      </c>
      <c r="AV318" s="1">
        <v>5</v>
      </c>
      <c r="AW318" s="1">
        <v>4</v>
      </c>
      <c r="AX318" s="1">
        <v>5</v>
      </c>
      <c r="AY318" s="1">
        <v>5</v>
      </c>
      <c r="AZ318" s="1">
        <v>5</v>
      </c>
      <c r="BA318" s="1">
        <v>5</v>
      </c>
      <c r="BB318" s="1">
        <v>5</v>
      </c>
      <c r="BC318" s="1">
        <v>4</v>
      </c>
      <c r="BD318" s="1" t="s">
        <v>463</v>
      </c>
      <c r="BE318" s="1" t="s">
        <v>80</v>
      </c>
    </row>
    <row r="319" spans="1:57" x14ac:dyDescent="0.35">
      <c r="A319" s="1" t="s">
        <v>471</v>
      </c>
      <c r="B319" s="1" t="s">
        <v>57</v>
      </c>
      <c r="C319" s="1" t="s">
        <v>137</v>
      </c>
      <c r="D319" s="1" t="s">
        <v>83</v>
      </c>
      <c r="E319" s="1" t="s">
        <v>60</v>
      </c>
      <c r="F319" s="1" t="s">
        <v>61</v>
      </c>
      <c r="G319" s="1" t="s">
        <v>766</v>
      </c>
      <c r="H319" s="1" t="s">
        <v>204</v>
      </c>
      <c r="I319" s="1" t="s">
        <v>64</v>
      </c>
      <c r="J319" s="1" t="s">
        <v>65</v>
      </c>
      <c r="K319" s="1" t="s">
        <v>95</v>
      </c>
      <c r="L319" s="1" t="s">
        <v>67</v>
      </c>
      <c r="M319" s="1" t="s">
        <v>111</v>
      </c>
      <c r="N319" s="1" t="s">
        <v>69</v>
      </c>
      <c r="O319" s="1" t="s">
        <v>96</v>
      </c>
      <c r="P319" s="1" t="s">
        <v>71</v>
      </c>
      <c r="Q319" s="1" t="s">
        <v>87</v>
      </c>
      <c r="R319" s="1" t="s">
        <v>99</v>
      </c>
      <c r="S319" s="1" t="s">
        <v>88</v>
      </c>
      <c r="T319" s="1" t="s">
        <v>120</v>
      </c>
      <c r="U319" s="1" t="s">
        <v>79</v>
      </c>
      <c r="V319" s="1" t="s">
        <v>79</v>
      </c>
      <c r="W319" s="1" t="s">
        <v>79</v>
      </c>
      <c r="X319" s="1" t="s">
        <v>89</v>
      </c>
      <c r="Y319" s="1" t="s">
        <v>79</v>
      </c>
      <c r="Z319" s="1" t="s">
        <v>79</v>
      </c>
      <c r="AA319" s="1" t="s">
        <v>76</v>
      </c>
      <c r="AB319" s="1" t="s">
        <v>89</v>
      </c>
      <c r="AC319" s="1" t="s">
        <v>79</v>
      </c>
      <c r="AD319" s="1" t="s">
        <v>89</v>
      </c>
      <c r="AE319" s="1" t="s">
        <v>78</v>
      </c>
      <c r="AF319" s="1" t="s">
        <v>89</v>
      </c>
      <c r="AG319" s="1" t="s">
        <v>76</v>
      </c>
      <c r="AH319" s="1" t="s">
        <v>76</v>
      </c>
      <c r="AI319" s="1" t="s">
        <v>76</v>
      </c>
      <c r="AJ319" s="1" t="s">
        <v>79</v>
      </c>
      <c r="AK319" s="4">
        <v>3</v>
      </c>
      <c r="AL319" s="1">
        <v>2</v>
      </c>
      <c r="AM319" s="1">
        <v>3</v>
      </c>
      <c r="AN319" s="1">
        <v>2</v>
      </c>
      <c r="AO319" s="1">
        <v>2</v>
      </c>
      <c r="AP319" s="1">
        <v>2</v>
      </c>
      <c r="AQ319" s="1">
        <v>2</v>
      </c>
      <c r="AR319" s="1">
        <v>1</v>
      </c>
      <c r="AS319" s="1">
        <v>1</v>
      </c>
      <c r="AT319" s="1">
        <v>2</v>
      </c>
      <c r="AU319" s="1">
        <v>2</v>
      </c>
      <c r="AV319" s="1">
        <v>2</v>
      </c>
      <c r="AW319" s="1">
        <v>2</v>
      </c>
      <c r="AX319" s="1">
        <v>2</v>
      </c>
      <c r="AY319" s="1">
        <v>2</v>
      </c>
      <c r="AZ319" s="1">
        <v>2</v>
      </c>
      <c r="BA319" s="1">
        <v>2</v>
      </c>
      <c r="BB319" s="1">
        <v>2</v>
      </c>
      <c r="BC319" s="1">
        <v>2</v>
      </c>
      <c r="BD319" s="1" t="s">
        <v>463</v>
      </c>
      <c r="BE319" s="1" t="s">
        <v>101</v>
      </c>
    </row>
    <row r="320" spans="1:57" x14ac:dyDescent="0.35">
      <c r="A320" s="1" t="s">
        <v>472</v>
      </c>
      <c r="B320" s="1" t="s">
        <v>82</v>
      </c>
      <c r="C320" s="1" t="s">
        <v>137</v>
      </c>
      <c r="D320" s="1" t="s">
        <v>83</v>
      </c>
      <c r="E320" s="1" t="s">
        <v>60</v>
      </c>
      <c r="F320" s="1" t="s">
        <v>61</v>
      </c>
      <c r="G320" s="1" t="s">
        <v>93</v>
      </c>
      <c r="H320" s="1" t="s">
        <v>94</v>
      </c>
      <c r="I320" s="1" t="s">
        <v>64</v>
      </c>
      <c r="J320" s="1" t="s">
        <v>65</v>
      </c>
      <c r="K320" s="1" t="s">
        <v>66</v>
      </c>
      <c r="L320" s="1" t="s">
        <v>67</v>
      </c>
      <c r="M320" s="1" t="s">
        <v>130</v>
      </c>
      <c r="N320" s="1" t="s">
        <v>69</v>
      </c>
      <c r="O320" s="1" t="s">
        <v>96</v>
      </c>
      <c r="P320" s="1" t="s">
        <v>97</v>
      </c>
      <c r="Q320" s="1" t="s">
        <v>98</v>
      </c>
      <c r="R320" s="1" t="s">
        <v>73</v>
      </c>
      <c r="S320" s="1" t="s">
        <v>74</v>
      </c>
      <c r="T320" s="1" t="s">
        <v>132</v>
      </c>
      <c r="U320" s="1" t="s">
        <v>76</v>
      </c>
      <c r="V320" s="1" t="s">
        <v>79</v>
      </c>
      <c r="W320" s="1" t="s">
        <v>79</v>
      </c>
      <c r="X320" s="1" t="s">
        <v>79</v>
      </c>
      <c r="Y320" s="1" t="s">
        <v>79</v>
      </c>
      <c r="Z320" s="1" t="s">
        <v>76</v>
      </c>
      <c r="AA320" s="1" t="s">
        <v>76</v>
      </c>
      <c r="AB320" s="1" t="s">
        <v>76</v>
      </c>
      <c r="AC320" s="1" t="s">
        <v>76</v>
      </c>
      <c r="AD320" s="1" t="s">
        <v>76</v>
      </c>
      <c r="AE320" s="1" t="s">
        <v>79</v>
      </c>
      <c r="AF320" s="1" t="s">
        <v>79</v>
      </c>
      <c r="AG320" s="1" t="s">
        <v>79</v>
      </c>
      <c r="AH320" s="1" t="s">
        <v>79</v>
      </c>
      <c r="AI320" s="1" t="s">
        <v>76</v>
      </c>
      <c r="AJ320" s="1" t="s">
        <v>76</v>
      </c>
      <c r="AK320" s="4">
        <v>1</v>
      </c>
      <c r="AL320" s="1">
        <v>2</v>
      </c>
      <c r="AM320" s="1">
        <v>2</v>
      </c>
      <c r="AN320" s="1">
        <v>2</v>
      </c>
      <c r="AO320" s="1">
        <v>1</v>
      </c>
      <c r="AP320" s="1">
        <v>2</v>
      </c>
      <c r="AQ320" s="1">
        <v>3</v>
      </c>
      <c r="AR320" s="1">
        <v>2</v>
      </c>
      <c r="AS320" s="1">
        <v>2</v>
      </c>
      <c r="AT320" s="1">
        <v>2</v>
      </c>
      <c r="AU320" s="1">
        <v>3</v>
      </c>
      <c r="AV320" s="1">
        <v>3</v>
      </c>
      <c r="AW320" s="1">
        <v>1</v>
      </c>
      <c r="AX320" s="1">
        <v>1</v>
      </c>
      <c r="AY320" s="1">
        <v>2</v>
      </c>
      <c r="AZ320" s="1">
        <v>2</v>
      </c>
      <c r="BA320" s="1">
        <v>1</v>
      </c>
      <c r="BB320" s="1">
        <v>2</v>
      </c>
      <c r="BC320" s="1">
        <v>2</v>
      </c>
      <c r="BD320" s="1" t="s">
        <v>463</v>
      </c>
      <c r="BE320" s="1" t="s">
        <v>80</v>
      </c>
    </row>
    <row r="321" spans="1:57" x14ac:dyDescent="0.35">
      <c r="A321" s="1" t="s">
        <v>473</v>
      </c>
      <c r="B321" s="1" t="s">
        <v>82</v>
      </c>
      <c r="C321" s="1" t="s">
        <v>137</v>
      </c>
      <c r="D321" s="1" t="s">
        <v>83</v>
      </c>
      <c r="E321" s="1" t="s">
        <v>60</v>
      </c>
      <c r="F321" s="1" t="s">
        <v>61</v>
      </c>
      <c r="G321" s="1" t="s">
        <v>62</v>
      </c>
      <c r="H321" s="1" t="s">
        <v>94</v>
      </c>
      <c r="I321" s="1" t="s">
        <v>84</v>
      </c>
      <c r="J321" s="1" t="s">
        <v>65</v>
      </c>
      <c r="K321" s="1" t="s">
        <v>85</v>
      </c>
      <c r="L321" s="1" t="s">
        <v>138</v>
      </c>
      <c r="M321" s="1" t="s">
        <v>130</v>
      </c>
      <c r="N321" s="1" t="s">
        <v>69</v>
      </c>
      <c r="O321" s="1" t="s">
        <v>70</v>
      </c>
      <c r="P321" s="1" t="s">
        <v>71</v>
      </c>
      <c r="Q321" s="1" t="s">
        <v>105</v>
      </c>
      <c r="R321" s="1" t="s">
        <v>99</v>
      </c>
      <c r="S321" s="1" t="s">
        <v>88</v>
      </c>
      <c r="T321" s="1" t="s">
        <v>75</v>
      </c>
      <c r="U321" s="1" t="s">
        <v>89</v>
      </c>
      <c r="V321" s="1" t="s">
        <v>89</v>
      </c>
      <c r="W321" s="1" t="s">
        <v>89</v>
      </c>
      <c r="X321" s="1" t="s">
        <v>79</v>
      </c>
      <c r="Y321" s="1" t="s">
        <v>79</v>
      </c>
      <c r="Z321" s="1" t="s">
        <v>89</v>
      </c>
      <c r="AA321" s="1" t="s">
        <v>89</v>
      </c>
      <c r="AB321" s="1" t="s">
        <v>89</v>
      </c>
      <c r="AC321" s="1" t="s">
        <v>89</v>
      </c>
      <c r="AD321" s="1" t="s">
        <v>89</v>
      </c>
      <c r="AE321" s="1" t="s">
        <v>89</v>
      </c>
      <c r="AF321" s="1" t="s">
        <v>89</v>
      </c>
      <c r="AG321" s="1" t="s">
        <v>89</v>
      </c>
      <c r="AH321" s="1" t="s">
        <v>89</v>
      </c>
      <c r="AI321" s="1" t="s">
        <v>79</v>
      </c>
      <c r="AJ321" s="1" t="s">
        <v>89</v>
      </c>
      <c r="AK321" s="4">
        <v>2</v>
      </c>
      <c r="AL321" s="1">
        <v>2</v>
      </c>
      <c r="AM321" s="1">
        <v>1</v>
      </c>
      <c r="AN321" s="1">
        <v>1</v>
      </c>
      <c r="AO321" s="1">
        <v>2</v>
      </c>
      <c r="AP321" s="1">
        <v>2</v>
      </c>
      <c r="AQ321" s="1">
        <v>1</v>
      </c>
      <c r="AR321" s="1">
        <v>1</v>
      </c>
      <c r="AS321" s="1">
        <v>2</v>
      </c>
      <c r="AT321" s="1">
        <v>1</v>
      </c>
      <c r="AU321" s="1">
        <v>2</v>
      </c>
      <c r="AV321" s="1">
        <v>2</v>
      </c>
      <c r="AW321" s="1">
        <v>2</v>
      </c>
      <c r="AX321" s="1">
        <v>2</v>
      </c>
      <c r="AY321" s="1">
        <v>1</v>
      </c>
      <c r="AZ321" s="1">
        <v>5</v>
      </c>
      <c r="BA321" s="1">
        <v>5</v>
      </c>
      <c r="BB321" s="1">
        <v>4</v>
      </c>
      <c r="BC321" s="1">
        <v>4</v>
      </c>
      <c r="BD321" s="1" t="s">
        <v>463</v>
      </c>
      <c r="BE321" s="1" t="s">
        <v>101</v>
      </c>
    </row>
    <row r="322" spans="1:57" x14ac:dyDescent="0.35">
      <c r="A322" s="1" t="s">
        <v>474</v>
      </c>
      <c r="B322" s="1" t="s">
        <v>57</v>
      </c>
      <c r="C322" s="1" t="s">
        <v>137</v>
      </c>
      <c r="D322" s="1" t="s">
        <v>103</v>
      </c>
      <c r="E322" s="1" t="s">
        <v>60</v>
      </c>
      <c r="F322" s="1" t="s">
        <v>61</v>
      </c>
      <c r="G322" s="1" t="s">
        <v>766</v>
      </c>
      <c r="H322" s="1" t="s">
        <v>94</v>
      </c>
      <c r="I322" s="1" t="s">
        <v>64</v>
      </c>
      <c r="J322" s="1" t="s">
        <v>104</v>
      </c>
      <c r="K322" s="1" t="s">
        <v>85</v>
      </c>
      <c r="L322" s="1" t="s">
        <v>138</v>
      </c>
      <c r="M322" s="1" t="s">
        <v>130</v>
      </c>
      <c r="N322" s="1" t="s">
        <v>69</v>
      </c>
      <c r="O322" s="1" t="s">
        <v>96</v>
      </c>
      <c r="P322" s="1" t="s">
        <v>71</v>
      </c>
      <c r="Q322" s="1" t="s">
        <v>98</v>
      </c>
      <c r="R322" s="1" t="s">
        <v>73</v>
      </c>
      <c r="S322" s="1" t="s">
        <v>74</v>
      </c>
      <c r="T322" s="1" t="s">
        <v>120</v>
      </c>
      <c r="U322" s="1" t="s">
        <v>79</v>
      </c>
      <c r="V322" s="1" t="s">
        <v>79</v>
      </c>
      <c r="W322" s="1" t="s">
        <v>89</v>
      </c>
      <c r="X322" s="1" t="s">
        <v>76</v>
      </c>
      <c r="Y322" s="1" t="s">
        <v>79</v>
      </c>
      <c r="Z322" s="1" t="s">
        <v>79</v>
      </c>
      <c r="AA322" s="1" t="s">
        <v>77</v>
      </c>
      <c r="AB322" s="1" t="s">
        <v>79</v>
      </c>
      <c r="AC322" s="1" t="s">
        <v>78</v>
      </c>
      <c r="AD322" s="1" t="s">
        <v>79</v>
      </c>
      <c r="AE322" s="1" t="s">
        <v>79</v>
      </c>
      <c r="AF322" s="1" t="s">
        <v>78</v>
      </c>
      <c r="AG322" s="1" t="s">
        <v>76</v>
      </c>
      <c r="AH322" s="1" t="s">
        <v>76</v>
      </c>
      <c r="AI322" s="1" t="s">
        <v>76</v>
      </c>
      <c r="AJ322" s="1" t="s">
        <v>76</v>
      </c>
      <c r="AK322" s="4">
        <v>4</v>
      </c>
      <c r="AL322" s="1">
        <v>3</v>
      </c>
      <c r="AM322" s="1">
        <v>3</v>
      </c>
      <c r="AN322" s="1">
        <v>3</v>
      </c>
      <c r="AO322" s="1">
        <v>3</v>
      </c>
      <c r="AP322" s="1">
        <v>2</v>
      </c>
      <c r="AQ322" s="1">
        <v>3</v>
      </c>
      <c r="AR322" s="1">
        <v>2</v>
      </c>
      <c r="AS322" s="1">
        <v>1</v>
      </c>
      <c r="AT322" s="1">
        <v>3</v>
      </c>
      <c r="AU322" s="1">
        <v>3</v>
      </c>
      <c r="AV322" s="1">
        <v>1</v>
      </c>
      <c r="AW322" s="1">
        <v>5</v>
      </c>
      <c r="AX322" s="1">
        <v>4</v>
      </c>
      <c r="AY322" s="1">
        <v>4</v>
      </c>
      <c r="AZ322" s="1">
        <v>4</v>
      </c>
      <c r="BA322" s="1">
        <v>4</v>
      </c>
      <c r="BB322" s="1">
        <v>4</v>
      </c>
      <c r="BC322" s="1">
        <v>3</v>
      </c>
      <c r="BD322" s="1" t="s">
        <v>147</v>
      </c>
      <c r="BE322" s="1" t="s">
        <v>80</v>
      </c>
    </row>
    <row r="323" spans="1:57" x14ac:dyDescent="0.35">
      <c r="A323" s="1" t="s">
        <v>475</v>
      </c>
      <c r="B323" s="1" t="s">
        <v>57</v>
      </c>
      <c r="C323" s="1" t="s">
        <v>137</v>
      </c>
      <c r="D323" s="1" t="s">
        <v>103</v>
      </c>
      <c r="E323" s="1" t="s">
        <v>109</v>
      </c>
      <c r="F323" s="1" t="s">
        <v>61</v>
      </c>
      <c r="G323" s="1" t="s">
        <v>62</v>
      </c>
      <c r="H323" s="1" t="s">
        <v>63</v>
      </c>
      <c r="I323" s="1" t="s">
        <v>84</v>
      </c>
      <c r="J323" s="1" t="s">
        <v>110</v>
      </c>
      <c r="K323" s="1" t="s">
        <v>85</v>
      </c>
      <c r="L323" s="1" t="s">
        <v>138</v>
      </c>
      <c r="M323" s="1" t="s">
        <v>68</v>
      </c>
      <c r="N323" s="1" t="s">
        <v>117</v>
      </c>
      <c r="O323" s="1" t="s">
        <v>96</v>
      </c>
      <c r="P323" s="1" t="s">
        <v>71</v>
      </c>
      <c r="Q323" s="1" t="s">
        <v>98</v>
      </c>
      <c r="R323" s="1" t="s">
        <v>73</v>
      </c>
      <c r="S323" s="1" t="s">
        <v>88</v>
      </c>
      <c r="T323" s="1" t="s">
        <v>75</v>
      </c>
      <c r="U323" s="1" t="s">
        <v>79</v>
      </c>
      <c r="V323" s="1" t="s">
        <v>79</v>
      </c>
      <c r="W323" s="1" t="s">
        <v>89</v>
      </c>
      <c r="X323" s="1" t="s">
        <v>76</v>
      </c>
      <c r="Y323" s="1" t="s">
        <v>79</v>
      </c>
      <c r="Z323" s="1" t="s">
        <v>79</v>
      </c>
      <c r="AA323" s="1" t="s">
        <v>79</v>
      </c>
      <c r="AB323" s="1" t="s">
        <v>76</v>
      </c>
      <c r="AC323" s="1" t="s">
        <v>79</v>
      </c>
      <c r="AD323" s="1" t="s">
        <v>79</v>
      </c>
      <c r="AE323" s="1" t="s">
        <v>79</v>
      </c>
      <c r="AF323" s="1" t="s">
        <v>79</v>
      </c>
      <c r="AG323" s="1" t="s">
        <v>79</v>
      </c>
      <c r="AH323" s="1" t="s">
        <v>79</v>
      </c>
      <c r="AI323" s="1" t="s">
        <v>79</v>
      </c>
      <c r="AJ323" s="1" t="s">
        <v>79</v>
      </c>
      <c r="AK323" s="4">
        <v>3</v>
      </c>
      <c r="AL323" s="1">
        <v>3</v>
      </c>
      <c r="AM323" s="1">
        <v>3</v>
      </c>
      <c r="AN323" s="1">
        <v>3</v>
      </c>
      <c r="AO323" s="1">
        <v>3</v>
      </c>
      <c r="AP323" s="1">
        <v>3</v>
      </c>
      <c r="AQ323" s="1">
        <v>3</v>
      </c>
      <c r="AR323" s="1">
        <v>3</v>
      </c>
      <c r="AS323" s="1">
        <v>3</v>
      </c>
      <c r="AT323" s="1">
        <v>3</v>
      </c>
      <c r="AU323" s="1">
        <v>3</v>
      </c>
      <c r="AV323" s="1">
        <v>3</v>
      </c>
      <c r="AW323" s="1">
        <v>3</v>
      </c>
      <c r="AX323" s="1">
        <v>3</v>
      </c>
      <c r="AY323" s="1">
        <v>3</v>
      </c>
      <c r="AZ323" s="1">
        <v>3</v>
      </c>
      <c r="BA323" s="1">
        <v>3</v>
      </c>
      <c r="BB323" s="1">
        <v>3</v>
      </c>
      <c r="BC323" s="1">
        <v>3</v>
      </c>
      <c r="BD323" s="1" t="s">
        <v>476</v>
      </c>
      <c r="BE323" s="1" t="s">
        <v>133</v>
      </c>
    </row>
    <row r="324" spans="1:57" x14ac:dyDescent="0.35">
      <c r="A324" s="1" t="s">
        <v>477</v>
      </c>
      <c r="B324" s="1" t="s">
        <v>57</v>
      </c>
      <c r="C324" s="1" t="s">
        <v>58</v>
      </c>
      <c r="D324" s="1" t="s">
        <v>83</v>
      </c>
      <c r="E324" s="1" t="s">
        <v>109</v>
      </c>
      <c r="F324" s="1" t="s">
        <v>61</v>
      </c>
      <c r="G324" s="1" t="s">
        <v>62</v>
      </c>
      <c r="H324" s="1" t="s">
        <v>94</v>
      </c>
      <c r="I324" s="1" t="s">
        <v>84</v>
      </c>
      <c r="J324" s="1" t="s">
        <v>65</v>
      </c>
      <c r="K324" s="1" t="s">
        <v>85</v>
      </c>
      <c r="L324" s="1" t="s">
        <v>67</v>
      </c>
      <c r="M324" s="1" t="s">
        <v>130</v>
      </c>
      <c r="N324" s="1" t="s">
        <v>86</v>
      </c>
      <c r="O324" s="1" t="s">
        <v>112</v>
      </c>
      <c r="P324" s="1" t="s">
        <v>97</v>
      </c>
      <c r="Q324" s="1" t="s">
        <v>87</v>
      </c>
      <c r="R324" s="1" t="s">
        <v>131</v>
      </c>
      <c r="S324" s="1" t="s">
        <v>74</v>
      </c>
      <c r="T324" s="1" t="s">
        <v>132</v>
      </c>
      <c r="U324" s="1" t="s">
        <v>77</v>
      </c>
      <c r="V324" s="1" t="s">
        <v>77</v>
      </c>
      <c r="W324" s="1" t="s">
        <v>77</v>
      </c>
      <c r="X324" s="1" t="s">
        <v>77</v>
      </c>
      <c r="Y324" s="1" t="s">
        <v>77</v>
      </c>
      <c r="Z324" s="1" t="s">
        <v>77</v>
      </c>
      <c r="AA324" s="1" t="s">
        <v>77</v>
      </c>
      <c r="AB324" s="1" t="s">
        <v>78</v>
      </c>
      <c r="AC324" s="1" t="s">
        <v>78</v>
      </c>
      <c r="AD324" s="1" t="s">
        <v>78</v>
      </c>
      <c r="AE324" s="1" t="s">
        <v>78</v>
      </c>
      <c r="AF324" s="1" t="s">
        <v>78</v>
      </c>
      <c r="AG324" s="1" t="s">
        <v>78</v>
      </c>
      <c r="AH324" s="1" t="s">
        <v>78</v>
      </c>
      <c r="AI324" s="1" t="s">
        <v>78</v>
      </c>
      <c r="AJ324" s="1" t="s">
        <v>78</v>
      </c>
      <c r="AK324" s="4">
        <v>3</v>
      </c>
      <c r="AL324" s="1">
        <v>3</v>
      </c>
      <c r="AM324" s="1">
        <v>3</v>
      </c>
      <c r="AN324" s="1">
        <v>3</v>
      </c>
      <c r="AO324" s="1">
        <v>3</v>
      </c>
      <c r="AP324" s="1">
        <v>3</v>
      </c>
      <c r="AQ324" s="1">
        <v>3</v>
      </c>
      <c r="AR324" s="1">
        <v>3</v>
      </c>
      <c r="AS324" s="1">
        <v>3</v>
      </c>
      <c r="AT324" s="1">
        <v>3</v>
      </c>
      <c r="AU324" s="1">
        <v>3</v>
      </c>
      <c r="AV324" s="1">
        <v>3</v>
      </c>
      <c r="AW324" s="1">
        <v>3</v>
      </c>
      <c r="AX324" s="1">
        <v>3</v>
      </c>
      <c r="AY324" s="1">
        <v>3</v>
      </c>
      <c r="AZ324" s="1">
        <v>3</v>
      </c>
      <c r="BA324" s="1">
        <v>3</v>
      </c>
      <c r="BB324" s="1">
        <v>3</v>
      </c>
      <c r="BC324" s="1">
        <v>3</v>
      </c>
      <c r="BD324" s="1" t="s">
        <v>463</v>
      </c>
      <c r="BE324" s="1" t="s">
        <v>101</v>
      </c>
    </row>
    <row r="325" spans="1:57" x14ac:dyDescent="0.35">
      <c r="A325" s="1" t="s">
        <v>478</v>
      </c>
      <c r="B325" s="1" t="s">
        <v>92</v>
      </c>
      <c r="C325" s="1" t="s">
        <v>137</v>
      </c>
      <c r="D325" s="1" t="s">
        <v>149</v>
      </c>
      <c r="E325" s="1" t="s">
        <v>60</v>
      </c>
      <c r="F325" s="1" t="s">
        <v>61</v>
      </c>
      <c r="G325" s="1" t="s">
        <v>93</v>
      </c>
      <c r="H325" s="1" t="s">
        <v>63</v>
      </c>
      <c r="I325" s="1" t="s">
        <v>64</v>
      </c>
      <c r="J325" s="1" t="s">
        <v>104</v>
      </c>
      <c r="K325" s="1" t="s">
        <v>95</v>
      </c>
      <c r="L325" s="1" t="s">
        <v>146</v>
      </c>
      <c r="M325" s="1" t="s">
        <v>130</v>
      </c>
      <c r="N325" s="1" t="s">
        <v>69</v>
      </c>
      <c r="O325" s="1" t="s">
        <v>96</v>
      </c>
      <c r="P325" s="1" t="s">
        <v>71</v>
      </c>
      <c r="Q325" s="1" t="s">
        <v>87</v>
      </c>
      <c r="R325" s="1" t="s">
        <v>73</v>
      </c>
      <c r="S325" s="1" t="s">
        <v>140</v>
      </c>
      <c r="T325" s="1" t="s">
        <v>132</v>
      </c>
      <c r="U325" s="1" t="s">
        <v>77</v>
      </c>
      <c r="V325" s="1" t="s">
        <v>77</v>
      </c>
      <c r="W325" s="1" t="s">
        <v>77</v>
      </c>
      <c r="X325" s="1" t="s">
        <v>79</v>
      </c>
      <c r="Y325" s="1" t="s">
        <v>77</v>
      </c>
      <c r="Z325" s="1" t="s">
        <v>79</v>
      </c>
      <c r="AA325" s="1" t="s">
        <v>77</v>
      </c>
      <c r="AB325" s="1" t="s">
        <v>79</v>
      </c>
      <c r="AC325" s="1" t="s">
        <v>78</v>
      </c>
      <c r="AD325" s="1" t="s">
        <v>79</v>
      </c>
      <c r="AE325" s="1" t="s">
        <v>78</v>
      </c>
      <c r="AF325" s="1" t="s">
        <v>79</v>
      </c>
      <c r="AG325" s="1" t="s">
        <v>78</v>
      </c>
      <c r="AH325" s="1" t="s">
        <v>79</v>
      </c>
      <c r="AI325" s="1" t="s">
        <v>78</v>
      </c>
      <c r="AJ325" s="1" t="s">
        <v>78</v>
      </c>
      <c r="AK325" s="4">
        <v>3</v>
      </c>
      <c r="AL325" s="1">
        <v>2</v>
      </c>
      <c r="AM325" s="1">
        <v>3</v>
      </c>
      <c r="AN325" s="1">
        <v>2</v>
      </c>
      <c r="AO325" s="1">
        <v>2</v>
      </c>
      <c r="AP325" s="1">
        <v>3</v>
      </c>
      <c r="AQ325" s="1">
        <v>2</v>
      </c>
      <c r="AR325" s="1">
        <v>3</v>
      </c>
      <c r="AS325" s="1">
        <v>2</v>
      </c>
      <c r="AT325" s="1">
        <v>3</v>
      </c>
      <c r="AU325" s="1">
        <v>2</v>
      </c>
      <c r="AV325" s="1">
        <v>3</v>
      </c>
      <c r="AW325" s="1">
        <v>2</v>
      </c>
      <c r="AX325" s="1">
        <v>3</v>
      </c>
      <c r="AY325" s="1">
        <v>3</v>
      </c>
      <c r="AZ325" s="1">
        <v>2</v>
      </c>
      <c r="BA325" s="1">
        <v>3</v>
      </c>
      <c r="BB325" s="1">
        <v>2</v>
      </c>
      <c r="BC325" s="1">
        <v>2</v>
      </c>
      <c r="BD325" s="1" t="s">
        <v>483</v>
      </c>
      <c r="BE325" s="1" t="s">
        <v>101</v>
      </c>
    </row>
    <row r="326" spans="1:57" x14ac:dyDescent="0.35">
      <c r="A326" s="1" t="s">
        <v>479</v>
      </c>
      <c r="B326" s="1" t="s">
        <v>92</v>
      </c>
      <c r="C326" s="1" t="s">
        <v>137</v>
      </c>
      <c r="D326" s="1" t="s">
        <v>149</v>
      </c>
      <c r="E326" s="1" t="s">
        <v>60</v>
      </c>
      <c r="F326" s="1" t="s">
        <v>61</v>
      </c>
      <c r="G326" s="1" t="s">
        <v>93</v>
      </c>
      <c r="H326" s="1" t="s">
        <v>63</v>
      </c>
      <c r="I326" s="1" t="s">
        <v>84</v>
      </c>
      <c r="J326" s="1" t="s">
        <v>104</v>
      </c>
      <c r="K326" s="1" t="s">
        <v>66</v>
      </c>
      <c r="L326" s="1" t="s">
        <v>138</v>
      </c>
      <c r="M326" s="1" t="s">
        <v>68</v>
      </c>
      <c r="N326" s="1" t="s">
        <v>117</v>
      </c>
      <c r="O326" s="1" t="s">
        <v>70</v>
      </c>
      <c r="P326" s="1" t="s">
        <v>71</v>
      </c>
      <c r="Q326" s="1" t="s">
        <v>72</v>
      </c>
      <c r="R326" s="1" t="s">
        <v>99</v>
      </c>
      <c r="S326" s="1" t="s">
        <v>140</v>
      </c>
      <c r="T326" s="1" t="s">
        <v>132</v>
      </c>
      <c r="U326" s="1" t="s">
        <v>77</v>
      </c>
      <c r="V326" s="1" t="s">
        <v>77</v>
      </c>
      <c r="W326" s="1" t="s">
        <v>77</v>
      </c>
      <c r="X326" s="1" t="s">
        <v>77</v>
      </c>
      <c r="Y326" s="1" t="s">
        <v>79</v>
      </c>
      <c r="Z326" s="1" t="s">
        <v>77</v>
      </c>
      <c r="AA326" s="1" t="s">
        <v>79</v>
      </c>
      <c r="AB326" s="1" t="s">
        <v>79</v>
      </c>
      <c r="AC326" s="1" t="s">
        <v>79</v>
      </c>
      <c r="AD326" s="1" t="s">
        <v>79</v>
      </c>
      <c r="AE326" s="1" t="s">
        <v>79</v>
      </c>
      <c r="AF326" s="1" t="s">
        <v>79</v>
      </c>
      <c r="AG326" s="1" t="s">
        <v>79</v>
      </c>
      <c r="AH326" s="1" t="s">
        <v>79</v>
      </c>
      <c r="AI326" s="1" t="s">
        <v>79</v>
      </c>
      <c r="AJ326" s="1" t="s">
        <v>79</v>
      </c>
      <c r="AK326" s="4">
        <v>2</v>
      </c>
      <c r="AL326" s="1">
        <v>3</v>
      </c>
      <c r="AM326" s="1">
        <v>3</v>
      </c>
      <c r="AN326" s="1">
        <v>2</v>
      </c>
      <c r="AO326" s="1">
        <v>3</v>
      </c>
      <c r="AP326" s="1">
        <v>2</v>
      </c>
      <c r="AQ326" s="1">
        <v>3</v>
      </c>
      <c r="AR326" s="1">
        <v>3</v>
      </c>
      <c r="AS326" s="1">
        <v>2</v>
      </c>
      <c r="AT326" s="1">
        <v>3</v>
      </c>
      <c r="AU326" s="1">
        <v>2</v>
      </c>
      <c r="AV326" s="1">
        <v>3</v>
      </c>
      <c r="AW326" s="1">
        <v>2</v>
      </c>
      <c r="AX326" s="1">
        <v>2</v>
      </c>
      <c r="AY326" s="1">
        <v>3</v>
      </c>
      <c r="AZ326" s="1">
        <v>2</v>
      </c>
      <c r="BA326" s="1">
        <v>2</v>
      </c>
      <c r="BB326" s="1">
        <v>3</v>
      </c>
      <c r="BC326" s="1">
        <v>3</v>
      </c>
      <c r="BD326" s="1" t="s">
        <v>483</v>
      </c>
      <c r="BE326" s="1" t="s">
        <v>133</v>
      </c>
    </row>
    <row r="327" spans="1:57" x14ac:dyDescent="0.35">
      <c r="A327" s="1" t="s">
        <v>480</v>
      </c>
      <c r="B327" s="1" t="s">
        <v>57</v>
      </c>
      <c r="C327" s="1" t="s">
        <v>58</v>
      </c>
      <c r="D327" s="1" t="s">
        <v>59</v>
      </c>
      <c r="E327" s="1" t="s">
        <v>109</v>
      </c>
      <c r="F327" s="1" t="s">
        <v>61</v>
      </c>
      <c r="G327" s="1" t="s">
        <v>161</v>
      </c>
      <c r="H327" s="1" t="s">
        <v>63</v>
      </c>
      <c r="I327" s="1" t="s">
        <v>127</v>
      </c>
      <c r="J327" s="1" t="s">
        <v>104</v>
      </c>
      <c r="K327" s="1" t="s">
        <v>124</v>
      </c>
      <c r="L327" s="1" t="s">
        <v>138</v>
      </c>
      <c r="M327" s="1" t="s">
        <v>111</v>
      </c>
      <c r="N327" s="1" t="s">
        <v>69</v>
      </c>
      <c r="O327" s="1" t="s">
        <v>112</v>
      </c>
      <c r="P327" s="1" t="s">
        <v>97</v>
      </c>
      <c r="Q327" s="1" t="s">
        <v>87</v>
      </c>
      <c r="R327" s="1" t="s">
        <v>118</v>
      </c>
      <c r="S327" s="1" t="s">
        <v>140</v>
      </c>
      <c r="T327" s="1" t="s">
        <v>132</v>
      </c>
      <c r="U327" s="1" t="s">
        <v>79</v>
      </c>
      <c r="V327" s="1" t="s">
        <v>79</v>
      </c>
      <c r="W327" s="1" t="s">
        <v>76</v>
      </c>
      <c r="X327" s="1" t="s">
        <v>77</v>
      </c>
      <c r="Y327" s="1" t="s">
        <v>79</v>
      </c>
      <c r="Z327" s="1" t="s">
        <v>76</v>
      </c>
      <c r="AA327" s="1" t="s">
        <v>77</v>
      </c>
      <c r="AB327" s="1" t="s">
        <v>78</v>
      </c>
      <c r="AC327" s="1" t="s">
        <v>89</v>
      </c>
      <c r="AD327" s="1" t="s">
        <v>78</v>
      </c>
      <c r="AE327" s="1" t="s">
        <v>79</v>
      </c>
      <c r="AF327" s="1" t="s">
        <v>89</v>
      </c>
      <c r="AG327" s="1" t="s">
        <v>78</v>
      </c>
      <c r="AH327" s="1" t="s">
        <v>78</v>
      </c>
      <c r="AI327" s="1" t="s">
        <v>79</v>
      </c>
      <c r="AJ327" s="1" t="s">
        <v>89</v>
      </c>
      <c r="AK327" s="4">
        <v>2</v>
      </c>
      <c r="AL327" s="1">
        <v>1</v>
      </c>
      <c r="AM327" s="1">
        <v>2</v>
      </c>
      <c r="AN327" s="1">
        <v>2</v>
      </c>
      <c r="AO327" s="1">
        <v>2</v>
      </c>
      <c r="AP327" s="1">
        <v>2</v>
      </c>
      <c r="AQ327" s="1">
        <v>1</v>
      </c>
      <c r="AR327" s="1">
        <v>3</v>
      </c>
      <c r="AS327" s="1">
        <v>2</v>
      </c>
      <c r="AT327" s="1">
        <v>2</v>
      </c>
      <c r="AU327" s="1">
        <v>2</v>
      </c>
      <c r="AV327" s="1">
        <v>3</v>
      </c>
      <c r="AW327" s="1">
        <v>1</v>
      </c>
      <c r="AX327" s="1">
        <v>2</v>
      </c>
      <c r="AY327" s="1">
        <v>2</v>
      </c>
      <c r="AZ327" s="1">
        <v>2</v>
      </c>
      <c r="BA327" s="1">
        <v>1</v>
      </c>
      <c r="BB327" s="1">
        <v>2</v>
      </c>
      <c r="BC327" s="1">
        <v>2</v>
      </c>
      <c r="BD327" s="1" t="s">
        <v>483</v>
      </c>
      <c r="BE327" s="1" t="s">
        <v>80</v>
      </c>
    </row>
    <row r="328" spans="1:57" x14ac:dyDescent="0.35">
      <c r="A328" s="1" t="s">
        <v>481</v>
      </c>
      <c r="B328" s="1" t="s">
        <v>57</v>
      </c>
      <c r="C328" s="1" t="s">
        <v>58</v>
      </c>
      <c r="D328" s="1" t="s">
        <v>149</v>
      </c>
      <c r="E328" s="1" t="s">
        <v>60</v>
      </c>
      <c r="F328" s="1" t="s">
        <v>61</v>
      </c>
      <c r="G328" s="1" t="s">
        <v>62</v>
      </c>
      <c r="H328" s="1" t="s">
        <v>63</v>
      </c>
      <c r="I328" s="1" t="s">
        <v>84</v>
      </c>
      <c r="J328" s="1" t="s">
        <v>104</v>
      </c>
      <c r="K328" s="1" t="s">
        <v>66</v>
      </c>
      <c r="L328" s="1" t="s">
        <v>67</v>
      </c>
      <c r="M328" s="1" t="s">
        <v>68</v>
      </c>
      <c r="N328" s="1" t="s">
        <v>86</v>
      </c>
      <c r="O328" s="1" t="s">
        <v>96</v>
      </c>
      <c r="P328" s="1" t="s">
        <v>97</v>
      </c>
      <c r="Q328" s="1" t="s">
        <v>72</v>
      </c>
      <c r="R328" s="1" t="s">
        <v>99</v>
      </c>
      <c r="S328" s="1" t="s">
        <v>88</v>
      </c>
      <c r="T328" s="1" t="s">
        <v>120</v>
      </c>
      <c r="U328" s="1" t="s">
        <v>76</v>
      </c>
      <c r="V328" s="1" t="s">
        <v>79</v>
      </c>
      <c r="W328" s="1" t="s">
        <v>79</v>
      </c>
      <c r="X328" s="1" t="s">
        <v>79</v>
      </c>
      <c r="Y328" s="1" t="s">
        <v>79</v>
      </c>
      <c r="Z328" s="1" t="s">
        <v>79</v>
      </c>
      <c r="AA328" s="1" t="s">
        <v>79</v>
      </c>
      <c r="AB328" s="1" t="s">
        <v>78</v>
      </c>
      <c r="AC328" s="1" t="s">
        <v>78</v>
      </c>
      <c r="AD328" s="1" t="s">
        <v>78</v>
      </c>
      <c r="AE328" s="1" t="s">
        <v>78</v>
      </c>
      <c r="AF328" s="1" t="s">
        <v>78</v>
      </c>
      <c r="AG328" s="1" t="s">
        <v>78</v>
      </c>
      <c r="AH328" s="1" t="s">
        <v>78</v>
      </c>
      <c r="AI328" s="1" t="s">
        <v>78</v>
      </c>
      <c r="AJ328" s="1" t="s">
        <v>78</v>
      </c>
      <c r="AK328" s="4">
        <v>4</v>
      </c>
      <c r="AL328" s="1">
        <v>4</v>
      </c>
      <c r="AM328" s="1">
        <v>4</v>
      </c>
      <c r="AN328" s="1">
        <v>4</v>
      </c>
      <c r="AO328" s="1">
        <v>4</v>
      </c>
      <c r="AP328" s="1">
        <v>3</v>
      </c>
      <c r="AQ328" s="1">
        <v>4</v>
      </c>
      <c r="AR328" s="1">
        <v>4</v>
      </c>
      <c r="AS328" s="1">
        <v>2</v>
      </c>
      <c r="AT328" s="1">
        <v>4</v>
      </c>
      <c r="AU328" s="1">
        <v>4</v>
      </c>
      <c r="AV328" s="1">
        <v>4</v>
      </c>
      <c r="AW328" s="1">
        <v>4</v>
      </c>
      <c r="AX328" s="1">
        <v>4</v>
      </c>
      <c r="AY328" s="1">
        <v>4</v>
      </c>
      <c r="AZ328" s="1">
        <v>4</v>
      </c>
      <c r="BA328" s="1">
        <v>4</v>
      </c>
      <c r="BB328" s="1">
        <v>4</v>
      </c>
      <c r="BC328" s="1">
        <v>4</v>
      </c>
      <c r="BD328" s="1" t="s">
        <v>483</v>
      </c>
      <c r="BE328" s="1" t="s">
        <v>101</v>
      </c>
    </row>
    <row r="329" spans="1:57" x14ac:dyDescent="0.35">
      <c r="A329" s="1" t="s">
        <v>482</v>
      </c>
      <c r="B329" s="1" t="s">
        <v>57</v>
      </c>
      <c r="C329" s="1" t="s">
        <v>58</v>
      </c>
      <c r="D329" s="1" t="s">
        <v>149</v>
      </c>
      <c r="E329" s="1" t="s">
        <v>60</v>
      </c>
      <c r="F329" s="1" t="s">
        <v>61</v>
      </c>
      <c r="G329" s="1" t="s">
        <v>161</v>
      </c>
      <c r="H329" s="1" t="s">
        <v>63</v>
      </c>
      <c r="I329" s="1" t="s">
        <v>84</v>
      </c>
      <c r="J329" s="1" t="s">
        <v>110</v>
      </c>
      <c r="K329" s="1" t="s">
        <v>95</v>
      </c>
      <c r="L329" s="1" t="s">
        <v>138</v>
      </c>
      <c r="M329" s="1" t="s">
        <v>111</v>
      </c>
      <c r="N329" s="1" t="s">
        <v>86</v>
      </c>
      <c r="O329" s="1" t="s">
        <v>112</v>
      </c>
      <c r="P329" s="1" t="s">
        <v>97</v>
      </c>
      <c r="Q329" s="1" t="s">
        <v>98</v>
      </c>
      <c r="R329" s="1" t="s">
        <v>73</v>
      </c>
      <c r="S329" s="1" t="s">
        <v>106</v>
      </c>
      <c r="T329" s="1" t="s">
        <v>75</v>
      </c>
      <c r="U329" s="1" t="s">
        <v>79</v>
      </c>
      <c r="V329" s="1" t="s">
        <v>77</v>
      </c>
      <c r="W329" s="1" t="s">
        <v>79</v>
      </c>
      <c r="X329" s="1" t="s">
        <v>79</v>
      </c>
      <c r="Y329" s="1" t="s">
        <v>77</v>
      </c>
      <c r="Z329" s="1" t="s">
        <v>79</v>
      </c>
      <c r="AA329" s="1" t="s">
        <v>79</v>
      </c>
      <c r="AB329" s="1" t="s">
        <v>76</v>
      </c>
      <c r="AC329" s="1" t="s">
        <v>79</v>
      </c>
      <c r="AD329" s="1" t="s">
        <v>79</v>
      </c>
      <c r="AE329" s="1" t="s">
        <v>79</v>
      </c>
      <c r="AF329" s="1" t="s">
        <v>76</v>
      </c>
      <c r="AG329" s="1" t="s">
        <v>79</v>
      </c>
      <c r="AH329" s="1" t="s">
        <v>76</v>
      </c>
      <c r="AI329" s="1" t="s">
        <v>79</v>
      </c>
      <c r="AJ329" s="1" t="s">
        <v>76</v>
      </c>
      <c r="AK329" s="4">
        <v>1</v>
      </c>
      <c r="AL329" s="1">
        <v>2</v>
      </c>
      <c r="AM329" s="1">
        <v>1</v>
      </c>
      <c r="AN329" s="1">
        <v>2</v>
      </c>
      <c r="AO329" s="1">
        <v>1</v>
      </c>
      <c r="AP329" s="1">
        <v>2</v>
      </c>
      <c r="AQ329" s="1">
        <v>4</v>
      </c>
      <c r="AR329" s="1">
        <v>1</v>
      </c>
      <c r="AS329" s="1">
        <v>3</v>
      </c>
      <c r="AT329" s="1">
        <v>1</v>
      </c>
      <c r="AU329" s="1">
        <v>4</v>
      </c>
      <c r="AV329" s="1">
        <v>3</v>
      </c>
      <c r="AW329" s="1">
        <v>1</v>
      </c>
      <c r="AX329" s="1">
        <v>1</v>
      </c>
      <c r="AY329" s="1">
        <v>3</v>
      </c>
      <c r="AZ329" s="1">
        <v>2</v>
      </c>
      <c r="BA329" s="1">
        <v>1</v>
      </c>
      <c r="BB329" s="1">
        <v>3</v>
      </c>
      <c r="BC329" s="1">
        <v>1</v>
      </c>
      <c r="BD329" s="1" t="s">
        <v>483</v>
      </c>
      <c r="BE329" s="1" t="s">
        <v>107</v>
      </c>
    </row>
    <row r="330" spans="1:57" x14ac:dyDescent="0.35">
      <c r="A330" s="1" t="s">
        <v>484</v>
      </c>
      <c r="B330" s="1" t="s">
        <v>92</v>
      </c>
      <c r="C330" s="1" t="s">
        <v>58</v>
      </c>
      <c r="D330" s="1" t="s">
        <v>143</v>
      </c>
      <c r="E330" s="1" t="s">
        <v>60</v>
      </c>
      <c r="F330" s="1" t="s">
        <v>61</v>
      </c>
      <c r="G330" s="1" t="s">
        <v>161</v>
      </c>
      <c r="H330" s="1" t="s">
        <v>63</v>
      </c>
      <c r="I330" s="1" t="s">
        <v>84</v>
      </c>
      <c r="J330" s="1" t="s">
        <v>65</v>
      </c>
      <c r="K330" s="1" t="s">
        <v>124</v>
      </c>
      <c r="L330" s="1" t="s">
        <v>67</v>
      </c>
      <c r="M330" s="1" t="s">
        <v>68</v>
      </c>
      <c r="N330" s="1" t="s">
        <v>86</v>
      </c>
      <c r="O330" s="1" t="s">
        <v>96</v>
      </c>
      <c r="P330" s="1" t="s">
        <v>97</v>
      </c>
      <c r="Q330" s="1" t="s">
        <v>72</v>
      </c>
      <c r="R330" s="1" t="s">
        <v>73</v>
      </c>
      <c r="S330" s="1" t="s">
        <v>74</v>
      </c>
      <c r="T330" s="1" t="s">
        <v>75</v>
      </c>
      <c r="U330" s="1" t="s">
        <v>76</v>
      </c>
      <c r="V330" s="1" t="s">
        <v>79</v>
      </c>
      <c r="W330" s="1" t="s">
        <v>79</v>
      </c>
      <c r="X330" s="1" t="s">
        <v>76</v>
      </c>
      <c r="Y330" s="1" t="s">
        <v>79</v>
      </c>
      <c r="Z330" s="1" t="s">
        <v>79</v>
      </c>
      <c r="AA330" s="1" t="s">
        <v>79</v>
      </c>
      <c r="AB330" s="1" t="s">
        <v>79</v>
      </c>
      <c r="AC330" s="1" t="s">
        <v>79</v>
      </c>
      <c r="AD330" s="1" t="s">
        <v>79</v>
      </c>
      <c r="AE330" s="1" t="s">
        <v>79</v>
      </c>
      <c r="AF330" s="1" t="s">
        <v>79</v>
      </c>
      <c r="AG330" s="1" t="s">
        <v>76</v>
      </c>
      <c r="AH330" s="1" t="s">
        <v>78</v>
      </c>
      <c r="AI330" s="1" t="s">
        <v>78</v>
      </c>
      <c r="AJ330" s="1" t="s">
        <v>79</v>
      </c>
      <c r="AK330" s="4">
        <v>4</v>
      </c>
      <c r="AL330" s="1">
        <v>4</v>
      </c>
      <c r="AM330" s="1">
        <v>4</v>
      </c>
      <c r="AN330" s="1">
        <v>2</v>
      </c>
      <c r="AO330" s="1">
        <v>3</v>
      </c>
      <c r="AP330" s="1">
        <v>2</v>
      </c>
      <c r="AQ330" s="1">
        <v>3</v>
      </c>
      <c r="AR330" s="1">
        <v>2</v>
      </c>
      <c r="AS330" s="1">
        <v>2</v>
      </c>
      <c r="AT330" s="1">
        <v>3</v>
      </c>
      <c r="AU330" s="1">
        <v>3</v>
      </c>
      <c r="AV330" s="1">
        <v>3</v>
      </c>
      <c r="AW330" s="1">
        <v>3</v>
      </c>
      <c r="AX330" s="1">
        <v>2</v>
      </c>
      <c r="AY330" s="1">
        <v>2</v>
      </c>
      <c r="AZ330" s="1">
        <v>2</v>
      </c>
      <c r="BA330" s="1">
        <v>2</v>
      </c>
      <c r="BB330" s="1">
        <v>3</v>
      </c>
      <c r="BC330" s="1">
        <v>2</v>
      </c>
      <c r="BD330" s="1" t="s">
        <v>483</v>
      </c>
      <c r="BE330" s="1" t="s">
        <v>101</v>
      </c>
    </row>
    <row r="331" spans="1:57" x14ac:dyDescent="0.35">
      <c r="A331" s="1" t="s">
        <v>485</v>
      </c>
      <c r="B331" s="1" t="s">
        <v>57</v>
      </c>
      <c r="C331" s="1" t="s">
        <v>58</v>
      </c>
      <c r="D331" s="1" t="s">
        <v>149</v>
      </c>
      <c r="E331" s="1" t="s">
        <v>60</v>
      </c>
      <c r="F331" s="1" t="s">
        <v>61</v>
      </c>
      <c r="G331" s="1" t="s">
        <v>62</v>
      </c>
      <c r="H331" s="1" t="s">
        <v>63</v>
      </c>
      <c r="I331" s="1" t="s">
        <v>84</v>
      </c>
      <c r="J331" s="1" t="s">
        <v>65</v>
      </c>
      <c r="K331" s="1" t="s">
        <v>85</v>
      </c>
      <c r="L331" s="1" t="s">
        <v>138</v>
      </c>
      <c r="M331" s="1" t="s">
        <v>68</v>
      </c>
      <c r="N331" s="1" t="s">
        <v>117</v>
      </c>
      <c r="O331" s="1" t="s">
        <v>96</v>
      </c>
      <c r="P331" s="1" t="s">
        <v>71</v>
      </c>
      <c r="Q331" s="1" t="s">
        <v>98</v>
      </c>
      <c r="R331" s="1" t="s">
        <v>73</v>
      </c>
      <c r="S331" s="1" t="s">
        <v>88</v>
      </c>
      <c r="T331" s="1" t="s">
        <v>75</v>
      </c>
      <c r="U331" s="1" t="s">
        <v>79</v>
      </c>
      <c r="V331" s="1" t="s">
        <v>77</v>
      </c>
      <c r="W331" s="1" t="s">
        <v>77</v>
      </c>
      <c r="X331" s="1" t="s">
        <v>77</v>
      </c>
      <c r="Y331" s="1" t="s">
        <v>79</v>
      </c>
      <c r="Z331" s="1" t="s">
        <v>79</v>
      </c>
      <c r="AA331" s="1" t="s">
        <v>77</v>
      </c>
      <c r="AB331" s="1" t="s">
        <v>78</v>
      </c>
      <c r="AC331" s="1" t="s">
        <v>78</v>
      </c>
      <c r="AD331" s="1" t="s">
        <v>79</v>
      </c>
      <c r="AE331" s="1" t="s">
        <v>79</v>
      </c>
      <c r="AF331" s="1" t="s">
        <v>89</v>
      </c>
      <c r="AG331" s="1" t="s">
        <v>78</v>
      </c>
      <c r="AH331" s="1" t="s">
        <v>78</v>
      </c>
      <c r="AI331" s="1" t="s">
        <v>79</v>
      </c>
      <c r="AJ331" s="1" t="s">
        <v>78</v>
      </c>
      <c r="AK331" s="4">
        <v>4</v>
      </c>
      <c r="AL331" s="1">
        <v>3</v>
      </c>
      <c r="AM331" s="1">
        <v>4</v>
      </c>
      <c r="AN331" s="1">
        <v>4</v>
      </c>
      <c r="AO331" s="1">
        <v>4</v>
      </c>
      <c r="AP331" s="1">
        <v>3</v>
      </c>
      <c r="AQ331" s="1">
        <v>4</v>
      </c>
      <c r="AR331" s="1">
        <v>4</v>
      </c>
      <c r="AS331" s="1">
        <v>4</v>
      </c>
      <c r="AT331" s="1">
        <v>4</v>
      </c>
      <c r="AU331" s="1">
        <v>4</v>
      </c>
      <c r="AV331" s="1">
        <v>3</v>
      </c>
      <c r="AW331" s="1">
        <v>3</v>
      </c>
      <c r="AX331" s="1">
        <v>4</v>
      </c>
      <c r="AY331" s="1">
        <v>3</v>
      </c>
      <c r="AZ331" s="1">
        <v>4</v>
      </c>
      <c r="BA331" s="1">
        <v>4</v>
      </c>
      <c r="BB331" s="1">
        <v>4</v>
      </c>
      <c r="BC331" s="1">
        <v>4</v>
      </c>
      <c r="BD331" s="1" t="s">
        <v>147</v>
      </c>
      <c r="BE331" s="1" t="s">
        <v>101</v>
      </c>
    </row>
    <row r="332" spans="1:57" x14ac:dyDescent="0.35">
      <c r="A332" s="1" t="s">
        <v>486</v>
      </c>
      <c r="B332" s="1" t="s">
        <v>92</v>
      </c>
      <c r="C332" s="1" t="s">
        <v>58</v>
      </c>
      <c r="D332" s="1" t="s">
        <v>59</v>
      </c>
      <c r="E332" s="1" t="s">
        <v>60</v>
      </c>
      <c r="F332" s="1" t="s">
        <v>61</v>
      </c>
      <c r="G332" s="1" t="s">
        <v>161</v>
      </c>
      <c r="H332" s="1" t="s">
        <v>204</v>
      </c>
      <c r="I332" s="1" t="s">
        <v>64</v>
      </c>
      <c r="J332" s="1" t="s">
        <v>110</v>
      </c>
      <c r="K332" s="1" t="s">
        <v>85</v>
      </c>
      <c r="L332" s="1" t="s">
        <v>138</v>
      </c>
      <c r="M332" s="1" t="s">
        <v>68</v>
      </c>
      <c r="N332" s="1" t="s">
        <v>86</v>
      </c>
      <c r="O332" s="1" t="s">
        <v>96</v>
      </c>
      <c r="P332" s="1" t="s">
        <v>71</v>
      </c>
      <c r="Q332" s="1" t="s">
        <v>98</v>
      </c>
      <c r="R332" s="1" t="s">
        <v>73</v>
      </c>
      <c r="S332" s="1" t="s">
        <v>74</v>
      </c>
      <c r="T332" s="1" t="s">
        <v>75</v>
      </c>
      <c r="U332" s="1" t="s">
        <v>89</v>
      </c>
      <c r="V332" s="1" t="s">
        <v>89</v>
      </c>
      <c r="W332" s="1" t="s">
        <v>89</v>
      </c>
      <c r="X332" s="1" t="s">
        <v>89</v>
      </c>
      <c r="Y332" s="1" t="s">
        <v>89</v>
      </c>
      <c r="Z332" s="1" t="s">
        <v>89</v>
      </c>
      <c r="AA332" s="1" t="s">
        <v>89</v>
      </c>
      <c r="AB332" s="1" t="s">
        <v>78</v>
      </c>
      <c r="AC332" s="1" t="s">
        <v>78</v>
      </c>
      <c r="AD332" s="1" t="s">
        <v>78</v>
      </c>
      <c r="AE332" s="1" t="s">
        <v>78</v>
      </c>
      <c r="AF332" s="1" t="s">
        <v>78</v>
      </c>
      <c r="AG332" s="1" t="s">
        <v>78</v>
      </c>
      <c r="AH332" s="1" t="s">
        <v>78</v>
      </c>
      <c r="AI332" s="1" t="s">
        <v>78</v>
      </c>
      <c r="AJ332" s="1" t="s">
        <v>78</v>
      </c>
      <c r="AK332" s="4">
        <v>4</v>
      </c>
      <c r="AL332" s="1">
        <v>4</v>
      </c>
      <c r="AM332" s="1">
        <v>4</v>
      </c>
      <c r="AN332" s="1">
        <v>3</v>
      </c>
      <c r="AO332" s="1">
        <v>2</v>
      </c>
      <c r="AP332" s="1">
        <v>3</v>
      </c>
      <c r="AQ332" s="1">
        <v>2</v>
      </c>
      <c r="AR332" s="1">
        <v>3</v>
      </c>
      <c r="AS332" s="1">
        <v>3</v>
      </c>
      <c r="AT332" s="1">
        <v>1</v>
      </c>
      <c r="AU332" s="1">
        <v>2</v>
      </c>
      <c r="AV332" s="1">
        <v>3</v>
      </c>
      <c r="AW332" s="1">
        <v>2</v>
      </c>
      <c r="AX332" s="1">
        <v>4</v>
      </c>
      <c r="AY332" s="1">
        <v>2</v>
      </c>
      <c r="AZ332" s="1">
        <v>3</v>
      </c>
      <c r="BA332" s="1">
        <v>3</v>
      </c>
      <c r="BB332" s="1">
        <v>4</v>
      </c>
      <c r="BC332" s="1">
        <v>2</v>
      </c>
      <c r="BD332" s="1" t="s">
        <v>276</v>
      </c>
      <c r="BE332" s="1" t="s">
        <v>101</v>
      </c>
    </row>
    <row r="333" spans="1:57" x14ac:dyDescent="0.35">
      <c r="A333" s="1" t="s">
        <v>487</v>
      </c>
      <c r="B333" s="1" t="s">
        <v>82</v>
      </c>
      <c r="C333" s="1" t="s">
        <v>137</v>
      </c>
      <c r="D333" s="1" t="s">
        <v>83</v>
      </c>
      <c r="E333" s="1" t="s">
        <v>60</v>
      </c>
      <c r="F333" s="1" t="s">
        <v>61</v>
      </c>
      <c r="G333" s="1" t="s">
        <v>198</v>
      </c>
      <c r="H333" s="1" t="s">
        <v>63</v>
      </c>
      <c r="I333" s="1" t="s">
        <v>64</v>
      </c>
      <c r="J333" s="1" t="s">
        <v>104</v>
      </c>
      <c r="K333" s="1" t="s">
        <v>124</v>
      </c>
      <c r="L333" s="1" t="s">
        <v>129</v>
      </c>
      <c r="M333" s="1" t="s">
        <v>130</v>
      </c>
      <c r="N333" s="1" t="s">
        <v>69</v>
      </c>
      <c r="O333" s="1" t="s">
        <v>70</v>
      </c>
      <c r="P333" s="1" t="s">
        <v>71</v>
      </c>
      <c r="Q333" s="1" t="s">
        <v>72</v>
      </c>
      <c r="R333" s="1" t="s">
        <v>73</v>
      </c>
      <c r="S333" s="1" t="s">
        <v>74</v>
      </c>
      <c r="T333" s="1" t="s">
        <v>75</v>
      </c>
      <c r="U333" s="1" t="s">
        <v>76</v>
      </c>
      <c r="V333" s="1" t="s">
        <v>76</v>
      </c>
      <c r="W333" s="1" t="s">
        <v>76</v>
      </c>
      <c r="X333" s="1" t="s">
        <v>76</v>
      </c>
      <c r="Y333" s="1" t="s">
        <v>76</v>
      </c>
      <c r="Z333" s="1" t="s">
        <v>76</v>
      </c>
      <c r="AA333" s="1" t="s">
        <v>76</v>
      </c>
      <c r="AB333" s="1" t="s">
        <v>76</v>
      </c>
      <c r="AC333" s="1" t="s">
        <v>76</v>
      </c>
      <c r="AD333" s="1" t="s">
        <v>76</v>
      </c>
      <c r="AE333" s="1" t="s">
        <v>76</v>
      </c>
      <c r="AF333" s="1" t="s">
        <v>76</v>
      </c>
      <c r="AG333" s="1" t="s">
        <v>76</v>
      </c>
      <c r="AH333" s="1" t="s">
        <v>76</v>
      </c>
      <c r="AI333" s="1" t="s">
        <v>76</v>
      </c>
      <c r="AJ333" s="1" t="s">
        <v>76</v>
      </c>
      <c r="AK333" s="4">
        <v>1</v>
      </c>
      <c r="AL333" s="1">
        <v>1</v>
      </c>
      <c r="AM333" s="1">
        <v>1</v>
      </c>
      <c r="AN333" s="1">
        <v>1</v>
      </c>
      <c r="AO333" s="1">
        <v>1</v>
      </c>
      <c r="AP333" s="1">
        <v>1</v>
      </c>
      <c r="AQ333" s="1">
        <v>1</v>
      </c>
      <c r="AR333" s="1">
        <v>1</v>
      </c>
      <c r="AS333" s="1">
        <v>1</v>
      </c>
      <c r="AT333" s="1">
        <v>1</v>
      </c>
      <c r="AU333" s="1">
        <v>1</v>
      </c>
      <c r="AV333" s="1">
        <v>1</v>
      </c>
      <c r="AW333" s="1">
        <v>1</v>
      </c>
      <c r="AX333" s="1">
        <v>1</v>
      </c>
      <c r="AY333" s="1">
        <v>1</v>
      </c>
      <c r="AZ333" s="1">
        <v>1</v>
      </c>
      <c r="BA333" s="1">
        <v>1</v>
      </c>
      <c r="BB333" s="1">
        <v>1</v>
      </c>
      <c r="BC333" s="1">
        <v>1</v>
      </c>
      <c r="BD333" s="1" t="s">
        <v>483</v>
      </c>
      <c r="BE333" s="1" t="s">
        <v>80</v>
      </c>
    </row>
    <row r="334" spans="1:57" x14ac:dyDescent="0.35">
      <c r="A334" s="1" t="s">
        <v>488</v>
      </c>
      <c r="B334" s="1" t="s">
        <v>57</v>
      </c>
      <c r="C334" s="1" t="s">
        <v>58</v>
      </c>
      <c r="D334" s="1" t="s">
        <v>149</v>
      </c>
      <c r="E334" s="1" t="s">
        <v>60</v>
      </c>
      <c r="F334" s="1" t="s">
        <v>61</v>
      </c>
      <c r="G334" s="1" t="s">
        <v>62</v>
      </c>
      <c r="H334" s="1" t="s">
        <v>63</v>
      </c>
      <c r="I334" s="1" t="s">
        <v>84</v>
      </c>
      <c r="J334" s="1" t="s">
        <v>65</v>
      </c>
      <c r="K334" s="1" t="s">
        <v>66</v>
      </c>
      <c r="L334" s="1" t="s">
        <v>138</v>
      </c>
      <c r="M334" s="1" t="s">
        <v>68</v>
      </c>
      <c r="N334" s="1" t="s">
        <v>69</v>
      </c>
      <c r="O334" s="1" t="s">
        <v>96</v>
      </c>
      <c r="P334" s="1" t="s">
        <v>71</v>
      </c>
      <c r="Q334" s="1" t="s">
        <v>98</v>
      </c>
      <c r="R334" s="1" t="s">
        <v>118</v>
      </c>
      <c r="S334" s="1" t="s">
        <v>74</v>
      </c>
      <c r="T334" s="1" t="s">
        <v>120</v>
      </c>
      <c r="U334" s="1" t="s">
        <v>76</v>
      </c>
      <c r="V334" s="1" t="s">
        <v>79</v>
      </c>
      <c r="W334" s="1" t="s">
        <v>79</v>
      </c>
      <c r="X334" s="1" t="s">
        <v>76</v>
      </c>
      <c r="Y334" s="1" t="s">
        <v>79</v>
      </c>
      <c r="Z334" s="1" t="s">
        <v>76</v>
      </c>
      <c r="AA334" s="1" t="s">
        <v>89</v>
      </c>
      <c r="AB334" s="1" t="s">
        <v>76</v>
      </c>
      <c r="AC334" s="1" t="s">
        <v>76</v>
      </c>
      <c r="AD334" s="1" t="s">
        <v>76</v>
      </c>
      <c r="AE334" s="1" t="s">
        <v>76</v>
      </c>
      <c r="AF334" s="1" t="s">
        <v>76</v>
      </c>
      <c r="AG334" s="1" t="s">
        <v>76</v>
      </c>
      <c r="AH334" s="1" t="s">
        <v>76</v>
      </c>
      <c r="AI334" s="1" t="s">
        <v>76</v>
      </c>
      <c r="AJ334" s="1" t="s">
        <v>76</v>
      </c>
      <c r="AK334" s="4">
        <v>1</v>
      </c>
      <c r="AL334" s="1">
        <v>1</v>
      </c>
      <c r="AM334" s="1">
        <v>1</v>
      </c>
      <c r="AN334" s="1">
        <v>1</v>
      </c>
      <c r="AO334" s="1">
        <v>1</v>
      </c>
      <c r="AP334" s="1">
        <v>1</v>
      </c>
      <c r="AQ334" s="1">
        <v>1</v>
      </c>
      <c r="AR334" s="1">
        <v>1</v>
      </c>
      <c r="AS334" s="1">
        <v>1</v>
      </c>
      <c r="AT334" s="1">
        <v>1</v>
      </c>
      <c r="AU334" s="1">
        <v>1</v>
      </c>
      <c r="AV334" s="1">
        <v>1</v>
      </c>
      <c r="AW334" s="1">
        <v>1</v>
      </c>
      <c r="AX334" s="1">
        <v>1</v>
      </c>
      <c r="AY334" s="1">
        <v>1</v>
      </c>
      <c r="AZ334" s="1">
        <v>1</v>
      </c>
      <c r="BA334" s="1">
        <v>1</v>
      </c>
      <c r="BB334" s="1">
        <v>1</v>
      </c>
      <c r="BC334" s="1">
        <v>1</v>
      </c>
      <c r="BD334" s="1" t="s">
        <v>147</v>
      </c>
      <c r="BE334" s="1" t="s">
        <v>101</v>
      </c>
    </row>
    <row r="335" spans="1:57" x14ac:dyDescent="0.35">
      <c r="A335" s="1" t="s">
        <v>489</v>
      </c>
      <c r="B335" s="1" t="s">
        <v>92</v>
      </c>
      <c r="C335" s="1" t="s">
        <v>58</v>
      </c>
      <c r="D335" s="1" t="s">
        <v>59</v>
      </c>
      <c r="E335" s="1" t="s">
        <v>60</v>
      </c>
      <c r="F335" s="1" t="s">
        <v>61</v>
      </c>
      <c r="G335" s="1" t="s">
        <v>62</v>
      </c>
      <c r="H335" s="1" t="s">
        <v>63</v>
      </c>
      <c r="I335" s="1" t="s">
        <v>84</v>
      </c>
      <c r="J335" s="1" t="s">
        <v>104</v>
      </c>
      <c r="K335" s="1" t="s">
        <v>66</v>
      </c>
      <c r="L335" s="1" t="s">
        <v>67</v>
      </c>
      <c r="M335" s="1" t="s">
        <v>130</v>
      </c>
      <c r="N335" s="1" t="s">
        <v>86</v>
      </c>
      <c r="O335" s="1" t="s">
        <v>96</v>
      </c>
      <c r="P335" s="1" t="s">
        <v>97</v>
      </c>
      <c r="Q335" s="1" t="s">
        <v>87</v>
      </c>
      <c r="R335" s="1" t="s">
        <v>118</v>
      </c>
      <c r="S335" s="1" t="s">
        <v>74</v>
      </c>
      <c r="T335" s="1" t="s">
        <v>132</v>
      </c>
      <c r="U335" s="1" t="s">
        <v>79</v>
      </c>
      <c r="V335" s="1" t="s">
        <v>76</v>
      </c>
      <c r="W335" s="1" t="s">
        <v>79</v>
      </c>
      <c r="X335" s="1" t="s">
        <v>76</v>
      </c>
      <c r="Y335" s="1" t="s">
        <v>76</v>
      </c>
      <c r="Z335" s="1" t="s">
        <v>79</v>
      </c>
      <c r="AA335" s="1" t="s">
        <v>76</v>
      </c>
      <c r="AB335" s="1" t="s">
        <v>79</v>
      </c>
      <c r="AC335" s="1" t="s">
        <v>76</v>
      </c>
      <c r="AD335" s="1" t="s">
        <v>76</v>
      </c>
      <c r="AE335" s="1" t="s">
        <v>79</v>
      </c>
      <c r="AF335" s="1" t="s">
        <v>79</v>
      </c>
      <c r="AG335" s="1" t="s">
        <v>76</v>
      </c>
      <c r="AH335" s="1" t="s">
        <v>76</v>
      </c>
      <c r="AI335" s="1" t="s">
        <v>76</v>
      </c>
      <c r="AJ335" s="1" t="s">
        <v>79</v>
      </c>
      <c r="AK335" s="4">
        <v>4</v>
      </c>
      <c r="AL335" s="1">
        <v>4</v>
      </c>
      <c r="AM335" s="1">
        <v>4</v>
      </c>
      <c r="AN335" s="1">
        <v>5</v>
      </c>
      <c r="AO335" s="1">
        <v>3</v>
      </c>
      <c r="AP335" s="1">
        <v>2</v>
      </c>
      <c r="AQ335" s="1">
        <v>3</v>
      </c>
      <c r="AR335" s="1">
        <v>2</v>
      </c>
      <c r="AS335" s="1">
        <v>2</v>
      </c>
      <c r="AT335" s="1">
        <v>3</v>
      </c>
      <c r="AU335" s="1">
        <v>4</v>
      </c>
      <c r="AV335" s="1">
        <v>3</v>
      </c>
      <c r="AW335" s="1">
        <v>2</v>
      </c>
      <c r="AX335" s="1">
        <v>3</v>
      </c>
      <c r="AY335" s="1">
        <v>4</v>
      </c>
      <c r="AZ335" s="1">
        <v>5</v>
      </c>
      <c r="BA335" s="1">
        <v>4</v>
      </c>
      <c r="BB335" s="1">
        <v>3</v>
      </c>
      <c r="BC335" s="1">
        <v>4</v>
      </c>
      <c r="BD335" s="1" t="s">
        <v>266</v>
      </c>
      <c r="BE335" s="1" t="s">
        <v>107</v>
      </c>
    </row>
    <row r="336" spans="1:57" x14ac:dyDescent="0.35">
      <c r="A336" s="1" t="s">
        <v>490</v>
      </c>
      <c r="B336" s="1" t="s">
        <v>92</v>
      </c>
      <c r="C336" s="1" t="s">
        <v>137</v>
      </c>
      <c r="D336" s="1" t="s">
        <v>59</v>
      </c>
      <c r="E336" s="1" t="s">
        <v>109</v>
      </c>
      <c r="F336" s="1" t="s">
        <v>61</v>
      </c>
      <c r="G336" s="1" t="s">
        <v>62</v>
      </c>
      <c r="H336" s="1" t="s">
        <v>63</v>
      </c>
      <c r="I336" s="1" t="s">
        <v>64</v>
      </c>
      <c r="J336" s="1" t="s">
        <v>65</v>
      </c>
      <c r="K336" s="1" t="s">
        <v>766</v>
      </c>
      <c r="L336" s="1" t="s">
        <v>67</v>
      </c>
      <c r="M336" s="1" t="s">
        <v>68</v>
      </c>
      <c r="N336" s="1" t="s">
        <v>117</v>
      </c>
      <c r="O336" s="1" t="s">
        <v>122</v>
      </c>
      <c r="P336" s="1" t="s">
        <v>113</v>
      </c>
      <c r="Q336" s="1" t="s">
        <v>72</v>
      </c>
      <c r="R336" s="1" t="s">
        <v>114</v>
      </c>
      <c r="S336" s="1" t="s">
        <v>74</v>
      </c>
      <c r="T336" s="1" t="s">
        <v>115</v>
      </c>
      <c r="U336" s="1" t="s">
        <v>76</v>
      </c>
      <c r="V336" s="1" t="s">
        <v>79</v>
      </c>
      <c r="W336" s="1" t="s">
        <v>89</v>
      </c>
      <c r="X336" s="1" t="s">
        <v>79</v>
      </c>
      <c r="Y336" s="1" t="s">
        <v>76</v>
      </c>
      <c r="Z336" s="1" t="s">
        <v>79</v>
      </c>
      <c r="AA336" s="1" t="s">
        <v>76</v>
      </c>
      <c r="AB336" s="1" t="s">
        <v>76</v>
      </c>
      <c r="AC336" s="1" t="s">
        <v>79</v>
      </c>
      <c r="AD336" s="1" t="s">
        <v>79</v>
      </c>
      <c r="AE336" s="1" t="s">
        <v>89</v>
      </c>
      <c r="AF336" s="1" t="s">
        <v>79</v>
      </c>
      <c r="AG336" s="1" t="s">
        <v>89</v>
      </c>
      <c r="AH336" s="1" t="s">
        <v>79</v>
      </c>
      <c r="AI336" s="1" t="s">
        <v>76</v>
      </c>
      <c r="AJ336" s="1" t="s">
        <v>79</v>
      </c>
      <c r="AK336" s="4">
        <v>5</v>
      </c>
      <c r="AL336" s="1">
        <v>4</v>
      </c>
      <c r="AM336" s="1">
        <v>5</v>
      </c>
      <c r="AN336" s="1">
        <v>4</v>
      </c>
      <c r="AO336" s="1">
        <v>2</v>
      </c>
      <c r="AP336" s="1">
        <v>3</v>
      </c>
      <c r="AQ336" s="1">
        <v>4</v>
      </c>
      <c r="AR336" s="1">
        <v>2</v>
      </c>
      <c r="AS336" s="1">
        <v>2</v>
      </c>
      <c r="AT336" s="1">
        <v>4</v>
      </c>
      <c r="AU336" s="1">
        <v>4</v>
      </c>
      <c r="AV336" s="1">
        <v>3</v>
      </c>
      <c r="AW336" s="1">
        <v>4</v>
      </c>
      <c r="AX336" s="1">
        <v>5</v>
      </c>
      <c r="AY336" s="1">
        <v>3</v>
      </c>
      <c r="AZ336" s="1">
        <v>4</v>
      </c>
      <c r="BA336" s="1">
        <v>5</v>
      </c>
      <c r="BB336" s="1">
        <v>3</v>
      </c>
      <c r="BC336" s="1">
        <v>2</v>
      </c>
      <c r="BD336" s="1" t="s">
        <v>266</v>
      </c>
      <c r="BE336" s="1" t="s">
        <v>133</v>
      </c>
    </row>
    <row r="337" spans="1:57" x14ac:dyDescent="0.35">
      <c r="A337" s="1" t="s">
        <v>491</v>
      </c>
      <c r="B337" s="1" t="s">
        <v>57</v>
      </c>
      <c r="C337" s="1" t="s">
        <v>58</v>
      </c>
      <c r="D337" s="1" t="s">
        <v>149</v>
      </c>
      <c r="E337" s="1" t="s">
        <v>60</v>
      </c>
      <c r="F337" s="1" t="s">
        <v>61</v>
      </c>
      <c r="G337" s="1" t="s">
        <v>62</v>
      </c>
      <c r="H337" s="1" t="s">
        <v>63</v>
      </c>
      <c r="I337" s="1" t="s">
        <v>64</v>
      </c>
      <c r="J337" s="1" t="s">
        <v>104</v>
      </c>
      <c r="K337" s="1" t="s">
        <v>124</v>
      </c>
      <c r="L337" s="1" t="s">
        <v>138</v>
      </c>
      <c r="M337" s="1" t="s">
        <v>68</v>
      </c>
      <c r="N337" s="1" t="s">
        <v>69</v>
      </c>
      <c r="O337" s="1" t="s">
        <v>96</v>
      </c>
      <c r="P337" s="1" t="s">
        <v>97</v>
      </c>
      <c r="Q337" s="1" t="s">
        <v>72</v>
      </c>
      <c r="R337" s="1" t="s">
        <v>99</v>
      </c>
      <c r="S337" s="1" t="s">
        <v>74</v>
      </c>
      <c r="T337" s="1" t="s">
        <v>132</v>
      </c>
      <c r="U337" s="1" t="s">
        <v>76</v>
      </c>
      <c r="V337" s="1" t="s">
        <v>79</v>
      </c>
      <c r="W337" s="1" t="s">
        <v>89</v>
      </c>
      <c r="X337" s="1" t="s">
        <v>79</v>
      </c>
      <c r="Y337" s="1" t="s">
        <v>76</v>
      </c>
      <c r="Z337" s="1" t="s">
        <v>79</v>
      </c>
      <c r="AA337" s="1" t="s">
        <v>76</v>
      </c>
      <c r="AB337" s="1" t="s">
        <v>76</v>
      </c>
      <c r="AC337" s="1" t="s">
        <v>79</v>
      </c>
      <c r="AD337" s="1" t="s">
        <v>79</v>
      </c>
      <c r="AE337" s="1" t="s">
        <v>89</v>
      </c>
      <c r="AF337" s="1" t="s">
        <v>79</v>
      </c>
      <c r="AG337" s="1" t="s">
        <v>89</v>
      </c>
      <c r="AH337" s="1" t="s">
        <v>79</v>
      </c>
      <c r="AI337" s="1" t="s">
        <v>76</v>
      </c>
      <c r="AJ337" s="1" t="s">
        <v>79</v>
      </c>
      <c r="AK337" s="4">
        <v>4</v>
      </c>
      <c r="AL337" s="1">
        <v>4</v>
      </c>
      <c r="AM337" s="1">
        <v>2</v>
      </c>
      <c r="AN337" s="1">
        <v>4</v>
      </c>
      <c r="AO337" s="1">
        <v>4</v>
      </c>
      <c r="AP337" s="1">
        <v>2</v>
      </c>
      <c r="AQ337" s="1">
        <v>2</v>
      </c>
      <c r="AR337" s="1">
        <v>2</v>
      </c>
      <c r="AS337" s="1">
        <v>2</v>
      </c>
      <c r="AT337" s="1">
        <v>3</v>
      </c>
      <c r="AU337" s="1">
        <v>2</v>
      </c>
      <c r="AV337" s="1">
        <v>2</v>
      </c>
      <c r="AW337" s="1">
        <v>4</v>
      </c>
      <c r="AX337" s="1">
        <v>4</v>
      </c>
      <c r="AY337" s="1">
        <v>4</v>
      </c>
      <c r="AZ337" s="1">
        <v>5</v>
      </c>
      <c r="BA337" s="1">
        <v>4</v>
      </c>
      <c r="BB337" s="1">
        <v>5</v>
      </c>
      <c r="BC337" s="1">
        <v>2</v>
      </c>
      <c r="BD337" s="1" t="s">
        <v>266</v>
      </c>
      <c r="BE337" s="1" t="s">
        <v>133</v>
      </c>
    </row>
    <row r="338" spans="1:57" x14ac:dyDescent="0.35">
      <c r="A338" s="1" t="s">
        <v>492</v>
      </c>
      <c r="B338" s="1" t="s">
        <v>57</v>
      </c>
      <c r="C338" s="1" t="s">
        <v>58</v>
      </c>
      <c r="D338" s="1" t="s">
        <v>149</v>
      </c>
      <c r="E338" s="1" t="s">
        <v>60</v>
      </c>
      <c r="F338" s="1" t="s">
        <v>61</v>
      </c>
      <c r="G338" s="1" t="s">
        <v>62</v>
      </c>
      <c r="H338" s="1" t="s">
        <v>63</v>
      </c>
      <c r="I338" s="1" t="s">
        <v>127</v>
      </c>
      <c r="J338" s="1" t="s">
        <v>104</v>
      </c>
      <c r="K338" s="1" t="s">
        <v>85</v>
      </c>
      <c r="L338" s="1" t="s">
        <v>67</v>
      </c>
      <c r="M338" s="1" t="s">
        <v>130</v>
      </c>
      <c r="N338" s="1" t="s">
        <v>69</v>
      </c>
      <c r="O338" s="1" t="s">
        <v>96</v>
      </c>
      <c r="P338" s="1" t="s">
        <v>71</v>
      </c>
      <c r="Q338" s="1" t="s">
        <v>87</v>
      </c>
      <c r="R338" s="1" t="s">
        <v>99</v>
      </c>
      <c r="S338" s="1" t="s">
        <v>74</v>
      </c>
      <c r="T338" s="1" t="s">
        <v>120</v>
      </c>
      <c r="U338" s="1" t="s">
        <v>79</v>
      </c>
      <c r="V338" s="1" t="s">
        <v>76</v>
      </c>
      <c r="W338" s="1" t="s">
        <v>79</v>
      </c>
      <c r="X338" s="1" t="s">
        <v>76</v>
      </c>
      <c r="Y338" s="1" t="s">
        <v>76</v>
      </c>
      <c r="Z338" s="1" t="s">
        <v>79</v>
      </c>
      <c r="AA338" s="1" t="s">
        <v>76</v>
      </c>
      <c r="AB338" s="1" t="s">
        <v>76</v>
      </c>
      <c r="AC338" s="1" t="s">
        <v>79</v>
      </c>
      <c r="AD338" s="1" t="s">
        <v>79</v>
      </c>
      <c r="AE338" s="1" t="s">
        <v>89</v>
      </c>
      <c r="AF338" s="1" t="s">
        <v>79</v>
      </c>
      <c r="AG338" s="1" t="s">
        <v>89</v>
      </c>
      <c r="AH338" s="1" t="s">
        <v>79</v>
      </c>
      <c r="AI338" s="1" t="s">
        <v>76</v>
      </c>
      <c r="AJ338" s="1" t="s">
        <v>79</v>
      </c>
      <c r="AK338" s="4">
        <v>4</v>
      </c>
      <c r="AL338" s="1">
        <v>4</v>
      </c>
      <c r="AM338" s="1">
        <v>4</v>
      </c>
      <c r="AN338" s="1">
        <v>5</v>
      </c>
      <c r="AO338" s="1">
        <v>3</v>
      </c>
      <c r="AP338" s="1">
        <v>2</v>
      </c>
      <c r="AQ338" s="1">
        <v>3</v>
      </c>
      <c r="AR338" s="1">
        <v>2</v>
      </c>
      <c r="AS338" s="1">
        <v>2</v>
      </c>
      <c r="AT338" s="1">
        <v>3</v>
      </c>
      <c r="AU338" s="1">
        <v>4</v>
      </c>
      <c r="AV338" s="1">
        <v>3</v>
      </c>
      <c r="AW338" s="1">
        <v>2</v>
      </c>
      <c r="AX338" s="1">
        <v>4</v>
      </c>
      <c r="AY338" s="1">
        <v>4</v>
      </c>
      <c r="AZ338" s="1">
        <v>5</v>
      </c>
      <c r="BA338" s="1">
        <v>4</v>
      </c>
      <c r="BB338" s="1">
        <v>5</v>
      </c>
      <c r="BC338" s="1">
        <v>2</v>
      </c>
      <c r="BD338" s="1" t="s">
        <v>266</v>
      </c>
      <c r="BE338" s="1" t="s">
        <v>107</v>
      </c>
    </row>
    <row r="339" spans="1:57" x14ac:dyDescent="0.35">
      <c r="A339" s="1" t="s">
        <v>493</v>
      </c>
      <c r="B339" s="1" t="s">
        <v>57</v>
      </c>
      <c r="C339" s="1" t="s">
        <v>58</v>
      </c>
      <c r="D339" s="1" t="s">
        <v>149</v>
      </c>
      <c r="E339" s="1" t="s">
        <v>60</v>
      </c>
      <c r="F339" s="1" t="s">
        <v>61</v>
      </c>
      <c r="G339" s="1" t="s">
        <v>62</v>
      </c>
      <c r="H339" s="1" t="s">
        <v>63</v>
      </c>
      <c r="I339" s="1" t="s">
        <v>64</v>
      </c>
      <c r="J339" s="1" t="s">
        <v>65</v>
      </c>
      <c r="K339" s="1" t="s">
        <v>66</v>
      </c>
      <c r="L339" s="1" t="s">
        <v>138</v>
      </c>
      <c r="M339" s="1" t="s">
        <v>68</v>
      </c>
      <c r="N339" s="1" t="s">
        <v>69</v>
      </c>
      <c r="O339" s="1" t="s">
        <v>96</v>
      </c>
      <c r="P339" s="1" t="s">
        <v>97</v>
      </c>
      <c r="Q339" s="1" t="s">
        <v>87</v>
      </c>
      <c r="R339" s="1" t="s">
        <v>99</v>
      </c>
      <c r="S339" s="1" t="s">
        <v>74</v>
      </c>
      <c r="T339" s="1" t="s">
        <v>120</v>
      </c>
      <c r="U339" s="1" t="s">
        <v>89</v>
      </c>
      <c r="V339" s="1" t="s">
        <v>79</v>
      </c>
      <c r="W339" s="1" t="s">
        <v>89</v>
      </c>
      <c r="X339" s="1" t="s">
        <v>76</v>
      </c>
      <c r="Y339" s="1" t="s">
        <v>76</v>
      </c>
      <c r="Z339" s="1" t="s">
        <v>79</v>
      </c>
      <c r="AA339" s="1" t="s">
        <v>76</v>
      </c>
      <c r="AB339" s="1" t="s">
        <v>79</v>
      </c>
      <c r="AC339" s="1" t="s">
        <v>76</v>
      </c>
      <c r="AD339" s="1" t="s">
        <v>89</v>
      </c>
      <c r="AE339" s="1" t="s">
        <v>79</v>
      </c>
      <c r="AF339" s="1" t="s">
        <v>79</v>
      </c>
      <c r="AG339" s="1" t="s">
        <v>79</v>
      </c>
      <c r="AH339" s="1" t="s">
        <v>76</v>
      </c>
      <c r="AI339" s="1" t="s">
        <v>76</v>
      </c>
      <c r="AJ339" s="1" t="s">
        <v>79</v>
      </c>
      <c r="AK339" s="4">
        <v>4</v>
      </c>
      <c r="AL339" s="1">
        <v>4</v>
      </c>
      <c r="AM339" s="1">
        <v>2</v>
      </c>
      <c r="AN339" s="1">
        <v>4</v>
      </c>
      <c r="AO339" s="1">
        <v>4</v>
      </c>
      <c r="AP339" s="1">
        <v>2</v>
      </c>
      <c r="AQ339" s="1">
        <v>2</v>
      </c>
      <c r="AR339" s="1">
        <v>2</v>
      </c>
      <c r="AS339" s="1">
        <v>2</v>
      </c>
      <c r="AT339" s="1">
        <v>3</v>
      </c>
      <c r="AU339" s="1">
        <v>2</v>
      </c>
      <c r="AV339" s="1">
        <v>2</v>
      </c>
      <c r="AW339" s="1">
        <v>4</v>
      </c>
      <c r="AX339" s="1">
        <v>4</v>
      </c>
      <c r="AY339" s="1">
        <v>4</v>
      </c>
      <c r="AZ339" s="1">
        <v>5</v>
      </c>
      <c r="BA339" s="1">
        <v>4</v>
      </c>
      <c r="BB339" s="1">
        <v>5</v>
      </c>
      <c r="BC339" s="1">
        <v>2</v>
      </c>
      <c r="BD339" s="1" t="s">
        <v>266</v>
      </c>
      <c r="BE339" s="1" t="s">
        <v>133</v>
      </c>
    </row>
    <row r="340" spans="1:57" x14ac:dyDescent="0.35">
      <c r="A340" s="1" t="s">
        <v>494</v>
      </c>
      <c r="B340" s="1" t="s">
        <v>92</v>
      </c>
      <c r="C340" s="1" t="s">
        <v>137</v>
      </c>
      <c r="D340" s="1" t="s">
        <v>143</v>
      </c>
      <c r="E340" s="1" t="s">
        <v>109</v>
      </c>
      <c r="F340" s="1" t="s">
        <v>61</v>
      </c>
      <c r="G340" s="1" t="s">
        <v>161</v>
      </c>
      <c r="H340" s="1" t="s">
        <v>63</v>
      </c>
      <c r="I340" s="1" t="s">
        <v>127</v>
      </c>
      <c r="J340" s="1" t="s">
        <v>65</v>
      </c>
      <c r="K340" s="1" t="s">
        <v>766</v>
      </c>
      <c r="L340" s="1" t="s">
        <v>67</v>
      </c>
      <c r="M340" s="1" t="s">
        <v>68</v>
      </c>
      <c r="N340" s="1" t="s">
        <v>117</v>
      </c>
      <c r="O340" s="1" t="s">
        <v>122</v>
      </c>
      <c r="P340" s="1" t="s">
        <v>113</v>
      </c>
      <c r="Q340" s="1" t="s">
        <v>72</v>
      </c>
      <c r="R340" s="1" t="s">
        <v>114</v>
      </c>
      <c r="S340" s="1" t="s">
        <v>74</v>
      </c>
      <c r="T340" s="1" t="s">
        <v>115</v>
      </c>
      <c r="U340" s="1" t="s">
        <v>76</v>
      </c>
      <c r="V340" s="1" t="s">
        <v>79</v>
      </c>
      <c r="W340" s="1" t="s">
        <v>89</v>
      </c>
      <c r="X340" s="1" t="s">
        <v>79</v>
      </c>
      <c r="Y340" s="1" t="s">
        <v>76</v>
      </c>
      <c r="Z340" s="1" t="s">
        <v>79</v>
      </c>
      <c r="AA340" s="1" t="s">
        <v>76</v>
      </c>
      <c r="AB340" s="1" t="s">
        <v>79</v>
      </c>
      <c r="AC340" s="1" t="s">
        <v>76</v>
      </c>
      <c r="AD340" s="1" t="s">
        <v>76</v>
      </c>
      <c r="AE340" s="1" t="s">
        <v>79</v>
      </c>
      <c r="AF340" s="1" t="s">
        <v>79</v>
      </c>
      <c r="AG340" s="1" t="s">
        <v>76</v>
      </c>
      <c r="AH340" s="1" t="s">
        <v>76</v>
      </c>
      <c r="AI340" s="1" t="s">
        <v>76</v>
      </c>
      <c r="AJ340" s="1" t="s">
        <v>79</v>
      </c>
      <c r="AK340" s="4">
        <v>5</v>
      </c>
      <c r="AL340" s="1">
        <v>4</v>
      </c>
      <c r="AM340" s="1">
        <v>5</v>
      </c>
      <c r="AN340" s="1">
        <v>4</v>
      </c>
      <c r="AO340" s="1">
        <v>2</v>
      </c>
      <c r="AP340" s="1">
        <v>3</v>
      </c>
      <c r="AQ340" s="1">
        <v>4</v>
      </c>
      <c r="AR340" s="1">
        <v>2</v>
      </c>
      <c r="AS340" s="1">
        <v>2</v>
      </c>
      <c r="AT340" s="1">
        <v>4</v>
      </c>
      <c r="AU340" s="1">
        <v>4</v>
      </c>
      <c r="AV340" s="1">
        <v>3</v>
      </c>
      <c r="AW340" s="1">
        <v>4</v>
      </c>
      <c r="AX340" s="1">
        <v>4</v>
      </c>
      <c r="AY340" s="1">
        <v>4</v>
      </c>
      <c r="AZ340" s="1">
        <v>5</v>
      </c>
      <c r="BA340" s="1">
        <v>4</v>
      </c>
      <c r="BB340" s="1">
        <v>5</v>
      </c>
      <c r="BC340" s="1">
        <v>2</v>
      </c>
      <c r="BD340" s="1" t="s">
        <v>266</v>
      </c>
      <c r="BE340" s="1" t="s">
        <v>133</v>
      </c>
    </row>
    <row r="341" spans="1:57" x14ac:dyDescent="0.35">
      <c r="A341" s="1" t="s">
        <v>495</v>
      </c>
      <c r="B341" s="1" t="s">
        <v>57</v>
      </c>
      <c r="C341" s="1" t="s">
        <v>137</v>
      </c>
      <c r="D341" s="1" t="s">
        <v>59</v>
      </c>
      <c r="E341" s="1" t="s">
        <v>60</v>
      </c>
      <c r="F341" s="1" t="s">
        <v>61</v>
      </c>
      <c r="G341" s="1" t="s">
        <v>161</v>
      </c>
      <c r="H341" s="1" t="s">
        <v>63</v>
      </c>
      <c r="I341" s="1" t="s">
        <v>64</v>
      </c>
      <c r="J341" s="1" t="s">
        <v>104</v>
      </c>
      <c r="K341" s="1" t="s">
        <v>66</v>
      </c>
      <c r="L341" s="1" t="s">
        <v>67</v>
      </c>
      <c r="M341" s="1" t="s">
        <v>130</v>
      </c>
      <c r="N341" s="1" t="s">
        <v>69</v>
      </c>
      <c r="O341" s="1" t="s">
        <v>96</v>
      </c>
      <c r="P341" s="1" t="s">
        <v>71</v>
      </c>
      <c r="Q341" s="1" t="s">
        <v>98</v>
      </c>
      <c r="R341" s="1" t="s">
        <v>73</v>
      </c>
      <c r="S341" s="1" t="s">
        <v>88</v>
      </c>
      <c r="T341" s="1" t="s">
        <v>132</v>
      </c>
      <c r="U341" s="1" t="s">
        <v>76</v>
      </c>
      <c r="V341" s="1" t="s">
        <v>79</v>
      </c>
      <c r="W341" s="1" t="s">
        <v>89</v>
      </c>
      <c r="X341" s="1" t="s">
        <v>79</v>
      </c>
      <c r="Y341" s="1" t="s">
        <v>76</v>
      </c>
      <c r="Z341" s="1" t="s">
        <v>79</v>
      </c>
      <c r="AA341" s="1" t="s">
        <v>76</v>
      </c>
      <c r="AB341" s="1" t="s">
        <v>76</v>
      </c>
      <c r="AC341" s="1" t="s">
        <v>79</v>
      </c>
      <c r="AD341" s="1" t="s">
        <v>79</v>
      </c>
      <c r="AE341" s="1" t="s">
        <v>89</v>
      </c>
      <c r="AF341" s="1" t="s">
        <v>79</v>
      </c>
      <c r="AG341" s="1" t="s">
        <v>89</v>
      </c>
      <c r="AH341" s="1" t="s">
        <v>79</v>
      </c>
      <c r="AI341" s="1" t="s">
        <v>76</v>
      </c>
      <c r="AJ341" s="1" t="s">
        <v>79</v>
      </c>
      <c r="AK341" s="4">
        <v>4</v>
      </c>
      <c r="AL341" s="1">
        <v>4</v>
      </c>
      <c r="AM341" s="1">
        <v>4</v>
      </c>
      <c r="AN341" s="1">
        <v>5</v>
      </c>
      <c r="AO341" s="1">
        <v>3</v>
      </c>
      <c r="AP341" s="1">
        <v>2</v>
      </c>
      <c r="AQ341" s="1">
        <v>3</v>
      </c>
      <c r="AR341" s="1">
        <v>2</v>
      </c>
      <c r="AS341" s="1">
        <v>2</v>
      </c>
      <c r="AT341" s="1">
        <v>3</v>
      </c>
      <c r="AU341" s="1">
        <v>4</v>
      </c>
      <c r="AV341" s="1">
        <v>3</v>
      </c>
      <c r="AW341" s="1">
        <v>2</v>
      </c>
      <c r="AX341" s="1">
        <v>4</v>
      </c>
      <c r="AY341" s="1">
        <v>4</v>
      </c>
      <c r="AZ341" s="1">
        <v>5</v>
      </c>
      <c r="BA341" s="1">
        <v>4</v>
      </c>
      <c r="BB341" s="1">
        <v>5</v>
      </c>
      <c r="BC341" s="1">
        <v>2</v>
      </c>
      <c r="BD341" s="1" t="s">
        <v>266</v>
      </c>
      <c r="BE341" s="1" t="s">
        <v>107</v>
      </c>
    </row>
    <row r="342" spans="1:57" x14ac:dyDescent="0.35">
      <c r="A342" s="1" t="s">
        <v>496</v>
      </c>
      <c r="B342" s="1" t="s">
        <v>57</v>
      </c>
      <c r="C342" s="1" t="s">
        <v>58</v>
      </c>
      <c r="D342" s="1" t="s">
        <v>143</v>
      </c>
      <c r="E342" s="1" t="s">
        <v>60</v>
      </c>
      <c r="F342" s="1" t="s">
        <v>61</v>
      </c>
      <c r="G342" s="1" t="s">
        <v>62</v>
      </c>
      <c r="H342" s="1" t="s">
        <v>63</v>
      </c>
      <c r="I342" s="1" t="s">
        <v>127</v>
      </c>
      <c r="J342" s="1" t="s">
        <v>104</v>
      </c>
      <c r="K342" s="1" t="s">
        <v>95</v>
      </c>
      <c r="L342" s="1" t="s">
        <v>67</v>
      </c>
      <c r="M342" s="1" t="s">
        <v>130</v>
      </c>
      <c r="N342" s="1" t="s">
        <v>86</v>
      </c>
      <c r="O342" s="1" t="s">
        <v>96</v>
      </c>
      <c r="P342" s="1" t="s">
        <v>97</v>
      </c>
      <c r="Q342" s="1" t="s">
        <v>87</v>
      </c>
      <c r="R342" s="1" t="s">
        <v>99</v>
      </c>
      <c r="S342" s="1" t="s">
        <v>74</v>
      </c>
      <c r="T342" s="1" t="s">
        <v>132</v>
      </c>
      <c r="U342" s="1" t="s">
        <v>76</v>
      </c>
      <c r="V342" s="1" t="s">
        <v>79</v>
      </c>
      <c r="W342" s="1" t="s">
        <v>89</v>
      </c>
      <c r="X342" s="1" t="s">
        <v>79</v>
      </c>
      <c r="Y342" s="1" t="s">
        <v>76</v>
      </c>
      <c r="Z342" s="1" t="s">
        <v>79</v>
      </c>
      <c r="AA342" s="1" t="s">
        <v>76</v>
      </c>
      <c r="AB342" s="1" t="s">
        <v>79</v>
      </c>
      <c r="AC342" s="1" t="s">
        <v>76</v>
      </c>
      <c r="AD342" s="1" t="s">
        <v>76</v>
      </c>
      <c r="AE342" s="1" t="s">
        <v>79</v>
      </c>
      <c r="AF342" s="1" t="s">
        <v>79</v>
      </c>
      <c r="AG342" s="1" t="s">
        <v>76</v>
      </c>
      <c r="AH342" s="1" t="s">
        <v>76</v>
      </c>
      <c r="AI342" s="1" t="s">
        <v>76</v>
      </c>
      <c r="AJ342" s="1" t="s">
        <v>79</v>
      </c>
      <c r="AK342" s="4">
        <v>4</v>
      </c>
      <c r="AL342" s="1">
        <v>4</v>
      </c>
      <c r="AM342" s="1">
        <v>4</v>
      </c>
      <c r="AN342" s="1">
        <v>5</v>
      </c>
      <c r="AO342" s="1">
        <v>3</v>
      </c>
      <c r="AP342" s="1">
        <v>2</v>
      </c>
      <c r="AQ342" s="1">
        <v>3</v>
      </c>
      <c r="AR342" s="1">
        <v>2</v>
      </c>
      <c r="AS342" s="1">
        <v>2</v>
      </c>
      <c r="AT342" s="1">
        <v>3</v>
      </c>
      <c r="AU342" s="1">
        <v>4</v>
      </c>
      <c r="AV342" s="1">
        <v>3</v>
      </c>
      <c r="AW342" s="1">
        <v>2</v>
      </c>
      <c r="AX342" s="1">
        <v>3</v>
      </c>
      <c r="AY342" s="1">
        <v>4</v>
      </c>
      <c r="AZ342" s="1">
        <v>5</v>
      </c>
      <c r="BA342" s="1">
        <v>4</v>
      </c>
      <c r="BB342" s="1">
        <v>3</v>
      </c>
      <c r="BC342" s="1">
        <v>4</v>
      </c>
      <c r="BD342" s="1" t="s">
        <v>266</v>
      </c>
      <c r="BE342" s="1" t="s">
        <v>133</v>
      </c>
    </row>
    <row r="343" spans="1:57" x14ac:dyDescent="0.35">
      <c r="A343" s="1" t="s">
        <v>497</v>
      </c>
      <c r="B343" s="1" t="s">
        <v>57</v>
      </c>
      <c r="C343" s="1" t="s">
        <v>137</v>
      </c>
      <c r="D343" s="1" t="s">
        <v>149</v>
      </c>
      <c r="E343" s="1" t="s">
        <v>109</v>
      </c>
      <c r="F343" s="1" t="s">
        <v>61</v>
      </c>
      <c r="G343" s="1" t="s">
        <v>161</v>
      </c>
      <c r="H343" s="1" t="s">
        <v>63</v>
      </c>
      <c r="I343" s="1" t="s">
        <v>84</v>
      </c>
      <c r="J343" s="1" t="s">
        <v>65</v>
      </c>
      <c r="K343" s="1" t="s">
        <v>766</v>
      </c>
      <c r="L343" s="1" t="s">
        <v>67</v>
      </c>
      <c r="M343" s="1" t="s">
        <v>68</v>
      </c>
      <c r="N343" s="1" t="s">
        <v>117</v>
      </c>
      <c r="O343" s="1" t="s">
        <v>122</v>
      </c>
      <c r="P343" s="1" t="s">
        <v>113</v>
      </c>
      <c r="Q343" s="1" t="s">
        <v>72</v>
      </c>
      <c r="R343" s="1" t="s">
        <v>114</v>
      </c>
      <c r="S343" s="1" t="s">
        <v>74</v>
      </c>
      <c r="T343" s="1" t="s">
        <v>115</v>
      </c>
      <c r="U343" s="1" t="s">
        <v>89</v>
      </c>
      <c r="V343" s="1" t="s">
        <v>79</v>
      </c>
      <c r="W343" s="1" t="s">
        <v>89</v>
      </c>
      <c r="X343" s="1" t="s">
        <v>76</v>
      </c>
      <c r="Y343" s="1" t="s">
        <v>76</v>
      </c>
      <c r="Z343" s="1" t="s">
        <v>79</v>
      </c>
      <c r="AA343" s="1" t="s">
        <v>76</v>
      </c>
      <c r="AB343" s="1" t="s">
        <v>76</v>
      </c>
      <c r="AC343" s="1" t="s">
        <v>79</v>
      </c>
      <c r="AD343" s="1" t="s">
        <v>79</v>
      </c>
      <c r="AE343" s="1" t="s">
        <v>89</v>
      </c>
      <c r="AF343" s="1" t="s">
        <v>79</v>
      </c>
      <c r="AG343" s="1" t="s">
        <v>89</v>
      </c>
      <c r="AH343" s="1" t="s">
        <v>79</v>
      </c>
      <c r="AI343" s="1" t="s">
        <v>76</v>
      </c>
      <c r="AJ343" s="1" t="s">
        <v>79</v>
      </c>
      <c r="AK343" s="4">
        <v>5</v>
      </c>
      <c r="AL343" s="1">
        <v>4</v>
      </c>
      <c r="AM343" s="1">
        <v>5</v>
      </c>
      <c r="AN343" s="1">
        <v>4</v>
      </c>
      <c r="AO343" s="1">
        <v>2</v>
      </c>
      <c r="AP343" s="1">
        <v>3</v>
      </c>
      <c r="AQ343" s="1">
        <v>4</v>
      </c>
      <c r="AR343" s="1">
        <v>2</v>
      </c>
      <c r="AS343" s="1">
        <v>2</v>
      </c>
      <c r="AT343" s="1">
        <v>4</v>
      </c>
      <c r="AU343" s="1">
        <v>4</v>
      </c>
      <c r="AV343" s="1">
        <v>3</v>
      </c>
      <c r="AW343" s="1">
        <v>4</v>
      </c>
      <c r="AX343" s="1">
        <v>5</v>
      </c>
      <c r="AY343" s="1">
        <v>3</v>
      </c>
      <c r="AZ343" s="1">
        <v>4</v>
      </c>
      <c r="BA343" s="1">
        <v>5</v>
      </c>
      <c r="BB343" s="1">
        <v>3</v>
      </c>
      <c r="BC343" s="1">
        <v>2</v>
      </c>
      <c r="BD343" s="1" t="s">
        <v>266</v>
      </c>
      <c r="BE343" s="1" t="s">
        <v>133</v>
      </c>
    </row>
    <row r="344" spans="1:57" x14ac:dyDescent="0.35">
      <c r="A344" s="1" t="s">
        <v>498</v>
      </c>
      <c r="B344" s="1" t="s">
        <v>57</v>
      </c>
      <c r="C344" s="1" t="s">
        <v>58</v>
      </c>
      <c r="D344" s="1" t="s">
        <v>149</v>
      </c>
      <c r="E344" s="1" t="s">
        <v>60</v>
      </c>
      <c r="F344" s="1" t="s">
        <v>61</v>
      </c>
      <c r="G344" s="1" t="s">
        <v>62</v>
      </c>
      <c r="H344" s="1" t="s">
        <v>63</v>
      </c>
      <c r="I344" s="1" t="s">
        <v>127</v>
      </c>
      <c r="J344" s="1" t="s">
        <v>104</v>
      </c>
      <c r="K344" s="1" t="s">
        <v>85</v>
      </c>
      <c r="L344" s="1" t="s">
        <v>67</v>
      </c>
      <c r="M344" s="1" t="s">
        <v>68</v>
      </c>
      <c r="N344" s="1" t="s">
        <v>69</v>
      </c>
      <c r="O344" s="1" t="s">
        <v>96</v>
      </c>
      <c r="P344" s="1" t="s">
        <v>97</v>
      </c>
      <c r="Q344" s="1" t="s">
        <v>72</v>
      </c>
      <c r="R344" s="1" t="s">
        <v>118</v>
      </c>
      <c r="S344" s="1" t="s">
        <v>74</v>
      </c>
      <c r="T344" s="1" t="s">
        <v>120</v>
      </c>
      <c r="U344" s="1" t="s">
        <v>76</v>
      </c>
      <c r="V344" s="1" t="s">
        <v>79</v>
      </c>
      <c r="W344" s="1" t="s">
        <v>89</v>
      </c>
      <c r="X344" s="1" t="s">
        <v>79</v>
      </c>
      <c r="Y344" s="1" t="s">
        <v>76</v>
      </c>
      <c r="Z344" s="1" t="s">
        <v>79</v>
      </c>
      <c r="AA344" s="1" t="s">
        <v>76</v>
      </c>
      <c r="AB344" s="1" t="s">
        <v>79</v>
      </c>
      <c r="AC344" s="1" t="s">
        <v>76</v>
      </c>
      <c r="AD344" s="1" t="s">
        <v>76</v>
      </c>
      <c r="AE344" s="1" t="s">
        <v>79</v>
      </c>
      <c r="AF344" s="1" t="s">
        <v>79</v>
      </c>
      <c r="AG344" s="1" t="s">
        <v>76</v>
      </c>
      <c r="AH344" s="1" t="s">
        <v>76</v>
      </c>
      <c r="AI344" s="1" t="s">
        <v>76</v>
      </c>
      <c r="AJ344" s="1" t="s">
        <v>79</v>
      </c>
      <c r="AK344" s="4">
        <v>4</v>
      </c>
      <c r="AL344" s="1">
        <v>4</v>
      </c>
      <c r="AM344" s="1">
        <v>2</v>
      </c>
      <c r="AN344" s="1">
        <v>4</v>
      </c>
      <c r="AO344" s="1">
        <v>4</v>
      </c>
      <c r="AP344" s="1">
        <v>2</v>
      </c>
      <c r="AQ344" s="1">
        <v>2</v>
      </c>
      <c r="AR344" s="1">
        <v>2</v>
      </c>
      <c r="AS344" s="1">
        <v>2</v>
      </c>
      <c r="AT344" s="1">
        <v>3</v>
      </c>
      <c r="AU344" s="1">
        <v>2</v>
      </c>
      <c r="AV344" s="1">
        <v>2</v>
      </c>
      <c r="AW344" s="1">
        <v>3</v>
      </c>
      <c r="AX344" s="1">
        <v>3</v>
      </c>
      <c r="AY344" s="1">
        <v>4</v>
      </c>
      <c r="AZ344" s="1">
        <v>5</v>
      </c>
      <c r="BA344" s="1">
        <v>4</v>
      </c>
      <c r="BB344" s="1">
        <v>3</v>
      </c>
      <c r="BC344" s="1">
        <v>4</v>
      </c>
      <c r="BD344" s="1" t="s">
        <v>266</v>
      </c>
      <c r="BE344" s="1" t="s">
        <v>107</v>
      </c>
    </row>
    <row r="345" spans="1:57" x14ac:dyDescent="0.35">
      <c r="A345" s="1" t="s">
        <v>499</v>
      </c>
      <c r="B345" s="1" t="s">
        <v>82</v>
      </c>
      <c r="C345" s="1" t="s">
        <v>58</v>
      </c>
      <c r="D345" s="1" t="s">
        <v>103</v>
      </c>
      <c r="E345" s="1" t="s">
        <v>60</v>
      </c>
      <c r="F345" s="1" t="s">
        <v>61</v>
      </c>
      <c r="G345" s="1" t="s">
        <v>161</v>
      </c>
      <c r="H345" s="1" t="s">
        <v>63</v>
      </c>
      <c r="I345" s="1" t="s">
        <v>84</v>
      </c>
      <c r="J345" s="1" t="s">
        <v>104</v>
      </c>
      <c r="K345" s="1" t="s">
        <v>66</v>
      </c>
      <c r="L345" s="1" t="s">
        <v>67</v>
      </c>
      <c r="M345" s="1" t="s">
        <v>130</v>
      </c>
      <c r="N345" s="1" t="s">
        <v>69</v>
      </c>
      <c r="O345" s="1" t="s">
        <v>96</v>
      </c>
      <c r="P345" s="1" t="s">
        <v>97</v>
      </c>
      <c r="Q345" s="1" t="s">
        <v>72</v>
      </c>
      <c r="R345" s="1" t="s">
        <v>118</v>
      </c>
      <c r="S345" s="1" t="s">
        <v>88</v>
      </c>
      <c r="T345" s="1" t="s">
        <v>120</v>
      </c>
      <c r="U345" s="1" t="s">
        <v>79</v>
      </c>
      <c r="V345" s="1" t="s">
        <v>76</v>
      </c>
      <c r="W345" s="1" t="s">
        <v>79</v>
      </c>
      <c r="X345" s="1" t="s">
        <v>76</v>
      </c>
      <c r="Y345" s="1" t="s">
        <v>76</v>
      </c>
      <c r="Z345" s="1" t="s">
        <v>79</v>
      </c>
      <c r="AA345" s="1" t="s">
        <v>76</v>
      </c>
      <c r="AB345" s="1" t="s">
        <v>79</v>
      </c>
      <c r="AC345" s="1" t="s">
        <v>76</v>
      </c>
      <c r="AD345" s="1" t="s">
        <v>76</v>
      </c>
      <c r="AE345" s="1" t="s">
        <v>79</v>
      </c>
      <c r="AF345" s="1" t="s">
        <v>79</v>
      </c>
      <c r="AG345" s="1" t="s">
        <v>76</v>
      </c>
      <c r="AH345" s="1" t="s">
        <v>76</v>
      </c>
      <c r="AI345" s="1" t="s">
        <v>76</v>
      </c>
      <c r="AJ345" s="1" t="s">
        <v>79</v>
      </c>
      <c r="AK345" s="4">
        <v>4</v>
      </c>
      <c r="AL345" s="1">
        <v>4</v>
      </c>
      <c r="AM345" s="1">
        <v>4</v>
      </c>
      <c r="AN345" s="1">
        <v>5</v>
      </c>
      <c r="AO345" s="1">
        <v>3</v>
      </c>
      <c r="AP345" s="1">
        <v>2</v>
      </c>
      <c r="AQ345" s="1">
        <v>3</v>
      </c>
      <c r="AR345" s="1">
        <v>2</v>
      </c>
      <c r="AS345" s="1">
        <v>2</v>
      </c>
      <c r="AT345" s="1">
        <v>3</v>
      </c>
      <c r="AU345" s="1">
        <v>4</v>
      </c>
      <c r="AV345" s="1">
        <v>3</v>
      </c>
      <c r="AW345" s="1">
        <v>2</v>
      </c>
      <c r="AX345" s="1">
        <v>4</v>
      </c>
      <c r="AY345" s="1">
        <v>4</v>
      </c>
      <c r="AZ345" s="1">
        <v>5</v>
      </c>
      <c r="BA345" s="1">
        <v>4</v>
      </c>
      <c r="BB345" s="1">
        <v>5</v>
      </c>
      <c r="BC345" s="1">
        <v>2</v>
      </c>
      <c r="BD345" s="1" t="s">
        <v>266</v>
      </c>
      <c r="BE345" s="1" t="s">
        <v>133</v>
      </c>
    </row>
    <row r="346" spans="1:57" x14ac:dyDescent="0.35">
      <c r="A346" s="1" t="s">
        <v>500</v>
      </c>
      <c r="B346" s="1" t="s">
        <v>82</v>
      </c>
      <c r="C346" s="1" t="s">
        <v>137</v>
      </c>
      <c r="D346" s="1" t="s">
        <v>83</v>
      </c>
      <c r="E346" s="1" t="s">
        <v>60</v>
      </c>
      <c r="F346" s="1" t="s">
        <v>61</v>
      </c>
      <c r="G346" s="1" t="s">
        <v>161</v>
      </c>
      <c r="H346" s="1" t="s">
        <v>63</v>
      </c>
      <c r="I346" s="1" t="s">
        <v>84</v>
      </c>
      <c r="J346" s="1" t="s">
        <v>104</v>
      </c>
      <c r="K346" s="1" t="s">
        <v>124</v>
      </c>
      <c r="L346" s="1" t="s">
        <v>138</v>
      </c>
      <c r="M346" s="1" t="s">
        <v>130</v>
      </c>
      <c r="N346" s="1" t="s">
        <v>69</v>
      </c>
      <c r="O346" s="1" t="s">
        <v>96</v>
      </c>
      <c r="P346" s="1" t="s">
        <v>97</v>
      </c>
      <c r="Q346" s="1" t="s">
        <v>87</v>
      </c>
      <c r="R346" s="1" t="s">
        <v>99</v>
      </c>
      <c r="S346" s="1" t="s">
        <v>74</v>
      </c>
      <c r="T346" s="1" t="s">
        <v>132</v>
      </c>
      <c r="U346" s="1" t="s">
        <v>89</v>
      </c>
      <c r="V346" s="1" t="s">
        <v>79</v>
      </c>
      <c r="W346" s="1" t="s">
        <v>89</v>
      </c>
      <c r="X346" s="1" t="s">
        <v>76</v>
      </c>
      <c r="Y346" s="1" t="s">
        <v>76</v>
      </c>
      <c r="Z346" s="1" t="s">
        <v>79</v>
      </c>
      <c r="AA346" s="1" t="s">
        <v>76</v>
      </c>
      <c r="AB346" s="1" t="s">
        <v>76</v>
      </c>
      <c r="AC346" s="1" t="s">
        <v>79</v>
      </c>
      <c r="AD346" s="1" t="s">
        <v>79</v>
      </c>
      <c r="AE346" s="1" t="s">
        <v>89</v>
      </c>
      <c r="AF346" s="1" t="s">
        <v>79</v>
      </c>
      <c r="AG346" s="1" t="s">
        <v>89</v>
      </c>
      <c r="AH346" s="1" t="s">
        <v>79</v>
      </c>
      <c r="AI346" s="1" t="s">
        <v>76</v>
      </c>
      <c r="AJ346" s="1" t="s">
        <v>79</v>
      </c>
      <c r="AK346" s="4">
        <v>5</v>
      </c>
      <c r="AL346" s="1">
        <v>4</v>
      </c>
      <c r="AM346" s="1">
        <v>5</v>
      </c>
      <c r="AN346" s="1">
        <v>4</v>
      </c>
      <c r="AO346" s="1">
        <v>2</v>
      </c>
      <c r="AP346" s="1">
        <v>3</v>
      </c>
      <c r="AQ346" s="1">
        <v>4</v>
      </c>
      <c r="AR346" s="1">
        <v>2</v>
      </c>
      <c r="AS346" s="1">
        <v>2</v>
      </c>
      <c r="AT346" s="1">
        <v>4</v>
      </c>
      <c r="AU346" s="1">
        <v>4</v>
      </c>
      <c r="AV346" s="1">
        <v>3</v>
      </c>
      <c r="AW346" s="1">
        <v>4</v>
      </c>
      <c r="AX346" s="1">
        <v>5</v>
      </c>
      <c r="AY346" s="1">
        <v>3</v>
      </c>
      <c r="AZ346" s="1">
        <v>4</v>
      </c>
      <c r="BA346" s="1">
        <v>5</v>
      </c>
      <c r="BB346" s="1">
        <v>3</v>
      </c>
      <c r="BC346" s="1">
        <v>2</v>
      </c>
      <c r="BD346" s="1" t="s">
        <v>266</v>
      </c>
      <c r="BE346" s="1" t="s">
        <v>133</v>
      </c>
    </row>
    <row r="347" spans="1:57" x14ac:dyDescent="0.35">
      <c r="A347" s="1" t="s">
        <v>501</v>
      </c>
      <c r="B347" s="1" t="s">
        <v>82</v>
      </c>
      <c r="C347" s="1" t="s">
        <v>137</v>
      </c>
      <c r="D347" s="1" t="s">
        <v>83</v>
      </c>
      <c r="E347" s="1" t="s">
        <v>109</v>
      </c>
      <c r="F347" s="1" t="s">
        <v>61</v>
      </c>
      <c r="G347" s="1" t="s">
        <v>161</v>
      </c>
      <c r="H347" s="1" t="s">
        <v>63</v>
      </c>
      <c r="I347" s="1" t="s">
        <v>64</v>
      </c>
      <c r="J347" s="1" t="s">
        <v>65</v>
      </c>
      <c r="K347" s="1" t="s">
        <v>766</v>
      </c>
      <c r="L347" s="1" t="s">
        <v>67</v>
      </c>
      <c r="M347" s="1" t="s">
        <v>68</v>
      </c>
      <c r="N347" s="1" t="s">
        <v>117</v>
      </c>
      <c r="O347" s="1" t="s">
        <v>122</v>
      </c>
      <c r="P347" s="1" t="s">
        <v>113</v>
      </c>
      <c r="Q347" s="1" t="s">
        <v>72</v>
      </c>
      <c r="R347" s="1" t="s">
        <v>114</v>
      </c>
      <c r="S347" s="1" t="s">
        <v>74</v>
      </c>
      <c r="T347" s="1" t="s">
        <v>115</v>
      </c>
      <c r="U347" s="1" t="s">
        <v>76</v>
      </c>
      <c r="V347" s="1" t="s">
        <v>79</v>
      </c>
      <c r="W347" s="1" t="s">
        <v>89</v>
      </c>
      <c r="X347" s="1" t="s">
        <v>79</v>
      </c>
      <c r="Y347" s="1" t="s">
        <v>76</v>
      </c>
      <c r="Z347" s="1" t="s">
        <v>79</v>
      </c>
      <c r="AA347" s="1" t="s">
        <v>76</v>
      </c>
      <c r="AB347" s="1" t="s">
        <v>79</v>
      </c>
      <c r="AC347" s="1" t="s">
        <v>76</v>
      </c>
      <c r="AD347" s="1" t="s">
        <v>89</v>
      </c>
      <c r="AE347" s="1" t="s">
        <v>79</v>
      </c>
      <c r="AF347" s="1" t="s">
        <v>79</v>
      </c>
      <c r="AG347" s="1" t="s">
        <v>79</v>
      </c>
      <c r="AH347" s="1" t="s">
        <v>76</v>
      </c>
      <c r="AI347" s="1" t="s">
        <v>76</v>
      </c>
      <c r="AJ347" s="1" t="s">
        <v>79</v>
      </c>
      <c r="AK347" s="4">
        <v>4</v>
      </c>
      <c r="AL347" s="1">
        <v>4</v>
      </c>
      <c r="AM347" s="1">
        <v>2</v>
      </c>
      <c r="AN347" s="1">
        <v>4</v>
      </c>
      <c r="AO347" s="1">
        <v>4</v>
      </c>
      <c r="AP347" s="1">
        <v>2</v>
      </c>
      <c r="AQ347" s="1">
        <v>2</v>
      </c>
      <c r="AR347" s="1">
        <v>2</v>
      </c>
      <c r="AS347" s="1">
        <v>2</v>
      </c>
      <c r="AT347" s="1">
        <v>3</v>
      </c>
      <c r="AU347" s="1">
        <v>2</v>
      </c>
      <c r="AV347" s="1">
        <v>2</v>
      </c>
      <c r="AW347" s="1">
        <v>4</v>
      </c>
      <c r="AX347" s="1">
        <v>3</v>
      </c>
      <c r="AY347" s="1">
        <v>4</v>
      </c>
      <c r="AZ347" s="1">
        <v>5</v>
      </c>
      <c r="BA347" s="1">
        <v>4</v>
      </c>
      <c r="BB347" s="1">
        <v>3</v>
      </c>
      <c r="BC347" s="1">
        <v>4</v>
      </c>
      <c r="BD347" s="1" t="s">
        <v>266</v>
      </c>
      <c r="BE347" s="1" t="s">
        <v>101</v>
      </c>
    </row>
    <row r="348" spans="1:57" x14ac:dyDescent="0.35">
      <c r="A348" s="1" t="s">
        <v>502</v>
      </c>
      <c r="B348" s="1" t="s">
        <v>82</v>
      </c>
      <c r="C348" s="1" t="s">
        <v>137</v>
      </c>
      <c r="D348" s="1" t="s">
        <v>103</v>
      </c>
      <c r="E348" s="1" t="s">
        <v>109</v>
      </c>
      <c r="F348" s="1" t="s">
        <v>61</v>
      </c>
      <c r="G348" s="1" t="s">
        <v>161</v>
      </c>
      <c r="H348" s="1" t="s">
        <v>63</v>
      </c>
      <c r="I348" s="1" t="s">
        <v>64</v>
      </c>
      <c r="J348" s="1" t="s">
        <v>65</v>
      </c>
      <c r="K348" s="1" t="s">
        <v>766</v>
      </c>
      <c r="L348" s="1" t="s">
        <v>67</v>
      </c>
      <c r="M348" s="1" t="s">
        <v>68</v>
      </c>
      <c r="N348" s="1" t="s">
        <v>117</v>
      </c>
      <c r="O348" s="1" t="s">
        <v>122</v>
      </c>
      <c r="P348" s="1" t="s">
        <v>113</v>
      </c>
      <c r="Q348" s="1" t="s">
        <v>72</v>
      </c>
      <c r="R348" s="1" t="s">
        <v>114</v>
      </c>
      <c r="S348" s="1" t="s">
        <v>74</v>
      </c>
      <c r="T348" s="1" t="s">
        <v>115</v>
      </c>
      <c r="U348" s="1" t="s">
        <v>76</v>
      </c>
      <c r="V348" s="1" t="s">
        <v>79</v>
      </c>
      <c r="W348" s="1" t="s">
        <v>89</v>
      </c>
      <c r="X348" s="1" t="s">
        <v>79</v>
      </c>
      <c r="Y348" s="1" t="s">
        <v>76</v>
      </c>
      <c r="Z348" s="1" t="s">
        <v>79</v>
      </c>
      <c r="AA348" s="1" t="s">
        <v>76</v>
      </c>
      <c r="AB348" s="1" t="s">
        <v>76</v>
      </c>
      <c r="AC348" s="1" t="s">
        <v>79</v>
      </c>
      <c r="AD348" s="1" t="s">
        <v>79</v>
      </c>
      <c r="AE348" s="1" t="s">
        <v>89</v>
      </c>
      <c r="AF348" s="1" t="s">
        <v>79</v>
      </c>
      <c r="AG348" s="1" t="s">
        <v>89</v>
      </c>
      <c r="AH348" s="1" t="s">
        <v>79</v>
      </c>
      <c r="AI348" s="1" t="s">
        <v>76</v>
      </c>
      <c r="AJ348" s="1" t="s">
        <v>79</v>
      </c>
      <c r="AK348" s="4">
        <v>4</v>
      </c>
      <c r="AL348" s="1">
        <v>4</v>
      </c>
      <c r="AM348" s="1">
        <v>4</v>
      </c>
      <c r="AN348" s="1">
        <v>5</v>
      </c>
      <c r="AO348" s="1">
        <v>3</v>
      </c>
      <c r="AP348" s="1">
        <v>2</v>
      </c>
      <c r="AQ348" s="1">
        <v>3</v>
      </c>
      <c r="AR348" s="1">
        <v>2</v>
      </c>
      <c r="AS348" s="1">
        <v>2</v>
      </c>
      <c r="AT348" s="1">
        <v>3</v>
      </c>
      <c r="AU348" s="1">
        <v>4</v>
      </c>
      <c r="AV348" s="1">
        <v>3</v>
      </c>
      <c r="AW348" s="1">
        <v>2</v>
      </c>
      <c r="AX348" s="1">
        <v>3</v>
      </c>
      <c r="AY348" s="1">
        <v>4</v>
      </c>
      <c r="AZ348" s="1">
        <v>5</v>
      </c>
      <c r="BA348" s="1">
        <v>4</v>
      </c>
      <c r="BB348" s="1">
        <v>3</v>
      </c>
      <c r="BC348" s="1">
        <v>4</v>
      </c>
      <c r="BD348" s="1" t="s">
        <v>266</v>
      </c>
      <c r="BE348" s="1" t="s">
        <v>133</v>
      </c>
    </row>
    <row r="349" spans="1:57" x14ac:dyDescent="0.35">
      <c r="A349" s="1" t="s">
        <v>503</v>
      </c>
      <c r="B349" s="1" t="s">
        <v>82</v>
      </c>
      <c r="C349" s="1" t="s">
        <v>137</v>
      </c>
      <c r="D349" s="1" t="s">
        <v>83</v>
      </c>
      <c r="E349" s="1" t="s">
        <v>109</v>
      </c>
      <c r="F349" s="1" t="s">
        <v>61</v>
      </c>
      <c r="G349" s="1" t="s">
        <v>161</v>
      </c>
      <c r="H349" s="1" t="s">
        <v>63</v>
      </c>
      <c r="I349" s="1" t="s">
        <v>84</v>
      </c>
      <c r="J349" s="1" t="s">
        <v>65</v>
      </c>
      <c r="K349" s="1" t="s">
        <v>766</v>
      </c>
      <c r="L349" s="1" t="s">
        <v>67</v>
      </c>
      <c r="M349" s="1" t="s">
        <v>68</v>
      </c>
      <c r="N349" s="1" t="s">
        <v>117</v>
      </c>
      <c r="O349" s="1" t="s">
        <v>122</v>
      </c>
      <c r="P349" s="1" t="s">
        <v>113</v>
      </c>
      <c r="Q349" s="1" t="s">
        <v>72</v>
      </c>
      <c r="R349" s="1" t="s">
        <v>114</v>
      </c>
      <c r="S349" s="1" t="s">
        <v>74</v>
      </c>
      <c r="T349" s="1" t="s">
        <v>115</v>
      </c>
      <c r="U349" s="1" t="s">
        <v>89</v>
      </c>
      <c r="V349" s="1" t="s">
        <v>79</v>
      </c>
      <c r="W349" s="1" t="s">
        <v>89</v>
      </c>
      <c r="X349" s="1" t="s">
        <v>76</v>
      </c>
      <c r="Y349" s="1" t="s">
        <v>76</v>
      </c>
      <c r="Z349" s="1" t="s">
        <v>79</v>
      </c>
      <c r="AA349" s="1" t="s">
        <v>76</v>
      </c>
      <c r="AB349" s="1" t="s">
        <v>79</v>
      </c>
      <c r="AC349" s="1" t="s">
        <v>76</v>
      </c>
      <c r="AD349" s="1" t="s">
        <v>76</v>
      </c>
      <c r="AE349" s="1" t="s">
        <v>79</v>
      </c>
      <c r="AF349" s="1" t="s">
        <v>79</v>
      </c>
      <c r="AG349" s="1" t="s">
        <v>76</v>
      </c>
      <c r="AH349" s="1" t="s">
        <v>76</v>
      </c>
      <c r="AI349" s="1" t="s">
        <v>76</v>
      </c>
      <c r="AJ349" s="1" t="s">
        <v>79</v>
      </c>
      <c r="AK349" s="4">
        <v>4</v>
      </c>
      <c r="AL349" s="1">
        <v>4</v>
      </c>
      <c r="AM349" s="1">
        <v>2</v>
      </c>
      <c r="AN349" s="1">
        <v>4</v>
      </c>
      <c r="AO349" s="1">
        <v>4</v>
      </c>
      <c r="AP349" s="1">
        <v>2</v>
      </c>
      <c r="AQ349" s="1">
        <v>2</v>
      </c>
      <c r="AR349" s="1">
        <v>2</v>
      </c>
      <c r="AS349" s="1">
        <v>2</v>
      </c>
      <c r="AT349" s="1">
        <v>3</v>
      </c>
      <c r="AU349" s="1">
        <v>2</v>
      </c>
      <c r="AV349" s="1">
        <v>2</v>
      </c>
      <c r="AW349" s="1">
        <v>4</v>
      </c>
      <c r="AX349" s="1">
        <v>5</v>
      </c>
      <c r="AY349" s="1">
        <v>3</v>
      </c>
      <c r="AZ349" s="1">
        <v>4</v>
      </c>
      <c r="BA349" s="1">
        <v>5</v>
      </c>
      <c r="BB349" s="1">
        <v>3</v>
      </c>
      <c r="BC349" s="1">
        <v>2</v>
      </c>
      <c r="BD349" s="1" t="s">
        <v>266</v>
      </c>
      <c r="BE349" s="1" t="s">
        <v>101</v>
      </c>
    </row>
    <row r="350" spans="1:57" x14ac:dyDescent="0.35">
      <c r="A350" s="1" t="s">
        <v>504</v>
      </c>
      <c r="B350" s="1" t="s">
        <v>82</v>
      </c>
      <c r="C350" s="1" t="s">
        <v>137</v>
      </c>
      <c r="D350" s="1" t="s">
        <v>83</v>
      </c>
      <c r="E350" s="1" t="s">
        <v>109</v>
      </c>
      <c r="F350" s="1" t="s">
        <v>61</v>
      </c>
      <c r="G350" s="1" t="s">
        <v>161</v>
      </c>
      <c r="H350" s="1" t="s">
        <v>63</v>
      </c>
      <c r="I350" s="1" t="s">
        <v>64</v>
      </c>
      <c r="J350" s="1" t="s">
        <v>104</v>
      </c>
      <c r="K350" s="1" t="s">
        <v>766</v>
      </c>
      <c r="L350" s="1" t="s">
        <v>67</v>
      </c>
      <c r="M350" s="1" t="s">
        <v>68</v>
      </c>
      <c r="N350" s="1" t="s">
        <v>117</v>
      </c>
      <c r="O350" s="1" t="s">
        <v>122</v>
      </c>
      <c r="P350" s="1" t="s">
        <v>113</v>
      </c>
      <c r="Q350" s="1" t="s">
        <v>72</v>
      </c>
      <c r="R350" s="1" t="s">
        <v>114</v>
      </c>
      <c r="S350" s="1" t="s">
        <v>74</v>
      </c>
      <c r="T350" s="1" t="s">
        <v>115</v>
      </c>
      <c r="U350" s="1" t="s">
        <v>76</v>
      </c>
      <c r="V350" s="1" t="s">
        <v>79</v>
      </c>
      <c r="W350" s="1" t="s">
        <v>89</v>
      </c>
      <c r="X350" s="1" t="s">
        <v>79</v>
      </c>
      <c r="Y350" s="1" t="s">
        <v>76</v>
      </c>
      <c r="Z350" s="1" t="s">
        <v>79</v>
      </c>
      <c r="AA350" s="1" t="s">
        <v>76</v>
      </c>
      <c r="AB350" s="1" t="s">
        <v>79</v>
      </c>
      <c r="AC350" s="1" t="s">
        <v>76</v>
      </c>
      <c r="AD350" s="1" t="s">
        <v>76</v>
      </c>
      <c r="AE350" s="1" t="s">
        <v>79</v>
      </c>
      <c r="AF350" s="1" t="s">
        <v>79</v>
      </c>
      <c r="AG350" s="1" t="s">
        <v>76</v>
      </c>
      <c r="AH350" s="1" t="s">
        <v>76</v>
      </c>
      <c r="AI350" s="1" t="s">
        <v>76</v>
      </c>
      <c r="AJ350" s="1" t="s">
        <v>79</v>
      </c>
      <c r="AK350" s="4">
        <v>4</v>
      </c>
      <c r="AL350" s="1">
        <v>4</v>
      </c>
      <c r="AM350" s="1">
        <v>4</v>
      </c>
      <c r="AN350" s="1">
        <v>5</v>
      </c>
      <c r="AO350" s="1">
        <v>3</v>
      </c>
      <c r="AP350" s="1">
        <v>2</v>
      </c>
      <c r="AQ350" s="1">
        <v>3</v>
      </c>
      <c r="AR350" s="1">
        <v>2</v>
      </c>
      <c r="AS350" s="1">
        <v>2</v>
      </c>
      <c r="AT350" s="1">
        <v>3</v>
      </c>
      <c r="AU350" s="1">
        <v>4</v>
      </c>
      <c r="AV350" s="1">
        <v>3</v>
      </c>
      <c r="AW350" s="1">
        <v>2</v>
      </c>
      <c r="AX350" s="1">
        <v>5</v>
      </c>
      <c r="AY350" s="1">
        <v>3</v>
      </c>
      <c r="AZ350" s="1">
        <v>4</v>
      </c>
      <c r="BA350" s="1">
        <v>5</v>
      </c>
      <c r="BB350" s="1">
        <v>3</v>
      </c>
      <c r="BC350" s="1">
        <v>2</v>
      </c>
      <c r="BD350" s="1" t="s">
        <v>266</v>
      </c>
      <c r="BE350" s="1" t="s">
        <v>133</v>
      </c>
    </row>
    <row r="351" spans="1:57" x14ac:dyDescent="0.35">
      <c r="A351" s="1" t="s">
        <v>505</v>
      </c>
      <c r="B351" s="1" t="s">
        <v>57</v>
      </c>
      <c r="C351" s="1" t="s">
        <v>58</v>
      </c>
      <c r="D351" s="1" t="s">
        <v>149</v>
      </c>
      <c r="E351" s="1" t="s">
        <v>60</v>
      </c>
      <c r="F351" s="1" t="s">
        <v>61</v>
      </c>
      <c r="G351" s="1" t="s">
        <v>161</v>
      </c>
      <c r="H351" s="1" t="s">
        <v>63</v>
      </c>
      <c r="I351" s="1" t="s">
        <v>127</v>
      </c>
      <c r="J351" s="1" t="s">
        <v>104</v>
      </c>
      <c r="K351" s="1" t="s">
        <v>85</v>
      </c>
      <c r="L351" s="1" t="s">
        <v>67</v>
      </c>
      <c r="M351" s="1" t="s">
        <v>68</v>
      </c>
      <c r="N351" s="1" t="s">
        <v>69</v>
      </c>
      <c r="O351" s="1" t="s">
        <v>96</v>
      </c>
      <c r="P351" s="1" t="s">
        <v>97</v>
      </c>
      <c r="Q351" s="1" t="s">
        <v>87</v>
      </c>
      <c r="R351" s="1" t="s">
        <v>118</v>
      </c>
      <c r="S351" s="1" t="s">
        <v>88</v>
      </c>
      <c r="T351" s="1" t="s">
        <v>132</v>
      </c>
      <c r="U351" s="1" t="s">
        <v>89</v>
      </c>
      <c r="V351" s="1" t="s">
        <v>79</v>
      </c>
      <c r="W351" s="1" t="s">
        <v>89</v>
      </c>
      <c r="X351" s="1" t="s">
        <v>76</v>
      </c>
      <c r="Y351" s="1" t="s">
        <v>76</v>
      </c>
      <c r="Z351" s="1" t="s">
        <v>79</v>
      </c>
      <c r="AA351" s="1" t="s">
        <v>76</v>
      </c>
      <c r="AB351" s="1" t="s">
        <v>76</v>
      </c>
      <c r="AC351" s="1" t="s">
        <v>79</v>
      </c>
      <c r="AD351" s="1" t="s">
        <v>79</v>
      </c>
      <c r="AE351" s="1" t="s">
        <v>89</v>
      </c>
      <c r="AF351" s="1" t="s">
        <v>79</v>
      </c>
      <c r="AG351" s="1" t="s">
        <v>89</v>
      </c>
      <c r="AH351" s="1" t="s">
        <v>79</v>
      </c>
      <c r="AI351" s="1" t="s">
        <v>76</v>
      </c>
      <c r="AJ351" s="1" t="s">
        <v>79</v>
      </c>
      <c r="AK351" s="4">
        <v>5</v>
      </c>
      <c r="AL351" s="1">
        <v>4</v>
      </c>
      <c r="AM351" s="1">
        <v>5</v>
      </c>
      <c r="AN351" s="1">
        <v>4</v>
      </c>
      <c r="AO351" s="1">
        <v>2</v>
      </c>
      <c r="AP351" s="1">
        <v>3</v>
      </c>
      <c r="AQ351" s="1">
        <v>4</v>
      </c>
      <c r="AR351" s="1">
        <v>2</v>
      </c>
      <c r="AS351" s="1">
        <v>2</v>
      </c>
      <c r="AT351" s="1">
        <v>4</v>
      </c>
      <c r="AU351" s="1">
        <v>4</v>
      </c>
      <c r="AV351" s="1">
        <v>3</v>
      </c>
      <c r="AW351" s="1">
        <v>4</v>
      </c>
      <c r="AX351" s="1">
        <v>3</v>
      </c>
      <c r="AY351" s="1">
        <v>4</v>
      </c>
      <c r="AZ351" s="1">
        <v>5</v>
      </c>
      <c r="BA351" s="1">
        <v>4</v>
      </c>
      <c r="BB351" s="1">
        <v>3</v>
      </c>
      <c r="BC351" s="1">
        <v>4</v>
      </c>
      <c r="BD351" s="1" t="s">
        <v>266</v>
      </c>
      <c r="BE351" s="1" t="s">
        <v>107</v>
      </c>
    </row>
    <row r="352" spans="1:57" x14ac:dyDescent="0.35">
      <c r="A352" s="1" t="s">
        <v>506</v>
      </c>
      <c r="B352" s="1" t="s">
        <v>57</v>
      </c>
      <c r="C352" s="1" t="s">
        <v>137</v>
      </c>
      <c r="D352" s="1" t="s">
        <v>149</v>
      </c>
      <c r="E352" s="1" t="s">
        <v>60</v>
      </c>
      <c r="F352" s="1" t="s">
        <v>135</v>
      </c>
      <c r="G352" s="1" t="s">
        <v>161</v>
      </c>
      <c r="H352" s="1" t="s">
        <v>63</v>
      </c>
      <c r="I352" s="1" t="s">
        <v>127</v>
      </c>
      <c r="J352" s="1" t="s">
        <v>104</v>
      </c>
      <c r="K352" s="1" t="s">
        <v>95</v>
      </c>
      <c r="L352" s="1" t="s">
        <v>138</v>
      </c>
      <c r="M352" s="1" t="s">
        <v>68</v>
      </c>
      <c r="N352" s="1" t="s">
        <v>69</v>
      </c>
      <c r="O352" s="1" t="s">
        <v>70</v>
      </c>
      <c r="P352" s="1" t="s">
        <v>97</v>
      </c>
      <c r="Q352" s="1" t="s">
        <v>98</v>
      </c>
      <c r="R352" s="1" t="s">
        <v>99</v>
      </c>
      <c r="S352" s="1" t="s">
        <v>88</v>
      </c>
      <c r="T352" s="1" t="s">
        <v>132</v>
      </c>
      <c r="U352" s="1" t="s">
        <v>79</v>
      </c>
      <c r="V352" s="1" t="s">
        <v>76</v>
      </c>
      <c r="W352" s="1" t="s">
        <v>79</v>
      </c>
      <c r="X352" s="1" t="s">
        <v>76</v>
      </c>
      <c r="Y352" s="1" t="s">
        <v>76</v>
      </c>
      <c r="Z352" s="1" t="s">
        <v>79</v>
      </c>
      <c r="AA352" s="1" t="s">
        <v>76</v>
      </c>
      <c r="AB352" s="1" t="s">
        <v>79</v>
      </c>
      <c r="AC352" s="1" t="s">
        <v>76</v>
      </c>
      <c r="AD352" s="1" t="s">
        <v>76</v>
      </c>
      <c r="AE352" s="1" t="s">
        <v>79</v>
      </c>
      <c r="AF352" s="1" t="s">
        <v>79</v>
      </c>
      <c r="AG352" s="1" t="s">
        <v>76</v>
      </c>
      <c r="AH352" s="1" t="s">
        <v>76</v>
      </c>
      <c r="AI352" s="1" t="s">
        <v>76</v>
      </c>
      <c r="AJ352" s="1" t="s">
        <v>79</v>
      </c>
      <c r="AK352" s="4">
        <v>4</v>
      </c>
      <c r="AL352" s="1">
        <v>4</v>
      </c>
      <c r="AM352" s="1">
        <v>2</v>
      </c>
      <c r="AN352" s="1">
        <v>4</v>
      </c>
      <c r="AO352" s="1">
        <v>4</v>
      </c>
      <c r="AP352" s="1">
        <v>2</v>
      </c>
      <c r="AQ352" s="1">
        <v>2</v>
      </c>
      <c r="AR352" s="1">
        <v>2</v>
      </c>
      <c r="AS352" s="1">
        <v>2</v>
      </c>
      <c r="AT352" s="1">
        <v>3</v>
      </c>
      <c r="AU352" s="1">
        <v>2</v>
      </c>
      <c r="AV352" s="1">
        <v>2</v>
      </c>
      <c r="AW352" s="1">
        <v>4</v>
      </c>
      <c r="AX352" s="1">
        <v>5</v>
      </c>
      <c r="AY352" s="1">
        <v>3</v>
      </c>
      <c r="AZ352" s="1">
        <v>4</v>
      </c>
      <c r="BA352" s="1">
        <v>5</v>
      </c>
      <c r="BB352" s="1">
        <v>3</v>
      </c>
      <c r="BC352" s="1">
        <v>2</v>
      </c>
      <c r="BD352" s="1" t="s">
        <v>266</v>
      </c>
      <c r="BE352" s="1" t="s">
        <v>133</v>
      </c>
    </row>
    <row r="353" spans="1:57" x14ac:dyDescent="0.35">
      <c r="A353" s="1" t="s">
        <v>507</v>
      </c>
      <c r="B353" s="1" t="s">
        <v>57</v>
      </c>
      <c r="C353" s="1" t="s">
        <v>58</v>
      </c>
      <c r="D353" s="1" t="s">
        <v>149</v>
      </c>
      <c r="E353" s="1" t="s">
        <v>60</v>
      </c>
      <c r="F353" s="1" t="s">
        <v>135</v>
      </c>
      <c r="G353" s="1" t="s">
        <v>161</v>
      </c>
      <c r="H353" s="1" t="s">
        <v>63</v>
      </c>
      <c r="I353" s="1" t="s">
        <v>84</v>
      </c>
      <c r="J353" s="1" t="s">
        <v>104</v>
      </c>
      <c r="K353" s="1" t="s">
        <v>66</v>
      </c>
      <c r="L353" s="1" t="s">
        <v>67</v>
      </c>
      <c r="M353" s="1" t="s">
        <v>130</v>
      </c>
      <c r="N353" s="1" t="s">
        <v>69</v>
      </c>
      <c r="O353" s="1" t="s">
        <v>96</v>
      </c>
      <c r="P353" s="1" t="s">
        <v>97</v>
      </c>
      <c r="Q353" s="1" t="s">
        <v>72</v>
      </c>
      <c r="R353" s="1" t="s">
        <v>99</v>
      </c>
      <c r="S353" s="1" t="s">
        <v>74</v>
      </c>
      <c r="T353" s="1" t="s">
        <v>120</v>
      </c>
      <c r="U353" s="1" t="s">
        <v>89</v>
      </c>
      <c r="V353" s="1" t="s">
        <v>79</v>
      </c>
      <c r="W353" s="1" t="s">
        <v>89</v>
      </c>
      <c r="X353" s="1" t="s">
        <v>76</v>
      </c>
      <c r="Y353" s="1" t="s">
        <v>76</v>
      </c>
      <c r="Z353" s="1" t="s">
        <v>79</v>
      </c>
      <c r="AA353" s="1" t="s">
        <v>76</v>
      </c>
      <c r="AB353" s="1" t="s">
        <v>76</v>
      </c>
      <c r="AC353" s="1" t="s">
        <v>79</v>
      </c>
      <c r="AD353" s="1" t="s">
        <v>79</v>
      </c>
      <c r="AE353" s="1" t="s">
        <v>89</v>
      </c>
      <c r="AF353" s="1" t="s">
        <v>79</v>
      </c>
      <c r="AG353" s="1" t="s">
        <v>89</v>
      </c>
      <c r="AH353" s="1" t="s">
        <v>79</v>
      </c>
      <c r="AI353" s="1" t="s">
        <v>76</v>
      </c>
      <c r="AJ353" s="1" t="s">
        <v>79</v>
      </c>
      <c r="AK353" s="4">
        <v>5</v>
      </c>
      <c r="AL353" s="1">
        <v>4</v>
      </c>
      <c r="AM353" s="1">
        <v>5</v>
      </c>
      <c r="AN353" s="1">
        <v>4</v>
      </c>
      <c r="AO353" s="1">
        <v>2</v>
      </c>
      <c r="AP353" s="1">
        <v>3</v>
      </c>
      <c r="AQ353" s="1">
        <v>4</v>
      </c>
      <c r="AR353" s="1">
        <v>2</v>
      </c>
      <c r="AS353" s="1">
        <v>2</v>
      </c>
      <c r="AT353" s="1">
        <v>4</v>
      </c>
      <c r="AU353" s="1">
        <v>4</v>
      </c>
      <c r="AV353" s="1">
        <v>3</v>
      </c>
      <c r="AW353" s="1">
        <v>4</v>
      </c>
      <c r="AX353" s="1">
        <v>4</v>
      </c>
      <c r="AY353" s="1">
        <v>4</v>
      </c>
      <c r="AZ353" s="1">
        <v>5</v>
      </c>
      <c r="BA353" s="1">
        <v>4</v>
      </c>
      <c r="BB353" s="1">
        <v>5</v>
      </c>
      <c r="BC353" s="1">
        <v>2</v>
      </c>
      <c r="BD353" s="1" t="s">
        <v>266</v>
      </c>
      <c r="BE353" s="1" t="s">
        <v>133</v>
      </c>
    </row>
    <row r="354" spans="1:57" x14ac:dyDescent="0.35">
      <c r="A354" s="1" t="s">
        <v>508</v>
      </c>
      <c r="B354" s="1" t="s">
        <v>92</v>
      </c>
      <c r="C354" s="1" t="s">
        <v>58</v>
      </c>
      <c r="D354" s="1" t="s">
        <v>59</v>
      </c>
      <c r="E354" s="1" t="s">
        <v>60</v>
      </c>
      <c r="F354" s="1" t="s">
        <v>61</v>
      </c>
      <c r="G354" s="1" t="s">
        <v>62</v>
      </c>
      <c r="H354" s="1" t="s">
        <v>63</v>
      </c>
      <c r="I354" s="1" t="s">
        <v>84</v>
      </c>
      <c r="J354" s="1" t="s">
        <v>104</v>
      </c>
      <c r="K354" s="1" t="s">
        <v>66</v>
      </c>
      <c r="L354" s="1" t="s">
        <v>67</v>
      </c>
      <c r="M354" s="1" t="s">
        <v>68</v>
      </c>
      <c r="N354" s="1" t="s">
        <v>86</v>
      </c>
      <c r="O354" s="1" t="s">
        <v>70</v>
      </c>
      <c r="P354" s="1" t="s">
        <v>97</v>
      </c>
      <c r="Q354" s="1" t="s">
        <v>87</v>
      </c>
      <c r="R354" s="1" t="s">
        <v>118</v>
      </c>
      <c r="S354" s="1" t="s">
        <v>88</v>
      </c>
      <c r="T354" s="1" t="s">
        <v>132</v>
      </c>
      <c r="U354" s="1" t="s">
        <v>79</v>
      </c>
      <c r="V354" s="1" t="s">
        <v>76</v>
      </c>
      <c r="W354" s="1" t="s">
        <v>79</v>
      </c>
      <c r="X354" s="1" t="s">
        <v>76</v>
      </c>
      <c r="Y354" s="1" t="s">
        <v>76</v>
      </c>
      <c r="Z354" s="1" t="s">
        <v>79</v>
      </c>
      <c r="AA354" s="1" t="s">
        <v>76</v>
      </c>
      <c r="AB354" s="1" t="s">
        <v>79</v>
      </c>
      <c r="AC354" s="1" t="s">
        <v>76</v>
      </c>
      <c r="AD354" s="1" t="s">
        <v>76</v>
      </c>
      <c r="AE354" s="1" t="s">
        <v>79</v>
      </c>
      <c r="AF354" s="1" t="s">
        <v>79</v>
      </c>
      <c r="AG354" s="1" t="s">
        <v>76</v>
      </c>
      <c r="AH354" s="1" t="s">
        <v>76</v>
      </c>
      <c r="AI354" s="1" t="s">
        <v>76</v>
      </c>
      <c r="AJ354" s="1" t="s">
        <v>79</v>
      </c>
      <c r="AK354" s="4">
        <v>4</v>
      </c>
      <c r="AL354" s="1">
        <v>4</v>
      </c>
      <c r="AM354" s="1">
        <v>4</v>
      </c>
      <c r="AN354" s="1">
        <v>5</v>
      </c>
      <c r="AO354" s="1">
        <v>3</v>
      </c>
      <c r="AP354" s="1">
        <v>2</v>
      </c>
      <c r="AQ354" s="1">
        <v>3</v>
      </c>
      <c r="AR354" s="1">
        <v>2</v>
      </c>
      <c r="AS354" s="1">
        <v>2</v>
      </c>
      <c r="AT354" s="1">
        <v>3</v>
      </c>
      <c r="AU354" s="1">
        <v>4</v>
      </c>
      <c r="AV354" s="1">
        <v>3</v>
      </c>
      <c r="AW354" s="1">
        <v>2</v>
      </c>
      <c r="AX354" s="1">
        <v>4</v>
      </c>
      <c r="AY354" s="1">
        <v>4</v>
      </c>
      <c r="AZ354" s="1">
        <v>5</v>
      </c>
      <c r="BA354" s="1">
        <v>4</v>
      </c>
      <c r="BB354" s="1">
        <v>5</v>
      </c>
      <c r="BC354" s="1">
        <v>2</v>
      </c>
      <c r="BD354" s="1" t="s">
        <v>266</v>
      </c>
      <c r="BE354" s="1" t="s">
        <v>133</v>
      </c>
    </row>
    <row r="355" spans="1:57" x14ac:dyDescent="0.35">
      <c r="A355" s="1" t="s">
        <v>509</v>
      </c>
      <c r="B355" s="1" t="s">
        <v>82</v>
      </c>
      <c r="C355" s="1" t="s">
        <v>137</v>
      </c>
      <c r="D355" s="1" t="s">
        <v>143</v>
      </c>
      <c r="E355" s="1" t="s">
        <v>109</v>
      </c>
      <c r="F355" s="1" t="s">
        <v>135</v>
      </c>
      <c r="G355" s="1" t="s">
        <v>93</v>
      </c>
      <c r="H355" s="1" t="s">
        <v>63</v>
      </c>
      <c r="I355" s="1" t="s">
        <v>64</v>
      </c>
      <c r="J355" s="1" t="s">
        <v>110</v>
      </c>
      <c r="K355" s="1" t="s">
        <v>766</v>
      </c>
      <c r="L355" s="1" t="s">
        <v>67</v>
      </c>
      <c r="M355" s="1" t="s">
        <v>68</v>
      </c>
      <c r="N355" s="1" t="s">
        <v>117</v>
      </c>
      <c r="O355" s="1" t="s">
        <v>122</v>
      </c>
      <c r="P355" s="1" t="s">
        <v>113</v>
      </c>
      <c r="Q355" s="1" t="s">
        <v>72</v>
      </c>
      <c r="R355" s="1" t="s">
        <v>114</v>
      </c>
      <c r="S355" s="1" t="s">
        <v>74</v>
      </c>
      <c r="T355" s="1" t="s">
        <v>75</v>
      </c>
      <c r="U355" s="1" t="s">
        <v>79</v>
      </c>
      <c r="V355" s="1" t="s">
        <v>79</v>
      </c>
      <c r="W355" s="1" t="s">
        <v>79</v>
      </c>
      <c r="X355" s="1" t="s">
        <v>76</v>
      </c>
      <c r="Y355" s="1" t="s">
        <v>79</v>
      </c>
      <c r="Z355" s="1" t="s">
        <v>76</v>
      </c>
      <c r="AA355" s="1" t="s">
        <v>89</v>
      </c>
      <c r="AB355" s="1" t="s">
        <v>89</v>
      </c>
      <c r="AC355" s="1" t="s">
        <v>79</v>
      </c>
      <c r="AD355" s="1" t="s">
        <v>79</v>
      </c>
      <c r="AE355" s="1" t="s">
        <v>79</v>
      </c>
      <c r="AF355" s="1" t="s">
        <v>76</v>
      </c>
      <c r="AG355" s="1" t="s">
        <v>79</v>
      </c>
      <c r="AH355" s="1" t="s">
        <v>79</v>
      </c>
      <c r="AI355" s="1" t="s">
        <v>76</v>
      </c>
      <c r="AJ355" s="1" t="s">
        <v>79</v>
      </c>
      <c r="AK355" s="4">
        <v>3</v>
      </c>
      <c r="AL355" s="1">
        <v>4</v>
      </c>
      <c r="AM355" s="1">
        <v>4</v>
      </c>
      <c r="AN355" s="1">
        <v>3</v>
      </c>
      <c r="AO355" s="1">
        <v>3</v>
      </c>
      <c r="AP355" s="1">
        <v>4</v>
      </c>
      <c r="AQ355" s="1">
        <v>4</v>
      </c>
      <c r="AR355" s="1">
        <v>3</v>
      </c>
      <c r="AS355" s="1">
        <v>3</v>
      </c>
      <c r="AT355" s="1">
        <v>4</v>
      </c>
      <c r="AU355" s="1">
        <v>4</v>
      </c>
      <c r="AV355" s="1">
        <v>4</v>
      </c>
      <c r="AW355" s="1">
        <v>4</v>
      </c>
      <c r="AX355" s="1">
        <v>2</v>
      </c>
      <c r="AY355" s="1">
        <v>1</v>
      </c>
      <c r="AZ355" s="1">
        <v>5</v>
      </c>
      <c r="BA355" s="1">
        <v>5</v>
      </c>
      <c r="BB355" s="1">
        <v>4</v>
      </c>
      <c r="BC355" s="1">
        <v>4</v>
      </c>
      <c r="BD355" s="1" t="s">
        <v>147</v>
      </c>
      <c r="BE355" s="1" t="s">
        <v>101</v>
      </c>
    </row>
    <row r="356" spans="1:57" x14ac:dyDescent="0.35">
      <c r="A356" s="1" t="s">
        <v>510</v>
      </c>
      <c r="B356" s="1" t="s">
        <v>57</v>
      </c>
      <c r="C356" s="1" t="s">
        <v>137</v>
      </c>
      <c r="D356" s="1" t="s">
        <v>83</v>
      </c>
      <c r="E356" s="1" t="s">
        <v>60</v>
      </c>
      <c r="F356" s="1" t="s">
        <v>61</v>
      </c>
      <c r="G356" s="1" t="s">
        <v>93</v>
      </c>
      <c r="H356" s="1" t="s">
        <v>94</v>
      </c>
      <c r="I356" s="1" t="s">
        <v>64</v>
      </c>
      <c r="J356" s="1" t="s">
        <v>65</v>
      </c>
      <c r="K356" s="1" t="s">
        <v>66</v>
      </c>
      <c r="L356" s="1" t="s">
        <v>138</v>
      </c>
      <c r="M356" s="1" t="s">
        <v>130</v>
      </c>
      <c r="N356" s="1" t="s">
        <v>69</v>
      </c>
      <c r="O356" s="1" t="s">
        <v>96</v>
      </c>
      <c r="P356" s="1" t="s">
        <v>97</v>
      </c>
      <c r="Q356" s="1" t="s">
        <v>72</v>
      </c>
      <c r="R356" s="1" t="s">
        <v>73</v>
      </c>
      <c r="S356" s="1" t="s">
        <v>74</v>
      </c>
      <c r="T356" s="1" t="s">
        <v>120</v>
      </c>
      <c r="U356" s="1" t="s">
        <v>79</v>
      </c>
      <c r="V356" s="1" t="s">
        <v>76</v>
      </c>
      <c r="W356" s="1" t="s">
        <v>77</v>
      </c>
      <c r="X356" s="1" t="s">
        <v>79</v>
      </c>
      <c r="Y356" s="1" t="s">
        <v>77</v>
      </c>
      <c r="Z356" s="1" t="s">
        <v>79</v>
      </c>
      <c r="AA356" s="1" t="s">
        <v>76</v>
      </c>
      <c r="AB356" s="1" t="s">
        <v>79</v>
      </c>
      <c r="AC356" s="1" t="s">
        <v>78</v>
      </c>
      <c r="AD356" s="1" t="s">
        <v>79</v>
      </c>
      <c r="AE356" s="1" t="s">
        <v>78</v>
      </c>
      <c r="AF356" s="1" t="s">
        <v>79</v>
      </c>
      <c r="AG356" s="1" t="s">
        <v>79</v>
      </c>
      <c r="AH356" s="1" t="s">
        <v>79</v>
      </c>
      <c r="AI356" s="1" t="s">
        <v>79</v>
      </c>
      <c r="AJ356" s="1" t="s">
        <v>79</v>
      </c>
      <c r="AK356" s="4">
        <v>3</v>
      </c>
      <c r="AL356" s="1">
        <v>2</v>
      </c>
      <c r="AM356" s="1">
        <v>2</v>
      </c>
      <c r="AN356" s="1">
        <v>2</v>
      </c>
      <c r="AO356" s="1">
        <v>2</v>
      </c>
      <c r="AP356" s="1">
        <v>1</v>
      </c>
      <c r="AQ356" s="1">
        <v>2</v>
      </c>
      <c r="AR356" s="1">
        <v>1</v>
      </c>
      <c r="AS356" s="1">
        <v>1</v>
      </c>
      <c r="AT356" s="1">
        <v>2</v>
      </c>
      <c r="AU356" s="1">
        <v>2</v>
      </c>
      <c r="AV356" s="1">
        <v>1</v>
      </c>
      <c r="AW356" s="1">
        <v>2</v>
      </c>
      <c r="AX356" s="1">
        <v>2</v>
      </c>
      <c r="AY356" s="1">
        <v>2</v>
      </c>
      <c r="AZ356" s="1">
        <v>2</v>
      </c>
      <c r="BA356" s="1">
        <v>2</v>
      </c>
      <c r="BB356" s="1">
        <v>2</v>
      </c>
      <c r="BC356" s="1">
        <v>2</v>
      </c>
      <c r="BD356" s="1" t="s">
        <v>463</v>
      </c>
      <c r="BE356" s="1" t="s">
        <v>101</v>
      </c>
    </row>
    <row r="357" spans="1:57" x14ac:dyDescent="0.35">
      <c r="A357" s="1" t="s">
        <v>511</v>
      </c>
      <c r="B357" s="1" t="s">
        <v>82</v>
      </c>
      <c r="C357" s="1" t="s">
        <v>58</v>
      </c>
      <c r="D357" s="1" t="s">
        <v>83</v>
      </c>
      <c r="E357" s="1" t="s">
        <v>60</v>
      </c>
      <c r="F357" s="1" t="s">
        <v>61</v>
      </c>
      <c r="G357" s="1" t="s">
        <v>62</v>
      </c>
      <c r="H357" s="1" t="s">
        <v>204</v>
      </c>
      <c r="I357" s="1" t="s">
        <v>84</v>
      </c>
      <c r="J357" s="1" t="s">
        <v>65</v>
      </c>
      <c r="K357" s="1" t="s">
        <v>124</v>
      </c>
      <c r="L357" s="1" t="s">
        <v>67</v>
      </c>
      <c r="M357" s="1" t="s">
        <v>125</v>
      </c>
      <c r="N357" s="1" t="s">
        <v>86</v>
      </c>
      <c r="O357" s="1" t="s">
        <v>70</v>
      </c>
      <c r="P357" s="1" t="s">
        <v>97</v>
      </c>
      <c r="Q357" s="1" t="s">
        <v>87</v>
      </c>
      <c r="R357" s="1" t="s">
        <v>118</v>
      </c>
      <c r="S357" s="1" t="s">
        <v>140</v>
      </c>
      <c r="T357" s="1" t="s">
        <v>132</v>
      </c>
      <c r="U357" s="1" t="s">
        <v>77</v>
      </c>
      <c r="V357" s="1" t="s">
        <v>77</v>
      </c>
      <c r="W357" s="1" t="s">
        <v>77</v>
      </c>
      <c r="X357" s="1" t="s">
        <v>77</v>
      </c>
      <c r="Y357" s="1" t="s">
        <v>77</v>
      </c>
      <c r="Z357" s="1" t="s">
        <v>77</v>
      </c>
      <c r="AA357" s="1" t="s">
        <v>77</v>
      </c>
      <c r="AB357" s="1" t="s">
        <v>78</v>
      </c>
      <c r="AC357" s="1" t="s">
        <v>89</v>
      </c>
      <c r="AD357" s="1" t="s">
        <v>78</v>
      </c>
      <c r="AE357" s="1" t="s">
        <v>89</v>
      </c>
      <c r="AF357" s="1" t="s">
        <v>79</v>
      </c>
      <c r="AG357" s="1" t="s">
        <v>79</v>
      </c>
      <c r="AH357" s="1" t="s">
        <v>89</v>
      </c>
      <c r="AI357" s="1" t="s">
        <v>79</v>
      </c>
      <c r="AJ357" s="1" t="s">
        <v>78</v>
      </c>
      <c r="AK357" s="4">
        <v>2</v>
      </c>
      <c r="AL357" s="1">
        <v>2</v>
      </c>
      <c r="AM357" s="1">
        <v>3</v>
      </c>
      <c r="AN357" s="1">
        <v>2</v>
      </c>
      <c r="AO357" s="1">
        <v>3</v>
      </c>
      <c r="AP357" s="1">
        <v>2</v>
      </c>
      <c r="AQ357" s="1">
        <v>3</v>
      </c>
      <c r="AR357" s="1">
        <v>2</v>
      </c>
      <c r="AS357" s="1">
        <v>3</v>
      </c>
      <c r="AT357" s="1">
        <v>2</v>
      </c>
      <c r="AU357" s="1">
        <v>3</v>
      </c>
      <c r="AV357" s="1">
        <v>2</v>
      </c>
      <c r="AW357" s="1">
        <v>3</v>
      </c>
      <c r="AX357" s="1">
        <v>3</v>
      </c>
      <c r="AY357" s="1">
        <v>2</v>
      </c>
      <c r="AZ357" s="1">
        <v>3</v>
      </c>
      <c r="BA357" s="1">
        <v>2</v>
      </c>
      <c r="BB357" s="1">
        <v>1</v>
      </c>
      <c r="BC357" s="1">
        <v>3</v>
      </c>
      <c r="BD357" s="1" t="s">
        <v>463</v>
      </c>
      <c r="BE357" s="1" t="s">
        <v>80</v>
      </c>
    </row>
    <row r="358" spans="1:57" x14ac:dyDescent="0.35">
      <c r="A358" s="1" t="s">
        <v>512</v>
      </c>
      <c r="B358" s="1" t="s">
        <v>82</v>
      </c>
      <c r="C358" s="1" t="s">
        <v>58</v>
      </c>
      <c r="D358" s="1" t="s">
        <v>83</v>
      </c>
      <c r="E358" s="1" t="s">
        <v>60</v>
      </c>
      <c r="F358" s="1" t="s">
        <v>61</v>
      </c>
      <c r="G358" s="1" t="s">
        <v>62</v>
      </c>
      <c r="H358" s="1" t="s">
        <v>94</v>
      </c>
      <c r="I358" s="1" t="s">
        <v>127</v>
      </c>
      <c r="J358" s="1" t="s">
        <v>65</v>
      </c>
      <c r="K358" s="1" t="s">
        <v>124</v>
      </c>
      <c r="L358" s="1" t="s">
        <v>146</v>
      </c>
      <c r="M358" s="1" t="s">
        <v>130</v>
      </c>
      <c r="N358" s="1" t="s">
        <v>117</v>
      </c>
      <c r="O358" s="1" t="s">
        <v>96</v>
      </c>
      <c r="P358" s="1" t="s">
        <v>71</v>
      </c>
      <c r="Q358" s="1" t="s">
        <v>105</v>
      </c>
      <c r="R358" s="1" t="s">
        <v>99</v>
      </c>
      <c r="S358" s="1" t="s">
        <v>88</v>
      </c>
      <c r="T358" s="1" t="s">
        <v>75</v>
      </c>
      <c r="U358" s="1" t="s">
        <v>79</v>
      </c>
      <c r="V358" s="1" t="s">
        <v>76</v>
      </c>
      <c r="W358" s="1" t="s">
        <v>77</v>
      </c>
      <c r="X358" s="1" t="s">
        <v>76</v>
      </c>
      <c r="Y358" s="1" t="s">
        <v>77</v>
      </c>
      <c r="Z358" s="1" t="s">
        <v>79</v>
      </c>
      <c r="AA358" s="1" t="s">
        <v>77</v>
      </c>
      <c r="AB358" s="1" t="s">
        <v>89</v>
      </c>
      <c r="AC358" s="1" t="s">
        <v>76</v>
      </c>
      <c r="AD358" s="1" t="s">
        <v>79</v>
      </c>
      <c r="AE358" s="1" t="s">
        <v>76</v>
      </c>
      <c r="AF358" s="1" t="s">
        <v>76</v>
      </c>
      <c r="AG358" s="1" t="s">
        <v>79</v>
      </c>
      <c r="AH358" s="1" t="s">
        <v>79</v>
      </c>
      <c r="AI358" s="1" t="s">
        <v>78</v>
      </c>
      <c r="AJ358" s="1" t="s">
        <v>76</v>
      </c>
      <c r="AK358" s="4">
        <v>1</v>
      </c>
      <c r="AL358" s="1">
        <v>2</v>
      </c>
      <c r="AM358" s="1">
        <v>2</v>
      </c>
      <c r="AN358" s="1">
        <v>2</v>
      </c>
      <c r="AO358" s="1">
        <v>1</v>
      </c>
      <c r="AP358" s="1">
        <v>1</v>
      </c>
      <c r="AQ358" s="1">
        <v>1</v>
      </c>
      <c r="AR358" s="1">
        <v>3</v>
      </c>
      <c r="AS358" s="1">
        <v>1</v>
      </c>
      <c r="AT358" s="1">
        <v>3</v>
      </c>
      <c r="AU358" s="1">
        <v>1</v>
      </c>
      <c r="AV358" s="1">
        <v>2</v>
      </c>
      <c r="AW358" s="1">
        <v>2</v>
      </c>
      <c r="AX358" s="1">
        <v>1</v>
      </c>
      <c r="AY358" s="1">
        <v>1</v>
      </c>
      <c r="AZ358" s="1">
        <v>3</v>
      </c>
      <c r="BA358" s="1">
        <v>3</v>
      </c>
      <c r="BB358" s="1">
        <v>3</v>
      </c>
      <c r="BC358" s="1">
        <v>2</v>
      </c>
      <c r="BD358" s="1" t="s">
        <v>463</v>
      </c>
      <c r="BE358" s="1" t="s">
        <v>80</v>
      </c>
    </row>
    <row r="359" spans="1:57" x14ac:dyDescent="0.35">
      <c r="A359" s="1" t="s">
        <v>513</v>
      </c>
      <c r="B359" s="1" t="s">
        <v>57</v>
      </c>
      <c r="C359" s="1" t="s">
        <v>137</v>
      </c>
      <c r="D359" s="1" t="s">
        <v>103</v>
      </c>
      <c r="E359" s="1" t="s">
        <v>109</v>
      </c>
      <c r="F359" s="1" t="s">
        <v>61</v>
      </c>
      <c r="G359" s="1" t="s">
        <v>62</v>
      </c>
      <c r="H359" s="1" t="s">
        <v>94</v>
      </c>
      <c r="I359" s="1" t="s">
        <v>84</v>
      </c>
      <c r="J359" s="1" t="s">
        <v>65</v>
      </c>
      <c r="K359" s="1" t="s">
        <v>766</v>
      </c>
      <c r="L359" s="1" t="s">
        <v>67</v>
      </c>
      <c r="M359" s="1" t="s">
        <v>68</v>
      </c>
      <c r="N359" s="1" t="s">
        <v>117</v>
      </c>
      <c r="O359" s="1" t="s">
        <v>122</v>
      </c>
      <c r="P359" s="1" t="s">
        <v>113</v>
      </c>
      <c r="Q359" s="1" t="s">
        <v>72</v>
      </c>
      <c r="R359" s="1" t="s">
        <v>114</v>
      </c>
      <c r="S359" s="1" t="s">
        <v>74</v>
      </c>
      <c r="T359" s="1" t="s">
        <v>75</v>
      </c>
      <c r="U359" s="1" t="s">
        <v>79</v>
      </c>
      <c r="V359" s="1" t="s">
        <v>79</v>
      </c>
      <c r="W359" s="1" t="s">
        <v>79</v>
      </c>
      <c r="X359" s="1" t="s">
        <v>76</v>
      </c>
      <c r="Y359" s="1" t="s">
        <v>79</v>
      </c>
      <c r="Z359" s="1" t="s">
        <v>76</v>
      </c>
      <c r="AA359" s="1" t="s">
        <v>89</v>
      </c>
      <c r="AB359" s="1" t="s">
        <v>89</v>
      </c>
      <c r="AC359" s="1" t="s">
        <v>79</v>
      </c>
      <c r="AD359" s="1" t="s">
        <v>79</v>
      </c>
      <c r="AE359" s="1" t="s">
        <v>79</v>
      </c>
      <c r="AF359" s="1" t="s">
        <v>76</v>
      </c>
      <c r="AG359" s="1" t="s">
        <v>79</v>
      </c>
      <c r="AH359" s="1" t="s">
        <v>79</v>
      </c>
      <c r="AI359" s="1" t="s">
        <v>76</v>
      </c>
      <c r="AJ359" s="1" t="s">
        <v>79</v>
      </c>
      <c r="AK359" s="4">
        <v>3</v>
      </c>
      <c r="AL359" s="1">
        <v>4</v>
      </c>
      <c r="AM359" s="1">
        <v>4</v>
      </c>
      <c r="AN359" s="1">
        <v>3</v>
      </c>
      <c r="AO359" s="1">
        <v>3</v>
      </c>
      <c r="AP359" s="1">
        <v>4</v>
      </c>
      <c r="AQ359" s="1">
        <v>4</v>
      </c>
      <c r="AR359" s="1">
        <v>3</v>
      </c>
      <c r="AS359" s="1">
        <v>3</v>
      </c>
      <c r="AT359" s="1">
        <v>4</v>
      </c>
      <c r="AU359" s="1">
        <v>4</v>
      </c>
      <c r="AV359" s="1">
        <v>4</v>
      </c>
      <c r="AW359" s="1">
        <v>4</v>
      </c>
      <c r="AX359" s="1">
        <v>2</v>
      </c>
      <c r="AY359" s="1">
        <v>1</v>
      </c>
      <c r="AZ359" s="1">
        <v>5</v>
      </c>
      <c r="BA359" s="1">
        <v>5</v>
      </c>
      <c r="BB359" s="1">
        <v>4</v>
      </c>
      <c r="BC359" s="1">
        <v>4</v>
      </c>
      <c r="BD359" s="1" t="s">
        <v>147</v>
      </c>
      <c r="BE359" s="1" t="s">
        <v>80</v>
      </c>
    </row>
    <row r="360" spans="1:57" x14ac:dyDescent="0.35">
      <c r="A360" s="1" t="s">
        <v>514</v>
      </c>
      <c r="B360" s="1" t="s">
        <v>57</v>
      </c>
      <c r="C360" s="1" t="s">
        <v>137</v>
      </c>
      <c r="D360" s="1" t="s">
        <v>103</v>
      </c>
      <c r="E360" s="1" t="s">
        <v>109</v>
      </c>
      <c r="F360" s="1" t="s">
        <v>61</v>
      </c>
      <c r="G360" s="1" t="s">
        <v>62</v>
      </c>
      <c r="H360" s="1" t="s">
        <v>94</v>
      </c>
      <c r="I360" s="1" t="s">
        <v>84</v>
      </c>
      <c r="J360" s="1" t="s">
        <v>65</v>
      </c>
      <c r="K360" s="1" t="s">
        <v>85</v>
      </c>
      <c r="L360" s="1" t="s">
        <v>67</v>
      </c>
      <c r="M360" s="1" t="s">
        <v>111</v>
      </c>
      <c r="N360" s="1" t="s">
        <v>117</v>
      </c>
      <c r="O360" s="1" t="s">
        <v>112</v>
      </c>
      <c r="P360" s="1" t="s">
        <v>71</v>
      </c>
      <c r="Q360" s="1" t="s">
        <v>105</v>
      </c>
      <c r="R360" s="1" t="s">
        <v>73</v>
      </c>
      <c r="S360" s="1" t="s">
        <v>106</v>
      </c>
      <c r="T360" s="1" t="s">
        <v>115</v>
      </c>
      <c r="U360" s="1" t="s">
        <v>77</v>
      </c>
      <c r="V360" s="1" t="s">
        <v>89</v>
      </c>
      <c r="W360" s="1" t="s">
        <v>89</v>
      </c>
      <c r="X360" s="1" t="s">
        <v>89</v>
      </c>
      <c r="Y360" s="1" t="s">
        <v>89</v>
      </c>
      <c r="Z360" s="1" t="s">
        <v>89</v>
      </c>
      <c r="AA360" s="1" t="s">
        <v>89</v>
      </c>
      <c r="AB360" s="1" t="s">
        <v>79</v>
      </c>
      <c r="AC360" s="1" t="s">
        <v>89</v>
      </c>
      <c r="AD360" s="1" t="s">
        <v>79</v>
      </c>
      <c r="AE360" s="1" t="s">
        <v>89</v>
      </c>
      <c r="AF360" s="1" t="s">
        <v>89</v>
      </c>
      <c r="AG360" s="1" t="s">
        <v>89</v>
      </c>
      <c r="AH360" s="1" t="s">
        <v>89</v>
      </c>
      <c r="AI360" s="1" t="s">
        <v>89</v>
      </c>
      <c r="AJ360" s="1" t="s">
        <v>89</v>
      </c>
      <c r="AK360" s="4">
        <v>3</v>
      </c>
      <c r="AL360" s="1">
        <v>4</v>
      </c>
      <c r="AM360" s="1">
        <v>2</v>
      </c>
      <c r="AN360" s="1">
        <v>2</v>
      </c>
      <c r="AO360" s="1">
        <v>4</v>
      </c>
      <c r="AP360" s="1">
        <v>4</v>
      </c>
      <c r="AQ360" s="1">
        <v>4</v>
      </c>
      <c r="AR360" s="1">
        <v>4</v>
      </c>
      <c r="AS360" s="1">
        <v>4</v>
      </c>
      <c r="AT360" s="1">
        <v>4</v>
      </c>
      <c r="AU360" s="1">
        <v>4</v>
      </c>
      <c r="AV360" s="1">
        <v>4</v>
      </c>
      <c r="AW360" s="1">
        <v>4</v>
      </c>
      <c r="AX360" s="1">
        <v>3</v>
      </c>
      <c r="AY360" s="1">
        <v>2</v>
      </c>
      <c r="AZ360" s="1">
        <v>1</v>
      </c>
      <c r="BA360" s="1">
        <v>3</v>
      </c>
      <c r="BB360" s="1">
        <v>2</v>
      </c>
      <c r="BC360" s="1">
        <v>2</v>
      </c>
      <c r="BD360" s="1" t="s">
        <v>463</v>
      </c>
      <c r="BE360" s="1" t="s">
        <v>80</v>
      </c>
    </row>
    <row r="361" spans="1:57" x14ac:dyDescent="0.35">
      <c r="A361" s="1" t="s">
        <v>515</v>
      </c>
      <c r="B361" s="1" t="s">
        <v>57</v>
      </c>
      <c r="C361" s="1" t="s">
        <v>137</v>
      </c>
      <c r="D361" s="1" t="s">
        <v>83</v>
      </c>
      <c r="E361" s="1" t="s">
        <v>60</v>
      </c>
      <c r="F361" s="1" t="s">
        <v>61</v>
      </c>
      <c r="G361" s="1" t="s">
        <v>766</v>
      </c>
      <c r="H361" s="1" t="s">
        <v>94</v>
      </c>
      <c r="I361" s="1" t="s">
        <v>84</v>
      </c>
      <c r="J361" s="1" t="s">
        <v>65</v>
      </c>
      <c r="K361" s="1" t="s">
        <v>766</v>
      </c>
      <c r="L361" s="1" t="s">
        <v>129</v>
      </c>
      <c r="M361" s="1" t="s">
        <v>130</v>
      </c>
      <c r="N361" s="1" t="s">
        <v>69</v>
      </c>
      <c r="O361" s="1" t="s">
        <v>122</v>
      </c>
      <c r="P361" s="1" t="s">
        <v>113</v>
      </c>
      <c r="Q361" s="1" t="s">
        <v>72</v>
      </c>
      <c r="R361" s="1" t="s">
        <v>114</v>
      </c>
      <c r="S361" s="1" t="s">
        <v>119</v>
      </c>
      <c r="T361" s="1" t="s">
        <v>115</v>
      </c>
      <c r="U361" s="1" t="s">
        <v>79</v>
      </c>
      <c r="V361" s="1" t="s">
        <v>79</v>
      </c>
      <c r="W361" s="1" t="s">
        <v>76</v>
      </c>
      <c r="X361" s="1" t="s">
        <v>89</v>
      </c>
      <c r="Y361" s="1" t="s">
        <v>77</v>
      </c>
      <c r="Z361" s="1" t="s">
        <v>79</v>
      </c>
      <c r="AA361" s="1" t="s">
        <v>76</v>
      </c>
      <c r="AB361" s="1" t="s">
        <v>79</v>
      </c>
      <c r="AC361" s="1" t="s">
        <v>76</v>
      </c>
      <c r="AD361" s="1" t="s">
        <v>78</v>
      </c>
      <c r="AE361" s="1" t="s">
        <v>79</v>
      </c>
      <c r="AF361" s="1" t="s">
        <v>78</v>
      </c>
      <c r="AG361" s="1" t="s">
        <v>78</v>
      </c>
      <c r="AH361" s="1" t="s">
        <v>79</v>
      </c>
      <c r="AI361" s="1" t="s">
        <v>79</v>
      </c>
      <c r="AJ361" s="1" t="s">
        <v>79</v>
      </c>
      <c r="AK361" s="4">
        <v>2</v>
      </c>
      <c r="AL361" s="1">
        <v>2</v>
      </c>
      <c r="AM361" s="1">
        <v>3</v>
      </c>
      <c r="AN361" s="1">
        <v>2</v>
      </c>
      <c r="AO361" s="1">
        <v>1</v>
      </c>
      <c r="AP361" s="1">
        <v>2</v>
      </c>
      <c r="AQ361" s="1">
        <v>2</v>
      </c>
      <c r="AR361" s="1">
        <v>3</v>
      </c>
      <c r="AS361" s="1">
        <v>4</v>
      </c>
      <c r="AT361" s="1">
        <v>4</v>
      </c>
      <c r="AU361" s="1">
        <v>1</v>
      </c>
      <c r="AV361" s="1">
        <v>2</v>
      </c>
      <c r="AW361" s="1">
        <v>2</v>
      </c>
      <c r="AX361" s="1">
        <v>1</v>
      </c>
      <c r="AY361" s="1">
        <v>2</v>
      </c>
      <c r="AZ361" s="1">
        <v>3</v>
      </c>
      <c r="BA361" s="1">
        <v>4</v>
      </c>
      <c r="BB361" s="1">
        <v>2</v>
      </c>
      <c r="BC361" s="1">
        <v>1</v>
      </c>
      <c r="BD361" s="1" t="s">
        <v>463</v>
      </c>
      <c r="BE361" s="1" t="s">
        <v>101</v>
      </c>
    </row>
    <row r="362" spans="1:57" x14ac:dyDescent="0.35">
      <c r="A362" s="1" t="s">
        <v>516</v>
      </c>
      <c r="B362" s="1" t="s">
        <v>82</v>
      </c>
      <c r="C362" s="1" t="s">
        <v>137</v>
      </c>
      <c r="D362" s="1" t="s">
        <v>83</v>
      </c>
      <c r="E362" s="1" t="s">
        <v>109</v>
      </c>
      <c r="F362" s="1" t="s">
        <v>61</v>
      </c>
      <c r="G362" s="1" t="s">
        <v>62</v>
      </c>
      <c r="H362" s="1" t="s">
        <v>204</v>
      </c>
      <c r="I362" s="1" t="s">
        <v>84</v>
      </c>
      <c r="J362" s="1" t="s">
        <v>65</v>
      </c>
      <c r="K362" s="1" t="s">
        <v>66</v>
      </c>
      <c r="L362" s="1" t="s">
        <v>129</v>
      </c>
      <c r="M362" s="1" t="s">
        <v>111</v>
      </c>
      <c r="N362" s="1" t="s">
        <v>117</v>
      </c>
      <c r="O362" s="1" t="s">
        <v>122</v>
      </c>
      <c r="P362" s="1" t="s">
        <v>113</v>
      </c>
      <c r="Q362" s="1" t="s">
        <v>72</v>
      </c>
      <c r="R362" s="1" t="s">
        <v>114</v>
      </c>
      <c r="S362" s="1" t="s">
        <v>140</v>
      </c>
      <c r="T362" s="1" t="s">
        <v>115</v>
      </c>
      <c r="U362" s="1" t="s">
        <v>79</v>
      </c>
      <c r="V362" s="1" t="s">
        <v>76</v>
      </c>
      <c r="W362" s="1" t="s">
        <v>79</v>
      </c>
      <c r="X362" s="1" t="s">
        <v>79</v>
      </c>
      <c r="Y362" s="1" t="s">
        <v>79</v>
      </c>
      <c r="Z362" s="1" t="s">
        <v>79</v>
      </c>
      <c r="AA362" s="1" t="s">
        <v>79</v>
      </c>
      <c r="AB362" s="1" t="s">
        <v>89</v>
      </c>
      <c r="AC362" s="1" t="s">
        <v>89</v>
      </c>
      <c r="AD362" s="1" t="s">
        <v>89</v>
      </c>
      <c r="AE362" s="1" t="s">
        <v>89</v>
      </c>
      <c r="AF362" s="1" t="s">
        <v>78</v>
      </c>
      <c r="AG362" s="1" t="s">
        <v>89</v>
      </c>
      <c r="AH362" s="1" t="s">
        <v>89</v>
      </c>
      <c r="AI362" s="1" t="s">
        <v>79</v>
      </c>
      <c r="AJ362" s="1" t="s">
        <v>89</v>
      </c>
      <c r="AK362" s="4">
        <v>3</v>
      </c>
      <c r="AL362" s="1">
        <v>2</v>
      </c>
      <c r="AM362" s="1">
        <v>3</v>
      </c>
      <c r="AN362" s="1">
        <v>3</v>
      </c>
      <c r="AO362" s="1">
        <v>3</v>
      </c>
      <c r="AP362" s="1">
        <v>2</v>
      </c>
      <c r="AQ362" s="1">
        <v>2</v>
      </c>
      <c r="AR362" s="1">
        <v>3</v>
      </c>
      <c r="AS362" s="1">
        <v>3</v>
      </c>
      <c r="AT362" s="1">
        <v>2</v>
      </c>
      <c r="AU362" s="1">
        <v>2</v>
      </c>
      <c r="AV362" s="1">
        <v>2</v>
      </c>
      <c r="AW362" s="1">
        <v>2</v>
      </c>
      <c r="AX362" s="1">
        <v>2</v>
      </c>
      <c r="AY362" s="1">
        <v>2</v>
      </c>
      <c r="AZ362" s="1">
        <v>3</v>
      </c>
      <c r="BA362" s="1">
        <v>2</v>
      </c>
      <c r="BB362" s="1">
        <v>2</v>
      </c>
      <c r="BC362" s="1">
        <v>2</v>
      </c>
      <c r="BD362" s="1" t="s">
        <v>463</v>
      </c>
      <c r="BE362" s="1" t="s">
        <v>80</v>
      </c>
    </row>
    <row r="363" spans="1:57" x14ac:dyDescent="0.35">
      <c r="A363" s="1" t="s">
        <v>517</v>
      </c>
      <c r="B363" s="1" t="s">
        <v>57</v>
      </c>
      <c r="C363" s="1" t="s">
        <v>137</v>
      </c>
      <c r="D363" s="1" t="s">
        <v>83</v>
      </c>
      <c r="E363" s="1" t="s">
        <v>60</v>
      </c>
      <c r="F363" s="1" t="s">
        <v>61</v>
      </c>
      <c r="G363" s="1" t="s">
        <v>93</v>
      </c>
      <c r="H363" s="1" t="s">
        <v>94</v>
      </c>
      <c r="I363" s="1" t="s">
        <v>127</v>
      </c>
      <c r="J363" s="1" t="s">
        <v>65</v>
      </c>
      <c r="K363" s="1" t="s">
        <v>766</v>
      </c>
      <c r="L363" s="1" t="s">
        <v>138</v>
      </c>
      <c r="M363" s="1" t="s">
        <v>68</v>
      </c>
      <c r="N363" s="1" t="s">
        <v>86</v>
      </c>
      <c r="O363" s="1" t="s">
        <v>112</v>
      </c>
      <c r="P363" s="1" t="s">
        <v>71</v>
      </c>
      <c r="Q363" s="1" t="s">
        <v>72</v>
      </c>
      <c r="R363" s="1" t="s">
        <v>118</v>
      </c>
      <c r="S363" s="1" t="s">
        <v>106</v>
      </c>
      <c r="T363" s="1" t="s">
        <v>120</v>
      </c>
      <c r="U363" s="1" t="s">
        <v>79</v>
      </c>
      <c r="V363" s="1" t="s">
        <v>79</v>
      </c>
      <c r="W363" s="1" t="s">
        <v>79</v>
      </c>
      <c r="X363" s="1" t="s">
        <v>76</v>
      </c>
      <c r="Y363" s="1" t="s">
        <v>79</v>
      </c>
      <c r="Z363" s="1" t="s">
        <v>76</v>
      </c>
      <c r="AA363" s="1" t="s">
        <v>89</v>
      </c>
      <c r="AB363" s="1" t="s">
        <v>89</v>
      </c>
      <c r="AC363" s="1" t="s">
        <v>79</v>
      </c>
      <c r="AD363" s="1" t="s">
        <v>79</v>
      </c>
      <c r="AE363" s="1" t="s">
        <v>79</v>
      </c>
      <c r="AF363" s="1" t="s">
        <v>76</v>
      </c>
      <c r="AG363" s="1" t="s">
        <v>79</v>
      </c>
      <c r="AH363" s="1" t="s">
        <v>79</v>
      </c>
      <c r="AI363" s="1" t="s">
        <v>76</v>
      </c>
      <c r="AJ363" s="1" t="s">
        <v>79</v>
      </c>
      <c r="AK363" s="4">
        <v>3</v>
      </c>
      <c r="AL363" s="1">
        <v>4</v>
      </c>
      <c r="AM363" s="1">
        <v>4</v>
      </c>
      <c r="AN363" s="1">
        <v>3</v>
      </c>
      <c r="AO363" s="1">
        <v>3</v>
      </c>
      <c r="AP363" s="1">
        <v>4</v>
      </c>
      <c r="AQ363" s="1">
        <v>4</v>
      </c>
      <c r="AR363" s="1">
        <v>3</v>
      </c>
      <c r="AS363" s="1">
        <v>3</v>
      </c>
      <c r="AT363" s="1">
        <v>4</v>
      </c>
      <c r="AU363" s="1">
        <v>4</v>
      </c>
      <c r="AV363" s="1">
        <v>4</v>
      </c>
      <c r="AW363" s="1">
        <v>4</v>
      </c>
      <c r="AX363" s="1">
        <v>2</v>
      </c>
      <c r="AY363" s="1">
        <v>1</v>
      </c>
      <c r="AZ363" s="1">
        <v>5</v>
      </c>
      <c r="BA363" s="1">
        <v>5</v>
      </c>
      <c r="BB363" s="1">
        <v>4</v>
      </c>
      <c r="BC363" s="1">
        <v>4</v>
      </c>
      <c r="BD363" s="1" t="s">
        <v>463</v>
      </c>
      <c r="BE363" s="1" t="s">
        <v>101</v>
      </c>
    </row>
    <row r="364" spans="1:57" x14ac:dyDescent="0.35">
      <c r="A364" s="1" t="s">
        <v>518</v>
      </c>
      <c r="B364" s="1" t="s">
        <v>57</v>
      </c>
      <c r="C364" s="1" t="s">
        <v>137</v>
      </c>
      <c r="D364" s="1" t="s">
        <v>83</v>
      </c>
      <c r="E364" s="1" t="s">
        <v>60</v>
      </c>
      <c r="F364" s="1" t="s">
        <v>61</v>
      </c>
      <c r="G364" s="1" t="s">
        <v>62</v>
      </c>
      <c r="H364" s="1" t="s">
        <v>63</v>
      </c>
      <c r="I364" s="1" t="s">
        <v>64</v>
      </c>
      <c r="J364" s="1" t="s">
        <v>65</v>
      </c>
      <c r="K364" s="1" t="s">
        <v>95</v>
      </c>
      <c r="L364" s="1" t="s">
        <v>138</v>
      </c>
      <c r="M364" s="1" t="s">
        <v>130</v>
      </c>
      <c r="N364" s="1" t="s">
        <v>69</v>
      </c>
      <c r="O364" s="1" t="s">
        <v>96</v>
      </c>
      <c r="P364" s="1" t="s">
        <v>71</v>
      </c>
      <c r="Q364" s="1" t="s">
        <v>105</v>
      </c>
      <c r="R364" s="1" t="s">
        <v>73</v>
      </c>
      <c r="S364" s="1" t="s">
        <v>88</v>
      </c>
      <c r="T364" s="1" t="s">
        <v>75</v>
      </c>
      <c r="U364" s="1" t="s">
        <v>89</v>
      </c>
      <c r="V364" s="1" t="s">
        <v>77</v>
      </c>
      <c r="W364" s="1" t="s">
        <v>79</v>
      </c>
      <c r="X364" s="1" t="s">
        <v>77</v>
      </c>
      <c r="Y364" s="1" t="s">
        <v>79</v>
      </c>
      <c r="Z364" s="1" t="s">
        <v>77</v>
      </c>
      <c r="AA364" s="1" t="s">
        <v>89</v>
      </c>
      <c r="AB364" s="1" t="s">
        <v>78</v>
      </c>
      <c r="AC364" s="1" t="s">
        <v>79</v>
      </c>
      <c r="AD364" s="1" t="s">
        <v>78</v>
      </c>
      <c r="AE364" s="1" t="s">
        <v>79</v>
      </c>
      <c r="AF364" s="1" t="s">
        <v>78</v>
      </c>
      <c r="AG364" s="1" t="s">
        <v>79</v>
      </c>
      <c r="AH364" s="1" t="s">
        <v>89</v>
      </c>
      <c r="AI364" s="1" t="s">
        <v>89</v>
      </c>
      <c r="AJ364" s="1" t="s">
        <v>78</v>
      </c>
      <c r="AK364" s="4">
        <v>3</v>
      </c>
      <c r="AL364" s="1">
        <v>4</v>
      </c>
      <c r="AM364" s="1">
        <v>3</v>
      </c>
      <c r="AN364" s="1">
        <v>3</v>
      </c>
      <c r="AO364" s="1">
        <v>2</v>
      </c>
      <c r="AP364" s="1">
        <v>4</v>
      </c>
      <c r="AQ364" s="1">
        <v>3</v>
      </c>
      <c r="AR364" s="1">
        <v>3</v>
      </c>
      <c r="AS364" s="1">
        <v>4</v>
      </c>
      <c r="AT364" s="1">
        <v>4</v>
      </c>
      <c r="AU364" s="1">
        <v>4</v>
      </c>
      <c r="AV364" s="1">
        <v>2</v>
      </c>
      <c r="AW364" s="1">
        <v>3</v>
      </c>
      <c r="AX364" s="1">
        <v>3</v>
      </c>
      <c r="AY364" s="1">
        <v>2</v>
      </c>
      <c r="AZ364" s="1">
        <v>4</v>
      </c>
      <c r="BA364" s="1">
        <v>4</v>
      </c>
      <c r="BB364" s="1">
        <v>3</v>
      </c>
      <c r="BC364" s="1">
        <v>2</v>
      </c>
      <c r="BD364" s="1" t="s">
        <v>463</v>
      </c>
      <c r="BE364" s="1" t="s">
        <v>101</v>
      </c>
    </row>
    <row r="365" spans="1:57" x14ac:dyDescent="0.35">
      <c r="A365" s="1" t="s">
        <v>519</v>
      </c>
      <c r="B365" s="1" t="s">
        <v>82</v>
      </c>
      <c r="C365" s="1" t="s">
        <v>137</v>
      </c>
      <c r="D365" s="1" t="s">
        <v>103</v>
      </c>
      <c r="E365" s="1" t="s">
        <v>109</v>
      </c>
      <c r="F365" s="1" t="s">
        <v>61</v>
      </c>
      <c r="G365" s="1" t="s">
        <v>93</v>
      </c>
      <c r="H365" s="1" t="s">
        <v>94</v>
      </c>
      <c r="I365" s="1" t="s">
        <v>84</v>
      </c>
      <c r="J365" s="1" t="s">
        <v>65</v>
      </c>
      <c r="K365" s="1" t="s">
        <v>85</v>
      </c>
      <c r="L365" s="1" t="s">
        <v>67</v>
      </c>
      <c r="M365" s="1" t="s">
        <v>68</v>
      </c>
      <c r="N365" s="1" t="s">
        <v>117</v>
      </c>
      <c r="O365" s="1" t="s">
        <v>96</v>
      </c>
      <c r="P365" s="1" t="s">
        <v>97</v>
      </c>
      <c r="Q365" s="1" t="s">
        <v>72</v>
      </c>
      <c r="R365" s="1" t="s">
        <v>118</v>
      </c>
      <c r="S365" s="1" t="s">
        <v>74</v>
      </c>
      <c r="T365" s="1" t="s">
        <v>120</v>
      </c>
      <c r="U365" s="1" t="s">
        <v>79</v>
      </c>
      <c r="V365" s="1" t="s">
        <v>79</v>
      </c>
      <c r="W365" s="1" t="s">
        <v>79</v>
      </c>
      <c r="X365" s="1" t="s">
        <v>79</v>
      </c>
      <c r="Y365" s="1" t="s">
        <v>79</v>
      </c>
      <c r="Z365" s="1" t="s">
        <v>79</v>
      </c>
      <c r="AA365" s="1" t="s">
        <v>79</v>
      </c>
      <c r="AB365" s="1" t="s">
        <v>89</v>
      </c>
      <c r="AC365" s="1" t="s">
        <v>79</v>
      </c>
      <c r="AD365" s="1" t="s">
        <v>79</v>
      </c>
      <c r="AE365" s="1" t="s">
        <v>79</v>
      </c>
      <c r="AF365" s="1" t="s">
        <v>79</v>
      </c>
      <c r="AG365" s="1" t="s">
        <v>79</v>
      </c>
      <c r="AH365" s="1" t="s">
        <v>76</v>
      </c>
      <c r="AI365" s="1" t="s">
        <v>89</v>
      </c>
      <c r="AJ365" s="1" t="s">
        <v>76</v>
      </c>
      <c r="AK365" s="4">
        <v>3</v>
      </c>
      <c r="AL365" s="1">
        <v>3</v>
      </c>
      <c r="AM365" s="1">
        <v>3</v>
      </c>
      <c r="AN365" s="1">
        <v>3</v>
      </c>
      <c r="AO365" s="1">
        <v>2</v>
      </c>
      <c r="AP365" s="1">
        <v>2</v>
      </c>
      <c r="AQ365" s="1">
        <v>3</v>
      </c>
      <c r="AR365" s="1">
        <v>1</v>
      </c>
      <c r="AS365" s="1">
        <v>1</v>
      </c>
      <c r="AT365" s="1">
        <v>3</v>
      </c>
      <c r="AU365" s="1">
        <v>3</v>
      </c>
      <c r="AV365" s="1">
        <v>2</v>
      </c>
      <c r="AW365" s="1">
        <v>2</v>
      </c>
      <c r="AX365" s="1">
        <v>3</v>
      </c>
      <c r="AY365" s="1">
        <v>3</v>
      </c>
      <c r="AZ365" s="1">
        <v>3</v>
      </c>
      <c r="BA365" s="1">
        <v>3</v>
      </c>
      <c r="BB365" s="1">
        <v>3</v>
      </c>
      <c r="BC365" s="1">
        <v>1</v>
      </c>
      <c r="BD365" s="1" t="s">
        <v>463</v>
      </c>
      <c r="BE365" s="1" t="s">
        <v>101</v>
      </c>
    </row>
    <row r="366" spans="1:57" x14ac:dyDescent="0.35">
      <c r="A366" s="1" t="s">
        <v>520</v>
      </c>
      <c r="B366" s="1" t="s">
        <v>57</v>
      </c>
      <c r="C366" s="1" t="s">
        <v>58</v>
      </c>
      <c r="D366" s="1" t="s">
        <v>83</v>
      </c>
      <c r="E366" s="1" t="s">
        <v>60</v>
      </c>
      <c r="F366" s="1" t="s">
        <v>61</v>
      </c>
      <c r="G366" s="1" t="s">
        <v>93</v>
      </c>
      <c r="H366" s="1" t="s">
        <v>94</v>
      </c>
      <c r="I366" s="1" t="s">
        <v>64</v>
      </c>
      <c r="J366" s="1" t="s">
        <v>65</v>
      </c>
      <c r="K366" s="1" t="s">
        <v>766</v>
      </c>
      <c r="L366" s="1" t="s">
        <v>138</v>
      </c>
      <c r="M366" s="1" t="s">
        <v>130</v>
      </c>
      <c r="N366" s="1" t="s">
        <v>117</v>
      </c>
      <c r="O366" s="1" t="s">
        <v>70</v>
      </c>
      <c r="P366" s="1" t="s">
        <v>71</v>
      </c>
      <c r="Q366" s="1" t="s">
        <v>72</v>
      </c>
      <c r="R366" s="1" t="s">
        <v>99</v>
      </c>
      <c r="S366" s="1" t="s">
        <v>88</v>
      </c>
      <c r="T366" s="1" t="s">
        <v>120</v>
      </c>
      <c r="U366" s="1" t="s">
        <v>79</v>
      </c>
      <c r="V366" s="1" t="s">
        <v>79</v>
      </c>
      <c r="W366" s="1" t="s">
        <v>79</v>
      </c>
      <c r="X366" s="1" t="s">
        <v>76</v>
      </c>
      <c r="Y366" s="1" t="s">
        <v>79</v>
      </c>
      <c r="Z366" s="1" t="s">
        <v>76</v>
      </c>
      <c r="AA366" s="1" t="s">
        <v>89</v>
      </c>
      <c r="AB366" s="1" t="s">
        <v>89</v>
      </c>
      <c r="AC366" s="1" t="s">
        <v>79</v>
      </c>
      <c r="AD366" s="1" t="s">
        <v>79</v>
      </c>
      <c r="AE366" s="1" t="s">
        <v>79</v>
      </c>
      <c r="AF366" s="1" t="s">
        <v>76</v>
      </c>
      <c r="AG366" s="1" t="s">
        <v>79</v>
      </c>
      <c r="AH366" s="1" t="s">
        <v>79</v>
      </c>
      <c r="AI366" s="1" t="s">
        <v>76</v>
      </c>
      <c r="AJ366" s="1" t="s">
        <v>79</v>
      </c>
      <c r="AK366" s="4">
        <v>3</v>
      </c>
      <c r="AL366" s="1">
        <v>4</v>
      </c>
      <c r="AM366" s="1">
        <v>4</v>
      </c>
      <c r="AN366" s="1">
        <v>3</v>
      </c>
      <c r="AO366" s="1">
        <v>3</v>
      </c>
      <c r="AP366" s="1">
        <v>4</v>
      </c>
      <c r="AQ366" s="1">
        <v>4</v>
      </c>
      <c r="AR366" s="1">
        <v>3</v>
      </c>
      <c r="AS366" s="1">
        <v>3</v>
      </c>
      <c r="AT366" s="1">
        <v>4</v>
      </c>
      <c r="AU366" s="1">
        <v>4</v>
      </c>
      <c r="AV366" s="1">
        <v>4</v>
      </c>
      <c r="AW366" s="1">
        <v>4</v>
      </c>
      <c r="AX366" s="1">
        <v>2</v>
      </c>
      <c r="AY366" s="1">
        <v>1</v>
      </c>
      <c r="AZ366" s="1">
        <v>5</v>
      </c>
      <c r="BA366" s="1">
        <v>5</v>
      </c>
      <c r="BB366" s="1">
        <v>4</v>
      </c>
      <c r="BC366" s="1">
        <v>4</v>
      </c>
      <c r="BD366" s="1" t="s">
        <v>463</v>
      </c>
      <c r="BE366" s="1" t="s">
        <v>80</v>
      </c>
    </row>
    <row r="367" spans="1:57" x14ac:dyDescent="0.35">
      <c r="A367" s="1" t="s">
        <v>521</v>
      </c>
      <c r="B367" s="1" t="s">
        <v>57</v>
      </c>
      <c r="C367" s="1" t="s">
        <v>137</v>
      </c>
      <c r="D367" s="1" t="s">
        <v>103</v>
      </c>
      <c r="E367" s="1" t="s">
        <v>109</v>
      </c>
      <c r="F367" s="1" t="s">
        <v>61</v>
      </c>
      <c r="G367" s="1" t="s">
        <v>93</v>
      </c>
      <c r="H367" s="1" t="s">
        <v>204</v>
      </c>
      <c r="I367" s="1" t="s">
        <v>84</v>
      </c>
      <c r="J367" s="1" t="s">
        <v>65</v>
      </c>
      <c r="K367" s="1" t="s">
        <v>66</v>
      </c>
      <c r="L367" s="1" t="s">
        <v>129</v>
      </c>
      <c r="M367" s="1" t="s">
        <v>130</v>
      </c>
      <c r="N367" s="1" t="s">
        <v>69</v>
      </c>
      <c r="O367" s="1" t="s">
        <v>112</v>
      </c>
      <c r="P367" s="1" t="s">
        <v>71</v>
      </c>
      <c r="Q367" s="1" t="s">
        <v>105</v>
      </c>
      <c r="R367" s="1" t="s">
        <v>114</v>
      </c>
      <c r="S367" s="1" t="s">
        <v>119</v>
      </c>
      <c r="T367" s="1" t="s">
        <v>115</v>
      </c>
      <c r="U367" s="1" t="s">
        <v>79</v>
      </c>
      <c r="V367" s="1" t="s">
        <v>79</v>
      </c>
      <c r="W367" s="1" t="s">
        <v>79</v>
      </c>
      <c r="X367" s="1" t="s">
        <v>79</v>
      </c>
      <c r="Y367" s="1" t="s">
        <v>79</v>
      </c>
      <c r="Z367" s="1" t="s">
        <v>79</v>
      </c>
      <c r="AA367" s="1" t="s">
        <v>79</v>
      </c>
      <c r="AB367" s="1" t="s">
        <v>79</v>
      </c>
      <c r="AC367" s="1" t="s">
        <v>79</v>
      </c>
      <c r="AD367" s="1" t="s">
        <v>79</v>
      </c>
      <c r="AE367" s="1" t="s">
        <v>79</v>
      </c>
      <c r="AF367" s="1" t="s">
        <v>76</v>
      </c>
      <c r="AG367" s="1" t="s">
        <v>79</v>
      </c>
      <c r="AH367" s="1" t="s">
        <v>79</v>
      </c>
      <c r="AI367" s="1" t="s">
        <v>76</v>
      </c>
      <c r="AJ367" s="1" t="s">
        <v>79</v>
      </c>
      <c r="AK367" s="4">
        <v>3</v>
      </c>
      <c r="AL367" s="1">
        <v>2</v>
      </c>
      <c r="AM367" s="1">
        <v>2</v>
      </c>
      <c r="AN367" s="1">
        <v>2</v>
      </c>
      <c r="AO367" s="1">
        <v>2</v>
      </c>
      <c r="AP367" s="1">
        <v>2</v>
      </c>
      <c r="AQ367" s="1">
        <v>2</v>
      </c>
      <c r="AR367" s="1">
        <v>2</v>
      </c>
      <c r="AS367" s="1">
        <v>2</v>
      </c>
      <c r="AT367" s="1">
        <v>2</v>
      </c>
      <c r="AU367" s="1">
        <v>2</v>
      </c>
      <c r="AV367" s="1">
        <v>2</v>
      </c>
      <c r="AW367" s="1">
        <v>2</v>
      </c>
      <c r="AX367" s="1">
        <v>2</v>
      </c>
      <c r="AY367" s="1">
        <v>4</v>
      </c>
      <c r="AZ367" s="1">
        <v>4</v>
      </c>
      <c r="BA367" s="1">
        <v>4</v>
      </c>
      <c r="BB367" s="1">
        <v>4</v>
      </c>
      <c r="BC367" s="1">
        <v>2</v>
      </c>
      <c r="BD367" s="1" t="s">
        <v>463</v>
      </c>
      <c r="BE367" s="1" t="s">
        <v>101</v>
      </c>
    </row>
    <row r="368" spans="1:57" x14ac:dyDescent="0.35">
      <c r="A368" s="1" t="s">
        <v>522</v>
      </c>
      <c r="B368" s="1" t="s">
        <v>82</v>
      </c>
      <c r="C368" s="1" t="s">
        <v>137</v>
      </c>
      <c r="D368" s="1" t="s">
        <v>83</v>
      </c>
      <c r="E368" s="1" t="s">
        <v>109</v>
      </c>
      <c r="F368" s="1" t="s">
        <v>61</v>
      </c>
      <c r="G368" s="1" t="s">
        <v>766</v>
      </c>
      <c r="H368" s="1" t="s">
        <v>94</v>
      </c>
      <c r="I368" s="1" t="s">
        <v>84</v>
      </c>
      <c r="J368" s="1" t="s">
        <v>65</v>
      </c>
      <c r="K368" s="1" t="s">
        <v>85</v>
      </c>
      <c r="L368" s="1" t="s">
        <v>67</v>
      </c>
      <c r="M368" s="1" t="s">
        <v>130</v>
      </c>
      <c r="N368" s="1" t="s">
        <v>69</v>
      </c>
      <c r="O368" s="1" t="s">
        <v>96</v>
      </c>
      <c r="P368" s="1" t="s">
        <v>71</v>
      </c>
      <c r="Q368" s="1" t="s">
        <v>87</v>
      </c>
      <c r="R368" s="1" t="s">
        <v>99</v>
      </c>
      <c r="S368" s="1" t="s">
        <v>88</v>
      </c>
      <c r="T368" s="1" t="s">
        <v>132</v>
      </c>
      <c r="U368" s="1" t="s">
        <v>76</v>
      </c>
      <c r="V368" s="1" t="s">
        <v>79</v>
      </c>
      <c r="W368" s="1" t="s">
        <v>79</v>
      </c>
      <c r="X368" s="1" t="s">
        <v>76</v>
      </c>
      <c r="Y368" s="1" t="s">
        <v>79</v>
      </c>
      <c r="Z368" s="1" t="s">
        <v>76</v>
      </c>
      <c r="AA368" s="1" t="s">
        <v>89</v>
      </c>
      <c r="AB368" s="1" t="s">
        <v>79</v>
      </c>
      <c r="AC368" s="1" t="s">
        <v>79</v>
      </c>
      <c r="AD368" s="1" t="s">
        <v>76</v>
      </c>
      <c r="AE368" s="1" t="s">
        <v>79</v>
      </c>
      <c r="AF368" s="1" t="s">
        <v>79</v>
      </c>
      <c r="AG368" s="1" t="s">
        <v>79</v>
      </c>
      <c r="AH368" s="1" t="s">
        <v>79</v>
      </c>
      <c r="AI368" s="1" t="s">
        <v>79</v>
      </c>
      <c r="AJ368" s="1" t="s">
        <v>79</v>
      </c>
      <c r="AK368" s="4">
        <v>5</v>
      </c>
      <c r="AL368" s="1">
        <v>5</v>
      </c>
      <c r="AM368" s="1">
        <v>5</v>
      </c>
      <c r="AN368" s="1">
        <v>5</v>
      </c>
      <c r="AO368" s="1">
        <v>5</v>
      </c>
      <c r="AP368" s="1">
        <v>5</v>
      </c>
      <c r="AQ368" s="1">
        <v>5</v>
      </c>
      <c r="AR368" s="1">
        <v>5</v>
      </c>
      <c r="AS368" s="1">
        <v>5</v>
      </c>
      <c r="AT368" s="1">
        <v>5</v>
      </c>
      <c r="AU368" s="1">
        <v>5</v>
      </c>
      <c r="AV368" s="1">
        <v>5</v>
      </c>
      <c r="AW368" s="1">
        <v>5</v>
      </c>
      <c r="AX368" s="1">
        <v>2</v>
      </c>
      <c r="AY368" s="1">
        <v>1</v>
      </c>
      <c r="AZ368" s="1">
        <v>5</v>
      </c>
      <c r="BA368" s="1">
        <v>5</v>
      </c>
      <c r="BB368" s="1">
        <v>4</v>
      </c>
      <c r="BC368" s="1">
        <v>4</v>
      </c>
      <c r="BD368" s="1" t="s">
        <v>147</v>
      </c>
      <c r="BE368" s="1" t="s">
        <v>101</v>
      </c>
    </row>
    <row r="369" spans="1:57" x14ac:dyDescent="0.35">
      <c r="A369" s="1" t="s">
        <v>523</v>
      </c>
      <c r="B369" s="1" t="s">
        <v>57</v>
      </c>
      <c r="C369" s="1" t="s">
        <v>137</v>
      </c>
      <c r="D369" s="1" t="s">
        <v>83</v>
      </c>
      <c r="E369" s="1" t="s">
        <v>109</v>
      </c>
      <c r="F369" s="1" t="s">
        <v>61</v>
      </c>
      <c r="G369" s="1" t="s">
        <v>93</v>
      </c>
      <c r="H369" s="1" t="s">
        <v>94</v>
      </c>
      <c r="I369" s="1" t="s">
        <v>64</v>
      </c>
      <c r="J369" s="1" t="s">
        <v>65</v>
      </c>
      <c r="K369" s="1" t="s">
        <v>66</v>
      </c>
      <c r="L369" s="1" t="s">
        <v>67</v>
      </c>
      <c r="M369" s="1" t="s">
        <v>130</v>
      </c>
      <c r="N369" s="1" t="s">
        <v>69</v>
      </c>
      <c r="O369" s="1" t="s">
        <v>70</v>
      </c>
      <c r="P369" s="1" t="s">
        <v>71</v>
      </c>
      <c r="Q369" s="1" t="s">
        <v>72</v>
      </c>
      <c r="R369" s="1" t="s">
        <v>118</v>
      </c>
      <c r="S369" s="1" t="s">
        <v>74</v>
      </c>
      <c r="T369" s="1" t="s">
        <v>120</v>
      </c>
      <c r="U369" s="1" t="s">
        <v>79</v>
      </c>
      <c r="V369" s="1" t="s">
        <v>79</v>
      </c>
      <c r="W369" s="1" t="s">
        <v>79</v>
      </c>
      <c r="X369" s="1" t="s">
        <v>76</v>
      </c>
      <c r="Y369" s="1" t="s">
        <v>79</v>
      </c>
      <c r="Z369" s="1" t="s">
        <v>76</v>
      </c>
      <c r="AA369" s="1" t="s">
        <v>89</v>
      </c>
      <c r="AB369" s="1" t="s">
        <v>89</v>
      </c>
      <c r="AC369" s="1" t="s">
        <v>79</v>
      </c>
      <c r="AD369" s="1" t="s">
        <v>79</v>
      </c>
      <c r="AE369" s="1" t="s">
        <v>79</v>
      </c>
      <c r="AF369" s="1" t="s">
        <v>76</v>
      </c>
      <c r="AG369" s="1" t="s">
        <v>79</v>
      </c>
      <c r="AH369" s="1" t="s">
        <v>79</v>
      </c>
      <c r="AI369" s="1" t="s">
        <v>76</v>
      </c>
      <c r="AJ369" s="1" t="s">
        <v>79</v>
      </c>
      <c r="AK369" s="4">
        <v>2</v>
      </c>
      <c r="AL369" s="1">
        <v>3</v>
      </c>
      <c r="AM369" s="1">
        <v>1</v>
      </c>
      <c r="AN369" s="1">
        <v>2</v>
      </c>
      <c r="AO369" s="1">
        <v>2</v>
      </c>
      <c r="AP369" s="1">
        <v>3</v>
      </c>
      <c r="AQ369" s="1">
        <v>1</v>
      </c>
      <c r="AR369" s="1">
        <v>3</v>
      </c>
      <c r="AS369" s="1">
        <v>1</v>
      </c>
      <c r="AT369" s="1">
        <v>3</v>
      </c>
      <c r="AU369" s="1">
        <v>1</v>
      </c>
      <c r="AV369" s="1">
        <v>3</v>
      </c>
      <c r="AW369" s="1">
        <v>1</v>
      </c>
      <c r="AX369" s="1">
        <v>2</v>
      </c>
      <c r="AY369" s="1">
        <v>1</v>
      </c>
      <c r="AZ369" s="1">
        <v>5</v>
      </c>
      <c r="BA369" s="1">
        <v>5</v>
      </c>
      <c r="BB369" s="1">
        <v>4</v>
      </c>
      <c r="BC369" s="1">
        <v>4</v>
      </c>
      <c r="BD369" s="1" t="s">
        <v>463</v>
      </c>
      <c r="BE369" s="1" t="s">
        <v>101</v>
      </c>
    </row>
    <row r="370" spans="1:57" x14ac:dyDescent="0.35">
      <c r="A370" s="1" t="s">
        <v>524</v>
      </c>
      <c r="B370" s="1" t="s">
        <v>82</v>
      </c>
      <c r="C370" s="1" t="s">
        <v>137</v>
      </c>
      <c r="D370" s="1" t="s">
        <v>143</v>
      </c>
      <c r="E370" s="1" t="s">
        <v>109</v>
      </c>
      <c r="F370" s="1" t="s">
        <v>135</v>
      </c>
      <c r="G370" s="1" t="s">
        <v>93</v>
      </c>
      <c r="H370" s="1" t="s">
        <v>63</v>
      </c>
      <c r="I370" s="1" t="s">
        <v>64</v>
      </c>
      <c r="J370" s="1" t="s">
        <v>110</v>
      </c>
      <c r="K370" s="1" t="s">
        <v>66</v>
      </c>
      <c r="L370" s="1" t="s">
        <v>67</v>
      </c>
      <c r="M370" s="1" t="s">
        <v>130</v>
      </c>
      <c r="N370" s="1" t="s">
        <v>69</v>
      </c>
      <c r="O370" s="1" t="s">
        <v>96</v>
      </c>
      <c r="P370" s="1" t="s">
        <v>97</v>
      </c>
      <c r="Q370" s="1" t="s">
        <v>72</v>
      </c>
      <c r="R370" s="1" t="s">
        <v>73</v>
      </c>
      <c r="S370" s="1" t="s">
        <v>74</v>
      </c>
      <c r="T370" s="1" t="s">
        <v>75</v>
      </c>
      <c r="U370" s="1" t="s">
        <v>76</v>
      </c>
      <c r="V370" s="1" t="s">
        <v>79</v>
      </c>
      <c r="W370" s="1" t="s">
        <v>76</v>
      </c>
      <c r="X370" s="1" t="s">
        <v>79</v>
      </c>
      <c r="Y370" s="1" t="s">
        <v>76</v>
      </c>
      <c r="Z370" s="1" t="s">
        <v>76</v>
      </c>
      <c r="AA370" s="1" t="s">
        <v>77</v>
      </c>
      <c r="AB370" s="1" t="s">
        <v>79</v>
      </c>
      <c r="AC370" s="1" t="s">
        <v>76</v>
      </c>
      <c r="AD370" s="1" t="s">
        <v>76</v>
      </c>
      <c r="AE370" s="1" t="s">
        <v>79</v>
      </c>
      <c r="AF370" s="1" t="s">
        <v>76</v>
      </c>
      <c r="AG370" s="1" t="s">
        <v>79</v>
      </c>
      <c r="AH370" s="1" t="s">
        <v>79</v>
      </c>
      <c r="AI370" s="1" t="s">
        <v>76</v>
      </c>
      <c r="AJ370" s="1" t="s">
        <v>76</v>
      </c>
      <c r="AK370" s="4">
        <v>1</v>
      </c>
      <c r="AL370" s="1">
        <v>3</v>
      </c>
      <c r="AM370" s="1">
        <v>1</v>
      </c>
      <c r="AN370" s="1">
        <v>2</v>
      </c>
      <c r="AO370" s="1">
        <v>1</v>
      </c>
      <c r="AP370" s="1">
        <v>2</v>
      </c>
      <c r="AQ370" s="1">
        <v>2</v>
      </c>
      <c r="AR370" s="1">
        <v>1</v>
      </c>
      <c r="AS370" s="1">
        <v>3</v>
      </c>
      <c r="AT370" s="1">
        <v>1</v>
      </c>
      <c r="AU370" s="1">
        <v>1</v>
      </c>
      <c r="AV370" s="1">
        <v>2</v>
      </c>
      <c r="AW370" s="1">
        <v>1</v>
      </c>
      <c r="AX370" s="1">
        <v>1</v>
      </c>
      <c r="AY370" s="1">
        <v>3</v>
      </c>
      <c r="AZ370" s="1">
        <v>1</v>
      </c>
      <c r="BA370" s="1">
        <v>2</v>
      </c>
      <c r="BB370" s="1">
        <v>2</v>
      </c>
      <c r="BC370" s="1">
        <v>1</v>
      </c>
      <c r="BD370" s="1" t="s">
        <v>147</v>
      </c>
      <c r="BE370" s="1" t="s">
        <v>101</v>
      </c>
    </row>
    <row r="371" spans="1:57" x14ac:dyDescent="0.35">
      <c r="A371" s="1" t="s">
        <v>525</v>
      </c>
      <c r="B371" s="1" t="s">
        <v>57</v>
      </c>
      <c r="C371" s="1" t="s">
        <v>137</v>
      </c>
      <c r="D371" s="1" t="s">
        <v>83</v>
      </c>
      <c r="E371" s="1" t="s">
        <v>60</v>
      </c>
      <c r="F371" s="1" t="s">
        <v>61</v>
      </c>
      <c r="G371" s="1" t="s">
        <v>62</v>
      </c>
      <c r="H371" s="1" t="s">
        <v>94</v>
      </c>
      <c r="I371" s="1" t="s">
        <v>64</v>
      </c>
      <c r="J371" s="1" t="s">
        <v>65</v>
      </c>
      <c r="K371" s="1" t="s">
        <v>85</v>
      </c>
      <c r="L371" s="1" t="s">
        <v>138</v>
      </c>
      <c r="M371" s="1" t="s">
        <v>130</v>
      </c>
      <c r="N371" s="1" t="s">
        <v>69</v>
      </c>
      <c r="O371" s="1" t="s">
        <v>96</v>
      </c>
      <c r="P371" s="1" t="s">
        <v>71</v>
      </c>
      <c r="Q371" s="1" t="s">
        <v>98</v>
      </c>
      <c r="R371" s="1" t="s">
        <v>73</v>
      </c>
      <c r="S371" s="1" t="s">
        <v>88</v>
      </c>
      <c r="T371" s="1" t="s">
        <v>132</v>
      </c>
      <c r="U371" s="1" t="s">
        <v>77</v>
      </c>
      <c r="V371" s="1" t="s">
        <v>79</v>
      </c>
      <c r="W371" s="1" t="s">
        <v>79</v>
      </c>
      <c r="X371" s="1" t="s">
        <v>76</v>
      </c>
      <c r="Y371" s="1" t="s">
        <v>79</v>
      </c>
      <c r="Z371" s="1" t="s">
        <v>79</v>
      </c>
      <c r="AA371" s="1" t="s">
        <v>79</v>
      </c>
      <c r="AB371" s="1" t="s">
        <v>78</v>
      </c>
      <c r="AC371" s="1" t="s">
        <v>79</v>
      </c>
      <c r="AD371" s="1" t="s">
        <v>79</v>
      </c>
      <c r="AE371" s="1" t="s">
        <v>79</v>
      </c>
      <c r="AF371" s="1" t="s">
        <v>79</v>
      </c>
      <c r="AG371" s="1" t="s">
        <v>79</v>
      </c>
      <c r="AH371" s="1" t="s">
        <v>79</v>
      </c>
      <c r="AI371" s="1" t="s">
        <v>79</v>
      </c>
      <c r="AJ371" s="1" t="s">
        <v>79</v>
      </c>
      <c r="AK371" s="4">
        <v>3</v>
      </c>
      <c r="AL371" s="1">
        <v>3</v>
      </c>
      <c r="AM371" s="1">
        <v>3</v>
      </c>
      <c r="AN371" s="1">
        <v>3</v>
      </c>
      <c r="AO371" s="1">
        <v>3</v>
      </c>
      <c r="AP371" s="1">
        <v>2</v>
      </c>
      <c r="AQ371" s="1">
        <v>3</v>
      </c>
      <c r="AR371" s="1">
        <v>3</v>
      </c>
      <c r="AS371" s="1">
        <v>2</v>
      </c>
      <c r="AT371" s="1">
        <v>3</v>
      </c>
      <c r="AU371" s="1">
        <v>3</v>
      </c>
      <c r="AV371" s="1">
        <v>3</v>
      </c>
      <c r="AW371" s="1">
        <v>3</v>
      </c>
      <c r="AX371" s="1">
        <v>3</v>
      </c>
      <c r="AY371" s="1">
        <v>3</v>
      </c>
      <c r="AZ371" s="1">
        <v>3</v>
      </c>
      <c r="BA371" s="1">
        <v>3</v>
      </c>
      <c r="BB371" s="1">
        <v>3</v>
      </c>
      <c r="BC371" s="1">
        <v>3</v>
      </c>
      <c r="BD371" s="1" t="s">
        <v>463</v>
      </c>
      <c r="BE371" s="1" t="s">
        <v>133</v>
      </c>
    </row>
    <row r="372" spans="1:57" x14ac:dyDescent="0.35">
      <c r="A372" s="1" t="s">
        <v>526</v>
      </c>
      <c r="B372" s="1" t="s">
        <v>82</v>
      </c>
      <c r="C372" s="1" t="s">
        <v>137</v>
      </c>
      <c r="D372" s="1" t="s">
        <v>83</v>
      </c>
      <c r="E372" s="1" t="s">
        <v>60</v>
      </c>
      <c r="F372" s="1" t="s">
        <v>61</v>
      </c>
      <c r="G372" s="1" t="s">
        <v>62</v>
      </c>
      <c r="H372" s="1" t="s">
        <v>94</v>
      </c>
      <c r="I372" s="1" t="s">
        <v>84</v>
      </c>
      <c r="J372" s="1" t="s">
        <v>65</v>
      </c>
      <c r="K372" s="1" t="s">
        <v>95</v>
      </c>
      <c r="L372" s="1" t="s">
        <v>138</v>
      </c>
      <c r="M372" s="1" t="s">
        <v>130</v>
      </c>
      <c r="N372" s="1" t="s">
        <v>69</v>
      </c>
      <c r="O372" s="1" t="s">
        <v>96</v>
      </c>
      <c r="P372" s="1" t="s">
        <v>97</v>
      </c>
      <c r="Q372" s="1" t="s">
        <v>105</v>
      </c>
      <c r="R372" s="1" t="s">
        <v>73</v>
      </c>
      <c r="S372" s="1" t="s">
        <v>74</v>
      </c>
      <c r="T372" s="1" t="s">
        <v>75</v>
      </c>
      <c r="U372" s="1" t="s">
        <v>79</v>
      </c>
      <c r="V372" s="1" t="s">
        <v>89</v>
      </c>
      <c r="W372" s="1" t="s">
        <v>89</v>
      </c>
      <c r="X372" s="1" t="s">
        <v>79</v>
      </c>
      <c r="Y372" s="1" t="s">
        <v>89</v>
      </c>
      <c r="Z372" s="1" t="s">
        <v>89</v>
      </c>
      <c r="AA372" s="1" t="s">
        <v>89</v>
      </c>
      <c r="AB372" s="1" t="s">
        <v>89</v>
      </c>
      <c r="AC372" s="1" t="s">
        <v>89</v>
      </c>
      <c r="AD372" s="1" t="s">
        <v>89</v>
      </c>
      <c r="AE372" s="1" t="s">
        <v>89</v>
      </c>
      <c r="AF372" s="1" t="s">
        <v>89</v>
      </c>
      <c r="AG372" s="1" t="s">
        <v>89</v>
      </c>
      <c r="AH372" s="1" t="s">
        <v>89</v>
      </c>
      <c r="AI372" s="1" t="s">
        <v>89</v>
      </c>
      <c r="AJ372" s="1" t="s">
        <v>89</v>
      </c>
      <c r="AK372" s="4">
        <v>4</v>
      </c>
      <c r="AL372" s="1">
        <v>4</v>
      </c>
      <c r="AM372" s="1">
        <v>5</v>
      </c>
      <c r="AN372" s="1">
        <v>5</v>
      </c>
      <c r="AO372" s="1">
        <v>5</v>
      </c>
      <c r="AP372" s="1">
        <v>5</v>
      </c>
      <c r="AQ372" s="1">
        <v>4</v>
      </c>
      <c r="AR372" s="1">
        <v>4</v>
      </c>
      <c r="AS372" s="1">
        <v>1</v>
      </c>
      <c r="AT372" s="1">
        <v>4</v>
      </c>
      <c r="AU372" s="1">
        <v>4</v>
      </c>
      <c r="AV372" s="1">
        <v>4</v>
      </c>
      <c r="AW372" s="1">
        <v>4</v>
      </c>
      <c r="AX372" s="1">
        <v>4</v>
      </c>
      <c r="AY372" s="1">
        <v>4</v>
      </c>
      <c r="AZ372" s="1">
        <v>4</v>
      </c>
      <c r="BA372" s="1">
        <v>4</v>
      </c>
      <c r="BB372" s="1">
        <v>4</v>
      </c>
      <c r="BC372" s="1">
        <v>4</v>
      </c>
      <c r="BD372" s="1" t="s">
        <v>463</v>
      </c>
      <c r="BE372" s="1" t="s">
        <v>133</v>
      </c>
    </row>
    <row r="373" spans="1:57" x14ac:dyDescent="0.35">
      <c r="A373" s="1" t="s">
        <v>527</v>
      </c>
      <c r="B373" s="1" t="s">
        <v>57</v>
      </c>
      <c r="C373" s="1" t="s">
        <v>137</v>
      </c>
      <c r="D373" s="1" t="s">
        <v>83</v>
      </c>
      <c r="E373" s="1" t="s">
        <v>60</v>
      </c>
      <c r="F373" s="1" t="s">
        <v>61</v>
      </c>
      <c r="G373" s="1" t="s">
        <v>766</v>
      </c>
      <c r="H373" s="1" t="s">
        <v>94</v>
      </c>
      <c r="I373" s="1" t="s">
        <v>84</v>
      </c>
      <c r="J373" s="1" t="s">
        <v>65</v>
      </c>
      <c r="K373" s="1" t="s">
        <v>95</v>
      </c>
      <c r="L373" s="1" t="s">
        <v>138</v>
      </c>
      <c r="M373" s="1" t="s">
        <v>111</v>
      </c>
      <c r="N373" s="1" t="s">
        <v>86</v>
      </c>
      <c r="O373" s="1" t="s">
        <v>96</v>
      </c>
      <c r="P373" s="1" t="s">
        <v>71</v>
      </c>
      <c r="Q373" s="1" t="s">
        <v>72</v>
      </c>
      <c r="R373" s="1" t="s">
        <v>73</v>
      </c>
      <c r="S373" s="1" t="s">
        <v>88</v>
      </c>
      <c r="T373" s="1" t="s">
        <v>120</v>
      </c>
      <c r="U373" s="1" t="s">
        <v>76</v>
      </c>
      <c r="V373" s="1" t="s">
        <v>76</v>
      </c>
      <c r="W373" s="1" t="s">
        <v>76</v>
      </c>
      <c r="X373" s="1" t="s">
        <v>76</v>
      </c>
      <c r="Y373" s="1" t="s">
        <v>76</v>
      </c>
      <c r="Z373" s="1" t="s">
        <v>76</v>
      </c>
      <c r="AA373" s="1" t="s">
        <v>76</v>
      </c>
      <c r="AB373" s="1" t="s">
        <v>76</v>
      </c>
      <c r="AC373" s="1" t="s">
        <v>76</v>
      </c>
      <c r="AD373" s="1" t="s">
        <v>76</v>
      </c>
      <c r="AE373" s="1" t="s">
        <v>76</v>
      </c>
      <c r="AF373" s="1" t="s">
        <v>76</v>
      </c>
      <c r="AG373" s="1" t="s">
        <v>76</v>
      </c>
      <c r="AH373" s="1" t="s">
        <v>76</v>
      </c>
      <c r="AI373" s="1" t="s">
        <v>76</v>
      </c>
      <c r="AJ373" s="1" t="s">
        <v>76</v>
      </c>
      <c r="AK373" s="4">
        <v>3</v>
      </c>
      <c r="AL373" s="1">
        <v>3</v>
      </c>
      <c r="AM373" s="1">
        <v>3</v>
      </c>
      <c r="AN373" s="1">
        <v>3</v>
      </c>
      <c r="AO373" s="1">
        <v>3</v>
      </c>
      <c r="AP373" s="1">
        <v>1</v>
      </c>
      <c r="AQ373" s="1">
        <v>3</v>
      </c>
      <c r="AR373" s="1">
        <v>1</v>
      </c>
      <c r="AS373" s="1">
        <v>1</v>
      </c>
      <c r="AT373" s="1">
        <v>3</v>
      </c>
      <c r="AU373" s="1">
        <v>3</v>
      </c>
      <c r="AV373" s="1">
        <v>3</v>
      </c>
      <c r="AW373" s="1">
        <v>3</v>
      </c>
      <c r="AX373" s="1">
        <v>3</v>
      </c>
      <c r="AY373" s="1">
        <v>3</v>
      </c>
      <c r="AZ373" s="1">
        <v>3</v>
      </c>
      <c r="BA373" s="1">
        <v>3</v>
      </c>
      <c r="BB373" s="1">
        <v>3</v>
      </c>
      <c r="BC373" s="1">
        <v>3</v>
      </c>
      <c r="BD373" s="1" t="s">
        <v>463</v>
      </c>
      <c r="BE373" s="1" t="s">
        <v>101</v>
      </c>
    </row>
    <row r="374" spans="1:57" x14ac:dyDescent="0.35">
      <c r="A374" s="1" t="s">
        <v>528</v>
      </c>
      <c r="B374" s="1" t="s">
        <v>82</v>
      </c>
      <c r="C374" s="1" t="s">
        <v>137</v>
      </c>
      <c r="D374" s="1" t="s">
        <v>83</v>
      </c>
      <c r="E374" s="1" t="s">
        <v>60</v>
      </c>
      <c r="F374" s="1" t="s">
        <v>61</v>
      </c>
      <c r="G374" s="1" t="s">
        <v>93</v>
      </c>
      <c r="H374" s="1" t="s">
        <v>94</v>
      </c>
      <c r="I374" s="1" t="s">
        <v>127</v>
      </c>
      <c r="J374" s="1" t="s">
        <v>65</v>
      </c>
      <c r="K374" s="1" t="s">
        <v>95</v>
      </c>
      <c r="L374" s="1" t="s">
        <v>138</v>
      </c>
      <c r="M374" s="1" t="s">
        <v>111</v>
      </c>
      <c r="N374" s="1" t="s">
        <v>117</v>
      </c>
      <c r="O374" s="1" t="s">
        <v>112</v>
      </c>
      <c r="P374" s="1" t="s">
        <v>71</v>
      </c>
      <c r="Q374" s="1" t="s">
        <v>72</v>
      </c>
      <c r="R374" s="1" t="s">
        <v>73</v>
      </c>
      <c r="S374" s="1" t="s">
        <v>88</v>
      </c>
      <c r="T374" s="1" t="s">
        <v>120</v>
      </c>
      <c r="U374" s="1" t="s">
        <v>79</v>
      </c>
      <c r="V374" s="1" t="s">
        <v>76</v>
      </c>
      <c r="W374" s="1" t="s">
        <v>79</v>
      </c>
      <c r="X374" s="1" t="s">
        <v>79</v>
      </c>
      <c r="Y374" s="1" t="s">
        <v>79</v>
      </c>
      <c r="Z374" s="1" t="s">
        <v>79</v>
      </c>
      <c r="AA374" s="1" t="s">
        <v>77</v>
      </c>
      <c r="AB374" s="1" t="s">
        <v>79</v>
      </c>
      <c r="AC374" s="1" t="s">
        <v>78</v>
      </c>
      <c r="AD374" s="1" t="s">
        <v>76</v>
      </c>
      <c r="AE374" s="1" t="s">
        <v>79</v>
      </c>
      <c r="AF374" s="1" t="s">
        <v>76</v>
      </c>
      <c r="AG374" s="1" t="s">
        <v>79</v>
      </c>
      <c r="AH374" s="1" t="s">
        <v>79</v>
      </c>
      <c r="AI374" s="1" t="s">
        <v>89</v>
      </c>
      <c r="AJ374" s="1" t="s">
        <v>79</v>
      </c>
      <c r="AK374" s="4">
        <v>2</v>
      </c>
      <c r="AL374" s="1">
        <v>3</v>
      </c>
      <c r="AM374" s="1">
        <v>3</v>
      </c>
      <c r="AN374" s="1">
        <v>1</v>
      </c>
      <c r="AO374" s="1">
        <v>1</v>
      </c>
      <c r="AP374" s="1">
        <v>1</v>
      </c>
      <c r="AQ374" s="1">
        <v>1</v>
      </c>
      <c r="AR374" s="1">
        <v>3</v>
      </c>
      <c r="AS374" s="1">
        <v>1</v>
      </c>
      <c r="AT374" s="1">
        <v>3</v>
      </c>
      <c r="AU374" s="1">
        <v>1</v>
      </c>
      <c r="AV374" s="1">
        <v>5</v>
      </c>
      <c r="AW374" s="1">
        <v>3</v>
      </c>
      <c r="AX374" s="1">
        <v>1</v>
      </c>
      <c r="AY374" s="1">
        <v>5</v>
      </c>
      <c r="AZ374" s="1">
        <v>3</v>
      </c>
      <c r="BA374" s="1">
        <v>5</v>
      </c>
      <c r="BB374" s="1">
        <v>5</v>
      </c>
      <c r="BC374" s="1">
        <v>5</v>
      </c>
      <c r="BD374" s="1" t="s">
        <v>463</v>
      </c>
      <c r="BE374" s="1" t="s">
        <v>101</v>
      </c>
    </row>
    <row r="375" spans="1:57" x14ac:dyDescent="0.35">
      <c r="A375" s="1" t="s">
        <v>529</v>
      </c>
      <c r="B375" s="1" t="s">
        <v>57</v>
      </c>
      <c r="C375" s="1" t="s">
        <v>137</v>
      </c>
      <c r="D375" s="1" t="s">
        <v>83</v>
      </c>
      <c r="E375" s="1" t="s">
        <v>109</v>
      </c>
      <c r="F375" s="1" t="s">
        <v>61</v>
      </c>
      <c r="G375" s="1" t="s">
        <v>93</v>
      </c>
      <c r="H375" s="1" t="s">
        <v>94</v>
      </c>
      <c r="I375" s="1" t="s">
        <v>64</v>
      </c>
      <c r="J375" s="1" t="s">
        <v>65</v>
      </c>
      <c r="K375" s="1" t="s">
        <v>124</v>
      </c>
      <c r="L375" s="1" t="s">
        <v>138</v>
      </c>
      <c r="M375" s="1" t="s">
        <v>111</v>
      </c>
      <c r="N375" s="1" t="s">
        <v>86</v>
      </c>
      <c r="O375" s="1" t="s">
        <v>96</v>
      </c>
      <c r="P375" s="1" t="s">
        <v>97</v>
      </c>
      <c r="Q375" s="1" t="s">
        <v>98</v>
      </c>
      <c r="R375" s="1" t="s">
        <v>73</v>
      </c>
      <c r="S375" s="1" t="s">
        <v>88</v>
      </c>
      <c r="T375" s="1" t="s">
        <v>75</v>
      </c>
      <c r="U375" s="1" t="s">
        <v>79</v>
      </c>
      <c r="V375" s="1" t="s">
        <v>77</v>
      </c>
      <c r="W375" s="1" t="s">
        <v>89</v>
      </c>
      <c r="X375" s="1" t="s">
        <v>79</v>
      </c>
      <c r="Y375" s="1" t="s">
        <v>76</v>
      </c>
      <c r="Z375" s="1" t="s">
        <v>89</v>
      </c>
      <c r="AA375" s="1" t="s">
        <v>79</v>
      </c>
      <c r="AB375" s="1" t="s">
        <v>76</v>
      </c>
      <c r="AC375" s="1" t="s">
        <v>78</v>
      </c>
      <c r="AD375" s="1" t="s">
        <v>79</v>
      </c>
      <c r="AE375" s="1" t="s">
        <v>76</v>
      </c>
      <c r="AF375" s="1" t="s">
        <v>78</v>
      </c>
      <c r="AG375" s="1" t="s">
        <v>79</v>
      </c>
      <c r="AH375" s="1" t="s">
        <v>79</v>
      </c>
      <c r="AI375" s="1" t="s">
        <v>76</v>
      </c>
      <c r="AJ375" s="1" t="s">
        <v>78</v>
      </c>
      <c r="AK375" s="4">
        <v>2</v>
      </c>
      <c r="AL375" s="1">
        <v>3</v>
      </c>
      <c r="AM375" s="1">
        <v>2</v>
      </c>
      <c r="AN375" s="1">
        <v>1</v>
      </c>
      <c r="AO375" s="1">
        <v>2</v>
      </c>
      <c r="AP375" s="1">
        <v>1</v>
      </c>
      <c r="AQ375" s="1">
        <v>3</v>
      </c>
      <c r="AR375" s="1">
        <v>1</v>
      </c>
      <c r="AS375" s="1">
        <v>3</v>
      </c>
      <c r="AT375" s="1">
        <v>4</v>
      </c>
      <c r="AU375" s="1">
        <v>1</v>
      </c>
      <c r="AV375" s="1">
        <v>3</v>
      </c>
      <c r="AW375" s="1">
        <v>4</v>
      </c>
      <c r="AX375" s="1">
        <v>1</v>
      </c>
      <c r="AY375" s="1">
        <v>2</v>
      </c>
      <c r="AZ375" s="1">
        <v>2</v>
      </c>
      <c r="BA375" s="1">
        <v>1</v>
      </c>
      <c r="BB375" s="1">
        <v>3</v>
      </c>
      <c r="BC375" s="1">
        <v>4</v>
      </c>
      <c r="BD375" s="1" t="s">
        <v>463</v>
      </c>
      <c r="BE375" s="1" t="s">
        <v>101</v>
      </c>
    </row>
    <row r="376" spans="1:57" x14ac:dyDescent="0.35">
      <c r="A376" s="1" t="s">
        <v>530</v>
      </c>
      <c r="B376" s="1" t="s">
        <v>57</v>
      </c>
      <c r="C376" s="1" t="s">
        <v>137</v>
      </c>
      <c r="D376" s="1" t="s">
        <v>83</v>
      </c>
      <c r="E376" s="1" t="s">
        <v>60</v>
      </c>
      <c r="F376" s="1" t="s">
        <v>61</v>
      </c>
      <c r="G376" s="1" t="s">
        <v>62</v>
      </c>
      <c r="H376" s="1" t="s">
        <v>94</v>
      </c>
      <c r="I376" s="1" t="s">
        <v>64</v>
      </c>
      <c r="J376" s="1" t="s">
        <v>65</v>
      </c>
      <c r="K376" s="1" t="s">
        <v>66</v>
      </c>
      <c r="L376" s="1" t="s">
        <v>67</v>
      </c>
      <c r="M376" s="1" t="s">
        <v>130</v>
      </c>
      <c r="N376" s="1" t="s">
        <v>117</v>
      </c>
      <c r="O376" s="1" t="s">
        <v>96</v>
      </c>
      <c r="P376" s="1" t="s">
        <v>97</v>
      </c>
      <c r="Q376" s="1" t="s">
        <v>72</v>
      </c>
      <c r="R376" s="1" t="s">
        <v>73</v>
      </c>
      <c r="S376" s="1" t="s">
        <v>74</v>
      </c>
      <c r="T376" s="1" t="s">
        <v>75</v>
      </c>
      <c r="U376" s="1" t="s">
        <v>79</v>
      </c>
      <c r="V376" s="1" t="s">
        <v>76</v>
      </c>
      <c r="W376" s="1" t="s">
        <v>79</v>
      </c>
      <c r="X376" s="1" t="s">
        <v>79</v>
      </c>
      <c r="Y376" s="1" t="s">
        <v>79</v>
      </c>
      <c r="Z376" s="1" t="s">
        <v>79</v>
      </c>
      <c r="AA376" s="1" t="s">
        <v>79</v>
      </c>
      <c r="AB376" s="1" t="s">
        <v>89</v>
      </c>
      <c r="AC376" s="1" t="s">
        <v>89</v>
      </c>
      <c r="AD376" s="1" t="s">
        <v>89</v>
      </c>
      <c r="AE376" s="1" t="s">
        <v>79</v>
      </c>
      <c r="AF376" s="1" t="s">
        <v>79</v>
      </c>
      <c r="AG376" s="1" t="s">
        <v>79</v>
      </c>
      <c r="AH376" s="1" t="s">
        <v>79</v>
      </c>
      <c r="AI376" s="1" t="s">
        <v>79</v>
      </c>
      <c r="AJ376" s="1" t="s">
        <v>79</v>
      </c>
      <c r="AK376" s="4">
        <v>4</v>
      </c>
      <c r="AL376" s="1">
        <v>4</v>
      </c>
      <c r="AM376" s="1">
        <v>4</v>
      </c>
      <c r="AN376" s="1">
        <v>4</v>
      </c>
      <c r="AO376" s="1">
        <v>4</v>
      </c>
      <c r="AP376" s="1">
        <v>2</v>
      </c>
      <c r="AQ376" s="1">
        <v>4</v>
      </c>
      <c r="AR376" s="1">
        <v>4</v>
      </c>
      <c r="AS376" s="1">
        <v>2</v>
      </c>
      <c r="AT376" s="1">
        <v>4</v>
      </c>
      <c r="AU376" s="1">
        <v>2</v>
      </c>
      <c r="AV376" s="1">
        <v>4</v>
      </c>
      <c r="AW376" s="1">
        <v>2</v>
      </c>
      <c r="AX376" s="1">
        <v>1</v>
      </c>
      <c r="AY376" s="1">
        <v>3</v>
      </c>
      <c r="AZ376" s="1">
        <v>1</v>
      </c>
      <c r="BA376" s="1">
        <v>3</v>
      </c>
      <c r="BB376" s="1">
        <v>1</v>
      </c>
      <c r="BC376" s="1">
        <v>2</v>
      </c>
      <c r="BD376" s="1" t="s">
        <v>463</v>
      </c>
      <c r="BE376" s="1" t="s">
        <v>80</v>
      </c>
    </row>
    <row r="377" spans="1:57" x14ac:dyDescent="0.35">
      <c r="A377" s="1" t="s">
        <v>531</v>
      </c>
      <c r="B377" s="1" t="s">
        <v>57</v>
      </c>
      <c r="C377" s="1" t="s">
        <v>137</v>
      </c>
      <c r="D377" s="1" t="s">
        <v>103</v>
      </c>
      <c r="E377" s="1" t="s">
        <v>109</v>
      </c>
      <c r="F377" s="1" t="s">
        <v>61</v>
      </c>
      <c r="G377" s="1" t="s">
        <v>62</v>
      </c>
      <c r="H377" s="1" t="s">
        <v>94</v>
      </c>
      <c r="I377" s="1" t="s">
        <v>84</v>
      </c>
      <c r="J377" s="1" t="s">
        <v>65</v>
      </c>
      <c r="K377" s="1" t="s">
        <v>66</v>
      </c>
      <c r="L377" s="1" t="s">
        <v>67</v>
      </c>
      <c r="M377" s="1" t="s">
        <v>130</v>
      </c>
      <c r="N377" s="1" t="s">
        <v>69</v>
      </c>
      <c r="O377" s="1" t="s">
        <v>112</v>
      </c>
      <c r="P377" s="1" t="s">
        <v>71</v>
      </c>
      <c r="Q377" s="1" t="s">
        <v>98</v>
      </c>
      <c r="R377" s="1" t="s">
        <v>73</v>
      </c>
      <c r="S377" s="1" t="s">
        <v>88</v>
      </c>
      <c r="T377" s="1" t="s">
        <v>75</v>
      </c>
      <c r="U377" s="1" t="s">
        <v>79</v>
      </c>
      <c r="V377" s="1" t="s">
        <v>76</v>
      </c>
      <c r="W377" s="1" t="s">
        <v>79</v>
      </c>
      <c r="X377" s="1" t="s">
        <v>79</v>
      </c>
      <c r="Y377" s="1" t="s">
        <v>79</v>
      </c>
      <c r="Z377" s="1" t="s">
        <v>79</v>
      </c>
      <c r="AA377" s="1" t="s">
        <v>76</v>
      </c>
      <c r="AB377" s="1" t="s">
        <v>76</v>
      </c>
      <c r="AC377" s="1" t="s">
        <v>89</v>
      </c>
      <c r="AD377" s="1" t="s">
        <v>89</v>
      </c>
      <c r="AE377" s="1" t="s">
        <v>89</v>
      </c>
      <c r="AF377" s="1" t="s">
        <v>76</v>
      </c>
      <c r="AG377" s="1" t="s">
        <v>76</v>
      </c>
      <c r="AH377" s="1" t="s">
        <v>76</v>
      </c>
      <c r="AI377" s="1" t="s">
        <v>76</v>
      </c>
      <c r="AJ377" s="1" t="s">
        <v>79</v>
      </c>
      <c r="AK377" s="4">
        <v>1</v>
      </c>
      <c r="AL377" s="1">
        <v>1</v>
      </c>
      <c r="AM377" s="1">
        <v>1</v>
      </c>
      <c r="AN377" s="1">
        <v>1</v>
      </c>
      <c r="AO377" s="1">
        <v>2</v>
      </c>
      <c r="AP377" s="1">
        <v>2</v>
      </c>
      <c r="AQ377" s="1">
        <v>2</v>
      </c>
      <c r="AR377" s="1">
        <v>2</v>
      </c>
      <c r="AS377" s="1">
        <v>2</v>
      </c>
      <c r="AT377" s="1">
        <v>2</v>
      </c>
      <c r="AU377" s="1">
        <v>2</v>
      </c>
      <c r="AV377" s="1">
        <v>1</v>
      </c>
      <c r="AW377" s="1">
        <v>1</v>
      </c>
      <c r="AX377" s="1">
        <v>3</v>
      </c>
      <c r="AY377" s="1">
        <v>2</v>
      </c>
      <c r="AZ377" s="1">
        <v>2</v>
      </c>
      <c r="BA377" s="1">
        <v>3</v>
      </c>
      <c r="BB377" s="1">
        <v>3</v>
      </c>
      <c r="BC377" s="1">
        <v>2</v>
      </c>
      <c r="BD377" s="1" t="s">
        <v>463</v>
      </c>
      <c r="BE377" s="1" t="s">
        <v>101</v>
      </c>
    </row>
    <row r="378" spans="1:57" x14ac:dyDescent="0.35">
      <c r="A378" s="1" t="s">
        <v>532</v>
      </c>
      <c r="B378" s="1" t="s">
        <v>82</v>
      </c>
      <c r="C378" s="1" t="s">
        <v>137</v>
      </c>
      <c r="D378" s="1" t="s">
        <v>83</v>
      </c>
      <c r="E378" s="1" t="s">
        <v>109</v>
      </c>
      <c r="F378" s="1" t="s">
        <v>61</v>
      </c>
      <c r="G378" s="1" t="s">
        <v>93</v>
      </c>
      <c r="H378" s="1" t="s">
        <v>94</v>
      </c>
      <c r="I378" s="1" t="s">
        <v>84</v>
      </c>
      <c r="J378" s="1" t="s">
        <v>65</v>
      </c>
      <c r="K378" s="1" t="s">
        <v>95</v>
      </c>
      <c r="L378" s="1" t="s">
        <v>129</v>
      </c>
      <c r="M378" s="1" t="s">
        <v>130</v>
      </c>
      <c r="N378" s="1" t="s">
        <v>69</v>
      </c>
      <c r="O378" s="1" t="s">
        <v>96</v>
      </c>
      <c r="P378" s="1" t="s">
        <v>71</v>
      </c>
      <c r="Q378" s="1" t="s">
        <v>87</v>
      </c>
      <c r="R378" s="1" t="s">
        <v>118</v>
      </c>
      <c r="S378" s="1" t="s">
        <v>119</v>
      </c>
      <c r="T378" s="1" t="s">
        <v>120</v>
      </c>
      <c r="U378" s="1" t="s">
        <v>76</v>
      </c>
      <c r="V378" s="1" t="s">
        <v>79</v>
      </c>
      <c r="W378" s="1" t="s">
        <v>79</v>
      </c>
      <c r="X378" s="1" t="s">
        <v>76</v>
      </c>
      <c r="Y378" s="1" t="s">
        <v>76</v>
      </c>
      <c r="Z378" s="1" t="s">
        <v>79</v>
      </c>
      <c r="AA378" s="1" t="s">
        <v>79</v>
      </c>
      <c r="AB378" s="1" t="s">
        <v>78</v>
      </c>
      <c r="AC378" s="1" t="s">
        <v>79</v>
      </c>
      <c r="AD378" s="1" t="s">
        <v>79</v>
      </c>
      <c r="AE378" s="1" t="s">
        <v>76</v>
      </c>
      <c r="AF378" s="1" t="s">
        <v>76</v>
      </c>
      <c r="AG378" s="1" t="s">
        <v>76</v>
      </c>
      <c r="AH378" s="1" t="s">
        <v>76</v>
      </c>
      <c r="AI378" s="1" t="s">
        <v>76</v>
      </c>
      <c r="AJ378" s="1" t="s">
        <v>76</v>
      </c>
      <c r="AK378" s="4">
        <v>2</v>
      </c>
      <c r="AL378" s="1">
        <v>1</v>
      </c>
      <c r="AM378" s="1">
        <v>1</v>
      </c>
      <c r="AN378" s="1">
        <v>1</v>
      </c>
      <c r="AO378" s="1">
        <v>1</v>
      </c>
      <c r="AP378" s="1">
        <v>1</v>
      </c>
      <c r="AQ378" s="1">
        <v>1</v>
      </c>
      <c r="AR378" s="1">
        <v>1</v>
      </c>
      <c r="AS378" s="1">
        <v>1</v>
      </c>
      <c r="AT378" s="1">
        <v>1</v>
      </c>
      <c r="AU378" s="1">
        <v>1</v>
      </c>
      <c r="AV378" s="1">
        <v>1</v>
      </c>
      <c r="AW378" s="1">
        <v>1</v>
      </c>
      <c r="AX378" s="1">
        <v>1</v>
      </c>
      <c r="AY378" s="1">
        <v>1</v>
      </c>
      <c r="AZ378" s="1">
        <v>1</v>
      </c>
      <c r="BA378" s="1">
        <v>1</v>
      </c>
      <c r="BB378" s="1">
        <v>1</v>
      </c>
      <c r="BC378" s="1">
        <v>1</v>
      </c>
      <c r="BD378" s="1" t="s">
        <v>463</v>
      </c>
      <c r="BE378" s="1" t="s">
        <v>101</v>
      </c>
    </row>
    <row r="379" spans="1:57" x14ac:dyDescent="0.35">
      <c r="A379" s="1" t="s">
        <v>533</v>
      </c>
      <c r="B379" s="1" t="s">
        <v>57</v>
      </c>
      <c r="C379" s="1" t="s">
        <v>58</v>
      </c>
      <c r="D379" s="1" t="s">
        <v>83</v>
      </c>
      <c r="E379" s="1" t="s">
        <v>109</v>
      </c>
      <c r="F379" s="1" t="s">
        <v>61</v>
      </c>
      <c r="G379" s="1" t="s">
        <v>93</v>
      </c>
      <c r="H379" s="1" t="s">
        <v>94</v>
      </c>
      <c r="I379" s="1" t="s">
        <v>84</v>
      </c>
      <c r="J379" s="1" t="s">
        <v>104</v>
      </c>
      <c r="K379" s="1" t="s">
        <v>124</v>
      </c>
      <c r="L379" s="1" t="s">
        <v>146</v>
      </c>
      <c r="M379" s="1" t="s">
        <v>111</v>
      </c>
      <c r="N379" s="1" t="s">
        <v>86</v>
      </c>
      <c r="O379" s="1" t="s">
        <v>70</v>
      </c>
      <c r="P379" s="1" t="s">
        <v>71</v>
      </c>
      <c r="Q379" s="1" t="s">
        <v>105</v>
      </c>
      <c r="R379" s="1" t="s">
        <v>118</v>
      </c>
      <c r="S379" s="1" t="s">
        <v>106</v>
      </c>
      <c r="T379" s="1" t="s">
        <v>132</v>
      </c>
      <c r="U379" s="1" t="s">
        <v>79</v>
      </c>
      <c r="V379" s="1" t="s">
        <v>76</v>
      </c>
      <c r="W379" s="1" t="s">
        <v>79</v>
      </c>
      <c r="X379" s="1" t="s">
        <v>79</v>
      </c>
      <c r="Y379" s="1" t="s">
        <v>79</v>
      </c>
      <c r="Z379" s="1" t="s">
        <v>79</v>
      </c>
      <c r="AA379" s="1" t="s">
        <v>79</v>
      </c>
      <c r="AB379" s="1" t="s">
        <v>76</v>
      </c>
      <c r="AC379" s="1" t="s">
        <v>79</v>
      </c>
      <c r="AD379" s="1" t="s">
        <v>79</v>
      </c>
      <c r="AE379" s="1" t="s">
        <v>76</v>
      </c>
      <c r="AF379" s="1" t="s">
        <v>79</v>
      </c>
      <c r="AG379" s="1" t="s">
        <v>79</v>
      </c>
      <c r="AH379" s="1" t="s">
        <v>76</v>
      </c>
      <c r="AI379" s="1" t="s">
        <v>79</v>
      </c>
      <c r="AJ379" s="1" t="s">
        <v>76</v>
      </c>
      <c r="AK379" s="4">
        <v>1</v>
      </c>
      <c r="AL379" s="1">
        <v>2</v>
      </c>
      <c r="AM379" s="1">
        <v>1</v>
      </c>
      <c r="AN379" s="1">
        <v>3</v>
      </c>
      <c r="AO379" s="1">
        <v>2</v>
      </c>
      <c r="AP379" s="1">
        <v>1</v>
      </c>
      <c r="AQ379" s="1">
        <v>3</v>
      </c>
      <c r="AR379" s="1">
        <v>2</v>
      </c>
      <c r="AS379" s="1">
        <v>3</v>
      </c>
      <c r="AT379" s="1">
        <v>2</v>
      </c>
      <c r="AU379" s="1">
        <v>3</v>
      </c>
      <c r="AV379" s="1">
        <v>2</v>
      </c>
      <c r="AW379" s="1">
        <v>2</v>
      </c>
      <c r="AX379" s="1">
        <v>2</v>
      </c>
      <c r="AY379" s="1">
        <v>1</v>
      </c>
      <c r="AZ379" s="1">
        <v>2</v>
      </c>
      <c r="BA379" s="1">
        <v>1</v>
      </c>
      <c r="BB379" s="1">
        <v>2</v>
      </c>
      <c r="BC379" s="1">
        <v>2</v>
      </c>
      <c r="BD379" s="1" t="s">
        <v>463</v>
      </c>
      <c r="BE379" s="1" t="s">
        <v>101</v>
      </c>
    </row>
    <row r="380" spans="1:57" x14ac:dyDescent="0.35">
      <c r="A380" s="1" t="s">
        <v>534</v>
      </c>
      <c r="B380" s="1" t="s">
        <v>82</v>
      </c>
      <c r="C380" s="1" t="s">
        <v>137</v>
      </c>
      <c r="D380" s="1" t="s">
        <v>83</v>
      </c>
      <c r="E380" s="1" t="s">
        <v>109</v>
      </c>
      <c r="F380" s="1" t="s">
        <v>61</v>
      </c>
      <c r="G380" s="1" t="s">
        <v>766</v>
      </c>
      <c r="H380" s="1" t="s">
        <v>204</v>
      </c>
      <c r="I380" s="1" t="s">
        <v>64</v>
      </c>
      <c r="J380" s="1" t="s">
        <v>65</v>
      </c>
      <c r="K380" s="1" t="s">
        <v>766</v>
      </c>
      <c r="L380" s="1" t="s">
        <v>138</v>
      </c>
      <c r="M380" s="1" t="s">
        <v>111</v>
      </c>
      <c r="N380" s="1" t="s">
        <v>69</v>
      </c>
      <c r="O380" s="1" t="s">
        <v>96</v>
      </c>
      <c r="P380" s="1" t="s">
        <v>71</v>
      </c>
      <c r="Q380" s="1" t="s">
        <v>98</v>
      </c>
      <c r="R380" s="1" t="s">
        <v>99</v>
      </c>
      <c r="S380" s="1" t="s">
        <v>88</v>
      </c>
      <c r="T380" s="1" t="s">
        <v>75</v>
      </c>
      <c r="U380" s="1" t="s">
        <v>77</v>
      </c>
      <c r="V380" s="1" t="s">
        <v>79</v>
      </c>
      <c r="W380" s="1" t="s">
        <v>77</v>
      </c>
      <c r="X380" s="1" t="s">
        <v>77</v>
      </c>
      <c r="Y380" s="1" t="s">
        <v>77</v>
      </c>
      <c r="Z380" s="1" t="s">
        <v>77</v>
      </c>
      <c r="AA380" s="1" t="s">
        <v>77</v>
      </c>
      <c r="AB380" s="1" t="s">
        <v>79</v>
      </c>
      <c r="AC380" s="1" t="s">
        <v>79</v>
      </c>
      <c r="AD380" s="1" t="s">
        <v>79</v>
      </c>
      <c r="AE380" s="1" t="s">
        <v>79</v>
      </c>
      <c r="AF380" s="1" t="s">
        <v>79</v>
      </c>
      <c r="AG380" s="1" t="s">
        <v>79</v>
      </c>
      <c r="AH380" s="1" t="s">
        <v>79</v>
      </c>
      <c r="AI380" s="1" t="s">
        <v>79</v>
      </c>
      <c r="AJ380" s="1" t="s">
        <v>79</v>
      </c>
      <c r="AK380" s="4">
        <v>3</v>
      </c>
      <c r="AL380" s="1">
        <v>3</v>
      </c>
      <c r="AM380" s="1">
        <v>5</v>
      </c>
      <c r="AN380" s="1">
        <v>5</v>
      </c>
      <c r="AO380" s="1">
        <v>3</v>
      </c>
      <c r="AP380" s="1">
        <v>3</v>
      </c>
      <c r="AQ380" s="1">
        <v>3</v>
      </c>
      <c r="AR380" s="1">
        <v>2</v>
      </c>
      <c r="AS380" s="1">
        <v>2</v>
      </c>
      <c r="AT380" s="1">
        <v>1</v>
      </c>
      <c r="AU380" s="1">
        <v>3</v>
      </c>
      <c r="AV380" s="1">
        <v>3</v>
      </c>
      <c r="AW380" s="1">
        <v>3</v>
      </c>
      <c r="AX380" s="1">
        <v>3</v>
      </c>
      <c r="AY380" s="1">
        <v>4</v>
      </c>
      <c r="AZ380" s="1">
        <v>2</v>
      </c>
      <c r="BA380" s="1">
        <v>2</v>
      </c>
      <c r="BB380" s="1">
        <v>2</v>
      </c>
      <c r="BC380" s="1">
        <v>2</v>
      </c>
      <c r="BD380" s="1" t="s">
        <v>463</v>
      </c>
      <c r="BE380" s="1" t="s">
        <v>101</v>
      </c>
    </row>
    <row r="381" spans="1:57" x14ac:dyDescent="0.35">
      <c r="A381" s="1" t="s">
        <v>535</v>
      </c>
      <c r="B381" s="1" t="s">
        <v>57</v>
      </c>
      <c r="C381" s="1" t="s">
        <v>58</v>
      </c>
      <c r="D381" s="1" t="s">
        <v>103</v>
      </c>
      <c r="E381" s="1" t="s">
        <v>60</v>
      </c>
      <c r="F381" s="1" t="s">
        <v>61</v>
      </c>
      <c r="G381" s="1" t="s">
        <v>93</v>
      </c>
      <c r="H381" s="1" t="s">
        <v>94</v>
      </c>
      <c r="I381" s="1" t="s">
        <v>64</v>
      </c>
      <c r="J381" s="1" t="s">
        <v>65</v>
      </c>
      <c r="K381" s="1" t="s">
        <v>66</v>
      </c>
      <c r="L381" s="1" t="s">
        <v>67</v>
      </c>
      <c r="M381" s="1" t="s">
        <v>130</v>
      </c>
      <c r="N381" s="1" t="s">
        <v>117</v>
      </c>
      <c r="O381" s="1" t="s">
        <v>96</v>
      </c>
      <c r="P381" s="1" t="s">
        <v>97</v>
      </c>
      <c r="Q381" s="1" t="s">
        <v>98</v>
      </c>
      <c r="R381" s="1" t="s">
        <v>99</v>
      </c>
      <c r="S381" s="1" t="s">
        <v>106</v>
      </c>
      <c r="T381" s="1" t="s">
        <v>132</v>
      </c>
      <c r="U381" s="1" t="s">
        <v>79</v>
      </c>
      <c r="V381" s="1" t="s">
        <v>77</v>
      </c>
      <c r="W381" s="1" t="s">
        <v>77</v>
      </c>
      <c r="X381" s="1" t="s">
        <v>76</v>
      </c>
      <c r="Y381" s="1" t="s">
        <v>79</v>
      </c>
      <c r="Z381" s="1" t="s">
        <v>89</v>
      </c>
      <c r="AA381" s="1" t="s">
        <v>76</v>
      </c>
      <c r="AB381" s="1" t="s">
        <v>76</v>
      </c>
      <c r="AC381" s="1" t="s">
        <v>79</v>
      </c>
      <c r="AD381" s="1" t="s">
        <v>76</v>
      </c>
      <c r="AE381" s="1" t="s">
        <v>89</v>
      </c>
      <c r="AF381" s="1" t="s">
        <v>78</v>
      </c>
      <c r="AG381" s="1" t="s">
        <v>76</v>
      </c>
      <c r="AH381" s="1" t="s">
        <v>79</v>
      </c>
      <c r="AI381" s="1" t="s">
        <v>78</v>
      </c>
      <c r="AJ381" s="1" t="s">
        <v>79</v>
      </c>
      <c r="AK381" s="4">
        <v>3</v>
      </c>
      <c r="AL381" s="1">
        <v>4</v>
      </c>
      <c r="AM381" s="1">
        <v>4</v>
      </c>
      <c r="AN381" s="1">
        <v>2</v>
      </c>
      <c r="AO381" s="1">
        <v>4</v>
      </c>
      <c r="AP381" s="1">
        <v>5</v>
      </c>
      <c r="AQ381" s="1">
        <v>3</v>
      </c>
      <c r="AR381" s="1">
        <v>3</v>
      </c>
      <c r="AS381" s="1">
        <v>4</v>
      </c>
      <c r="AT381" s="1">
        <v>2</v>
      </c>
      <c r="AU381" s="1">
        <v>2</v>
      </c>
      <c r="AV381" s="1">
        <v>3</v>
      </c>
      <c r="AW381" s="1">
        <v>2</v>
      </c>
      <c r="AX381" s="1">
        <v>3</v>
      </c>
      <c r="AY381" s="1">
        <v>1</v>
      </c>
      <c r="AZ381" s="1">
        <v>3</v>
      </c>
      <c r="BA381" s="1">
        <v>1</v>
      </c>
      <c r="BB381" s="1">
        <v>3</v>
      </c>
      <c r="BC381" s="1">
        <v>4</v>
      </c>
      <c r="BD381" s="1" t="s">
        <v>463</v>
      </c>
      <c r="BE381" s="1" t="s">
        <v>101</v>
      </c>
    </row>
    <row r="382" spans="1:57" x14ac:dyDescent="0.35">
      <c r="A382" s="1" t="s">
        <v>536</v>
      </c>
      <c r="B382" s="1" t="s">
        <v>82</v>
      </c>
      <c r="C382" s="1" t="s">
        <v>137</v>
      </c>
      <c r="D382" s="1" t="s">
        <v>83</v>
      </c>
      <c r="E382" s="1" t="s">
        <v>60</v>
      </c>
      <c r="F382" s="1" t="s">
        <v>61</v>
      </c>
      <c r="G382" s="1" t="s">
        <v>93</v>
      </c>
      <c r="H382" s="1" t="s">
        <v>94</v>
      </c>
      <c r="I382" s="1" t="s">
        <v>84</v>
      </c>
      <c r="J382" s="1" t="s">
        <v>65</v>
      </c>
      <c r="K382" s="1" t="s">
        <v>95</v>
      </c>
      <c r="L382" s="1" t="s">
        <v>67</v>
      </c>
      <c r="M382" s="1" t="s">
        <v>130</v>
      </c>
      <c r="N382" s="1" t="s">
        <v>69</v>
      </c>
      <c r="O382" s="1" t="s">
        <v>70</v>
      </c>
      <c r="P382" s="1" t="s">
        <v>71</v>
      </c>
      <c r="Q382" s="1" t="s">
        <v>72</v>
      </c>
      <c r="R382" s="1" t="s">
        <v>99</v>
      </c>
      <c r="S382" s="1" t="s">
        <v>74</v>
      </c>
      <c r="T382" s="1" t="s">
        <v>120</v>
      </c>
      <c r="U382" s="1" t="s">
        <v>79</v>
      </c>
      <c r="V382" s="1" t="s">
        <v>76</v>
      </c>
      <c r="W382" s="1" t="s">
        <v>79</v>
      </c>
      <c r="X382" s="1" t="s">
        <v>79</v>
      </c>
      <c r="Y382" s="1" t="s">
        <v>79</v>
      </c>
      <c r="Z382" s="1" t="s">
        <v>77</v>
      </c>
      <c r="AA382" s="1" t="s">
        <v>77</v>
      </c>
      <c r="AB382" s="1" t="s">
        <v>79</v>
      </c>
      <c r="AC382" s="1" t="s">
        <v>79</v>
      </c>
      <c r="AD382" s="1" t="s">
        <v>79</v>
      </c>
      <c r="AE382" s="1" t="s">
        <v>78</v>
      </c>
      <c r="AF382" s="1" t="s">
        <v>79</v>
      </c>
      <c r="AG382" s="1" t="s">
        <v>78</v>
      </c>
      <c r="AH382" s="1" t="s">
        <v>78</v>
      </c>
      <c r="AI382" s="1" t="s">
        <v>76</v>
      </c>
      <c r="AJ382" s="1" t="s">
        <v>76</v>
      </c>
      <c r="AK382" s="4">
        <v>3</v>
      </c>
      <c r="AL382" s="1">
        <v>3</v>
      </c>
      <c r="AM382" s="1">
        <v>2</v>
      </c>
      <c r="AN382" s="1">
        <v>1</v>
      </c>
      <c r="AO382" s="1">
        <v>2</v>
      </c>
      <c r="AP382" s="1">
        <v>1</v>
      </c>
      <c r="AQ382" s="1">
        <v>2</v>
      </c>
      <c r="AR382" s="1">
        <v>2</v>
      </c>
      <c r="AS382" s="1">
        <v>2</v>
      </c>
      <c r="AT382" s="1">
        <v>2</v>
      </c>
      <c r="AU382" s="1">
        <v>2</v>
      </c>
      <c r="AV382" s="1">
        <v>2</v>
      </c>
      <c r="AW382" s="1">
        <v>2</v>
      </c>
      <c r="AX382" s="1">
        <v>2</v>
      </c>
      <c r="AY382" s="1">
        <v>2</v>
      </c>
      <c r="AZ382" s="1">
        <v>2</v>
      </c>
      <c r="BA382" s="1">
        <v>2</v>
      </c>
      <c r="BB382" s="1">
        <v>2</v>
      </c>
      <c r="BC382" s="1">
        <v>2</v>
      </c>
      <c r="BD382" s="1" t="s">
        <v>463</v>
      </c>
      <c r="BE382" s="1" t="s">
        <v>101</v>
      </c>
    </row>
    <row r="383" spans="1:57" x14ac:dyDescent="0.35">
      <c r="A383" s="1" t="s">
        <v>537</v>
      </c>
      <c r="B383" s="1" t="s">
        <v>57</v>
      </c>
      <c r="C383" s="1" t="s">
        <v>137</v>
      </c>
      <c r="D383" s="1" t="s">
        <v>83</v>
      </c>
      <c r="E383" s="1" t="s">
        <v>60</v>
      </c>
      <c r="F383" s="1" t="s">
        <v>61</v>
      </c>
      <c r="G383" s="1" t="s">
        <v>62</v>
      </c>
      <c r="H383" s="1" t="s">
        <v>94</v>
      </c>
      <c r="I383" s="1" t="s">
        <v>84</v>
      </c>
      <c r="J383" s="1" t="s">
        <v>65</v>
      </c>
      <c r="K383" s="1" t="s">
        <v>95</v>
      </c>
      <c r="L383" s="1" t="s">
        <v>67</v>
      </c>
      <c r="M383" s="1" t="s">
        <v>68</v>
      </c>
      <c r="N383" s="1" t="s">
        <v>69</v>
      </c>
      <c r="O383" s="1" t="s">
        <v>96</v>
      </c>
      <c r="P383" s="1" t="s">
        <v>97</v>
      </c>
      <c r="Q383" s="1" t="s">
        <v>72</v>
      </c>
      <c r="R383" s="1" t="s">
        <v>73</v>
      </c>
      <c r="S383" s="1" t="s">
        <v>88</v>
      </c>
      <c r="T383" s="1" t="s">
        <v>132</v>
      </c>
      <c r="U383" s="1" t="s">
        <v>79</v>
      </c>
      <c r="V383" s="1" t="s">
        <v>89</v>
      </c>
      <c r="W383" s="1" t="s">
        <v>89</v>
      </c>
      <c r="X383" s="1" t="s">
        <v>89</v>
      </c>
      <c r="Y383" s="1" t="s">
        <v>89</v>
      </c>
      <c r="Z383" s="1" t="s">
        <v>89</v>
      </c>
      <c r="AA383" s="1" t="s">
        <v>89</v>
      </c>
      <c r="AB383" s="1" t="s">
        <v>78</v>
      </c>
      <c r="AC383" s="1" t="s">
        <v>89</v>
      </c>
      <c r="AD383" s="1" t="s">
        <v>89</v>
      </c>
      <c r="AE383" s="1" t="s">
        <v>89</v>
      </c>
      <c r="AF383" s="1" t="s">
        <v>89</v>
      </c>
      <c r="AG383" s="1" t="s">
        <v>89</v>
      </c>
      <c r="AH383" s="1" t="s">
        <v>76</v>
      </c>
      <c r="AI383" s="1" t="s">
        <v>79</v>
      </c>
      <c r="AJ383" s="1" t="s">
        <v>89</v>
      </c>
      <c r="AK383" s="4">
        <v>2</v>
      </c>
      <c r="AL383" s="1">
        <v>2</v>
      </c>
      <c r="AM383" s="1">
        <v>2</v>
      </c>
      <c r="AN383" s="1">
        <v>2</v>
      </c>
      <c r="AO383" s="1">
        <v>2</v>
      </c>
      <c r="AP383" s="1">
        <v>2</v>
      </c>
      <c r="AQ383" s="1">
        <v>2</v>
      </c>
      <c r="AR383" s="1">
        <v>2</v>
      </c>
      <c r="AS383" s="1">
        <v>2</v>
      </c>
      <c r="AT383" s="1">
        <v>3</v>
      </c>
      <c r="AU383" s="1">
        <v>3</v>
      </c>
      <c r="AV383" s="1">
        <v>2</v>
      </c>
      <c r="AW383" s="1">
        <v>1</v>
      </c>
      <c r="AX383" s="1">
        <v>3</v>
      </c>
      <c r="AY383" s="1">
        <v>3</v>
      </c>
      <c r="AZ383" s="1">
        <v>3</v>
      </c>
      <c r="BA383" s="1">
        <v>3</v>
      </c>
      <c r="BB383" s="1">
        <v>3</v>
      </c>
      <c r="BC383" s="1">
        <v>3</v>
      </c>
      <c r="BD383" s="1" t="s">
        <v>463</v>
      </c>
      <c r="BE383" s="1" t="s">
        <v>101</v>
      </c>
    </row>
    <row r="384" spans="1:57" x14ac:dyDescent="0.35">
      <c r="A384" s="1" t="s">
        <v>538</v>
      </c>
      <c r="B384" s="1" t="s">
        <v>57</v>
      </c>
      <c r="C384" s="1" t="s">
        <v>137</v>
      </c>
      <c r="D384" s="1" t="s">
        <v>103</v>
      </c>
      <c r="E384" s="1" t="s">
        <v>109</v>
      </c>
      <c r="F384" s="1" t="s">
        <v>61</v>
      </c>
      <c r="G384" s="1" t="s">
        <v>766</v>
      </c>
      <c r="H384" s="1" t="s">
        <v>94</v>
      </c>
      <c r="I384" s="1" t="s">
        <v>127</v>
      </c>
      <c r="J384" s="1" t="s">
        <v>65</v>
      </c>
      <c r="K384" s="1" t="s">
        <v>66</v>
      </c>
      <c r="L384" s="1" t="s">
        <v>138</v>
      </c>
      <c r="M384" s="1" t="s">
        <v>111</v>
      </c>
      <c r="N384" s="1" t="s">
        <v>86</v>
      </c>
      <c r="O384" s="1" t="s">
        <v>112</v>
      </c>
      <c r="P384" s="1" t="s">
        <v>71</v>
      </c>
      <c r="Q384" s="1" t="s">
        <v>72</v>
      </c>
      <c r="R384" s="1" t="s">
        <v>118</v>
      </c>
      <c r="S384" s="1" t="s">
        <v>119</v>
      </c>
      <c r="T384" s="1" t="s">
        <v>120</v>
      </c>
      <c r="U384" s="1" t="s">
        <v>89</v>
      </c>
      <c r="V384" s="1" t="s">
        <v>89</v>
      </c>
      <c r="W384" s="1" t="s">
        <v>89</v>
      </c>
      <c r="X384" s="1" t="s">
        <v>77</v>
      </c>
      <c r="Y384" s="1" t="s">
        <v>89</v>
      </c>
      <c r="Z384" s="1" t="s">
        <v>89</v>
      </c>
      <c r="AA384" s="1" t="s">
        <v>89</v>
      </c>
      <c r="AB384" s="1" t="s">
        <v>89</v>
      </c>
      <c r="AC384" s="1" t="s">
        <v>89</v>
      </c>
      <c r="AD384" s="1" t="s">
        <v>89</v>
      </c>
      <c r="AE384" s="1" t="s">
        <v>89</v>
      </c>
      <c r="AF384" s="1" t="s">
        <v>89</v>
      </c>
      <c r="AG384" s="1" t="s">
        <v>89</v>
      </c>
      <c r="AH384" s="1" t="s">
        <v>89</v>
      </c>
      <c r="AI384" s="1" t="s">
        <v>89</v>
      </c>
      <c r="AJ384" s="1" t="s">
        <v>89</v>
      </c>
      <c r="AK384" s="4">
        <v>3</v>
      </c>
      <c r="AL384" s="1">
        <v>1</v>
      </c>
      <c r="AM384" s="1">
        <v>3</v>
      </c>
      <c r="AN384" s="1">
        <v>3</v>
      </c>
      <c r="AO384" s="1">
        <v>3</v>
      </c>
      <c r="AP384" s="1">
        <v>1</v>
      </c>
      <c r="AQ384" s="1">
        <v>1</v>
      </c>
      <c r="AR384" s="1">
        <v>2</v>
      </c>
      <c r="AS384" s="1">
        <v>1</v>
      </c>
      <c r="AT384" s="1">
        <v>3</v>
      </c>
      <c r="AU384" s="1">
        <v>2</v>
      </c>
      <c r="AV384" s="1">
        <v>3</v>
      </c>
      <c r="AW384" s="1">
        <v>3</v>
      </c>
      <c r="AX384" s="1">
        <v>3</v>
      </c>
      <c r="AY384" s="1">
        <v>4</v>
      </c>
      <c r="AZ384" s="1">
        <v>2</v>
      </c>
      <c r="BA384" s="1">
        <v>5</v>
      </c>
      <c r="BB384" s="1">
        <v>5</v>
      </c>
      <c r="BC384" s="1">
        <v>4</v>
      </c>
      <c r="BD384" s="1" t="s">
        <v>463</v>
      </c>
      <c r="BE384" s="1" t="s">
        <v>101</v>
      </c>
    </row>
    <row r="385" spans="1:57" x14ac:dyDescent="0.35">
      <c r="A385" s="1" t="s">
        <v>539</v>
      </c>
      <c r="B385" s="1" t="s">
        <v>57</v>
      </c>
      <c r="C385" s="1" t="s">
        <v>137</v>
      </c>
      <c r="D385" s="1" t="s">
        <v>83</v>
      </c>
      <c r="E385" s="1" t="s">
        <v>60</v>
      </c>
      <c r="F385" s="1" t="s">
        <v>135</v>
      </c>
      <c r="G385" s="1" t="s">
        <v>93</v>
      </c>
      <c r="H385" s="1" t="s">
        <v>94</v>
      </c>
      <c r="I385" s="1" t="s">
        <v>84</v>
      </c>
      <c r="J385" s="1" t="s">
        <v>65</v>
      </c>
      <c r="K385" s="1" t="s">
        <v>124</v>
      </c>
      <c r="L385" s="1" t="s">
        <v>67</v>
      </c>
      <c r="M385" s="1" t="s">
        <v>111</v>
      </c>
      <c r="N385" s="1" t="s">
        <v>86</v>
      </c>
      <c r="O385" s="1" t="s">
        <v>96</v>
      </c>
      <c r="P385" s="1" t="s">
        <v>97</v>
      </c>
      <c r="Q385" s="1" t="s">
        <v>98</v>
      </c>
      <c r="R385" s="1" t="s">
        <v>118</v>
      </c>
      <c r="S385" s="1" t="s">
        <v>74</v>
      </c>
      <c r="T385" s="1" t="s">
        <v>120</v>
      </c>
      <c r="U385" s="1" t="s">
        <v>79</v>
      </c>
      <c r="V385" s="1" t="s">
        <v>79</v>
      </c>
      <c r="W385" s="1" t="s">
        <v>79</v>
      </c>
      <c r="X385" s="1" t="s">
        <v>76</v>
      </c>
      <c r="Y385" s="1" t="s">
        <v>79</v>
      </c>
      <c r="Z385" s="1" t="s">
        <v>76</v>
      </c>
      <c r="AA385" s="1" t="s">
        <v>76</v>
      </c>
      <c r="AB385" s="1" t="s">
        <v>76</v>
      </c>
      <c r="AC385" s="1" t="s">
        <v>76</v>
      </c>
      <c r="AD385" s="1" t="s">
        <v>79</v>
      </c>
      <c r="AE385" s="1" t="s">
        <v>89</v>
      </c>
      <c r="AF385" s="1" t="s">
        <v>89</v>
      </c>
      <c r="AG385" s="1" t="s">
        <v>89</v>
      </c>
      <c r="AH385" s="1" t="s">
        <v>89</v>
      </c>
      <c r="AI385" s="1" t="s">
        <v>76</v>
      </c>
      <c r="AJ385" s="1" t="s">
        <v>76</v>
      </c>
      <c r="AK385" s="4">
        <v>2</v>
      </c>
      <c r="AL385" s="1">
        <v>3</v>
      </c>
      <c r="AM385" s="1">
        <v>4</v>
      </c>
      <c r="AN385" s="1">
        <v>5</v>
      </c>
      <c r="AO385" s="1">
        <v>4</v>
      </c>
      <c r="AP385" s="1">
        <v>1</v>
      </c>
      <c r="AQ385" s="1">
        <v>4</v>
      </c>
      <c r="AR385" s="1">
        <v>1</v>
      </c>
      <c r="AS385" s="1">
        <v>1</v>
      </c>
      <c r="AT385" s="1">
        <v>5</v>
      </c>
      <c r="AU385" s="1">
        <v>5</v>
      </c>
      <c r="AV385" s="1">
        <v>5</v>
      </c>
      <c r="AW385" s="1">
        <v>4</v>
      </c>
      <c r="AX385" s="1">
        <v>5</v>
      </c>
      <c r="AY385" s="1">
        <v>5</v>
      </c>
      <c r="AZ385" s="1">
        <v>5</v>
      </c>
      <c r="BA385" s="1">
        <v>1</v>
      </c>
      <c r="BB385" s="1">
        <v>5</v>
      </c>
      <c r="BC385" s="1">
        <v>2</v>
      </c>
      <c r="BD385" s="1" t="s">
        <v>463</v>
      </c>
      <c r="BE385" s="1" t="s">
        <v>80</v>
      </c>
    </row>
    <row r="386" spans="1:57" x14ac:dyDescent="0.35">
      <c r="A386" s="1" t="s">
        <v>540</v>
      </c>
      <c r="B386" s="1" t="s">
        <v>82</v>
      </c>
      <c r="C386" s="1" t="s">
        <v>137</v>
      </c>
      <c r="D386" s="1" t="s">
        <v>103</v>
      </c>
      <c r="E386" s="1" t="s">
        <v>60</v>
      </c>
      <c r="F386" s="1" t="s">
        <v>61</v>
      </c>
      <c r="G386" s="1" t="s">
        <v>766</v>
      </c>
      <c r="H386" s="1" t="s">
        <v>94</v>
      </c>
      <c r="I386" s="1" t="s">
        <v>64</v>
      </c>
      <c r="J386" s="1" t="s">
        <v>65</v>
      </c>
      <c r="K386" s="1" t="s">
        <v>66</v>
      </c>
      <c r="L386" s="1" t="s">
        <v>138</v>
      </c>
      <c r="M386" s="1" t="s">
        <v>130</v>
      </c>
      <c r="N386" s="1" t="s">
        <v>86</v>
      </c>
      <c r="O386" s="1" t="s">
        <v>96</v>
      </c>
      <c r="P386" s="1" t="s">
        <v>196</v>
      </c>
      <c r="Q386" s="1" t="s">
        <v>105</v>
      </c>
      <c r="R386" s="1" t="s">
        <v>118</v>
      </c>
      <c r="S386" s="1" t="s">
        <v>74</v>
      </c>
      <c r="T386" s="1" t="s">
        <v>120</v>
      </c>
      <c r="U386" s="1" t="s">
        <v>77</v>
      </c>
      <c r="V386" s="1" t="s">
        <v>76</v>
      </c>
      <c r="W386" s="1" t="s">
        <v>79</v>
      </c>
      <c r="X386" s="1" t="s">
        <v>89</v>
      </c>
      <c r="Y386" s="1" t="s">
        <v>77</v>
      </c>
      <c r="Z386" s="1" t="s">
        <v>77</v>
      </c>
      <c r="AA386" s="1" t="s">
        <v>77</v>
      </c>
      <c r="AB386" s="1" t="s">
        <v>79</v>
      </c>
      <c r="AC386" s="1" t="s">
        <v>79</v>
      </c>
      <c r="AD386" s="1" t="s">
        <v>79</v>
      </c>
      <c r="AE386" s="1" t="s">
        <v>79</v>
      </c>
      <c r="AF386" s="1" t="s">
        <v>79</v>
      </c>
      <c r="AG386" s="1" t="s">
        <v>78</v>
      </c>
      <c r="AH386" s="1" t="s">
        <v>79</v>
      </c>
      <c r="AI386" s="1" t="s">
        <v>79</v>
      </c>
      <c r="AJ386" s="1" t="s">
        <v>79</v>
      </c>
      <c r="AK386" s="4">
        <v>1</v>
      </c>
      <c r="AL386" s="1">
        <v>1</v>
      </c>
      <c r="AM386" s="1">
        <v>4</v>
      </c>
      <c r="AN386" s="1">
        <v>4</v>
      </c>
      <c r="AO386" s="1">
        <v>4</v>
      </c>
      <c r="AP386" s="1">
        <v>3</v>
      </c>
      <c r="AQ386" s="1">
        <v>3</v>
      </c>
      <c r="AR386" s="1">
        <v>4</v>
      </c>
      <c r="AS386" s="1">
        <v>1</v>
      </c>
      <c r="AT386" s="1">
        <v>4</v>
      </c>
      <c r="AU386" s="1">
        <v>4</v>
      </c>
      <c r="AV386" s="1">
        <v>3</v>
      </c>
      <c r="AW386" s="1">
        <v>4</v>
      </c>
      <c r="AX386" s="1">
        <v>4</v>
      </c>
      <c r="AY386" s="1">
        <v>4</v>
      </c>
      <c r="AZ386" s="1">
        <v>4</v>
      </c>
      <c r="BA386" s="1">
        <v>2</v>
      </c>
      <c r="BB386" s="1">
        <v>5</v>
      </c>
      <c r="BC386" s="1">
        <v>4</v>
      </c>
      <c r="BD386" s="1" t="s">
        <v>147</v>
      </c>
      <c r="BE386" s="1" t="s">
        <v>101</v>
      </c>
    </row>
    <row r="387" spans="1:57" x14ac:dyDescent="0.35">
      <c r="A387" s="1" t="s">
        <v>541</v>
      </c>
      <c r="B387" s="1" t="s">
        <v>82</v>
      </c>
      <c r="C387" s="1" t="s">
        <v>137</v>
      </c>
      <c r="D387" s="1" t="s">
        <v>83</v>
      </c>
      <c r="E387" s="1" t="s">
        <v>60</v>
      </c>
      <c r="F387" s="1" t="s">
        <v>61</v>
      </c>
      <c r="G387" s="1" t="s">
        <v>93</v>
      </c>
      <c r="H387" s="1" t="s">
        <v>94</v>
      </c>
      <c r="I387" s="1" t="s">
        <v>64</v>
      </c>
      <c r="J387" s="1" t="s">
        <v>65</v>
      </c>
      <c r="K387" s="1" t="s">
        <v>66</v>
      </c>
      <c r="L387" s="1" t="s">
        <v>129</v>
      </c>
      <c r="M387" s="1" t="s">
        <v>130</v>
      </c>
      <c r="N387" s="1" t="s">
        <v>69</v>
      </c>
      <c r="O387" s="1" t="s">
        <v>96</v>
      </c>
      <c r="P387" s="1" t="s">
        <v>71</v>
      </c>
      <c r="Q387" s="1" t="s">
        <v>105</v>
      </c>
      <c r="R387" s="1" t="s">
        <v>118</v>
      </c>
      <c r="S387" s="1" t="s">
        <v>119</v>
      </c>
      <c r="T387" s="1" t="s">
        <v>120</v>
      </c>
      <c r="U387" s="1" t="s">
        <v>77</v>
      </c>
      <c r="V387" s="1" t="s">
        <v>79</v>
      </c>
      <c r="W387" s="1" t="s">
        <v>77</v>
      </c>
      <c r="X387" s="1" t="s">
        <v>79</v>
      </c>
      <c r="Y387" s="1" t="s">
        <v>77</v>
      </c>
      <c r="Z387" s="1" t="s">
        <v>79</v>
      </c>
      <c r="AA387" s="1" t="s">
        <v>77</v>
      </c>
      <c r="AB387" s="1" t="s">
        <v>79</v>
      </c>
      <c r="AC387" s="1" t="s">
        <v>78</v>
      </c>
      <c r="AD387" s="1" t="s">
        <v>79</v>
      </c>
      <c r="AE387" s="1" t="s">
        <v>78</v>
      </c>
      <c r="AF387" s="1" t="s">
        <v>79</v>
      </c>
      <c r="AG387" s="1" t="s">
        <v>78</v>
      </c>
      <c r="AH387" s="1" t="s">
        <v>78</v>
      </c>
      <c r="AI387" s="1" t="s">
        <v>78</v>
      </c>
      <c r="AJ387" s="1" t="s">
        <v>78</v>
      </c>
      <c r="AK387" s="4">
        <v>3</v>
      </c>
      <c r="AL387" s="1">
        <v>4</v>
      </c>
      <c r="AM387" s="1">
        <v>3</v>
      </c>
      <c r="AN387" s="1">
        <v>4</v>
      </c>
      <c r="AO387" s="1">
        <v>4</v>
      </c>
      <c r="AP387" s="1">
        <v>4</v>
      </c>
      <c r="AQ387" s="1">
        <v>4</v>
      </c>
      <c r="AR387" s="1">
        <v>4</v>
      </c>
      <c r="AS387" s="1">
        <v>4</v>
      </c>
      <c r="AT387" s="1">
        <v>4</v>
      </c>
      <c r="AU387" s="1">
        <v>4</v>
      </c>
      <c r="AV387" s="1">
        <v>4</v>
      </c>
      <c r="AW387" s="1">
        <v>4</v>
      </c>
      <c r="AX387" s="1">
        <v>4</v>
      </c>
      <c r="AY387" s="1">
        <v>4</v>
      </c>
      <c r="AZ387" s="1">
        <v>4</v>
      </c>
      <c r="BA387" s="1">
        <v>4</v>
      </c>
      <c r="BB387" s="1">
        <v>4</v>
      </c>
      <c r="BC387" s="1">
        <v>4</v>
      </c>
      <c r="BD387" s="1" t="s">
        <v>463</v>
      </c>
      <c r="BE387" s="1" t="s">
        <v>101</v>
      </c>
    </row>
    <row r="388" spans="1:57" x14ac:dyDescent="0.35">
      <c r="A388" s="1" t="s">
        <v>542</v>
      </c>
      <c r="B388" s="1" t="s">
        <v>57</v>
      </c>
      <c r="C388" s="1" t="s">
        <v>137</v>
      </c>
      <c r="D388" s="1" t="s">
        <v>83</v>
      </c>
      <c r="E388" s="1" t="s">
        <v>60</v>
      </c>
      <c r="F388" s="1" t="s">
        <v>61</v>
      </c>
      <c r="G388" s="1" t="s">
        <v>766</v>
      </c>
      <c r="H388" s="1" t="s">
        <v>94</v>
      </c>
      <c r="I388" s="1" t="s">
        <v>84</v>
      </c>
      <c r="J388" s="1" t="s">
        <v>65</v>
      </c>
      <c r="K388" s="1" t="s">
        <v>95</v>
      </c>
      <c r="L388" s="1" t="s">
        <v>138</v>
      </c>
      <c r="M388" s="1" t="s">
        <v>111</v>
      </c>
      <c r="N388" s="1" t="s">
        <v>86</v>
      </c>
      <c r="O388" s="1" t="s">
        <v>96</v>
      </c>
      <c r="P388" s="1" t="s">
        <v>71</v>
      </c>
      <c r="Q388" s="1" t="s">
        <v>72</v>
      </c>
      <c r="R388" s="1" t="s">
        <v>73</v>
      </c>
      <c r="S388" s="1" t="s">
        <v>88</v>
      </c>
      <c r="T388" s="1" t="s">
        <v>120</v>
      </c>
      <c r="U388" s="1" t="s">
        <v>77</v>
      </c>
      <c r="V388" s="1" t="s">
        <v>77</v>
      </c>
      <c r="W388" s="1" t="s">
        <v>77</v>
      </c>
      <c r="X388" s="1" t="s">
        <v>76</v>
      </c>
      <c r="Y388" s="1" t="s">
        <v>76</v>
      </c>
      <c r="Z388" s="1" t="s">
        <v>77</v>
      </c>
      <c r="AA388" s="1" t="s">
        <v>76</v>
      </c>
      <c r="AB388" s="1" t="s">
        <v>78</v>
      </c>
      <c r="AC388" s="1" t="s">
        <v>78</v>
      </c>
      <c r="AD388" s="1" t="s">
        <v>78</v>
      </c>
      <c r="AE388" s="1" t="s">
        <v>78</v>
      </c>
      <c r="AF388" s="1" t="s">
        <v>76</v>
      </c>
      <c r="AG388" s="1" t="s">
        <v>78</v>
      </c>
      <c r="AH388" s="1" t="s">
        <v>78</v>
      </c>
      <c r="AI388" s="1" t="s">
        <v>78</v>
      </c>
      <c r="AJ388" s="1" t="s">
        <v>76</v>
      </c>
      <c r="AK388" s="4">
        <v>3</v>
      </c>
      <c r="AL388" s="1">
        <v>3</v>
      </c>
      <c r="AM388" s="1">
        <v>3</v>
      </c>
      <c r="AN388" s="1">
        <v>3</v>
      </c>
      <c r="AO388" s="1">
        <v>3</v>
      </c>
      <c r="AP388" s="1">
        <v>1</v>
      </c>
      <c r="AQ388" s="1">
        <v>3</v>
      </c>
      <c r="AR388" s="1">
        <v>3</v>
      </c>
      <c r="AS388" s="1">
        <v>1</v>
      </c>
      <c r="AT388" s="1">
        <v>3</v>
      </c>
      <c r="AU388" s="1">
        <v>3</v>
      </c>
      <c r="AV388" s="1">
        <v>3</v>
      </c>
      <c r="AW388" s="1">
        <v>3</v>
      </c>
      <c r="AX388" s="1">
        <v>3</v>
      </c>
      <c r="AY388" s="1">
        <v>3</v>
      </c>
      <c r="AZ388" s="1">
        <v>3</v>
      </c>
      <c r="BA388" s="1">
        <v>3</v>
      </c>
      <c r="BB388" s="1">
        <v>3</v>
      </c>
      <c r="BC388" s="1">
        <v>3</v>
      </c>
      <c r="BD388" s="1" t="s">
        <v>463</v>
      </c>
      <c r="BE388" s="1" t="s">
        <v>101</v>
      </c>
    </row>
    <row r="389" spans="1:57" x14ac:dyDescent="0.35">
      <c r="A389" s="1" t="s">
        <v>543</v>
      </c>
      <c r="B389" s="1" t="s">
        <v>57</v>
      </c>
      <c r="C389" s="1" t="s">
        <v>137</v>
      </c>
      <c r="D389" s="1" t="s">
        <v>83</v>
      </c>
      <c r="E389" s="1" t="s">
        <v>60</v>
      </c>
      <c r="F389" s="1" t="s">
        <v>61</v>
      </c>
      <c r="G389" s="1" t="s">
        <v>62</v>
      </c>
      <c r="H389" s="1" t="s">
        <v>94</v>
      </c>
      <c r="I389" s="1" t="s">
        <v>84</v>
      </c>
      <c r="J389" s="1" t="s">
        <v>104</v>
      </c>
      <c r="K389" s="1" t="s">
        <v>766</v>
      </c>
      <c r="L389" s="1" t="s">
        <v>138</v>
      </c>
      <c r="M389" s="1" t="s">
        <v>68</v>
      </c>
      <c r="N389" s="1" t="s">
        <v>69</v>
      </c>
      <c r="O389" s="1" t="s">
        <v>112</v>
      </c>
      <c r="P389" s="1" t="s">
        <v>97</v>
      </c>
      <c r="Q389" s="1" t="s">
        <v>98</v>
      </c>
      <c r="R389" s="1" t="s">
        <v>118</v>
      </c>
      <c r="S389" s="1" t="s">
        <v>119</v>
      </c>
      <c r="T389" s="1" t="s">
        <v>75</v>
      </c>
      <c r="U389" s="1" t="s">
        <v>89</v>
      </c>
      <c r="V389" s="1" t="s">
        <v>89</v>
      </c>
      <c r="W389" s="1" t="s">
        <v>89</v>
      </c>
      <c r="X389" s="1" t="s">
        <v>89</v>
      </c>
      <c r="Y389" s="1" t="s">
        <v>89</v>
      </c>
      <c r="Z389" s="1" t="s">
        <v>89</v>
      </c>
      <c r="AA389" s="1" t="s">
        <v>89</v>
      </c>
      <c r="AB389" s="1" t="s">
        <v>78</v>
      </c>
      <c r="AC389" s="1" t="s">
        <v>89</v>
      </c>
      <c r="AD389" s="1" t="s">
        <v>89</v>
      </c>
      <c r="AE389" s="1" t="s">
        <v>89</v>
      </c>
      <c r="AF389" s="1" t="s">
        <v>89</v>
      </c>
      <c r="AG389" s="1" t="s">
        <v>89</v>
      </c>
      <c r="AH389" s="1" t="s">
        <v>89</v>
      </c>
      <c r="AI389" s="1" t="s">
        <v>78</v>
      </c>
      <c r="AJ389" s="1" t="s">
        <v>78</v>
      </c>
      <c r="AK389" s="4">
        <v>3</v>
      </c>
      <c r="AL389" s="1">
        <v>3</v>
      </c>
      <c r="AM389" s="1">
        <v>3</v>
      </c>
      <c r="AN389" s="1">
        <v>3</v>
      </c>
      <c r="AO389" s="1">
        <v>4</v>
      </c>
      <c r="AP389" s="1">
        <v>1</v>
      </c>
      <c r="AQ389" s="1">
        <v>1</v>
      </c>
      <c r="AR389" s="1">
        <v>3</v>
      </c>
      <c r="AS389" s="1">
        <v>1</v>
      </c>
      <c r="AT389" s="1">
        <v>4</v>
      </c>
      <c r="AU389" s="1">
        <v>3</v>
      </c>
      <c r="AV389" s="1">
        <v>3</v>
      </c>
      <c r="AW389" s="1">
        <v>3</v>
      </c>
      <c r="AX389" s="1">
        <v>3</v>
      </c>
      <c r="AY389" s="1">
        <v>5</v>
      </c>
      <c r="AZ389" s="1">
        <v>3</v>
      </c>
      <c r="BA389" s="1">
        <v>4</v>
      </c>
      <c r="BB389" s="1">
        <v>5</v>
      </c>
      <c r="BC389" s="1">
        <v>5</v>
      </c>
      <c r="BD389" s="1" t="s">
        <v>463</v>
      </c>
      <c r="BE389" s="1" t="s">
        <v>80</v>
      </c>
    </row>
    <row r="390" spans="1:57" x14ac:dyDescent="0.35">
      <c r="A390" s="1" t="s">
        <v>544</v>
      </c>
      <c r="B390" s="1" t="s">
        <v>92</v>
      </c>
      <c r="C390" s="1" t="s">
        <v>137</v>
      </c>
      <c r="D390" s="1" t="s">
        <v>59</v>
      </c>
      <c r="E390" s="1" t="s">
        <v>109</v>
      </c>
      <c r="F390" s="1" t="s">
        <v>61</v>
      </c>
      <c r="G390" s="1" t="s">
        <v>93</v>
      </c>
      <c r="H390" s="1" t="s">
        <v>63</v>
      </c>
      <c r="I390" s="1" t="s">
        <v>84</v>
      </c>
      <c r="J390" s="1" t="s">
        <v>65</v>
      </c>
      <c r="K390" s="1" t="s">
        <v>766</v>
      </c>
      <c r="L390" s="1" t="s">
        <v>67</v>
      </c>
      <c r="M390" s="1" t="s">
        <v>68</v>
      </c>
      <c r="N390" s="1" t="s">
        <v>117</v>
      </c>
      <c r="O390" s="1" t="s">
        <v>122</v>
      </c>
      <c r="P390" s="1" t="s">
        <v>113</v>
      </c>
      <c r="Q390" s="1" t="s">
        <v>72</v>
      </c>
      <c r="R390" s="1" t="s">
        <v>114</v>
      </c>
      <c r="S390" s="1" t="s">
        <v>74</v>
      </c>
      <c r="T390" s="1" t="s">
        <v>115</v>
      </c>
      <c r="U390" s="1" t="s">
        <v>76</v>
      </c>
      <c r="V390" s="1" t="s">
        <v>76</v>
      </c>
      <c r="W390" s="1" t="s">
        <v>76</v>
      </c>
      <c r="X390" s="1" t="s">
        <v>76</v>
      </c>
      <c r="Y390" s="1" t="s">
        <v>76</v>
      </c>
      <c r="Z390" s="1" t="s">
        <v>76</v>
      </c>
      <c r="AA390" s="1" t="s">
        <v>76</v>
      </c>
      <c r="AB390" s="1" t="s">
        <v>89</v>
      </c>
      <c r="AC390" s="1" t="s">
        <v>76</v>
      </c>
      <c r="AD390" s="1" t="s">
        <v>76</v>
      </c>
      <c r="AE390" s="1" t="s">
        <v>79</v>
      </c>
      <c r="AF390" s="1" t="s">
        <v>76</v>
      </c>
      <c r="AG390" s="1" t="s">
        <v>76</v>
      </c>
      <c r="AH390" s="1" t="s">
        <v>76</v>
      </c>
      <c r="AI390" s="1" t="s">
        <v>76</v>
      </c>
      <c r="AJ390" s="1" t="s">
        <v>76</v>
      </c>
      <c r="AK390" s="4">
        <v>3</v>
      </c>
      <c r="AL390" s="1">
        <v>3</v>
      </c>
      <c r="AM390" s="1">
        <v>3</v>
      </c>
      <c r="AN390" s="1">
        <v>3</v>
      </c>
      <c r="AO390" s="1">
        <v>3</v>
      </c>
      <c r="AP390" s="1">
        <v>3</v>
      </c>
      <c r="AQ390" s="1">
        <v>3</v>
      </c>
      <c r="AR390" s="1">
        <v>3</v>
      </c>
      <c r="AS390" s="1">
        <v>3</v>
      </c>
      <c r="AT390" s="1">
        <v>3</v>
      </c>
      <c r="AU390" s="1">
        <v>3</v>
      </c>
      <c r="AV390" s="1">
        <v>3</v>
      </c>
      <c r="AW390" s="1">
        <v>3</v>
      </c>
      <c r="AX390" s="1">
        <v>3</v>
      </c>
      <c r="AY390" s="1">
        <v>3</v>
      </c>
      <c r="AZ390" s="1">
        <v>3</v>
      </c>
      <c r="BA390" s="1">
        <v>3</v>
      </c>
      <c r="BB390" s="1">
        <v>3</v>
      </c>
      <c r="BC390" s="1">
        <v>3</v>
      </c>
      <c r="BD390" s="1" t="s">
        <v>182</v>
      </c>
      <c r="BE390" s="1" t="s">
        <v>133</v>
      </c>
    </row>
    <row r="391" spans="1:57" x14ac:dyDescent="0.35">
      <c r="A391" s="1" t="s">
        <v>545</v>
      </c>
      <c r="B391" s="1" t="s">
        <v>57</v>
      </c>
      <c r="C391" s="1" t="s">
        <v>58</v>
      </c>
      <c r="D391" s="1" t="s">
        <v>83</v>
      </c>
      <c r="E391" s="1" t="s">
        <v>109</v>
      </c>
      <c r="F391" s="1" t="s">
        <v>61</v>
      </c>
      <c r="G391" s="1" t="s">
        <v>93</v>
      </c>
      <c r="H391" s="1" t="s">
        <v>94</v>
      </c>
      <c r="I391" s="1" t="s">
        <v>127</v>
      </c>
      <c r="J391" s="1" t="s">
        <v>65</v>
      </c>
      <c r="K391" s="1" t="s">
        <v>95</v>
      </c>
      <c r="L391" s="1" t="s">
        <v>146</v>
      </c>
      <c r="M391" s="1" t="s">
        <v>68</v>
      </c>
      <c r="N391" s="1" t="s">
        <v>117</v>
      </c>
      <c r="O391" s="1" t="s">
        <v>70</v>
      </c>
      <c r="P391" s="1" t="s">
        <v>71</v>
      </c>
      <c r="Q391" s="1" t="s">
        <v>72</v>
      </c>
      <c r="R391" s="1" t="s">
        <v>114</v>
      </c>
      <c r="S391" s="1" t="s">
        <v>74</v>
      </c>
      <c r="T391" s="1" t="s">
        <v>115</v>
      </c>
      <c r="U391" s="1" t="s">
        <v>76</v>
      </c>
      <c r="V391" s="1" t="s">
        <v>76</v>
      </c>
      <c r="W391" s="1" t="s">
        <v>79</v>
      </c>
      <c r="X391" s="1" t="s">
        <v>79</v>
      </c>
      <c r="Y391" s="1" t="s">
        <v>76</v>
      </c>
      <c r="Z391" s="1" t="s">
        <v>79</v>
      </c>
      <c r="AA391" s="1" t="s">
        <v>79</v>
      </c>
      <c r="AB391" s="1" t="s">
        <v>76</v>
      </c>
      <c r="AC391" s="1" t="s">
        <v>79</v>
      </c>
      <c r="AD391" s="1" t="s">
        <v>79</v>
      </c>
      <c r="AE391" s="1" t="s">
        <v>79</v>
      </c>
      <c r="AF391" s="1" t="s">
        <v>79</v>
      </c>
      <c r="AG391" s="1" t="s">
        <v>76</v>
      </c>
      <c r="AH391" s="1" t="s">
        <v>79</v>
      </c>
      <c r="AI391" s="1" t="s">
        <v>79</v>
      </c>
      <c r="AJ391" s="1" t="s">
        <v>79</v>
      </c>
      <c r="AK391" s="4">
        <v>1</v>
      </c>
      <c r="AL391" s="1">
        <v>2</v>
      </c>
      <c r="AM391" s="1">
        <v>3</v>
      </c>
      <c r="AN391" s="1">
        <v>2</v>
      </c>
      <c r="AO391" s="1">
        <v>3</v>
      </c>
      <c r="AP391" s="1">
        <v>3</v>
      </c>
      <c r="AQ391" s="1">
        <v>3</v>
      </c>
      <c r="AR391" s="1">
        <v>3</v>
      </c>
      <c r="AS391" s="1">
        <v>3</v>
      </c>
      <c r="AT391" s="1">
        <v>2</v>
      </c>
      <c r="AU391" s="1">
        <v>2</v>
      </c>
      <c r="AV391" s="1">
        <v>4</v>
      </c>
      <c r="AW391" s="1">
        <v>4</v>
      </c>
      <c r="AX391" s="1">
        <v>2</v>
      </c>
      <c r="AY391" s="1">
        <v>3</v>
      </c>
      <c r="AZ391" s="1">
        <v>2</v>
      </c>
      <c r="BA391" s="1">
        <v>3</v>
      </c>
      <c r="BB391" s="1">
        <v>2</v>
      </c>
      <c r="BC391" s="1">
        <v>2</v>
      </c>
      <c r="BD391" s="1" t="s">
        <v>463</v>
      </c>
      <c r="BE391" s="1" t="s">
        <v>101</v>
      </c>
    </row>
    <row r="392" spans="1:57" x14ac:dyDescent="0.35">
      <c r="A392" s="1" t="s">
        <v>546</v>
      </c>
      <c r="B392" s="1" t="s">
        <v>57</v>
      </c>
      <c r="C392" s="1" t="s">
        <v>137</v>
      </c>
      <c r="D392" s="1" t="s">
        <v>83</v>
      </c>
      <c r="E392" s="1" t="s">
        <v>60</v>
      </c>
      <c r="F392" s="1" t="s">
        <v>61</v>
      </c>
      <c r="G392" s="1" t="s">
        <v>62</v>
      </c>
      <c r="H392" s="1" t="s">
        <v>94</v>
      </c>
      <c r="I392" s="1" t="s">
        <v>127</v>
      </c>
      <c r="J392" s="1" t="s">
        <v>104</v>
      </c>
      <c r="K392" s="1" t="s">
        <v>85</v>
      </c>
      <c r="L392" s="1" t="s">
        <v>138</v>
      </c>
      <c r="M392" s="1" t="s">
        <v>68</v>
      </c>
      <c r="N392" s="1" t="s">
        <v>117</v>
      </c>
      <c r="O392" s="1" t="s">
        <v>96</v>
      </c>
      <c r="P392" s="1" t="s">
        <v>71</v>
      </c>
      <c r="Q392" s="1" t="s">
        <v>98</v>
      </c>
      <c r="R392" s="1" t="s">
        <v>73</v>
      </c>
      <c r="S392" s="1" t="s">
        <v>88</v>
      </c>
      <c r="T392" s="1" t="s">
        <v>75</v>
      </c>
      <c r="U392" s="1" t="s">
        <v>76</v>
      </c>
      <c r="V392" s="1" t="s">
        <v>79</v>
      </c>
      <c r="W392" s="1" t="s">
        <v>77</v>
      </c>
      <c r="X392" s="1" t="s">
        <v>89</v>
      </c>
      <c r="Y392" s="1" t="s">
        <v>77</v>
      </c>
      <c r="Z392" s="1" t="s">
        <v>79</v>
      </c>
      <c r="AA392" s="1" t="s">
        <v>76</v>
      </c>
      <c r="AB392" s="1" t="s">
        <v>76</v>
      </c>
      <c r="AC392" s="1" t="s">
        <v>79</v>
      </c>
      <c r="AD392" s="1" t="s">
        <v>78</v>
      </c>
      <c r="AE392" s="1" t="s">
        <v>78</v>
      </c>
      <c r="AF392" s="1" t="s">
        <v>79</v>
      </c>
      <c r="AG392" s="1" t="s">
        <v>79</v>
      </c>
      <c r="AH392" s="1" t="s">
        <v>79</v>
      </c>
      <c r="AI392" s="1" t="s">
        <v>78</v>
      </c>
      <c r="AJ392" s="1" t="s">
        <v>78</v>
      </c>
      <c r="AK392" s="4">
        <v>4</v>
      </c>
      <c r="AL392" s="1">
        <v>3</v>
      </c>
      <c r="AM392" s="1">
        <v>2</v>
      </c>
      <c r="AN392" s="1">
        <v>4</v>
      </c>
      <c r="AO392" s="1">
        <v>3</v>
      </c>
      <c r="AP392" s="1">
        <v>3</v>
      </c>
      <c r="AQ392" s="1">
        <v>2</v>
      </c>
      <c r="AR392" s="1">
        <v>3</v>
      </c>
      <c r="AS392" s="1">
        <v>3</v>
      </c>
      <c r="AT392" s="1">
        <v>4</v>
      </c>
      <c r="AU392" s="1">
        <v>3</v>
      </c>
      <c r="AV392" s="1">
        <v>3</v>
      </c>
      <c r="AW392" s="1">
        <v>3</v>
      </c>
      <c r="AX392" s="1">
        <v>2</v>
      </c>
      <c r="AY392" s="1">
        <v>2</v>
      </c>
      <c r="AZ392" s="1">
        <v>2</v>
      </c>
      <c r="BA392" s="1">
        <v>2</v>
      </c>
      <c r="BB392" s="1">
        <v>2</v>
      </c>
      <c r="BC392" s="1">
        <v>2</v>
      </c>
      <c r="BD392" s="1" t="s">
        <v>147</v>
      </c>
      <c r="BE392" s="1" t="s">
        <v>101</v>
      </c>
    </row>
    <row r="393" spans="1:57" x14ac:dyDescent="0.35">
      <c r="A393" s="1" t="s">
        <v>547</v>
      </c>
      <c r="B393" s="1" t="s">
        <v>92</v>
      </c>
      <c r="C393" s="1" t="s">
        <v>58</v>
      </c>
      <c r="D393" s="1" t="s">
        <v>59</v>
      </c>
      <c r="E393" s="1" t="s">
        <v>109</v>
      </c>
      <c r="F393" s="1" t="s">
        <v>61</v>
      </c>
      <c r="G393" s="1" t="s">
        <v>93</v>
      </c>
      <c r="H393" s="1" t="s">
        <v>63</v>
      </c>
      <c r="I393" s="1" t="s">
        <v>127</v>
      </c>
      <c r="J393" s="1" t="s">
        <v>104</v>
      </c>
      <c r="K393" s="1" t="s">
        <v>766</v>
      </c>
      <c r="L393" s="1" t="s">
        <v>67</v>
      </c>
      <c r="M393" s="1" t="s">
        <v>68</v>
      </c>
      <c r="N393" s="1" t="s">
        <v>117</v>
      </c>
      <c r="O393" s="1" t="s">
        <v>122</v>
      </c>
      <c r="P393" s="1" t="s">
        <v>113</v>
      </c>
      <c r="Q393" s="1" t="s">
        <v>72</v>
      </c>
      <c r="R393" s="1" t="s">
        <v>114</v>
      </c>
      <c r="S393" s="1" t="s">
        <v>74</v>
      </c>
      <c r="T393" s="1" t="s">
        <v>115</v>
      </c>
      <c r="U393" s="1" t="s">
        <v>76</v>
      </c>
      <c r="V393" s="1" t="s">
        <v>76</v>
      </c>
      <c r="W393" s="1" t="s">
        <v>76</v>
      </c>
      <c r="X393" s="1" t="s">
        <v>76</v>
      </c>
      <c r="Y393" s="1" t="s">
        <v>76</v>
      </c>
      <c r="Z393" s="1" t="s">
        <v>76</v>
      </c>
      <c r="AA393" s="1" t="s">
        <v>76</v>
      </c>
      <c r="AB393" s="1" t="s">
        <v>76</v>
      </c>
      <c r="AC393" s="1" t="s">
        <v>76</v>
      </c>
      <c r="AD393" s="1" t="s">
        <v>79</v>
      </c>
      <c r="AE393" s="1" t="s">
        <v>76</v>
      </c>
      <c r="AF393" s="1" t="s">
        <v>76</v>
      </c>
      <c r="AG393" s="1" t="s">
        <v>76</v>
      </c>
      <c r="AH393" s="1" t="s">
        <v>76</v>
      </c>
      <c r="AI393" s="1" t="s">
        <v>76</v>
      </c>
      <c r="AJ393" s="1" t="s">
        <v>76</v>
      </c>
      <c r="AK393" s="4">
        <v>3</v>
      </c>
      <c r="AL393" s="1">
        <v>3</v>
      </c>
      <c r="AM393" s="1">
        <v>3</v>
      </c>
      <c r="AN393" s="1">
        <v>3</v>
      </c>
      <c r="AO393" s="1">
        <v>3</v>
      </c>
      <c r="AP393" s="1">
        <v>3</v>
      </c>
      <c r="AQ393" s="1">
        <v>3</v>
      </c>
      <c r="AR393" s="1">
        <v>3</v>
      </c>
      <c r="AS393" s="1">
        <v>3</v>
      </c>
      <c r="AT393" s="1">
        <v>3</v>
      </c>
      <c r="AU393" s="1">
        <v>3</v>
      </c>
      <c r="AV393" s="1">
        <v>3</v>
      </c>
      <c r="AW393" s="1">
        <v>3</v>
      </c>
      <c r="AX393" s="1">
        <v>3</v>
      </c>
      <c r="AY393" s="1">
        <v>3</v>
      </c>
      <c r="AZ393" s="1">
        <v>3</v>
      </c>
      <c r="BA393" s="1">
        <v>3</v>
      </c>
      <c r="BB393" s="1">
        <v>3</v>
      </c>
      <c r="BC393" s="1">
        <v>3</v>
      </c>
      <c r="BD393" s="1" t="s">
        <v>182</v>
      </c>
      <c r="BE393" s="1" t="s">
        <v>107</v>
      </c>
    </row>
    <row r="394" spans="1:57" x14ac:dyDescent="0.35">
      <c r="A394" s="1" t="s">
        <v>548</v>
      </c>
      <c r="B394" s="1" t="s">
        <v>92</v>
      </c>
      <c r="C394" s="1" t="s">
        <v>58</v>
      </c>
      <c r="D394" s="1" t="s">
        <v>59</v>
      </c>
      <c r="E394" s="1" t="s">
        <v>60</v>
      </c>
      <c r="F394" s="1" t="s">
        <v>61</v>
      </c>
      <c r="G394" s="1" t="s">
        <v>93</v>
      </c>
      <c r="H394" s="1" t="s">
        <v>63</v>
      </c>
      <c r="I394" s="1" t="s">
        <v>127</v>
      </c>
      <c r="J394" s="1" t="s">
        <v>104</v>
      </c>
      <c r="K394" s="1" t="s">
        <v>85</v>
      </c>
      <c r="L394" s="1" t="s">
        <v>67</v>
      </c>
      <c r="M394" s="1" t="s">
        <v>68</v>
      </c>
      <c r="N394" s="1" t="s">
        <v>69</v>
      </c>
      <c r="O394" s="1" t="s">
        <v>96</v>
      </c>
      <c r="P394" s="1" t="s">
        <v>71</v>
      </c>
      <c r="Q394" s="1" t="s">
        <v>87</v>
      </c>
      <c r="R394" s="1" t="s">
        <v>99</v>
      </c>
      <c r="S394" s="1" t="s">
        <v>74</v>
      </c>
      <c r="T394" s="1" t="s">
        <v>120</v>
      </c>
      <c r="U394" s="1" t="s">
        <v>79</v>
      </c>
      <c r="V394" s="1" t="s">
        <v>76</v>
      </c>
      <c r="W394" s="1" t="s">
        <v>79</v>
      </c>
      <c r="X394" s="1" t="s">
        <v>76</v>
      </c>
      <c r="Y394" s="1" t="s">
        <v>76</v>
      </c>
      <c r="Z394" s="1" t="s">
        <v>79</v>
      </c>
      <c r="AA394" s="1" t="s">
        <v>76</v>
      </c>
      <c r="AB394" s="1" t="s">
        <v>76</v>
      </c>
      <c r="AC394" s="1" t="s">
        <v>79</v>
      </c>
      <c r="AD394" s="1" t="s">
        <v>79</v>
      </c>
      <c r="AE394" s="1" t="s">
        <v>89</v>
      </c>
      <c r="AF394" s="1" t="s">
        <v>79</v>
      </c>
      <c r="AG394" s="1" t="s">
        <v>79</v>
      </c>
      <c r="AH394" s="1" t="s">
        <v>89</v>
      </c>
      <c r="AI394" s="1" t="s">
        <v>79</v>
      </c>
      <c r="AJ394" s="1" t="s">
        <v>76</v>
      </c>
      <c r="AK394" s="4">
        <v>4</v>
      </c>
      <c r="AL394" s="1">
        <v>4</v>
      </c>
      <c r="AM394" s="1">
        <v>4</v>
      </c>
      <c r="AN394" s="1">
        <v>5</v>
      </c>
      <c r="AO394" s="1">
        <v>3</v>
      </c>
      <c r="AP394" s="1">
        <v>2</v>
      </c>
      <c r="AQ394" s="1">
        <v>3</v>
      </c>
      <c r="AR394" s="1">
        <v>2</v>
      </c>
      <c r="AS394" s="1">
        <v>2</v>
      </c>
      <c r="AT394" s="1">
        <v>3</v>
      </c>
      <c r="AU394" s="1">
        <v>4</v>
      </c>
      <c r="AV394" s="1">
        <v>3</v>
      </c>
      <c r="AW394" s="1">
        <v>2</v>
      </c>
      <c r="AX394" s="1">
        <v>4</v>
      </c>
      <c r="AY394" s="1">
        <v>4</v>
      </c>
      <c r="AZ394" s="1">
        <v>5</v>
      </c>
      <c r="BA394" s="1">
        <v>4</v>
      </c>
      <c r="BB394" s="1">
        <v>5</v>
      </c>
      <c r="BC394" s="1">
        <v>2</v>
      </c>
      <c r="BD394" s="1" t="s">
        <v>182</v>
      </c>
      <c r="BE394" s="1" t="s">
        <v>133</v>
      </c>
    </row>
    <row r="395" spans="1:57" x14ac:dyDescent="0.35">
      <c r="A395" s="1" t="s">
        <v>549</v>
      </c>
      <c r="B395" s="1" t="s">
        <v>57</v>
      </c>
      <c r="C395" s="1" t="s">
        <v>137</v>
      </c>
      <c r="D395" s="1" t="s">
        <v>103</v>
      </c>
      <c r="E395" s="1" t="s">
        <v>60</v>
      </c>
      <c r="F395" s="1" t="s">
        <v>61</v>
      </c>
      <c r="G395" s="1" t="s">
        <v>198</v>
      </c>
      <c r="H395" s="1" t="s">
        <v>94</v>
      </c>
      <c r="I395" s="1" t="s">
        <v>84</v>
      </c>
      <c r="J395" s="1" t="s">
        <v>65</v>
      </c>
      <c r="K395" s="1" t="s">
        <v>66</v>
      </c>
      <c r="L395" s="1" t="s">
        <v>67</v>
      </c>
      <c r="M395" s="1" t="s">
        <v>125</v>
      </c>
      <c r="N395" s="1" t="s">
        <v>86</v>
      </c>
      <c r="O395" s="1" t="s">
        <v>70</v>
      </c>
      <c r="P395" s="1" t="s">
        <v>97</v>
      </c>
      <c r="Q395" s="1" t="s">
        <v>87</v>
      </c>
      <c r="R395" s="1" t="s">
        <v>118</v>
      </c>
      <c r="S395" s="1" t="s">
        <v>106</v>
      </c>
      <c r="T395" s="1" t="s">
        <v>120</v>
      </c>
      <c r="U395" s="1" t="s">
        <v>76</v>
      </c>
      <c r="V395" s="1" t="s">
        <v>79</v>
      </c>
      <c r="W395" s="1" t="s">
        <v>79</v>
      </c>
      <c r="X395" s="1" t="s">
        <v>77</v>
      </c>
      <c r="Y395" s="1" t="s">
        <v>77</v>
      </c>
      <c r="Z395" s="1" t="s">
        <v>77</v>
      </c>
      <c r="AA395" s="1" t="s">
        <v>79</v>
      </c>
      <c r="AB395" s="1" t="s">
        <v>79</v>
      </c>
      <c r="AC395" s="1" t="s">
        <v>79</v>
      </c>
      <c r="AD395" s="1" t="s">
        <v>76</v>
      </c>
      <c r="AE395" s="1" t="s">
        <v>79</v>
      </c>
      <c r="AF395" s="1" t="s">
        <v>78</v>
      </c>
      <c r="AG395" s="1" t="s">
        <v>79</v>
      </c>
      <c r="AH395" s="1" t="s">
        <v>78</v>
      </c>
      <c r="AI395" s="1" t="s">
        <v>79</v>
      </c>
      <c r="AJ395" s="1" t="s">
        <v>78</v>
      </c>
      <c r="AK395" s="4">
        <v>2</v>
      </c>
      <c r="AL395" s="1">
        <v>2</v>
      </c>
      <c r="AM395" s="1">
        <v>1</v>
      </c>
      <c r="AN395" s="1">
        <v>2</v>
      </c>
      <c r="AO395" s="1">
        <v>2</v>
      </c>
      <c r="AP395" s="1">
        <v>3</v>
      </c>
      <c r="AQ395" s="1">
        <v>1</v>
      </c>
      <c r="AR395" s="1">
        <v>3</v>
      </c>
      <c r="AS395" s="1">
        <v>3</v>
      </c>
      <c r="AT395" s="1">
        <v>1</v>
      </c>
      <c r="AU395" s="1">
        <v>2</v>
      </c>
      <c r="AV395" s="1">
        <v>2</v>
      </c>
      <c r="AW395" s="1">
        <v>1</v>
      </c>
      <c r="AX395" s="1">
        <v>1</v>
      </c>
      <c r="AY395" s="1">
        <v>3</v>
      </c>
      <c r="AZ395" s="1">
        <v>2</v>
      </c>
      <c r="BA395" s="1">
        <v>3</v>
      </c>
      <c r="BB395" s="1">
        <v>2</v>
      </c>
      <c r="BC395" s="1">
        <v>3</v>
      </c>
      <c r="BD395" s="1" t="s">
        <v>463</v>
      </c>
      <c r="BE395" s="1" t="s">
        <v>101</v>
      </c>
    </row>
    <row r="396" spans="1:57" x14ac:dyDescent="0.35">
      <c r="A396" s="1" t="s">
        <v>550</v>
      </c>
      <c r="B396" s="1" t="s">
        <v>57</v>
      </c>
      <c r="C396" s="1" t="s">
        <v>58</v>
      </c>
      <c r="D396" s="1" t="s">
        <v>83</v>
      </c>
      <c r="E396" s="1" t="s">
        <v>109</v>
      </c>
      <c r="F396" s="1" t="s">
        <v>61</v>
      </c>
      <c r="G396" s="1" t="s">
        <v>93</v>
      </c>
      <c r="H396" s="1" t="s">
        <v>204</v>
      </c>
      <c r="I396" s="1" t="s">
        <v>84</v>
      </c>
      <c r="J396" s="1" t="s">
        <v>65</v>
      </c>
      <c r="K396" s="1" t="s">
        <v>66</v>
      </c>
      <c r="L396" s="1" t="s">
        <v>67</v>
      </c>
      <c r="M396" s="1" t="s">
        <v>130</v>
      </c>
      <c r="N396" s="1" t="s">
        <v>69</v>
      </c>
      <c r="O396" s="1" t="s">
        <v>112</v>
      </c>
      <c r="P396" s="1" t="s">
        <v>97</v>
      </c>
      <c r="Q396" s="1" t="s">
        <v>72</v>
      </c>
      <c r="R396" s="1" t="s">
        <v>118</v>
      </c>
      <c r="S396" s="1" t="s">
        <v>106</v>
      </c>
      <c r="T396" s="1" t="s">
        <v>132</v>
      </c>
      <c r="U396" s="1" t="s">
        <v>89</v>
      </c>
      <c r="V396" s="1" t="s">
        <v>76</v>
      </c>
      <c r="W396" s="1" t="s">
        <v>89</v>
      </c>
      <c r="X396" s="1" t="s">
        <v>76</v>
      </c>
      <c r="Y396" s="1" t="s">
        <v>89</v>
      </c>
      <c r="Z396" s="1" t="s">
        <v>76</v>
      </c>
      <c r="AA396" s="1" t="s">
        <v>89</v>
      </c>
      <c r="AB396" s="1" t="s">
        <v>76</v>
      </c>
      <c r="AC396" s="1" t="s">
        <v>78</v>
      </c>
      <c r="AD396" s="1" t="s">
        <v>89</v>
      </c>
      <c r="AE396" s="1" t="s">
        <v>78</v>
      </c>
      <c r="AF396" s="1" t="s">
        <v>79</v>
      </c>
      <c r="AG396" s="1" t="s">
        <v>76</v>
      </c>
      <c r="AH396" s="1" t="s">
        <v>78</v>
      </c>
      <c r="AI396" s="1" t="s">
        <v>89</v>
      </c>
      <c r="AJ396" s="1" t="s">
        <v>78</v>
      </c>
      <c r="AK396" s="4">
        <v>1</v>
      </c>
      <c r="AL396" s="1">
        <v>2</v>
      </c>
      <c r="AM396" s="1">
        <v>3</v>
      </c>
      <c r="AN396" s="1">
        <v>4</v>
      </c>
      <c r="AO396" s="1">
        <v>5</v>
      </c>
      <c r="AP396" s="1">
        <v>4</v>
      </c>
      <c r="AQ396" s="1">
        <v>3</v>
      </c>
      <c r="AR396" s="1">
        <v>2</v>
      </c>
      <c r="AS396" s="1">
        <v>1</v>
      </c>
      <c r="AT396" s="1">
        <v>2</v>
      </c>
      <c r="AU396" s="1">
        <v>3</v>
      </c>
      <c r="AV396" s="1">
        <v>4</v>
      </c>
      <c r="AW396" s="1">
        <v>5</v>
      </c>
      <c r="AX396" s="1">
        <v>1</v>
      </c>
      <c r="AY396" s="1">
        <v>2</v>
      </c>
      <c r="AZ396" s="1">
        <v>3</v>
      </c>
      <c r="BA396" s="1">
        <v>4</v>
      </c>
      <c r="BB396" s="1">
        <v>5</v>
      </c>
      <c r="BC396" s="1">
        <v>4</v>
      </c>
      <c r="BD396" s="1" t="s">
        <v>463</v>
      </c>
      <c r="BE396" s="1" t="s">
        <v>101</v>
      </c>
    </row>
    <row r="397" spans="1:57" x14ac:dyDescent="0.35">
      <c r="A397" s="1" t="s">
        <v>551</v>
      </c>
      <c r="B397" s="1" t="s">
        <v>57</v>
      </c>
      <c r="C397" s="1" t="s">
        <v>137</v>
      </c>
      <c r="D397" s="1" t="s">
        <v>103</v>
      </c>
      <c r="E397" s="1" t="s">
        <v>60</v>
      </c>
      <c r="F397" s="1" t="s">
        <v>61</v>
      </c>
      <c r="G397" s="1" t="s">
        <v>93</v>
      </c>
      <c r="H397" s="1" t="s">
        <v>766</v>
      </c>
      <c r="I397" s="1" t="s">
        <v>127</v>
      </c>
      <c r="J397" s="1" t="s">
        <v>65</v>
      </c>
      <c r="K397" s="1" t="s">
        <v>124</v>
      </c>
      <c r="L397" s="1" t="s">
        <v>138</v>
      </c>
      <c r="M397" s="1" t="s">
        <v>130</v>
      </c>
      <c r="N397" s="1" t="s">
        <v>69</v>
      </c>
      <c r="O397" s="1" t="s">
        <v>70</v>
      </c>
      <c r="P397" s="1" t="s">
        <v>97</v>
      </c>
      <c r="Q397" s="1" t="s">
        <v>98</v>
      </c>
      <c r="R397" s="1" t="s">
        <v>73</v>
      </c>
      <c r="S397" s="1" t="s">
        <v>88</v>
      </c>
      <c r="T397" s="1" t="s">
        <v>75</v>
      </c>
      <c r="U397" s="1" t="s">
        <v>79</v>
      </c>
      <c r="V397" s="1" t="s">
        <v>76</v>
      </c>
      <c r="W397" s="1" t="s">
        <v>76</v>
      </c>
      <c r="X397" s="1" t="s">
        <v>79</v>
      </c>
      <c r="Y397" s="1" t="s">
        <v>79</v>
      </c>
      <c r="Z397" s="1" t="s">
        <v>76</v>
      </c>
      <c r="AA397" s="1" t="s">
        <v>79</v>
      </c>
      <c r="AB397" s="1" t="s">
        <v>79</v>
      </c>
      <c r="AC397" s="1" t="s">
        <v>76</v>
      </c>
      <c r="AD397" s="1" t="s">
        <v>79</v>
      </c>
      <c r="AE397" s="1" t="s">
        <v>76</v>
      </c>
      <c r="AF397" s="1" t="s">
        <v>79</v>
      </c>
      <c r="AG397" s="1" t="s">
        <v>79</v>
      </c>
      <c r="AH397" s="1" t="s">
        <v>79</v>
      </c>
      <c r="AI397" s="1" t="s">
        <v>79</v>
      </c>
      <c r="AJ397" s="1" t="s">
        <v>76</v>
      </c>
      <c r="AK397" s="4">
        <v>1</v>
      </c>
      <c r="AL397" s="1">
        <v>2</v>
      </c>
      <c r="AM397" s="1">
        <v>2</v>
      </c>
      <c r="AN397" s="1">
        <v>3</v>
      </c>
      <c r="AO397" s="1">
        <v>1</v>
      </c>
      <c r="AP397" s="1">
        <v>1</v>
      </c>
      <c r="AQ397" s="1">
        <v>1</v>
      </c>
      <c r="AR397" s="1">
        <v>2</v>
      </c>
      <c r="AS397" s="1">
        <v>2</v>
      </c>
      <c r="AT397" s="1">
        <v>2</v>
      </c>
      <c r="AU397" s="1">
        <v>1</v>
      </c>
      <c r="AV397" s="1">
        <v>4</v>
      </c>
      <c r="AW397" s="1">
        <v>2</v>
      </c>
      <c r="AX397" s="1">
        <v>1</v>
      </c>
      <c r="AY397" s="1">
        <v>3</v>
      </c>
      <c r="AZ397" s="1">
        <v>3</v>
      </c>
      <c r="BA397" s="1">
        <v>1</v>
      </c>
      <c r="BB397" s="1">
        <v>2</v>
      </c>
      <c r="BC397" s="1">
        <v>2</v>
      </c>
      <c r="BD397" s="1" t="s">
        <v>463</v>
      </c>
      <c r="BE397" s="1" t="s">
        <v>101</v>
      </c>
    </row>
    <row r="398" spans="1:57" x14ac:dyDescent="0.35">
      <c r="A398" s="1" t="s">
        <v>552</v>
      </c>
      <c r="B398" s="1" t="s">
        <v>92</v>
      </c>
      <c r="C398" s="1" t="s">
        <v>58</v>
      </c>
      <c r="D398" s="1" t="s">
        <v>59</v>
      </c>
      <c r="E398" s="1" t="s">
        <v>60</v>
      </c>
      <c r="F398" s="1" t="s">
        <v>135</v>
      </c>
      <c r="G398" s="1" t="s">
        <v>93</v>
      </c>
      <c r="H398" s="1" t="s">
        <v>63</v>
      </c>
      <c r="I398" s="1" t="s">
        <v>84</v>
      </c>
      <c r="J398" s="1" t="s">
        <v>104</v>
      </c>
      <c r="K398" s="1" t="s">
        <v>95</v>
      </c>
      <c r="L398" s="1" t="s">
        <v>138</v>
      </c>
      <c r="M398" s="1" t="s">
        <v>68</v>
      </c>
      <c r="N398" s="1" t="s">
        <v>86</v>
      </c>
      <c r="O398" s="1" t="s">
        <v>70</v>
      </c>
      <c r="P398" s="1" t="s">
        <v>97</v>
      </c>
      <c r="Q398" s="1" t="s">
        <v>72</v>
      </c>
      <c r="R398" s="1" t="s">
        <v>99</v>
      </c>
      <c r="S398" s="1" t="s">
        <v>106</v>
      </c>
      <c r="T398" s="1" t="s">
        <v>120</v>
      </c>
      <c r="U398" s="1" t="s">
        <v>89</v>
      </c>
      <c r="V398" s="1" t="s">
        <v>79</v>
      </c>
      <c r="W398" s="1" t="s">
        <v>89</v>
      </c>
      <c r="X398" s="1" t="s">
        <v>76</v>
      </c>
      <c r="Y398" s="1" t="s">
        <v>76</v>
      </c>
      <c r="Z398" s="1" t="s">
        <v>79</v>
      </c>
      <c r="AA398" s="1" t="s">
        <v>76</v>
      </c>
      <c r="AB398" s="1" t="s">
        <v>79</v>
      </c>
      <c r="AC398" s="1" t="s">
        <v>76</v>
      </c>
      <c r="AD398" s="1" t="s">
        <v>76</v>
      </c>
      <c r="AE398" s="1" t="s">
        <v>79</v>
      </c>
      <c r="AF398" s="1" t="s">
        <v>79</v>
      </c>
      <c r="AG398" s="1" t="s">
        <v>76</v>
      </c>
      <c r="AH398" s="1" t="s">
        <v>76</v>
      </c>
      <c r="AI398" s="1" t="s">
        <v>76</v>
      </c>
      <c r="AJ398" s="1" t="s">
        <v>79</v>
      </c>
      <c r="AK398" s="4">
        <v>5</v>
      </c>
      <c r="AL398" s="1">
        <v>4</v>
      </c>
      <c r="AM398" s="1">
        <v>5</v>
      </c>
      <c r="AN398" s="1">
        <v>4</v>
      </c>
      <c r="AO398" s="1">
        <v>2</v>
      </c>
      <c r="AP398" s="1">
        <v>3</v>
      </c>
      <c r="AQ398" s="1">
        <v>4</v>
      </c>
      <c r="AR398" s="1">
        <v>2</v>
      </c>
      <c r="AS398" s="1">
        <v>2</v>
      </c>
      <c r="AT398" s="1">
        <v>4</v>
      </c>
      <c r="AU398" s="1">
        <v>4</v>
      </c>
      <c r="AV398" s="1">
        <v>3</v>
      </c>
      <c r="AW398" s="1">
        <v>4</v>
      </c>
      <c r="AX398" s="1">
        <v>5</v>
      </c>
      <c r="AY398" s="1">
        <v>3</v>
      </c>
      <c r="AZ398" s="1">
        <v>4</v>
      </c>
      <c r="BA398" s="1">
        <v>5</v>
      </c>
      <c r="BB398" s="1">
        <v>3</v>
      </c>
      <c r="BC398" s="1">
        <v>2</v>
      </c>
      <c r="BD398" s="1" t="s">
        <v>182</v>
      </c>
      <c r="BE398" s="1" t="s">
        <v>101</v>
      </c>
    </row>
    <row r="399" spans="1:57" x14ac:dyDescent="0.35">
      <c r="A399" s="1" t="s">
        <v>553</v>
      </c>
      <c r="B399" s="1" t="s">
        <v>57</v>
      </c>
      <c r="C399" s="1" t="s">
        <v>137</v>
      </c>
      <c r="D399" s="1" t="s">
        <v>83</v>
      </c>
      <c r="E399" s="1" t="s">
        <v>60</v>
      </c>
      <c r="F399" s="1" t="s">
        <v>61</v>
      </c>
      <c r="G399" s="1" t="s">
        <v>93</v>
      </c>
      <c r="H399" s="1" t="s">
        <v>94</v>
      </c>
      <c r="I399" s="1" t="s">
        <v>64</v>
      </c>
      <c r="J399" s="1" t="s">
        <v>65</v>
      </c>
      <c r="K399" s="1" t="s">
        <v>766</v>
      </c>
      <c r="L399" s="1" t="s">
        <v>138</v>
      </c>
      <c r="M399" s="1" t="s">
        <v>130</v>
      </c>
      <c r="N399" s="1" t="s">
        <v>69</v>
      </c>
      <c r="O399" s="1" t="s">
        <v>70</v>
      </c>
      <c r="P399" s="1" t="s">
        <v>71</v>
      </c>
      <c r="Q399" s="1" t="s">
        <v>98</v>
      </c>
      <c r="R399" s="1" t="s">
        <v>73</v>
      </c>
      <c r="S399" s="1" t="s">
        <v>119</v>
      </c>
      <c r="T399" s="1" t="s">
        <v>115</v>
      </c>
      <c r="U399" s="1" t="s">
        <v>76</v>
      </c>
      <c r="V399" s="1" t="s">
        <v>79</v>
      </c>
      <c r="W399" s="1" t="s">
        <v>77</v>
      </c>
      <c r="X399" s="1" t="s">
        <v>79</v>
      </c>
      <c r="Y399" s="1" t="s">
        <v>77</v>
      </c>
      <c r="Z399" s="1" t="s">
        <v>79</v>
      </c>
      <c r="AA399" s="1" t="s">
        <v>79</v>
      </c>
      <c r="AB399" s="1" t="s">
        <v>76</v>
      </c>
      <c r="AC399" s="1" t="s">
        <v>76</v>
      </c>
      <c r="AD399" s="1" t="s">
        <v>79</v>
      </c>
      <c r="AE399" s="1" t="s">
        <v>79</v>
      </c>
      <c r="AF399" s="1" t="s">
        <v>76</v>
      </c>
      <c r="AG399" s="1" t="s">
        <v>79</v>
      </c>
      <c r="AH399" s="1" t="s">
        <v>76</v>
      </c>
      <c r="AI399" s="1" t="s">
        <v>76</v>
      </c>
      <c r="AJ399" s="1" t="s">
        <v>79</v>
      </c>
      <c r="AK399" s="4">
        <v>2</v>
      </c>
      <c r="AL399" s="1">
        <v>2</v>
      </c>
      <c r="AM399" s="1">
        <v>2</v>
      </c>
      <c r="AN399" s="1">
        <v>2</v>
      </c>
      <c r="AO399" s="1">
        <v>2</v>
      </c>
      <c r="AP399" s="1">
        <v>1</v>
      </c>
      <c r="AQ399" s="1">
        <v>2</v>
      </c>
      <c r="AR399" s="1">
        <v>2</v>
      </c>
      <c r="AS399" s="1">
        <v>1</v>
      </c>
      <c r="AT399" s="1">
        <v>2</v>
      </c>
      <c r="AU399" s="1">
        <v>1</v>
      </c>
      <c r="AV399" s="1">
        <v>2</v>
      </c>
      <c r="AW399" s="1">
        <v>1</v>
      </c>
      <c r="AX399" s="1">
        <v>2</v>
      </c>
      <c r="AY399" s="1">
        <v>3</v>
      </c>
      <c r="AZ399" s="1">
        <v>2</v>
      </c>
      <c r="BA399" s="1">
        <v>3</v>
      </c>
      <c r="BB399" s="1">
        <v>2</v>
      </c>
      <c r="BC399" s="1">
        <v>2</v>
      </c>
      <c r="BD399" s="1" t="s">
        <v>463</v>
      </c>
      <c r="BE399" s="1" t="s">
        <v>101</v>
      </c>
    </row>
    <row r="400" spans="1:57" x14ac:dyDescent="0.35">
      <c r="A400" s="1" t="s">
        <v>554</v>
      </c>
      <c r="B400" s="1" t="s">
        <v>82</v>
      </c>
      <c r="C400" s="1" t="s">
        <v>137</v>
      </c>
      <c r="D400" s="1" t="s">
        <v>83</v>
      </c>
      <c r="E400" s="1" t="s">
        <v>60</v>
      </c>
      <c r="F400" s="1" t="s">
        <v>61</v>
      </c>
      <c r="G400" s="1" t="s">
        <v>766</v>
      </c>
      <c r="H400" s="1" t="s">
        <v>94</v>
      </c>
      <c r="I400" s="1" t="s">
        <v>84</v>
      </c>
      <c r="J400" s="1" t="s">
        <v>65</v>
      </c>
      <c r="K400" s="1" t="s">
        <v>95</v>
      </c>
      <c r="L400" s="1" t="s">
        <v>67</v>
      </c>
      <c r="M400" s="1" t="s">
        <v>130</v>
      </c>
      <c r="N400" s="1" t="s">
        <v>69</v>
      </c>
      <c r="O400" s="1" t="s">
        <v>70</v>
      </c>
      <c r="P400" s="1" t="s">
        <v>71</v>
      </c>
      <c r="Q400" s="1" t="s">
        <v>72</v>
      </c>
      <c r="R400" s="1" t="s">
        <v>73</v>
      </c>
      <c r="S400" s="1" t="s">
        <v>88</v>
      </c>
      <c r="T400" s="1" t="s">
        <v>75</v>
      </c>
      <c r="U400" s="1" t="s">
        <v>77</v>
      </c>
      <c r="V400" s="1" t="s">
        <v>77</v>
      </c>
      <c r="W400" s="1" t="s">
        <v>79</v>
      </c>
      <c r="X400" s="1" t="s">
        <v>79</v>
      </c>
      <c r="Y400" s="1" t="s">
        <v>79</v>
      </c>
      <c r="Z400" s="1" t="s">
        <v>79</v>
      </c>
      <c r="AA400" s="1" t="s">
        <v>79</v>
      </c>
      <c r="AB400" s="1" t="s">
        <v>79</v>
      </c>
      <c r="AC400" s="1" t="s">
        <v>78</v>
      </c>
      <c r="AD400" s="1" t="s">
        <v>79</v>
      </c>
      <c r="AE400" s="1" t="s">
        <v>78</v>
      </c>
      <c r="AF400" s="1" t="s">
        <v>76</v>
      </c>
      <c r="AG400" s="1" t="s">
        <v>79</v>
      </c>
      <c r="AH400" s="1" t="s">
        <v>78</v>
      </c>
      <c r="AI400" s="1" t="s">
        <v>78</v>
      </c>
      <c r="AJ400" s="1" t="s">
        <v>79</v>
      </c>
      <c r="AK400" s="4">
        <v>3</v>
      </c>
      <c r="AL400" s="1">
        <v>4</v>
      </c>
      <c r="AM400" s="1">
        <v>2</v>
      </c>
      <c r="AN400" s="1">
        <v>2</v>
      </c>
      <c r="AO400" s="1">
        <v>3</v>
      </c>
      <c r="AP400" s="1">
        <v>3</v>
      </c>
      <c r="AQ400" s="1">
        <v>2</v>
      </c>
      <c r="AR400" s="1">
        <v>3</v>
      </c>
      <c r="AS400" s="1">
        <v>2</v>
      </c>
      <c r="AT400" s="1">
        <v>3</v>
      </c>
      <c r="AU400" s="1">
        <v>2</v>
      </c>
      <c r="AV400" s="1">
        <v>3</v>
      </c>
      <c r="AW400" s="1">
        <v>2</v>
      </c>
      <c r="AX400" s="1">
        <v>2</v>
      </c>
      <c r="AY400" s="1">
        <v>3</v>
      </c>
      <c r="AZ400" s="1">
        <v>2</v>
      </c>
      <c r="BA400" s="1">
        <v>3</v>
      </c>
      <c r="BB400" s="1">
        <v>2</v>
      </c>
      <c r="BC400" s="1">
        <v>3</v>
      </c>
      <c r="BD400" s="1" t="s">
        <v>463</v>
      </c>
      <c r="BE400" s="1" t="s">
        <v>101</v>
      </c>
    </row>
    <row r="401" spans="1:57" x14ac:dyDescent="0.35">
      <c r="A401" s="1" t="s">
        <v>555</v>
      </c>
      <c r="B401" s="1" t="s">
        <v>82</v>
      </c>
      <c r="C401" s="1" t="s">
        <v>137</v>
      </c>
      <c r="D401" s="1" t="s">
        <v>143</v>
      </c>
      <c r="E401" s="1" t="s">
        <v>109</v>
      </c>
      <c r="F401" s="1" t="s">
        <v>135</v>
      </c>
      <c r="G401" s="1" t="s">
        <v>93</v>
      </c>
      <c r="H401" s="1" t="s">
        <v>63</v>
      </c>
      <c r="I401" s="1" t="s">
        <v>64</v>
      </c>
      <c r="J401" s="1" t="s">
        <v>110</v>
      </c>
      <c r="K401" s="1" t="s">
        <v>766</v>
      </c>
      <c r="L401" s="1" t="s">
        <v>67</v>
      </c>
      <c r="M401" s="1" t="s">
        <v>68</v>
      </c>
      <c r="N401" s="1" t="s">
        <v>117</v>
      </c>
      <c r="O401" s="1" t="s">
        <v>122</v>
      </c>
      <c r="P401" s="1" t="s">
        <v>113</v>
      </c>
      <c r="Q401" s="1" t="s">
        <v>72</v>
      </c>
      <c r="R401" s="1" t="s">
        <v>114</v>
      </c>
      <c r="S401" s="1" t="s">
        <v>74</v>
      </c>
      <c r="T401" s="1" t="s">
        <v>75</v>
      </c>
      <c r="U401" s="1" t="s">
        <v>79</v>
      </c>
      <c r="V401" s="1" t="s">
        <v>79</v>
      </c>
      <c r="W401" s="1" t="s">
        <v>79</v>
      </c>
      <c r="X401" s="1" t="s">
        <v>76</v>
      </c>
      <c r="Y401" s="1" t="s">
        <v>79</v>
      </c>
      <c r="Z401" s="1" t="s">
        <v>76</v>
      </c>
      <c r="AA401" s="1" t="s">
        <v>89</v>
      </c>
      <c r="AB401" s="1" t="s">
        <v>89</v>
      </c>
      <c r="AC401" s="1" t="s">
        <v>79</v>
      </c>
      <c r="AD401" s="1" t="s">
        <v>79</v>
      </c>
      <c r="AE401" s="1" t="s">
        <v>79</v>
      </c>
      <c r="AF401" s="1" t="s">
        <v>76</v>
      </c>
      <c r="AG401" s="1" t="s">
        <v>79</v>
      </c>
      <c r="AH401" s="1" t="s">
        <v>79</v>
      </c>
      <c r="AI401" s="1" t="s">
        <v>76</v>
      </c>
      <c r="AJ401" s="1" t="s">
        <v>79</v>
      </c>
      <c r="AK401" s="4">
        <v>3</v>
      </c>
      <c r="AL401" s="1">
        <v>4</v>
      </c>
      <c r="AM401" s="1">
        <v>4</v>
      </c>
      <c r="AN401" s="1">
        <v>3</v>
      </c>
      <c r="AO401" s="1">
        <v>3</v>
      </c>
      <c r="AP401" s="1">
        <v>4</v>
      </c>
      <c r="AQ401" s="1">
        <v>4</v>
      </c>
      <c r="AR401" s="1">
        <v>3</v>
      </c>
      <c r="AS401" s="1">
        <v>3</v>
      </c>
      <c r="AT401" s="1">
        <v>4</v>
      </c>
      <c r="AU401" s="1">
        <v>4</v>
      </c>
      <c r="AV401" s="1">
        <v>4</v>
      </c>
      <c r="AW401" s="1">
        <v>4</v>
      </c>
      <c r="AX401" s="1">
        <v>2</v>
      </c>
      <c r="AY401" s="1">
        <v>1</v>
      </c>
      <c r="AZ401" s="1">
        <v>5</v>
      </c>
      <c r="BA401" s="1">
        <v>5</v>
      </c>
      <c r="BB401" s="1">
        <v>4</v>
      </c>
      <c r="BC401" s="1">
        <v>4</v>
      </c>
      <c r="BD401" s="1" t="s">
        <v>147</v>
      </c>
      <c r="BE401" s="1" t="s">
        <v>101</v>
      </c>
    </row>
    <row r="402" spans="1:57" x14ac:dyDescent="0.35">
      <c r="A402" s="1" t="s">
        <v>556</v>
      </c>
      <c r="B402" s="1" t="s">
        <v>57</v>
      </c>
      <c r="C402" s="1" t="s">
        <v>58</v>
      </c>
      <c r="D402" s="1" t="s">
        <v>149</v>
      </c>
      <c r="E402" s="1" t="s">
        <v>60</v>
      </c>
      <c r="F402" s="1" t="s">
        <v>61</v>
      </c>
      <c r="G402" s="1" t="s">
        <v>93</v>
      </c>
      <c r="H402" s="1" t="s">
        <v>63</v>
      </c>
      <c r="I402" s="1" t="s">
        <v>127</v>
      </c>
      <c r="J402" s="1" t="s">
        <v>104</v>
      </c>
      <c r="K402" s="1" t="s">
        <v>95</v>
      </c>
      <c r="L402" s="1" t="s">
        <v>67</v>
      </c>
      <c r="M402" s="1" t="s">
        <v>68</v>
      </c>
      <c r="N402" s="1" t="s">
        <v>69</v>
      </c>
      <c r="O402" s="1" t="s">
        <v>96</v>
      </c>
      <c r="P402" s="1" t="s">
        <v>97</v>
      </c>
      <c r="Q402" s="1" t="s">
        <v>87</v>
      </c>
      <c r="R402" s="1" t="s">
        <v>99</v>
      </c>
      <c r="S402" s="1" t="s">
        <v>74</v>
      </c>
      <c r="T402" s="1" t="s">
        <v>132</v>
      </c>
      <c r="U402" s="1" t="s">
        <v>76</v>
      </c>
      <c r="V402" s="1" t="s">
        <v>79</v>
      </c>
      <c r="W402" s="1" t="s">
        <v>89</v>
      </c>
      <c r="X402" s="1" t="s">
        <v>79</v>
      </c>
      <c r="Y402" s="1" t="s">
        <v>76</v>
      </c>
      <c r="Z402" s="1" t="s">
        <v>79</v>
      </c>
      <c r="AA402" s="1" t="s">
        <v>76</v>
      </c>
      <c r="AB402" s="1" t="s">
        <v>79</v>
      </c>
      <c r="AC402" s="1" t="s">
        <v>76</v>
      </c>
      <c r="AD402" s="1" t="s">
        <v>89</v>
      </c>
      <c r="AE402" s="1" t="s">
        <v>79</v>
      </c>
      <c r="AF402" s="1" t="s">
        <v>79</v>
      </c>
      <c r="AG402" s="1" t="s">
        <v>79</v>
      </c>
      <c r="AH402" s="1" t="s">
        <v>76</v>
      </c>
      <c r="AI402" s="1" t="s">
        <v>76</v>
      </c>
      <c r="AJ402" s="1" t="s">
        <v>79</v>
      </c>
      <c r="AK402" s="4">
        <v>4</v>
      </c>
      <c r="AL402" s="1">
        <v>4</v>
      </c>
      <c r="AM402" s="1">
        <v>2</v>
      </c>
      <c r="AN402" s="1">
        <v>4</v>
      </c>
      <c r="AO402" s="1">
        <v>4</v>
      </c>
      <c r="AP402" s="1">
        <v>2</v>
      </c>
      <c r="AQ402" s="1">
        <v>2</v>
      </c>
      <c r="AR402" s="1">
        <v>2</v>
      </c>
      <c r="AS402" s="1">
        <v>2</v>
      </c>
      <c r="AT402" s="1">
        <v>3</v>
      </c>
      <c r="AU402" s="1">
        <v>2</v>
      </c>
      <c r="AV402" s="1">
        <v>2</v>
      </c>
      <c r="AW402" s="1">
        <v>3</v>
      </c>
      <c r="AX402" s="1">
        <v>3</v>
      </c>
      <c r="AY402" s="1">
        <v>4</v>
      </c>
      <c r="AZ402" s="1">
        <v>5</v>
      </c>
      <c r="BA402" s="1">
        <v>4</v>
      </c>
      <c r="BB402" s="1">
        <v>3</v>
      </c>
      <c r="BC402" s="1">
        <v>4</v>
      </c>
      <c r="BD402" s="1" t="s">
        <v>182</v>
      </c>
      <c r="BE402" s="1" t="s">
        <v>133</v>
      </c>
    </row>
    <row r="403" spans="1:57" x14ac:dyDescent="0.35">
      <c r="A403" s="1" t="s">
        <v>557</v>
      </c>
      <c r="B403" s="1" t="s">
        <v>82</v>
      </c>
      <c r="C403" s="1" t="s">
        <v>137</v>
      </c>
      <c r="D403" s="1" t="s">
        <v>83</v>
      </c>
      <c r="E403" s="1" t="s">
        <v>60</v>
      </c>
      <c r="F403" s="1" t="s">
        <v>61</v>
      </c>
      <c r="G403" s="1" t="s">
        <v>62</v>
      </c>
      <c r="H403" s="1" t="s">
        <v>94</v>
      </c>
      <c r="I403" s="1" t="s">
        <v>64</v>
      </c>
      <c r="J403" s="1" t="s">
        <v>65</v>
      </c>
      <c r="K403" s="1" t="s">
        <v>85</v>
      </c>
      <c r="L403" s="1" t="s">
        <v>67</v>
      </c>
      <c r="M403" s="1" t="s">
        <v>130</v>
      </c>
      <c r="N403" s="1" t="s">
        <v>69</v>
      </c>
      <c r="O403" s="1" t="s">
        <v>112</v>
      </c>
      <c r="P403" s="1" t="s">
        <v>71</v>
      </c>
      <c r="Q403" s="1" t="s">
        <v>105</v>
      </c>
      <c r="R403" s="1" t="s">
        <v>99</v>
      </c>
      <c r="S403" s="1" t="s">
        <v>106</v>
      </c>
      <c r="T403" s="1" t="s">
        <v>132</v>
      </c>
      <c r="U403" s="1" t="s">
        <v>79</v>
      </c>
      <c r="V403" s="1" t="s">
        <v>79</v>
      </c>
      <c r="W403" s="1" t="s">
        <v>79</v>
      </c>
      <c r="X403" s="1" t="s">
        <v>79</v>
      </c>
      <c r="Y403" s="1" t="s">
        <v>76</v>
      </c>
      <c r="Z403" s="1" t="s">
        <v>79</v>
      </c>
      <c r="AA403" s="1" t="s">
        <v>79</v>
      </c>
      <c r="AB403" s="1" t="s">
        <v>79</v>
      </c>
      <c r="AC403" s="1" t="s">
        <v>76</v>
      </c>
      <c r="AD403" s="1" t="s">
        <v>76</v>
      </c>
      <c r="AE403" s="1" t="s">
        <v>79</v>
      </c>
      <c r="AF403" s="1" t="s">
        <v>76</v>
      </c>
      <c r="AG403" s="1" t="s">
        <v>79</v>
      </c>
      <c r="AH403" s="1" t="s">
        <v>79</v>
      </c>
      <c r="AI403" s="1" t="s">
        <v>76</v>
      </c>
      <c r="AJ403" s="1" t="s">
        <v>79</v>
      </c>
      <c r="AK403" s="4">
        <v>3</v>
      </c>
      <c r="AL403" s="1">
        <v>3</v>
      </c>
      <c r="AM403" s="1">
        <v>3</v>
      </c>
      <c r="AN403" s="1">
        <v>3</v>
      </c>
      <c r="AO403" s="1">
        <v>3</v>
      </c>
      <c r="AP403" s="1">
        <v>3</v>
      </c>
      <c r="AQ403" s="1">
        <v>1</v>
      </c>
      <c r="AR403" s="1">
        <v>3</v>
      </c>
      <c r="AS403" s="1">
        <v>1</v>
      </c>
      <c r="AT403" s="1">
        <v>3</v>
      </c>
      <c r="AU403" s="1">
        <v>1</v>
      </c>
      <c r="AV403" s="1">
        <v>3</v>
      </c>
      <c r="AW403" s="1">
        <v>4</v>
      </c>
      <c r="AX403" s="1">
        <v>3</v>
      </c>
      <c r="AY403" s="1">
        <v>3</v>
      </c>
      <c r="AZ403" s="1">
        <v>3</v>
      </c>
      <c r="BA403" s="1">
        <v>3</v>
      </c>
      <c r="BB403" s="1">
        <v>3</v>
      </c>
      <c r="BC403" s="1">
        <v>3</v>
      </c>
      <c r="BD403" s="1" t="s">
        <v>463</v>
      </c>
      <c r="BE403" s="1" t="s">
        <v>101</v>
      </c>
    </row>
    <row r="404" spans="1:57" x14ac:dyDescent="0.35">
      <c r="A404" s="1" t="s">
        <v>558</v>
      </c>
      <c r="B404" s="1" t="s">
        <v>57</v>
      </c>
      <c r="C404" s="1" t="s">
        <v>58</v>
      </c>
      <c r="D404" s="1" t="s">
        <v>149</v>
      </c>
      <c r="E404" s="1" t="s">
        <v>60</v>
      </c>
      <c r="F404" s="1" t="s">
        <v>135</v>
      </c>
      <c r="G404" s="1" t="s">
        <v>93</v>
      </c>
      <c r="H404" s="1" t="s">
        <v>63</v>
      </c>
      <c r="I404" s="1" t="s">
        <v>64</v>
      </c>
      <c r="J404" s="1" t="s">
        <v>65</v>
      </c>
      <c r="K404" s="1" t="s">
        <v>124</v>
      </c>
      <c r="L404" s="1" t="s">
        <v>138</v>
      </c>
      <c r="M404" s="1" t="s">
        <v>68</v>
      </c>
      <c r="N404" s="1" t="s">
        <v>86</v>
      </c>
      <c r="O404" s="1" t="s">
        <v>70</v>
      </c>
      <c r="P404" s="1" t="s">
        <v>97</v>
      </c>
      <c r="Q404" s="1" t="s">
        <v>72</v>
      </c>
      <c r="R404" s="1" t="s">
        <v>99</v>
      </c>
      <c r="S404" s="1" t="s">
        <v>88</v>
      </c>
      <c r="T404" s="1" t="s">
        <v>75</v>
      </c>
      <c r="U404" s="1" t="s">
        <v>79</v>
      </c>
      <c r="V404" s="1" t="s">
        <v>76</v>
      </c>
      <c r="W404" s="1" t="s">
        <v>79</v>
      </c>
      <c r="X404" s="1" t="s">
        <v>76</v>
      </c>
      <c r="Y404" s="1" t="s">
        <v>76</v>
      </c>
      <c r="Z404" s="1" t="s">
        <v>79</v>
      </c>
      <c r="AA404" s="1" t="s">
        <v>76</v>
      </c>
      <c r="AB404" s="1" t="s">
        <v>79</v>
      </c>
      <c r="AC404" s="1" t="s">
        <v>76</v>
      </c>
      <c r="AD404" s="1" t="s">
        <v>76</v>
      </c>
      <c r="AE404" s="1" t="s">
        <v>79</v>
      </c>
      <c r="AF404" s="1" t="s">
        <v>79</v>
      </c>
      <c r="AG404" s="1" t="s">
        <v>76</v>
      </c>
      <c r="AH404" s="1" t="s">
        <v>76</v>
      </c>
      <c r="AI404" s="1" t="s">
        <v>76</v>
      </c>
      <c r="AJ404" s="1" t="s">
        <v>79</v>
      </c>
      <c r="AK404" s="4">
        <v>5</v>
      </c>
      <c r="AL404" s="1">
        <v>4</v>
      </c>
      <c r="AM404" s="1">
        <v>5</v>
      </c>
      <c r="AN404" s="1">
        <v>4</v>
      </c>
      <c r="AO404" s="1">
        <v>2</v>
      </c>
      <c r="AP404" s="1">
        <v>3</v>
      </c>
      <c r="AQ404" s="1">
        <v>4</v>
      </c>
      <c r="AR404" s="1">
        <v>2</v>
      </c>
      <c r="AS404" s="1">
        <v>2</v>
      </c>
      <c r="AT404" s="1">
        <v>4</v>
      </c>
      <c r="AU404" s="1">
        <v>4</v>
      </c>
      <c r="AV404" s="1">
        <v>3</v>
      </c>
      <c r="AW404" s="1">
        <v>4</v>
      </c>
      <c r="AX404" s="1">
        <v>4</v>
      </c>
      <c r="AY404" s="1">
        <v>4</v>
      </c>
      <c r="AZ404" s="1">
        <v>5</v>
      </c>
      <c r="BA404" s="1">
        <v>4</v>
      </c>
      <c r="BB404" s="1">
        <v>5</v>
      </c>
      <c r="BC404" s="1">
        <v>2</v>
      </c>
      <c r="BD404" s="1" t="s">
        <v>182</v>
      </c>
      <c r="BE404" s="1" t="s">
        <v>101</v>
      </c>
    </row>
    <row r="405" spans="1:57" x14ac:dyDescent="0.35">
      <c r="A405" s="1" t="s">
        <v>559</v>
      </c>
      <c r="B405" s="1" t="s">
        <v>57</v>
      </c>
      <c r="C405" s="1" t="s">
        <v>137</v>
      </c>
      <c r="D405" s="1" t="s">
        <v>83</v>
      </c>
      <c r="E405" s="1" t="s">
        <v>60</v>
      </c>
      <c r="F405" s="1" t="s">
        <v>61</v>
      </c>
      <c r="G405" s="1" t="s">
        <v>62</v>
      </c>
      <c r="H405" s="1" t="s">
        <v>94</v>
      </c>
      <c r="I405" s="1" t="s">
        <v>84</v>
      </c>
      <c r="J405" s="1" t="s">
        <v>65</v>
      </c>
      <c r="K405" s="1" t="s">
        <v>66</v>
      </c>
      <c r="L405" s="1" t="s">
        <v>67</v>
      </c>
      <c r="M405" s="1" t="s">
        <v>68</v>
      </c>
      <c r="N405" s="1" t="s">
        <v>69</v>
      </c>
      <c r="O405" s="1" t="s">
        <v>70</v>
      </c>
      <c r="P405" s="1" t="s">
        <v>71</v>
      </c>
      <c r="Q405" s="1" t="s">
        <v>72</v>
      </c>
      <c r="R405" s="1" t="s">
        <v>99</v>
      </c>
      <c r="S405" s="1" t="s">
        <v>74</v>
      </c>
      <c r="T405" s="1" t="s">
        <v>132</v>
      </c>
      <c r="U405" s="1" t="s">
        <v>77</v>
      </c>
      <c r="V405" s="1" t="s">
        <v>89</v>
      </c>
      <c r="W405" s="1" t="s">
        <v>89</v>
      </c>
      <c r="X405" s="1" t="s">
        <v>79</v>
      </c>
      <c r="Y405" s="1" t="s">
        <v>77</v>
      </c>
      <c r="Z405" s="1" t="s">
        <v>79</v>
      </c>
      <c r="AA405" s="1" t="s">
        <v>77</v>
      </c>
      <c r="AB405" s="1" t="s">
        <v>79</v>
      </c>
      <c r="AC405" s="1" t="s">
        <v>78</v>
      </c>
      <c r="AD405" s="1" t="s">
        <v>78</v>
      </c>
      <c r="AE405" s="1" t="s">
        <v>78</v>
      </c>
      <c r="AF405" s="1" t="s">
        <v>78</v>
      </c>
      <c r="AG405" s="1" t="s">
        <v>79</v>
      </c>
      <c r="AH405" s="1" t="s">
        <v>79</v>
      </c>
      <c r="AI405" s="1" t="s">
        <v>76</v>
      </c>
      <c r="AJ405" s="1" t="s">
        <v>76</v>
      </c>
      <c r="AK405" s="4">
        <v>1</v>
      </c>
      <c r="AL405" s="1">
        <v>2</v>
      </c>
      <c r="AM405" s="1">
        <v>1</v>
      </c>
      <c r="AN405" s="1">
        <v>1</v>
      </c>
      <c r="AO405" s="1">
        <v>3</v>
      </c>
      <c r="AP405" s="1">
        <v>2</v>
      </c>
      <c r="AQ405" s="1">
        <v>2</v>
      </c>
      <c r="AR405" s="1">
        <v>3</v>
      </c>
      <c r="AS405" s="1">
        <v>1</v>
      </c>
      <c r="AT405" s="1">
        <v>1</v>
      </c>
      <c r="AU405" s="1">
        <v>1</v>
      </c>
      <c r="AV405" s="1">
        <v>1</v>
      </c>
      <c r="AW405" s="1">
        <v>1</v>
      </c>
      <c r="AX405" s="1">
        <v>2</v>
      </c>
      <c r="AY405" s="1">
        <v>2</v>
      </c>
      <c r="AZ405" s="1">
        <v>2</v>
      </c>
      <c r="BA405" s="1">
        <v>2</v>
      </c>
      <c r="BB405" s="1">
        <v>2</v>
      </c>
      <c r="BC405" s="1">
        <v>2</v>
      </c>
      <c r="BD405" s="1" t="s">
        <v>463</v>
      </c>
      <c r="BE405" s="1" t="s">
        <v>80</v>
      </c>
    </row>
    <row r="406" spans="1:57" x14ac:dyDescent="0.35">
      <c r="A406" s="1" t="s">
        <v>560</v>
      </c>
      <c r="B406" s="1" t="s">
        <v>57</v>
      </c>
      <c r="C406" s="1" t="s">
        <v>137</v>
      </c>
      <c r="D406" s="1" t="s">
        <v>83</v>
      </c>
      <c r="E406" s="1" t="s">
        <v>60</v>
      </c>
      <c r="F406" s="1" t="s">
        <v>61</v>
      </c>
      <c r="G406" s="1" t="s">
        <v>62</v>
      </c>
      <c r="H406" s="1" t="s">
        <v>94</v>
      </c>
      <c r="I406" s="1" t="s">
        <v>84</v>
      </c>
      <c r="J406" s="1" t="s">
        <v>104</v>
      </c>
      <c r="K406" s="1" t="s">
        <v>766</v>
      </c>
      <c r="L406" s="1" t="s">
        <v>138</v>
      </c>
      <c r="M406" s="1" t="s">
        <v>68</v>
      </c>
      <c r="N406" s="1" t="s">
        <v>69</v>
      </c>
      <c r="O406" s="1" t="s">
        <v>70</v>
      </c>
      <c r="P406" s="1" t="s">
        <v>71</v>
      </c>
      <c r="Q406" s="1" t="s">
        <v>98</v>
      </c>
      <c r="R406" s="1" t="s">
        <v>131</v>
      </c>
      <c r="S406" s="1" t="s">
        <v>119</v>
      </c>
      <c r="T406" s="1" t="s">
        <v>75</v>
      </c>
      <c r="U406" s="1" t="s">
        <v>89</v>
      </c>
      <c r="V406" s="1" t="s">
        <v>89</v>
      </c>
      <c r="W406" s="1" t="s">
        <v>89</v>
      </c>
      <c r="X406" s="1" t="s">
        <v>89</v>
      </c>
      <c r="Y406" s="1" t="s">
        <v>89</v>
      </c>
      <c r="Z406" s="1" t="s">
        <v>89</v>
      </c>
      <c r="AA406" s="1" t="s">
        <v>89</v>
      </c>
      <c r="AB406" s="1" t="s">
        <v>78</v>
      </c>
      <c r="AC406" s="1" t="s">
        <v>89</v>
      </c>
      <c r="AD406" s="1" t="s">
        <v>89</v>
      </c>
      <c r="AE406" s="1" t="s">
        <v>89</v>
      </c>
      <c r="AF406" s="1" t="s">
        <v>89</v>
      </c>
      <c r="AG406" s="1" t="s">
        <v>89</v>
      </c>
      <c r="AH406" s="1" t="s">
        <v>89</v>
      </c>
      <c r="AI406" s="1" t="s">
        <v>78</v>
      </c>
      <c r="AJ406" s="1" t="s">
        <v>89</v>
      </c>
      <c r="AK406" s="4">
        <v>3</v>
      </c>
      <c r="AL406" s="1">
        <v>1</v>
      </c>
      <c r="AM406" s="1">
        <v>3</v>
      </c>
      <c r="AN406" s="1">
        <v>3</v>
      </c>
      <c r="AO406" s="1">
        <v>5</v>
      </c>
      <c r="AP406" s="1">
        <v>1</v>
      </c>
      <c r="AQ406" s="1">
        <v>1</v>
      </c>
      <c r="AR406" s="1">
        <v>2</v>
      </c>
      <c r="AS406" s="1">
        <v>1</v>
      </c>
      <c r="AT406" s="1">
        <v>3</v>
      </c>
      <c r="AU406" s="1">
        <v>3</v>
      </c>
      <c r="AV406" s="1">
        <v>3</v>
      </c>
      <c r="AW406" s="1">
        <v>3</v>
      </c>
      <c r="AX406" s="1">
        <v>3</v>
      </c>
      <c r="AY406" s="1">
        <v>5</v>
      </c>
      <c r="AZ406" s="1">
        <v>3</v>
      </c>
      <c r="BA406" s="1">
        <v>3</v>
      </c>
      <c r="BB406" s="1">
        <v>3</v>
      </c>
      <c r="BC406" s="1">
        <v>4</v>
      </c>
      <c r="BD406" s="1" t="s">
        <v>463</v>
      </c>
      <c r="BE406" s="1" t="s">
        <v>80</v>
      </c>
    </row>
    <row r="407" spans="1:57" x14ac:dyDescent="0.35">
      <c r="A407" s="1" t="s">
        <v>561</v>
      </c>
      <c r="B407" s="1" t="s">
        <v>82</v>
      </c>
      <c r="C407" s="1" t="s">
        <v>137</v>
      </c>
      <c r="D407" s="1" t="s">
        <v>83</v>
      </c>
      <c r="E407" s="1" t="s">
        <v>60</v>
      </c>
      <c r="F407" s="1" t="s">
        <v>61</v>
      </c>
      <c r="G407" s="1" t="s">
        <v>93</v>
      </c>
      <c r="H407" s="1" t="s">
        <v>204</v>
      </c>
      <c r="I407" s="1" t="s">
        <v>64</v>
      </c>
      <c r="J407" s="1" t="s">
        <v>65</v>
      </c>
      <c r="K407" s="1" t="s">
        <v>95</v>
      </c>
      <c r="L407" s="1" t="s">
        <v>67</v>
      </c>
      <c r="M407" s="1" t="s">
        <v>130</v>
      </c>
      <c r="N407" s="1" t="s">
        <v>69</v>
      </c>
      <c r="O407" s="1" t="s">
        <v>96</v>
      </c>
      <c r="P407" s="1" t="s">
        <v>71</v>
      </c>
      <c r="Q407" s="1" t="s">
        <v>98</v>
      </c>
      <c r="R407" s="1" t="s">
        <v>99</v>
      </c>
      <c r="S407" s="1" t="s">
        <v>88</v>
      </c>
      <c r="T407" s="1" t="s">
        <v>75</v>
      </c>
      <c r="U407" s="1" t="s">
        <v>79</v>
      </c>
      <c r="V407" s="1" t="s">
        <v>89</v>
      </c>
      <c r="W407" s="1" t="s">
        <v>89</v>
      </c>
      <c r="X407" s="1" t="s">
        <v>79</v>
      </c>
      <c r="Y407" s="1" t="s">
        <v>89</v>
      </c>
      <c r="Z407" s="1" t="s">
        <v>89</v>
      </c>
      <c r="AA407" s="1" t="s">
        <v>77</v>
      </c>
      <c r="AB407" s="1" t="s">
        <v>78</v>
      </c>
      <c r="AC407" s="1" t="s">
        <v>78</v>
      </c>
      <c r="AD407" s="1" t="s">
        <v>78</v>
      </c>
      <c r="AE407" s="1" t="s">
        <v>78</v>
      </c>
      <c r="AF407" s="1" t="s">
        <v>79</v>
      </c>
      <c r="AG407" s="1" t="s">
        <v>79</v>
      </c>
      <c r="AH407" s="1" t="s">
        <v>76</v>
      </c>
      <c r="AI407" s="1" t="s">
        <v>76</v>
      </c>
      <c r="AJ407" s="1" t="s">
        <v>76</v>
      </c>
      <c r="AK407" s="4">
        <v>3</v>
      </c>
      <c r="AL407" s="1">
        <v>2</v>
      </c>
      <c r="AM407" s="1">
        <v>2</v>
      </c>
      <c r="AN407" s="1">
        <v>3</v>
      </c>
      <c r="AO407" s="1">
        <v>3</v>
      </c>
      <c r="AP407" s="1">
        <v>3</v>
      </c>
      <c r="AQ407" s="1">
        <v>1</v>
      </c>
      <c r="AR407" s="1">
        <v>3</v>
      </c>
      <c r="AS407" s="1">
        <v>1</v>
      </c>
      <c r="AT407" s="1">
        <v>2</v>
      </c>
      <c r="AU407" s="1">
        <v>1</v>
      </c>
      <c r="AV407" s="1">
        <v>1</v>
      </c>
      <c r="AW407" s="1">
        <v>3</v>
      </c>
      <c r="AX407" s="1">
        <v>3</v>
      </c>
      <c r="AY407" s="1">
        <v>4</v>
      </c>
      <c r="AZ407" s="1">
        <v>3</v>
      </c>
      <c r="BA407" s="1">
        <v>4</v>
      </c>
      <c r="BB407" s="1">
        <v>4</v>
      </c>
      <c r="BC407" s="1">
        <v>4</v>
      </c>
      <c r="BD407" s="1" t="s">
        <v>463</v>
      </c>
      <c r="BE407" s="1" t="s">
        <v>80</v>
      </c>
    </row>
    <row r="408" spans="1:57" x14ac:dyDescent="0.35">
      <c r="A408" s="1" t="s">
        <v>562</v>
      </c>
      <c r="B408" s="1" t="s">
        <v>57</v>
      </c>
      <c r="C408" s="1" t="s">
        <v>58</v>
      </c>
      <c r="D408" s="1" t="s">
        <v>149</v>
      </c>
      <c r="E408" s="1" t="s">
        <v>60</v>
      </c>
      <c r="F408" s="1" t="s">
        <v>135</v>
      </c>
      <c r="G408" s="1" t="s">
        <v>93</v>
      </c>
      <c r="H408" s="1" t="s">
        <v>63</v>
      </c>
      <c r="I408" s="1" t="s">
        <v>127</v>
      </c>
      <c r="J408" s="1" t="s">
        <v>104</v>
      </c>
      <c r="K408" s="1" t="s">
        <v>95</v>
      </c>
      <c r="L408" s="1" t="s">
        <v>67</v>
      </c>
      <c r="M408" s="1" t="s">
        <v>68</v>
      </c>
      <c r="N408" s="1" t="s">
        <v>69</v>
      </c>
      <c r="O408" s="1" t="s">
        <v>96</v>
      </c>
      <c r="P408" s="1" t="s">
        <v>97</v>
      </c>
      <c r="Q408" s="1" t="s">
        <v>87</v>
      </c>
      <c r="R408" s="1" t="s">
        <v>99</v>
      </c>
      <c r="S408" s="1" t="s">
        <v>88</v>
      </c>
      <c r="T408" s="1" t="s">
        <v>132</v>
      </c>
      <c r="U408" s="1" t="s">
        <v>89</v>
      </c>
      <c r="V408" s="1" t="s">
        <v>79</v>
      </c>
      <c r="W408" s="1" t="s">
        <v>89</v>
      </c>
      <c r="X408" s="1" t="s">
        <v>76</v>
      </c>
      <c r="Y408" s="1" t="s">
        <v>76</v>
      </c>
      <c r="Z408" s="1" t="s">
        <v>79</v>
      </c>
      <c r="AA408" s="1" t="s">
        <v>76</v>
      </c>
      <c r="AB408" s="1" t="s">
        <v>79</v>
      </c>
      <c r="AC408" s="1" t="s">
        <v>76</v>
      </c>
      <c r="AD408" s="1" t="s">
        <v>89</v>
      </c>
      <c r="AE408" s="1" t="s">
        <v>78</v>
      </c>
      <c r="AF408" s="1" t="s">
        <v>78</v>
      </c>
      <c r="AG408" s="1" t="s">
        <v>78</v>
      </c>
      <c r="AH408" s="1" t="s">
        <v>76</v>
      </c>
      <c r="AI408" s="1" t="s">
        <v>76</v>
      </c>
      <c r="AJ408" s="1" t="s">
        <v>79</v>
      </c>
      <c r="AK408" s="4">
        <v>4</v>
      </c>
      <c r="AL408" s="1">
        <v>4</v>
      </c>
      <c r="AM408" s="1">
        <v>4</v>
      </c>
      <c r="AN408" s="1">
        <v>5</v>
      </c>
      <c r="AO408" s="1">
        <v>3</v>
      </c>
      <c r="AP408" s="1">
        <v>2</v>
      </c>
      <c r="AQ408" s="1">
        <v>3</v>
      </c>
      <c r="AR408" s="1">
        <v>2</v>
      </c>
      <c r="AS408" s="1">
        <v>2</v>
      </c>
      <c r="AT408" s="1">
        <v>3</v>
      </c>
      <c r="AU408" s="1">
        <v>4</v>
      </c>
      <c r="AV408" s="1">
        <v>3</v>
      </c>
      <c r="AW408" s="1">
        <v>2</v>
      </c>
      <c r="AX408" s="1">
        <v>4</v>
      </c>
      <c r="AY408" s="1">
        <v>4</v>
      </c>
      <c r="AZ408" s="1">
        <v>5</v>
      </c>
      <c r="BA408" s="1">
        <v>4</v>
      </c>
      <c r="BB408" s="1">
        <v>5</v>
      </c>
      <c r="BC408" s="1">
        <v>2</v>
      </c>
      <c r="BD408" s="1" t="s">
        <v>182</v>
      </c>
      <c r="BE408" s="1" t="s">
        <v>107</v>
      </c>
    </row>
    <row r="409" spans="1:57" x14ac:dyDescent="0.35">
      <c r="A409" s="1" t="s">
        <v>563</v>
      </c>
      <c r="B409" s="1" t="s">
        <v>57</v>
      </c>
      <c r="C409" s="1" t="s">
        <v>137</v>
      </c>
      <c r="D409" s="1" t="s">
        <v>103</v>
      </c>
      <c r="E409" s="1" t="s">
        <v>60</v>
      </c>
      <c r="F409" s="1" t="s">
        <v>61</v>
      </c>
      <c r="G409" s="1" t="s">
        <v>62</v>
      </c>
      <c r="H409" s="1" t="s">
        <v>94</v>
      </c>
      <c r="I409" s="1" t="s">
        <v>127</v>
      </c>
      <c r="J409" s="1" t="s">
        <v>104</v>
      </c>
      <c r="K409" s="1" t="s">
        <v>124</v>
      </c>
      <c r="L409" s="1" t="s">
        <v>138</v>
      </c>
      <c r="M409" s="1" t="s">
        <v>111</v>
      </c>
      <c r="N409" s="1" t="s">
        <v>69</v>
      </c>
      <c r="O409" s="1" t="s">
        <v>112</v>
      </c>
      <c r="P409" s="1" t="s">
        <v>71</v>
      </c>
      <c r="Q409" s="1" t="s">
        <v>98</v>
      </c>
      <c r="R409" s="1" t="s">
        <v>118</v>
      </c>
      <c r="S409" s="1" t="s">
        <v>88</v>
      </c>
      <c r="T409" s="1" t="s">
        <v>75</v>
      </c>
      <c r="U409" s="1" t="s">
        <v>79</v>
      </c>
      <c r="V409" s="1" t="s">
        <v>79</v>
      </c>
      <c r="W409" s="1" t="s">
        <v>79</v>
      </c>
      <c r="X409" s="1" t="s">
        <v>76</v>
      </c>
      <c r="Y409" s="1" t="s">
        <v>76</v>
      </c>
      <c r="Z409" s="1" t="s">
        <v>76</v>
      </c>
      <c r="AA409" s="1" t="s">
        <v>89</v>
      </c>
      <c r="AB409" s="1" t="s">
        <v>89</v>
      </c>
      <c r="AC409" s="1" t="s">
        <v>79</v>
      </c>
      <c r="AD409" s="1" t="s">
        <v>79</v>
      </c>
      <c r="AE409" s="1" t="s">
        <v>76</v>
      </c>
      <c r="AF409" s="1" t="s">
        <v>76</v>
      </c>
      <c r="AG409" s="1" t="s">
        <v>79</v>
      </c>
      <c r="AH409" s="1" t="s">
        <v>79</v>
      </c>
      <c r="AI409" s="1" t="s">
        <v>76</v>
      </c>
      <c r="AJ409" s="1" t="s">
        <v>79</v>
      </c>
      <c r="AK409" s="4">
        <v>2</v>
      </c>
      <c r="AL409" s="1">
        <v>3</v>
      </c>
      <c r="AM409" s="1">
        <v>1</v>
      </c>
      <c r="AN409" s="1">
        <v>3</v>
      </c>
      <c r="AO409" s="1">
        <v>2</v>
      </c>
      <c r="AP409" s="1">
        <v>3</v>
      </c>
      <c r="AQ409" s="1">
        <v>3</v>
      </c>
      <c r="AR409" s="1">
        <v>3</v>
      </c>
      <c r="AS409" s="1">
        <v>3</v>
      </c>
      <c r="AT409" s="1">
        <v>1</v>
      </c>
      <c r="AU409" s="1">
        <v>3</v>
      </c>
      <c r="AV409" s="1">
        <v>3</v>
      </c>
      <c r="AW409" s="1">
        <v>3</v>
      </c>
      <c r="AX409" s="1">
        <v>3</v>
      </c>
      <c r="AY409" s="1">
        <v>3</v>
      </c>
      <c r="AZ409" s="1">
        <v>3</v>
      </c>
      <c r="BA409" s="1">
        <v>3</v>
      </c>
      <c r="BB409" s="1">
        <v>3</v>
      </c>
      <c r="BC409" s="1">
        <v>3</v>
      </c>
      <c r="BD409" s="1" t="s">
        <v>463</v>
      </c>
      <c r="BE409" s="1" t="s">
        <v>80</v>
      </c>
    </row>
    <row r="410" spans="1:57" x14ac:dyDescent="0.35">
      <c r="A410" s="1" t="s">
        <v>564</v>
      </c>
      <c r="B410" s="1" t="s">
        <v>57</v>
      </c>
      <c r="C410" s="1" t="s">
        <v>137</v>
      </c>
      <c r="D410" s="1" t="s">
        <v>83</v>
      </c>
      <c r="E410" s="1" t="s">
        <v>60</v>
      </c>
      <c r="F410" s="1" t="s">
        <v>61</v>
      </c>
      <c r="G410" s="1" t="s">
        <v>93</v>
      </c>
      <c r="H410" s="1" t="s">
        <v>94</v>
      </c>
      <c r="I410" s="1" t="s">
        <v>127</v>
      </c>
      <c r="J410" s="1" t="s">
        <v>65</v>
      </c>
      <c r="K410" s="1" t="s">
        <v>85</v>
      </c>
      <c r="L410" s="1" t="s">
        <v>67</v>
      </c>
      <c r="M410" s="1" t="s">
        <v>130</v>
      </c>
      <c r="N410" s="1" t="s">
        <v>69</v>
      </c>
      <c r="O410" s="1" t="s">
        <v>96</v>
      </c>
      <c r="P410" s="1" t="s">
        <v>71</v>
      </c>
      <c r="Q410" s="1" t="s">
        <v>98</v>
      </c>
      <c r="R410" s="1" t="s">
        <v>118</v>
      </c>
      <c r="S410" s="1" t="s">
        <v>74</v>
      </c>
      <c r="T410" s="1" t="s">
        <v>132</v>
      </c>
      <c r="U410" s="1" t="s">
        <v>79</v>
      </c>
      <c r="V410" s="1" t="s">
        <v>89</v>
      </c>
      <c r="W410" s="1" t="s">
        <v>89</v>
      </c>
      <c r="X410" s="1" t="s">
        <v>76</v>
      </c>
      <c r="Y410" s="1" t="s">
        <v>79</v>
      </c>
      <c r="Z410" s="1" t="s">
        <v>79</v>
      </c>
      <c r="AA410" s="1" t="s">
        <v>79</v>
      </c>
      <c r="AB410" s="1" t="s">
        <v>89</v>
      </c>
      <c r="AC410" s="1" t="s">
        <v>89</v>
      </c>
      <c r="AD410" s="1" t="s">
        <v>89</v>
      </c>
      <c r="AE410" s="1" t="s">
        <v>89</v>
      </c>
      <c r="AF410" s="1" t="s">
        <v>76</v>
      </c>
      <c r="AG410" s="1" t="s">
        <v>89</v>
      </c>
      <c r="AH410" s="1" t="s">
        <v>78</v>
      </c>
      <c r="AI410" s="1" t="s">
        <v>78</v>
      </c>
      <c r="AJ410" s="1" t="s">
        <v>79</v>
      </c>
      <c r="AK410" s="4">
        <v>4</v>
      </c>
      <c r="AL410" s="1">
        <v>4</v>
      </c>
      <c r="AM410" s="1">
        <v>4</v>
      </c>
      <c r="AN410" s="1">
        <v>3</v>
      </c>
      <c r="AO410" s="1">
        <v>4</v>
      </c>
      <c r="AP410" s="1">
        <v>3</v>
      </c>
      <c r="AQ410" s="1">
        <v>1</v>
      </c>
      <c r="AR410" s="1">
        <v>3</v>
      </c>
      <c r="AS410" s="1">
        <v>1</v>
      </c>
      <c r="AT410" s="1">
        <v>3</v>
      </c>
      <c r="AU410" s="1">
        <v>4</v>
      </c>
      <c r="AV410" s="1">
        <v>2</v>
      </c>
      <c r="AW410" s="1">
        <v>3</v>
      </c>
      <c r="AX410" s="1">
        <v>3</v>
      </c>
      <c r="AY410" s="1">
        <v>3</v>
      </c>
      <c r="AZ410" s="1">
        <v>3</v>
      </c>
      <c r="BA410" s="1">
        <v>3</v>
      </c>
      <c r="BB410" s="1">
        <v>3</v>
      </c>
      <c r="BC410" s="1">
        <v>3</v>
      </c>
      <c r="BD410" s="1" t="s">
        <v>463</v>
      </c>
      <c r="BE410" s="1" t="s">
        <v>101</v>
      </c>
    </row>
    <row r="411" spans="1:57" x14ac:dyDescent="0.35">
      <c r="A411" s="1" t="s">
        <v>565</v>
      </c>
      <c r="B411" s="1" t="s">
        <v>92</v>
      </c>
      <c r="C411" s="1" t="s">
        <v>137</v>
      </c>
      <c r="D411" s="1" t="s">
        <v>59</v>
      </c>
      <c r="E411" s="1" t="s">
        <v>60</v>
      </c>
      <c r="F411" s="1" t="s">
        <v>61</v>
      </c>
      <c r="G411" s="1" t="s">
        <v>93</v>
      </c>
      <c r="H411" s="1" t="s">
        <v>63</v>
      </c>
      <c r="I411" s="1" t="s">
        <v>64</v>
      </c>
      <c r="J411" s="1" t="s">
        <v>104</v>
      </c>
      <c r="K411" s="1" t="s">
        <v>66</v>
      </c>
      <c r="L411" s="1" t="s">
        <v>67</v>
      </c>
      <c r="M411" s="1" t="s">
        <v>68</v>
      </c>
      <c r="N411" s="1" t="s">
        <v>69</v>
      </c>
      <c r="O411" s="1" t="s">
        <v>96</v>
      </c>
      <c r="P411" s="1" t="s">
        <v>71</v>
      </c>
      <c r="Q411" s="1" t="s">
        <v>72</v>
      </c>
      <c r="R411" s="1" t="s">
        <v>99</v>
      </c>
      <c r="S411" s="1" t="s">
        <v>74</v>
      </c>
      <c r="T411" s="1" t="s">
        <v>120</v>
      </c>
      <c r="U411" s="1" t="s">
        <v>89</v>
      </c>
      <c r="V411" s="1" t="s">
        <v>79</v>
      </c>
      <c r="W411" s="1" t="s">
        <v>89</v>
      </c>
      <c r="X411" s="1" t="s">
        <v>76</v>
      </c>
      <c r="Y411" s="1" t="s">
        <v>76</v>
      </c>
      <c r="Z411" s="1" t="s">
        <v>79</v>
      </c>
      <c r="AA411" s="1" t="s">
        <v>76</v>
      </c>
      <c r="AB411" s="1" t="s">
        <v>76</v>
      </c>
      <c r="AC411" s="1" t="s">
        <v>79</v>
      </c>
      <c r="AD411" s="1" t="s">
        <v>79</v>
      </c>
      <c r="AE411" s="1" t="s">
        <v>89</v>
      </c>
      <c r="AF411" s="1" t="s">
        <v>79</v>
      </c>
      <c r="AG411" s="1" t="s">
        <v>89</v>
      </c>
      <c r="AH411" s="1" t="s">
        <v>79</v>
      </c>
      <c r="AI411" s="1" t="s">
        <v>76</v>
      </c>
      <c r="AJ411" s="1" t="s">
        <v>79</v>
      </c>
      <c r="AK411" s="4">
        <v>4</v>
      </c>
      <c r="AL411" s="1">
        <v>4</v>
      </c>
      <c r="AM411" s="1">
        <v>4</v>
      </c>
      <c r="AN411" s="1">
        <v>5</v>
      </c>
      <c r="AO411" s="1">
        <v>3</v>
      </c>
      <c r="AP411" s="1">
        <v>2</v>
      </c>
      <c r="AQ411" s="1">
        <v>3</v>
      </c>
      <c r="AR411" s="1">
        <v>2</v>
      </c>
      <c r="AS411" s="1">
        <v>2</v>
      </c>
      <c r="AT411" s="1">
        <v>3</v>
      </c>
      <c r="AU411" s="1">
        <v>4</v>
      </c>
      <c r="AV411" s="1">
        <v>3</v>
      </c>
      <c r="AW411" s="1">
        <v>2</v>
      </c>
      <c r="AX411" s="1">
        <v>4</v>
      </c>
      <c r="AY411" s="1">
        <v>4</v>
      </c>
      <c r="AZ411" s="1">
        <v>5</v>
      </c>
      <c r="BA411" s="1">
        <v>4</v>
      </c>
      <c r="BB411" s="1">
        <v>5</v>
      </c>
      <c r="BC411" s="1">
        <v>2</v>
      </c>
      <c r="BD411" s="1" t="s">
        <v>182</v>
      </c>
      <c r="BE411" s="1" t="s">
        <v>107</v>
      </c>
    </row>
    <row r="412" spans="1:57" x14ac:dyDescent="0.35">
      <c r="A412" s="1" t="s">
        <v>566</v>
      </c>
      <c r="B412" s="1" t="s">
        <v>57</v>
      </c>
      <c r="C412" s="1" t="s">
        <v>58</v>
      </c>
      <c r="D412" s="1" t="s">
        <v>149</v>
      </c>
      <c r="E412" s="1" t="s">
        <v>109</v>
      </c>
      <c r="F412" s="1" t="s">
        <v>61</v>
      </c>
      <c r="G412" s="1" t="s">
        <v>93</v>
      </c>
      <c r="H412" s="1" t="s">
        <v>63</v>
      </c>
      <c r="I412" s="1" t="s">
        <v>84</v>
      </c>
      <c r="J412" s="1" t="s">
        <v>104</v>
      </c>
      <c r="K412" s="1" t="s">
        <v>766</v>
      </c>
      <c r="L412" s="1" t="s">
        <v>67</v>
      </c>
      <c r="M412" s="1" t="s">
        <v>68</v>
      </c>
      <c r="N412" s="1" t="s">
        <v>117</v>
      </c>
      <c r="O412" s="1" t="s">
        <v>122</v>
      </c>
      <c r="P412" s="1" t="s">
        <v>113</v>
      </c>
      <c r="Q412" s="1" t="s">
        <v>72</v>
      </c>
      <c r="R412" s="1" t="s">
        <v>114</v>
      </c>
      <c r="S412" s="1" t="s">
        <v>74</v>
      </c>
      <c r="T412" s="1" t="s">
        <v>115</v>
      </c>
      <c r="U412" s="1" t="s">
        <v>76</v>
      </c>
      <c r="V412" s="1" t="s">
        <v>76</v>
      </c>
      <c r="W412" s="1" t="s">
        <v>76</v>
      </c>
      <c r="X412" s="1" t="s">
        <v>76</v>
      </c>
      <c r="Y412" s="1" t="s">
        <v>76</v>
      </c>
      <c r="Z412" s="1" t="s">
        <v>76</v>
      </c>
      <c r="AA412" s="1" t="s">
        <v>76</v>
      </c>
      <c r="AB412" s="1" t="s">
        <v>76</v>
      </c>
      <c r="AC412" s="1" t="s">
        <v>76</v>
      </c>
      <c r="AD412" s="1" t="s">
        <v>79</v>
      </c>
      <c r="AE412" s="1" t="s">
        <v>76</v>
      </c>
      <c r="AF412" s="1" t="s">
        <v>76</v>
      </c>
      <c r="AG412" s="1" t="s">
        <v>76</v>
      </c>
      <c r="AH412" s="1" t="s">
        <v>76</v>
      </c>
      <c r="AI412" s="1" t="s">
        <v>76</v>
      </c>
      <c r="AJ412" s="1" t="s">
        <v>76</v>
      </c>
      <c r="AK412" s="4">
        <v>3</v>
      </c>
      <c r="AL412" s="1">
        <v>3</v>
      </c>
      <c r="AM412" s="1">
        <v>3</v>
      </c>
      <c r="AN412" s="1">
        <v>3</v>
      </c>
      <c r="AO412" s="1">
        <v>3</v>
      </c>
      <c r="AP412" s="1">
        <v>3</v>
      </c>
      <c r="AQ412" s="1">
        <v>3</v>
      </c>
      <c r="AR412" s="1">
        <v>3</v>
      </c>
      <c r="AS412" s="1">
        <v>3</v>
      </c>
      <c r="AT412" s="1">
        <v>3</v>
      </c>
      <c r="AU412" s="1">
        <v>3</v>
      </c>
      <c r="AV412" s="1">
        <v>3</v>
      </c>
      <c r="AW412" s="1">
        <v>3</v>
      </c>
      <c r="AX412" s="1">
        <v>3</v>
      </c>
      <c r="AY412" s="1">
        <v>3</v>
      </c>
      <c r="AZ412" s="1">
        <v>3</v>
      </c>
      <c r="BA412" s="1">
        <v>3</v>
      </c>
      <c r="BB412" s="1">
        <v>3</v>
      </c>
      <c r="BC412" s="1">
        <v>3</v>
      </c>
      <c r="BD412" s="1" t="s">
        <v>182</v>
      </c>
      <c r="BE412" s="1" t="s">
        <v>133</v>
      </c>
    </row>
    <row r="413" spans="1:57" x14ac:dyDescent="0.35">
      <c r="A413" s="1" t="s">
        <v>567</v>
      </c>
      <c r="B413" s="1" t="s">
        <v>82</v>
      </c>
      <c r="C413" s="1" t="s">
        <v>137</v>
      </c>
      <c r="D413" s="1" t="s">
        <v>83</v>
      </c>
      <c r="E413" s="1" t="s">
        <v>60</v>
      </c>
      <c r="F413" s="1" t="s">
        <v>61</v>
      </c>
      <c r="G413" s="1" t="s">
        <v>93</v>
      </c>
      <c r="H413" s="1" t="s">
        <v>94</v>
      </c>
      <c r="I413" s="1" t="s">
        <v>127</v>
      </c>
      <c r="J413" s="1" t="s">
        <v>65</v>
      </c>
      <c r="K413" s="1" t="s">
        <v>85</v>
      </c>
      <c r="L413" s="1" t="s">
        <v>67</v>
      </c>
      <c r="M413" s="1" t="s">
        <v>130</v>
      </c>
      <c r="N413" s="1" t="s">
        <v>117</v>
      </c>
      <c r="O413" s="1" t="s">
        <v>70</v>
      </c>
      <c r="P413" s="1" t="s">
        <v>71</v>
      </c>
      <c r="Q413" s="1" t="s">
        <v>98</v>
      </c>
      <c r="R413" s="1" t="s">
        <v>118</v>
      </c>
      <c r="S413" s="1" t="s">
        <v>74</v>
      </c>
      <c r="T413" s="1" t="s">
        <v>120</v>
      </c>
      <c r="U413" s="1" t="s">
        <v>79</v>
      </c>
      <c r="V413" s="1" t="s">
        <v>79</v>
      </c>
      <c r="W413" s="1" t="s">
        <v>79</v>
      </c>
      <c r="X413" s="1" t="s">
        <v>76</v>
      </c>
      <c r="Y413" s="1" t="s">
        <v>79</v>
      </c>
      <c r="Z413" s="1" t="s">
        <v>76</v>
      </c>
      <c r="AA413" s="1" t="s">
        <v>89</v>
      </c>
      <c r="AB413" s="1" t="s">
        <v>89</v>
      </c>
      <c r="AC413" s="1" t="s">
        <v>79</v>
      </c>
      <c r="AD413" s="1" t="s">
        <v>79</v>
      </c>
      <c r="AE413" s="1" t="s">
        <v>79</v>
      </c>
      <c r="AF413" s="1" t="s">
        <v>76</v>
      </c>
      <c r="AG413" s="1" t="s">
        <v>79</v>
      </c>
      <c r="AH413" s="1" t="s">
        <v>79</v>
      </c>
      <c r="AI413" s="1" t="s">
        <v>76</v>
      </c>
      <c r="AJ413" s="1" t="s">
        <v>79</v>
      </c>
      <c r="AK413" s="4">
        <v>3</v>
      </c>
      <c r="AL413" s="1">
        <v>4</v>
      </c>
      <c r="AM413" s="1">
        <v>4</v>
      </c>
      <c r="AN413" s="1">
        <v>3</v>
      </c>
      <c r="AO413" s="1">
        <v>3</v>
      </c>
      <c r="AP413" s="1">
        <v>4</v>
      </c>
      <c r="AQ413" s="1">
        <v>4</v>
      </c>
      <c r="AR413" s="1">
        <v>3</v>
      </c>
      <c r="AS413" s="1">
        <v>3</v>
      </c>
      <c r="AT413" s="1">
        <v>4</v>
      </c>
      <c r="AU413" s="1">
        <v>4</v>
      </c>
      <c r="AV413" s="1">
        <v>4</v>
      </c>
      <c r="AW413" s="1">
        <v>4</v>
      </c>
      <c r="AX413" s="1">
        <v>2</v>
      </c>
      <c r="AY413" s="1">
        <v>1</v>
      </c>
      <c r="AZ413" s="1">
        <v>5</v>
      </c>
      <c r="BA413" s="1">
        <v>5</v>
      </c>
      <c r="BB413" s="1">
        <v>4</v>
      </c>
      <c r="BC413" s="1">
        <v>4</v>
      </c>
      <c r="BD413" s="1" t="s">
        <v>463</v>
      </c>
      <c r="BE413" s="1" t="s">
        <v>101</v>
      </c>
    </row>
    <row r="414" spans="1:57" x14ac:dyDescent="0.35">
      <c r="A414" s="1" t="s">
        <v>568</v>
      </c>
      <c r="B414" s="1" t="s">
        <v>57</v>
      </c>
      <c r="C414" s="1" t="s">
        <v>58</v>
      </c>
      <c r="D414" s="1" t="s">
        <v>149</v>
      </c>
      <c r="E414" s="1" t="s">
        <v>60</v>
      </c>
      <c r="F414" s="1" t="s">
        <v>61</v>
      </c>
      <c r="G414" s="1" t="s">
        <v>93</v>
      </c>
      <c r="H414" s="1" t="s">
        <v>63</v>
      </c>
      <c r="I414" s="1" t="s">
        <v>64</v>
      </c>
      <c r="J414" s="1" t="s">
        <v>65</v>
      </c>
      <c r="K414" s="1" t="s">
        <v>124</v>
      </c>
      <c r="L414" s="1" t="s">
        <v>67</v>
      </c>
      <c r="M414" s="1" t="s">
        <v>68</v>
      </c>
      <c r="N414" s="1" t="s">
        <v>69</v>
      </c>
      <c r="O414" s="1" t="s">
        <v>96</v>
      </c>
      <c r="P414" s="1" t="s">
        <v>97</v>
      </c>
      <c r="Q414" s="1" t="s">
        <v>72</v>
      </c>
      <c r="R414" s="1" t="s">
        <v>118</v>
      </c>
      <c r="S414" s="1" t="s">
        <v>88</v>
      </c>
      <c r="T414" s="1" t="s">
        <v>120</v>
      </c>
      <c r="U414" s="1" t="s">
        <v>76</v>
      </c>
      <c r="V414" s="1" t="s">
        <v>79</v>
      </c>
      <c r="W414" s="1" t="s">
        <v>89</v>
      </c>
      <c r="X414" s="1" t="s">
        <v>79</v>
      </c>
      <c r="Y414" s="1" t="s">
        <v>76</v>
      </c>
      <c r="Z414" s="1" t="s">
        <v>79</v>
      </c>
      <c r="AA414" s="1" t="s">
        <v>76</v>
      </c>
      <c r="AB414" s="1" t="s">
        <v>79</v>
      </c>
      <c r="AC414" s="1" t="s">
        <v>76</v>
      </c>
      <c r="AD414" s="1" t="s">
        <v>76</v>
      </c>
      <c r="AE414" s="1" t="s">
        <v>79</v>
      </c>
      <c r="AF414" s="1" t="s">
        <v>79</v>
      </c>
      <c r="AG414" s="1" t="s">
        <v>76</v>
      </c>
      <c r="AH414" s="1" t="s">
        <v>76</v>
      </c>
      <c r="AI414" s="1" t="s">
        <v>76</v>
      </c>
      <c r="AJ414" s="1" t="s">
        <v>79</v>
      </c>
      <c r="AK414" s="4">
        <v>4</v>
      </c>
      <c r="AL414" s="1">
        <v>4</v>
      </c>
      <c r="AM414" s="1">
        <v>4</v>
      </c>
      <c r="AN414" s="1">
        <v>5</v>
      </c>
      <c r="AO414" s="1">
        <v>3</v>
      </c>
      <c r="AP414" s="1">
        <v>2</v>
      </c>
      <c r="AQ414" s="1">
        <v>3</v>
      </c>
      <c r="AR414" s="1">
        <v>2</v>
      </c>
      <c r="AS414" s="1">
        <v>2</v>
      </c>
      <c r="AT414" s="1">
        <v>3</v>
      </c>
      <c r="AU414" s="1">
        <v>4</v>
      </c>
      <c r="AV414" s="1">
        <v>3</v>
      </c>
      <c r="AW414" s="1">
        <v>2</v>
      </c>
      <c r="AX414" s="1">
        <v>5</v>
      </c>
      <c r="AY414" s="1">
        <v>3</v>
      </c>
      <c r="AZ414" s="1">
        <v>4</v>
      </c>
      <c r="BA414" s="1">
        <v>5</v>
      </c>
      <c r="BB414" s="1">
        <v>3</v>
      </c>
      <c r="BC414" s="1">
        <v>2</v>
      </c>
      <c r="BD414" s="1" t="s">
        <v>182</v>
      </c>
      <c r="BE414" s="1" t="s">
        <v>133</v>
      </c>
    </row>
    <row r="415" spans="1:57" x14ac:dyDescent="0.35">
      <c r="A415" s="1" t="s">
        <v>569</v>
      </c>
      <c r="B415" s="1" t="s">
        <v>57</v>
      </c>
      <c r="C415" s="1" t="s">
        <v>137</v>
      </c>
      <c r="D415" s="1" t="s">
        <v>103</v>
      </c>
      <c r="E415" s="1" t="s">
        <v>109</v>
      </c>
      <c r="F415" s="1" t="s">
        <v>61</v>
      </c>
      <c r="G415" s="1" t="s">
        <v>62</v>
      </c>
      <c r="H415" s="1" t="s">
        <v>94</v>
      </c>
      <c r="I415" s="1" t="s">
        <v>127</v>
      </c>
      <c r="J415" s="1" t="s">
        <v>104</v>
      </c>
      <c r="K415" s="1" t="s">
        <v>124</v>
      </c>
      <c r="L415" s="1" t="s">
        <v>67</v>
      </c>
      <c r="M415" s="1" t="s">
        <v>111</v>
      </c>
      <c r="N415" s="1" t="s">
        <v>69</v>
      </c>
      <c r="O415" s="1" t="s">
        <v>96</v>
      </c>
      <c r="P415" s="1" t="s">
        <v>71</v>
      </c>
      <c r="Q415" s="1" t="s">
        <v>87</v>
      </c>
      <c r="R415" s="1" t="s">
        <v>118</v>
      </c>
      <c r="S415" s="1" t="s">
        <v>88</v>
      </c>
      <c r="T415" s="1" t="s">
        <v>132</v>
      </c>
      <c r="U415" s="1" t="s">
        <v>79</v>
      </c>
      <c r="V415" s="1" t="s">
        <v>79</v>
      </c>
      <c r="W415" s="1" t="s">
        <v>77</v>
      </c>
      <c r="X415" s="1" t="s">
        <v>77</v>
      </c>
      <c r="Y415" s="1" t="s">
        <v>77</v>
      </c>
      <c r="Z415" s="1" t="s">
        <v>77</v>
      </c>
      <c r="AA415" s="1" t="s">
        <v>77</v>
      </c>
      <c r="AB415" s="1" t="s">
        <v>78</v>
      </c>
      <c r="AC415" s="1" t="s">
        <v>78</v>
      </c>
      <c r="AD415" s="1" t="s">
        <v>79</v>
      </c>
      <c r="AE415" s="1" t="s">
        <v>78</v>
      </c>
      <c r="AF415" s="1" t="s">
        <v>76</v>
      </c>
      <c r="AG415" s="1" t="s">
        <v>79</v>
      </c>
      <c r="AH415" s="1" t="s">
        <v>79</v>
      </c>
      <c r="AI415" s="1" t="s">
        <v>76</v>
      </c>
      <c r="AJ415" s="1" t="s">
        <v>79</v>
      </c>
      <c r="AK415" s="4">
        <v>3</v>
      </c>
      <c r="AL415" s="1">
        <v>3</v>
      </c>
      <c r="AM415" s="1">
        <v>3</v>
      </c>
      <c r="AN415" s="1">
        <v>3</v>
      </c>
      <c r="AO415" s="1">
        <v>3</v>
      </c>
      <c r="AP415" s="1">
        <v>3</v>
      </c>
      <c r="AQ415" s="1">
        <v>3</v>
      </c>
      <c r="AR415" s="1">
        <v>3</v>
      </c>
      <c r="AS415" s="1">
        <v>3</v>
      </c>
      <c r="AT415" s="1">
        <v>3</v>
      </c>
      <c r="AU415" s="1">
        <v>3</v>
      </c>
      <c r="AV415" s="1">
        <v>3</v>
      </c>
      <c r="AW415" s="1">
        <v>3</v>
      </c>
      <c r="AX415" s="1">
        <v>3</v>
      </c>
      <c r="AY415" s="1">
        <v>3</v>
      </c>
      <c r="AZ415" s="1">
        <v>3</v>
      </c>
      <c r="BA415" s="1">
        <v>3</v>
      </c>
      <c r="BB415" s="1">
        <v>3</v>
      </c>
      <c r="BC415" s="1">
        <v>3</v>
      </c>
      <c r="BD415" s="1" t="s">
        <v>463</v>
      </c>
      <c r="BE415" s="1" t="s">
        <v>80</v>
      </c>
    </row>
    <row r="416" spans="1:57" x14ac:dyDescent="0.35">
      <c r="A416" s="1" t="s">
        <v>570</v>
      </c>
      <c r="B416" s="1" t="s">
        <v>57</v>
      </c>
      <c r="C416" s="1" t="s">
        <v>58</v>
      </c>
      <c r="D416" s="1" t="s">
        <v>83</v>
      </c>
      <c r="E416" s="1" t="s">
        <v>60</v>
      </c>
      <c r="F416" s="1" t="s">
        <v>61</v>
      </c>
      <c r="G416" s="1" t="s">
        <v>93</v>
      </c>
      <c r="H416" s="1" t="s">
        <v>94</v>
      </c>
      <c r="I416" s="1" t="s">
        <v>84</v>
      </c>
      <c r="J416" s="1" t="s">
        <v>65</v>
      </c>
      <c r="K416" s="1" t="s">
        <v>95</v>
      </c>
      <c r="L416" s="1" t="s">
        <v>138</v>
      </c>
      <c r="M416" s="1" t="s">
        <v>111</v>
      </c>
      <c r="N416" s="1" t="s">
        <v>69</v>
      </c>
      <c r="O416" s="1" t="s">
        <v>96</v>
      </c>
      <c r="P416" s="1" t="s">
        <v>196</v>
      </c>
      <c r="Q416" s="1" t="s">
        <v>105</v>
      </c>
      <c r="R416" s="1" t="s">
        <v>118</v>
      </c>
      <c r="S416" s="1" t="s">
        <v>88</v>
      </c>
      <c r="T416" s="1" t="s">
        <v>75</v>
      </c>
      <c r="U416" s="1" t="s">
        <v>89</v>
      </c>
      <c r="V416" s="1" t="s">
        <v>76</v>
      </c>
      <c r="W416" s="1" t="s">
        <v>76</v>
      </c>
      <c r="X416" s="1" t="s">
        <v>76</v>
      </c>
      <c r="Y416" s="1" t="s">
        <v>76</v>
      </c>
      <c r="Z416" s="1" t="s">
        <v>76</v>
      </c>
      <c r="AA416" s="1" t="s">
        <v>76</v>
      </c>
      <c r="AB416" s="1" t="s">
        <v>79</v>
      </c>
      <c r="AC416" s="1" t="s">
        <v>79</v>
      </c>
      <c r="AD416" s="1" t="s">
        <v>79</v>
      </c>
      <c r="AE416" s="1" t="s">
        <v>79</v>
      </c>
      <c r="AF416" s="1" t="s">
        <v>79</v>
      </c>
      <c r="AG416" s="1" t="s">
        <v>79</v>
      </c>
      <c r="AH416" s="1" t="s">
        <v>79</v>
      </c>
      <c r="AI416" s="1" t="s">
        <v>79</v>
      </c>
      <c r="AJ416" s="1" t="s">
        <v>79</v>
      </c>
      <c r="AK416" s="4">
        <v>1</v>
      </c>
      <c r="AL416" s="1">
        <v>1</v>
      </c>
      <c r="AM416" s="1">
        <v>1</v>
      </c>
      <c r="AN416" s="1">
        <v>2</v>
      </c>
      <c r="AO416" s="1">
        <v>1</v>
      </c>
      <c r="AP416" s="1">
        <v>1</v>
      </c>
      <c r="AQ416" s="1">
        <v>2</v>
      </c>
      <c r="AR416" s="1">
        <v>1</v>
      </c>
      <c r="AS416" s="1">
        <v>1</v>
      </c>
      <c r="AT416" s="1">
        <v>2</v>
      </c>
      <c r="AU416" s="1">
        <v>2</v>
      </c>
      <c r="AV416" s="1">
        <v>2</v>
      </c>
      <c r="AW416" s="1">
        <v>2</v>
      </c>
      <c r="AX416" s="1">
        <v>2</v>
      </c>
      <c r="AY416" s="1">
        <v>2</v>
      </c>
      <c r="AZ416" s="1">
        <v>2</v>
      </c>
      <c r="BA416" s="1">
        <v>2</v>
      </c>
      <c r="BB416" s="1">
        <v>3</v>
      </c>
      <c r="BC416" s="1">
        <v>2</v>
      </c>
      <c r="BD416" s="1" t="s">
        <v>463</v>
      </c>
      <c r="BE416" s="1" t="s">
        <v>80</v>
      </c>
    </row>
    <row r="417" spans="1:57" x14ac:dyDescent="0.35">
      <c r="A417" s="1" t="s">
        <v>571</v>
      </c>
      <c r="B417" s="1" t="s">
        <v>57</v>
      </c>
      <c r="C417" s="1" t="s">
        <v>58</v>
      </c>
      <c r="D417" s="1" t="s">
        <v>149</v>
      </c>
      <c r="E417" s="1" t="s">
        <v>60</v>
      </c>
      <c r="F417" s="1" t="s">
        <v>61</v>
      </c>
      <c r="G417" s="1" t="s">
        <v>93</v>
      </c>
      <c r="H417" s="1" t="s">
        <v>63</v>
      </c>
      <c r="I417" s="1" t="s">
        <v>64</v>
      </c>
      <c r="J417" s="1" t="s">
        <v>104</v>
      </c>
      <c r="K417" s="1" t="s">
        <v>124</v>
      </c>
      <c r="L417" s="1" t="s">
        <v>138</v>
      </c>
      <c r="M417" s="1" t="s">
        <v>68</v>
      </c>
      <c r="N417" s="1" t="s">
        <v>86</v>
      </c>
      <c r="O417" s="1" t="s">
        <v>96</v>
      </c>
      <c r="P417" s="1" t="s">
        <v>97</v>
      </c>
      <c r="Q417" s="1" t="s">
        <v>87</v>
      </c>
      <c r="R417" s="1" t="s">
        <v>118</v>
      </c>
      <c r="S417" s="1" t="s">
        <v>74</v>
      </c>
      <c r="T417" s="1" t="s">
        <v>132</v>
      </c>
      <c r="U417" s="1" t="s">
        <v>76</v>
      </c>
      <c r="V417" s="1" t="s">
        <v>79</v>
      </c>
      <c r="W417" s="1" t="s">
        <v>89</v>
      </c>
      <c r="X417" s="1" t="s">
        <v>79</v>
      </c>
      <c r="Y417" s="1" t="s">
        <v>76</v>
      </c>
      <c r="Z417" s="1" t="s">
        <v>79</v>
      </c>
      <c r="AA417" s="1" t="s">
        <v>76</v>
      </c>
      <c r="AB417" s="1" t="s">
        <v>79</v>
      </c>
      <c r="AC417" s="1" t="s">
        <v>76</v>
      </c>
      <c r="AD417" s="1" t="s">
        <v>89</v>
      </c>
      <c r="AE417" s="1" t="s">
        <v>79</v>
      </c>
      <c r="AF417" s="1" t="s">
        <v>79</v>
      </c>
      <c r="AG417" s="1" t="s">
        <v>79</v>
      </c>
      <c r="AH417" s="1" t="s">
        <v>76</v>
      </c>
      <c r="AI417" s="1" t="s">
        <v>76</v>
      </c>
      <c r="AJ417" s="1" t="s">
        <v>79</v>
      </c>
      <c r="AK417" s="4">
        <v>5</v>
      </c>
      <c r="AL417" s="1">
        <v>4</v>
      </c>
      <c r="AM417" s="1">
        <v>5</v>
      </c>
      <c r="AN417" s="1">
        <v>4</v>
      </c>
      <c r="AO417" s="1">
        <v>2</v>
      </c>
      <c r="AP417" s="1">
        <v>3</v>
      </c>
      <c r="AQ417" s="1">
        <v>4</v>
      </c>
      <c r="AR417" s="1">
        <v>2</v>
      </c>
      <c r="AS417" s="1">
        <v>2</v>
      </c>
      <c r="AT417" s="1">
        <v>4</v>
      </c>
      <c r="AU417" s="1">
        <v>4</v>
      </c>
      <c r="AV417" s="1">
        <v>3</v>
      </c>
      <c r="AW417" s="1">
        <v>4</v>
      </c>
      <c r="AX417" s="1">
        <v>3</v>
      </c>
      <c r="AY417" s="1">
        <v>4</v>
      </c>
      <c r="AZ417" s="1">
        <v>5</v>
      </c>
      <c r="BA417" s="1">
        <v>4</v>
      </c>
      <c r="BB417" s="1">
        <v>3</v>
      </c>
      <c r="BC417" s="1">
        <v>4</v>
      </c>
      <c r="BD417" s="1" t="s">
        <v>182</v>
      </c>
      <c r="BE417" s="1" t="s">
        <v>133</v>
      </c>
    </row>
    <row r="418" spans="1:57" x14ac:dyDescent="0.35">
      <c r="A418" s="1" t="s">
        <v>572</v>
      </c>
      <c r="B418" s="1" t="s">
        <v>92</v>
      </c>
      <c r="C418" s="1" t="s">
        <v>137</v>
      </c>
      <c r="D418" s="1" t="s">
        <v>59</v>
      </c>
      <c r="E418" s="1" t="s">
        <v>60</v>
      </c>
      <c r="F418" s="1" t="s">
        <v>61</v>
      </c>
      <c r="G418" s="1" t="s">
        <v>93</v>
      </c>
      <c r="H418" s="1" t="s">
        <v>63</v>
      </c>
      <c r="I418" s="1" t="s">
        <v>84</v>
      </c>
      <c r="J418" s="1" t="s">
        <v>65</v>
      </c>
      <c r="K418" s="1" t="s">
        <v>85</v>
      </c>
      <c r="L418" s="1" t="s">
        <v>138</v>
      </c>
      <c r="M418" s="1" t="s">
        <v>68</v>
      </c>
      <c r="N418" s="1" t="s">
        <v>86</v>
      </c>
      <c r="O418" s="1" t="s">
        <v>70</v>
      </c>
      <c r="P418" s="1" t="s">
        <v>97</v>
      </c>
      <c r="Q418" s="1" t="s">
        <v>72</v>
      </c>
      <c r="R418" s="1" t="s">
        <v>99</v>
      </c>
      <c r="S418" s="1" t="s">
        <v>88</v>
      </c>
      <c r="T418" s="1" t="s">
        <v>120</v>
      </c>
      <c r="U418" s="1" t="s">
        <v>89</v>
      </c>
      <c r="V418" s="1" t="s">
        <v>79</v>
      </c>
      <c r="W418" s="1" t="s">
        <v>89</v>
      </c>
      <c r="X418" s="1" t="s">
        <v>76</v>
      </c>
      <c r="Y418" s="1" t="s">
        <v>76</v>
      </c>
      <c r="Z418" s="1" t="s">
        <v>79</v>
      </c>
      <c r="AA418" s="1" t="s">
        <v>76</v>
      </c>
      <c r="AB418" s="1" t="s">
        <v>79</v>
      </c>
      <c r="AC418" s="1" t="s">
        <v>76</v>
      </c>
      <c r="AD418" s="1" t="s">
        <v>79</v>
      </c>
      <c r="AE418" s="1" t="s">
        <v>79</v>
      </c>
      <c r="AF418" s="1" t="s">
        <v>79</v>
      </c>
      <c r="AG418" s="1" t="s">
        <v>79</v>
      </c>
      <c r="AH418" s="1" t="s">
        <v>76</v>
      </c>
      <c r="AI418" s="1" t="s">
        <v>76</v>
      </c>
      <c r="AJ418" s="1" t="s">
        <v>79</v>
      </c>
      <c r="AK418" s="4">
        <v>4</v>
      </c>
      <c r="AL418" s="1">
        <v>4</v>
      </c>
      <c r="AM418" s="1">
        <v>4</v>
      </c>
      <c r="AN418" s="1">
        <v>5</v>
      </c>
      <c r="AO418" s="1">
        <v>3</v>
      </c>
      <c r="AP418" s="1">
        <v>2</v>
      </c>
      <c r="AQ418" s="1">
        <v>3</v>
      </c>
      <c r="AR418" s="1">
        <v>2</v>
      </c>
      <c r="AS418" s="1">
        <v>2</v>
      </c>
      <c r="AT418" s="1">
        <v>3</v>
      </c>
      <c r="AU418" s="1">
        <v>4</v>
      </c>
      <c r="AV418" s="1">
        <v>3</v>
      </c>
      <c r="AW418" s="1">
        <v>2</v>
      </c>
      <c r="AX418" s="1">
        <v>4</v>
      </c>
      <c r="AY418" s="1">
        <v>4</v>
      </c>
      <c r="AZ418" s="1">
        <v>5</v>
      </c>
      <c r="BA418" s="1">
        <v>4</v>
      </c>
      <c r="BB418" s="1">
        <v>5</v>
      </c>
      <c r="BC418" s="1">
        <v>2</v>
      </c>
      <c r="BD418" s="1" t="s">
        <v>182</v>
      </c>
      <c r="BE418" s="1" t="s">
        <v>80</v>
      </c>
    </row>
    <row r="419" spans="1:57" x14ac:dyDescent="0.35">
      <c r="A419" s="1" t="s">
        <v>573</v>
      </c>
      <c r="B419" s="1" t="s">
        <v>82</v>
      </c>
      <c r="C419" s="1" t="s">
        <v>137</v>
      </c>
      <c r="D419" s="1" t="s">
        <v>103</v>
      </c>
      <c r="E419" s="1" t="s">
        <v>60</v>
      </c>
      <c r="F419" s="1" t="s">
        <v>61</v>
      </c>
      <c r="G419" s="1" t="s">
        <v>93</v>
      </c>
      <c r="H419" s="1" t="s">
        <v>63</v>
      </c>
      <c r="I419" s="1" t="s">
        <v>84</v>
      </c>
      <c r="J419" s="1" t="s">
        <v>65</v>
      </c>
      <c r="K419" s="1" t="s">
        <v>124</v>
      </c>
      <c r="L419" s="1" t="s">
        <v>67</v>
      </c>
      <c r="M419" s="1" t="s">
        <v>68</v>
      </c>
      <c r="N419" s="1" t="s">
        <v>86</v>
      </c>
      <c r="O419" s="1" t="s">
        <v>70</v>
      </c>
      <c r="P419" s="1" t="s">
        <v>71</v>
      </c>
      <c r="Q419" s="1" t="s">
        <v>105</v>
      </c>
      <c r="R419" s="1" t="s">
        <v>99</v>
      </c>
      <c r="S419" s="1" t="s">
        <v>88</v>
      </c>
      <c r="T419" s="1" t="s">
        <v>132</v>
      </c>
      <c r="U419" s="1" t="s">
        <v>76</v>
      </c>
      <c r="V419" s="1" t="s">
        <v>79</v>
      </c>
      <c r="W419" s="1" t="s">
        <v>89</v>
      </c>
      <c r="X419" s="1" t="s">
        <v>79</v>
      </c>
      <c r="Y419" s="1" t="s">
        <v>76</v>
      </c>
      <c r="Z419" s="1" t="s">
        <v>79</v>
      </c>
      <c r="AA419" s="1" t="s">
        <v>76</v>
      </c>
      <c r="AB419" s="1" t="s">
        <v>76</v>
      </c>
      <c r="AC419" s="1" t="s">
        <v>79</v>
      </c>
      <c r="AD419" s="1" t="s">
        <v>79</v>
      </c>
      <c r="AE419" s="1" t="s">
        <v>89</v>
      </c>
      <c r="AF419" s="1" t="s">
        <v>79</v>
      </c>
      <c r="AG419" s="1" t="s">
        <v>89</v>
      </c>
      <c r="AH419" s="1" t="s">
        <v>79</v>
      </c>
      <c r="AI419" s="1" t="s">
        <v>76</v>
      </c>
      <c r="AJ419" s="1" t="s">
        <v>79</v>
      </c>
      <c r="AK419" s="4">
        <v>5</v>
      </c>
      <c r="AL419" s="1">
        <v>4</v>
      </c>
      <c r="AM419" s="1">
        <v>5</v>
      </c>
      <c r="AN419" s="1">
        <v>4</v>
      </c>
      <c r="AO419" s="1">
        <v>2</v>
      </c>
      <c r="AP419" s="1">
        <v>3</v>
      </c>
      <c r="AQ419" s="1">
        <v>4</v>
      </c>
      <c r="AR419" s="1">
        <v>2</v>
      </c>
      <c r="AS419" s="1">
        <v>2</v>
      </c>
      <c r="AT419" s="1">
        <v>4</v>
      </c>
      <c r="AU419" s="1">
        <v>4</v>
      </c>
      <c r="AV419" s="1">
        <v>3</v>
      </c>
      <c r="AW419" s="1">
        <v>4</v>
      </c>
      <c r="AX419" s="1">
        <v>3</v>
      </c>
      <c r="AY419" s="1">
        <v>4</v>
      </c>
      <c r="AZ419" s="1">
        <v>5</v>
      </c>
      <c r="BA419" s="1">
        <v>4</v>
      </c>
      <c r="BB419" s="1">
        <v>3</v>
      </c>
      <c r="BC419" s="1">
        <v>4</v>
      </c>
      <c r="BD419" s="1" t="s">
        <v>182</v>
      </c>
      <c r="BE419" s="1" t="s">
        <v>133</v>
      </c>
    </row>
    <row r="420" spans="1:57" x14ac:dyDescent="0.35">
      <c r="A420" s="1" t="s">
        <v>574</v>
      </c>
      <c r="B420" s="1" t="s">
        <v>82</v>
      </c>
      <c r="C420" s="1" t="s">
        <v>137</v>
      </c>
      <c r="D420" s="1" t="s">
        <v>83</v>
      </c>
      <c r="E420" s="1" t="s">
        <v>109</v>
      </c>
      <c r="F420" s="1" t="s">
        <v>61</v>
      </c>
      <c r="G420" s="1" t="s">
        <v>93</v>
      </c>
      <c r="H420" s="1" t="s">
        <v>94</v>
      </c>
      <c r="I420" s="1" t="s">
        <v>84</v>
      </c>
      <c r="J420" s="1" t="s">
        <v>65</v>
      </c>
      <c r="K420" s="1" t="s">
        <v>124</v>
      </c>
      <c r="L420" s="1" t="s">
        <v>67</v>
      </c>
      <c r="M420" s="1" t="s">
        <v>130</v>
      </c>
      <c r="N420" s="1" t="s">
        <v>117</v>
      </c>
      <c r="O420" s="1" t="s">
        <v>70</v>
      </c>
      <c r="P420" s="1" t="s">
        <v>97</v>
      </c>
      <c r="Q420" s="1" t="s">
        <v>98</v>
      </c>
      <c r="R420" s="1" t="s">
        <v>99</v>
      </c>
      <c r="S420" s="1" t="s">
        <v>88</v>
      </c>
      <c r="T420" s="1" t="s">
        <v>75</v>
      </c>
      <c r="U420" s="1" t="s">
        <v>79</v>
      </c>
      <c r="V420" s="1" t="s">
        <v>79</v>
      </c>
      <c r="W420" s="1" t="s">
        <v>79</v>
      </c>
      <c r="X420" s="1" t="s">
        <v>77</v>
      </c>
      <c r="Y420" s="1" t="s">
        <v>79</v>
      </c>
      <c r="Z420" s="1" t="s">
        <v>77</v>
      </c>
      <c r="AA420" s="1" t="s">
        <v>79</v>
      </c>
      <c r="AB420" s="1" t="s">
        <v>79</v>
      </c>
      <c r="AC420" s="1" t="s">
        <v>79</v>
      </c>
      <c r="AD420" s="1" t="s">
        <v>78</v>
      </c>
      <c r="AE420" s="1" t="s">
        <v>89</v>
      </c>
      <c r="AF420" s="1" t="s">
        <v>79</v>
      </c>
      <c r="AG420" s="1" t="s">
        <v>79</v>
      </c>
      <c r="AH420" s="1" t="s">
        <v>78</v>
      </c>
      <c r="AI420" s="1" t="s">
        <v>79</v>
      </c>
      <c r="AJ420" s="1" t="s">
        <v>89</v>
      </c>
      <c r="AK420" s="4">
        <v>4</v>
      </c>
      <c r="AL420" s="1">
        <v>5</v>
      </c>
      <c r="AM420" s="1">
        <v>4</v>
      </c>
      <c r="AN420" s="1">
        <v>5</v>
      </c>
      <c r="AO420" s="1">
        <v>3</v>
      </c>
      <c r="AP420" s="1">
        <v>2</v>
      </c>
      <c r="AQ420" s="1">
        <v>3</v>
      </c>
      <c r="AR420" s="1">
        <v>3</v>
      </c>
      <c r="AS420" s="1">
        <v>2</v>
      </c>
      <c r="AT420" s="1">
        <v>4</v>
      </c>
      <c r="AU420" s="1">
        <v>4</v>
      </c>
      <c r="AV420" s="1">
        <v>4</v>
      </c>
      <c r="AW420" s="1">
        <v>3</v>
      </c>
      <c r="AX420" s="1">
        <v>5</v>
      </c>
      <c r="AY420" s="1">
        <v>4</v>
      </c>
      <c r="AZ420" s="1">
        <v>5</v>
      </c>
      <c r="BA420" s="1">
        <v>4</v>
      </c>
      <c r="BB420" s="1">
        <v>5</v>
      </c>
      <c r="BC420" s="1">
        <v>4</v>
      </c>
      <c r="BD420" s="1" t="s">
        <v>463</v>
      </c>
      <c r="BE420" s="1" t="s">
        <v>101</v>
      </c>
    </row>
    <row r="421" spans="1:57" x14ac:dyDescent="0.35">
      <c r="A421" s="1" t="s">
        <v>575</v>
      </c>
      <c r="B421" s="1" t="s">
        <v>57</v>
      </c>
      <c r="C421" s="1" t="s">
        <v>58</v>
      </c>
      <c r="D421" s="1" t="s">
        <v>103</v>
      </c>
      <c r="E421" s="1" t="s">
        <v>60</v>
      </c>
      <c r="F421" s="1" t="s">
        <v>61</v>
      </c>
      <c r="G421" s="1" t="s">
        <v>93</v>
      </c>
      <c r="H421" s="1" t="s">
        <v>63</v>
      </c>
      <c r="I421" s="1" t="s">
        <v>64</v>
      </c>
      <c r="J421" s="1" t="s">
        <v>104</v>
      </c>
      <c r="K421" s="1" t="s">
        <v>85</v>
      </c>
      <c r="L421" s="1" t="s">
        <v>138</v>
      </c>
      <c r="M421" s="1" t="s">
        <v>68</v>
      </c>
      <c r="N421" s="1" t="s">
        <v>86</v>
      </c>
      <c r="O421" s="1" t="s">
        <v>96</v>
      </c>
      <c r="P421" s="1" t="s">
        <v>97</v>
      </c>
      <c r="Q421" s="1" t="s">
        <v>105</v>
      </c>
      <c r="R421" s="1" t="s">
        <v>99</v>
      </c>
      <c r="S421" s="1" t="s">
        <v>74</v>
      </c>
      <c r="T421" s="1" t="s">
        <v>132</v>
      </c>
      <c r="U421" s="1" t="s">
        <v>79</v>
      </c>
      <c r="V421" s="1" t="s">
        <v>76</v>
      </c>
      <c r="W421" s="1" t="s">
        <v>79</v>
      </c>
      <c r="X421" s="1" t="s">
        <v>76</v>
      </c>
      <c r="Y421" s="1" t="s">
        <v>76</v>
      </c>
      <c r="Z421" s="1" t="s">
        <v>79</v>
      </c>
      <c r="AA421" s="1" t="s">
        <v>76</v>
      </c>
      <c r="AB421" s="1" t="s">
        <v>79</v>
      </c>
      <c r="AC421" s="1" t="s">
        <v>76</v>
      </c>
      <c r="AD421" s="1" t="s">
        <v>76</v>
      </c>
      <c r="AE421" s="1" t="s">
        <v>79</v>
      </c>
      <c r="AF421" s="1" t="s">
        <v>79</v>
      </c>
      <c r="AG421" s="1" t="s">
        <v>76</v>
      </c>
      <c r="AH421" s="1" t="s">
        <v>76</v>
      </c>
      <c r="AI421" s="1" t="s">
        <v>76</v>
      </c>
      <c r="AJ421" s="1" t="s">
        <v>79</v>
      </c>
      <c r="AK421" s="4">
        <v>4</v>
      </c>
      <c r="AL421" s="1">
        <v>4</v>
      </c>
      <c r="AM421" s="1">
        <v>2</v>
      </c>
      <c r="AN421" s="1">
        <v>4</v>
      </c>
      <c r="AO421" s="1">
        <v>4</v>
      </c>
      <c r="AP421" s="1">
        <v>2</v>
      </c>
      <c r="AQ421" s="1">
        <v>2</v>
      </c>
      <c r="AR421" s="1">
        <v>2</v>
      </c>
      <c r="AS421" s="1">
        <v>2</v>
      </c>
      <c r="AT421" s="1">
        <v>3</v>
      </c>
      <c r="AU421" s="1">
        <v>2</v>
      </c>
      <c r="AV421" s="1">
        <v>2</v>
      </c>
      <c r="AW421" s="1">
        <v>4</v>
      </c>
      <c r="AX421" s="1">
        <v>5</v>
      </c>
      <c r="AY421" s="1">
        <v>3</v>
      </c>
      <c r="AZ421" s="1">
        <v>4</v>
      </c>
      <c r="BA421" s="1">
        <v>5</v>
      </c>
      <c r="BB421" s="1">
        <v>3</v>
      </c>
      <c r="BC421" s="1">
        <v>2</v>
      </c>
      <c r="BD421" s="1" t="s">
        <v>182</v>
      </c>
      <c r="BE421" s="1" t="s">
        <v>133</v>
      </c>
    </row>
    <row r="422" spans="1:57" x14ac:dyDescent="0.35">
      <c r="A422" s="1" t="s">
        <v>576</v>
      </c>
      <c r="B422" s="1" t="s">
        <v>82</v>
      </c>
      <c r="C422" s="1" t="s">
        <v>137</v>
      </c>
      <c r="D422" s="1" t="s">
        <v>83</v>
      </c>
      <c r="E422" s="1" t="s">
        <v>60</v>
      </c>
      <c r="F422" s="1" t="s">
        <v>61</v>
      </c>
      <c r="G422" s="1" t="s">
        <v>62</v>
      </c>
      <c r="H422" s="1" t="s">
        <v>94</v>
      </c>
      <c r="I422" s="1" t="s">
        <v>64</v>
      </c>
      <c r="J422" s="1" t="s">
        <v>65</v>
      </c>
      <c r="K422" s="1" t="s">
        <v>766</v>
      </c>
      <c r="L422" s="1" t="s">
        <v>138</v>
      </c>
      <c r="M422" s="1" t="s">
        <v>130</v>
      </c>
      <c r="N422" s="1" t="s">
        <v>117</v>
      </c>
      <c r="O422" s="1" t="s">
        <v>96</v>
      </c>
      <c r="P422" s="1" t="s">
        <v>71</v>
      </c>
      <c r="Q422" s="1" t="s">
        <v>72</v>
      </c>
      <c r="R422" s="1" t="s">
        <v>118</v>
      </c>
      <c r="S422" s="1" t="s">
        <v>74</v>
      </c>
      <c r="T422" s="1" t="s">
        <v>132</v>
      </c>
      <c r="U422" s="1" t="s">
        <v>77</v>
      </c>
      <c r="V422" s="1" t="s">
        <v>89</v>
      </c>
      <c r="W422" s="1" t="s">
        <v>89</v>
      </c>
      <c r="X422" s="1" t="s">
        <v>89</v>
      </c>
      <c r="Y422" s="1" t="s">
        <v>89</v>
      </c>
      <c r="Z422" s="1" t="s">
        <v>89</v>
      </c>
      <c r="AA422" s="1" t="s">
        <v>89</v>
      </c>
      <c r="AB422" s="1" t="s">
        <v>79</v>
      </c>
      <c r="AC422" s="1" t="s">
        <v>78</v>
      </c>
      <c r="AD422" s="1" t="s">
        <v>78</v>
      </c>
      <c r="AE422" s="1" t="s">
        <v>79</v>
      </c>
      <c r="AF422" s="1" t="s">
        <v>78</v>
      </c>
      <c r="AG422" s="1" t="s">
        <v>79</v>
      </c>
      <c r="AH422" s="1" t="s">
        <v>78</v>
      </c>
      <c r="AI422" s="1" t="s">
        <v>76</v>
      </c>
      <c r="AJ422" s="1" t="s">
        <v>79</v>
      </c>
      <c r="AK422" s="4">
        <v>3</v>
      </c>
      <c r="AL422" s="1">
        <v>3</v>
      </c>
      <c r="AM422" s="1">
        <v>3</v>
      </c>
      <c r="AN422" s="1">
        <v>2</v>
      </c>
      <c r="AO422" s="1">
        <v>3</v>
      </c>
      <c r="AP422" s="1">
        <v>2</v>
      </c>
      <c r="AQ422" s="1">
        <v>4</v>
      </c>
      <c r="AR422" s="1">
        <v>4</v>
      </c>
      <c r="AS422" s="1">
        <v>4</v>
      </c>
      <c r="AT422" s="1">
        <v>2</v>
      </c>
      <c r="AU422" s="1">
        <v>4</v>
      </c>
      <c r="AV422" s="1">
        <v>2</v>
      </c>
      <c r="AW422" s="1">
        <v>2</v>
      </c>
      <c r="AX422" s="1">
        <v>2</v>
      </c>
      <c r="AY422" s="1">
        <v>1</v>
      </c>
      <c r="AZ422" s="1">
        <v>5</v>
      </c>
      <c r="BA422" s="1">
        <v>5</v>
      </c>
      <c r="BB422" s="1">
        <v>4</v>
      </c>
      <c r="BC422" s="1">
        <v>4</v>
      </c>
      <c r="BD422" s="1" t="s">
        <v>272</v>
      </c>
      <c r="BE422" s="1" t="s">
        <v>101</v>
      </c>
    </row>
    <row r="423" spans="1:57" x14ac:dyDescent="0.35">
      <c r="A423" s="1" t="s">
        <v>577</v>
      </c>
      <c r="B423" s="1" t="s">
        <v>57</v>
      </c>
      <c r="C423" s="1" t="s">
        <v>137</v>
      </c>
      <c r="D423" s="1" t="s">
        <v>103</v>
      </c>
      <c r="E423" s="1" t="s">
        <v>60</v>
      </c>
      <c r="F423" s="1" t="s">
        <v>61</v>
      </c>
      <c r="G423" s="1" t="s">
        <v>62</v>
      </c>
      <c r="H423" s="1" t="s">
        <v>94</v>
      </c>
      <c r="I423" s="1" t="s">
        <v>127</v>
      </c>
      <c r="J423" s="1" t="s">
        <v>65</v>
      </c>
      <c r="K423" s="1" t="s">
        <v>66</v>
      </c>
      <c r="L423" s="1" t="s">
        <v>67</v>
      </c>
      <c r="M423" s="1" t="s">
        <v>68</v>
      </c>
      <c r="N423" s="1" t="s">
        <v>117</v>
      </c>
      <c r="O423" s="1" t="s">
        <v>96</v>
      </c>
      <c r="P423" s="1" t="s">
        <v>71</v>
      </c>
      <c r="Q423" s="1" t="s">
        <v>72</v>
      </c>
      <c r="R423" s="1" t="s">
        <v>118</v>
      </c>
      <c r="S423" s="1" t="s">
        <v>74</v>
      </c>
      <c r="T423" s="1" t="s">
        <v>132</v>
      </c>
      <c r="U423" s="1" t="s">
        <v>89</v>
      </c>
      <c r="V423" s="1" t="s">
        <v>77</v>
      </c>
      <c r="W423" s="1" t="s">
        <v>89</v>
      </c>
      <c r="X423" s="1" t="s">
        <v>77</v>
      </c>
      <c r="Y423" s="1" t="s">
        <v>77</v>
      </c>
      <c r="Z423" s="1" t="s">
        <v>77</v>
      </c>
      <c r="AA423" s="1" t="s">
        <v>89</v>
      </c>
      <c r="AB423" s="1" t="s">
        <v>78</v>
      </c>
      <c r="AC423" s="1" t="s">
        <v>78</v>
      </c>
      <c r="AD423" s="1" t="s">
        <v>89</v>
      </c>
      <c r="AE423" s="1" t="s">
        <v>79</v>
      </c>
      <c r="AF423" s="1" t="s">
        <v>78</v>
      </c>
      <c r="AG423" s="1" t="s">
        <v>78</v>
      </c>
      <c r="AH423" s="1" t="s">
        <v>79</v>
      </c>
      <c r="AI423" s="1" t="s">
        <v>78</v>
      </c>
      <c r="AJ423" s="1" t="s">
        <v>78</v>
      </c>
      <c r="AK423" s="4">
        <v>4</v>
      </c>
      <c r="AL423" s="1">
        <v>3</v>
      </c>
      <c r="AM423" s="1">
        <v>3</v>
      </c>
      <c r="AN423" s="1">
        <v>3</v>
      </c>
      <c r="AO423" s="1">
        <v>5</v>
      </c>
      <c r="AP423" s="1">
        <v>3</v>
      </c>
      <c r="AQ423" s="1">
        <v>3</v>
      </c>
      <c r="AR423" s="1">
        <v>3</v>
      </c>
      <c r="AS423" s="1">
        <v>2</v>
      </c>
      <c r="AT423" s="1">
        <v>2</v>
      </c>
      <c r="AU423" s="1">
        <v>5</v>
      </c>
      <c r="AV423" s="1">
        <v>1</v>
      </c>
      <c r="AW423" s="1">
        <v>3</v>
      </c>
      <c r="AX423" s="1">
        <v>3</v>
      </c>
      <c r="AY423" s="1">
        <v>5</v>
      </c>
      <c r="AZ423" s="1">
        <v>5</v>
      </c>
      <c r="BA423" s="1">
        <v>3</v>
      </c>
      <c r="BB423" s="1">
        <v>5</v>
      </c>
      <c r="BC423" s="1">
        <v>5</v>
      </c>
      <c r="BD423" s="1" t="s">
        <v>463</v>
      </c>
      <c r="BE423" s="1" t="s">
        <v>80</v>
      </c>
    </row>
    <row r="424" spans="1:57" x14ac:dyDescent="0.35">
      <c r="A424" s="1" t="s">
        <v>578</v>
      </c>
      <c r="B424" s="1" t="s">
        <v>82</v>
      </c>
      <c r="C424" s="1" t="s">
        <v>137</v>
      </c>
      <c r="D424" s="1" t="s">
        <v>83</v>
      </c>
      <c r="E424" s="1" t="s">
        <v>109</v>
      </c>
      <c r="F424" s="1" t="s">
        <v>61</v>
      </c>
      <c r="G424" s="1" t="s">
        <v>93</v>
      </c>
      <c r="H424" s="1" t="s">
        <v>94</v>
      </c>
      <c r="I424" s="1" t="s">
        <v>64</v>
      </c>
      <c r="J424" s="1" t="s">
        <v>65</v>
      </c>
      <c r="K424" s="1" t="s">
        <v>95</v>
      </c>
      <c r="L424" s="1" t="s">
        <v>67</v>
      </c>
      <c r="M424" s="1" t="s">
        <v>130</v>
      </c>
      <c r="N424" s="1" t="s">
        <v>69</v>
      </c>
      <c r="O424" s="1" t="s">
        <v>96</v>
      </c>
      <c r="P424" s="1" t="s">
        <v>71</v>
      </c>
      <c r="Q424" s="1" t="s">
        <v>105</v>
      </c>
      <c r="R424" s="1" t="s">
        <v>73</v>
      </c>
      <c r="S424" s="1" t="s">
        <v>88</v>
      </c>
      <c r="T424" s="1" t="s">
        <v>120</v>
      </c>
      <c r="U424" s="1" t="s">
        <v>76</v>
      </c>
      <c r="V424" s="1" t="s">
        <v>79</v>
      </c>
      <c r="W424" s="1" t="s">
        <v>79</v>
      </c>
      <c r="X424" s="1" t="s">
        <v>76</v>
      </c>
      <c r="Y424" s="1" t="s">
        <v>76</v>
      </c>
      <c r="Z424" s="1" t="s">
        <v>79</v>
      </c>
      <c r="AA424" s="1" t="s">
        <v>79</v>
      </c>
      <c r="AB424" s="1" t="s">
        <v>79</v>
      </c>
      <c r="AC424" s="1" t="s">
        <v>79</v>
      </c>
      <c r="AD424" s="1" t="s">
        <v>79</v>
      </c>
      <c r="AE424" s="1" t="s">
        <v>78</v>
      </c>
      <c r="AF424" s="1" t="s">
        <v>78</v>
      </c>
      <c r="AG424" s="1" t="s">
        <v>79</v>
      </c>
      <c r="AH424" s="1" t="s">
        <v>79</v>
      </c>
      <c r="AI424" s="1" t="s">
        <v>76</v>
      </c>
      <c r="AJ424" s="1" t="s">
        <v>79</v>
      </c>
      <c r="AK424" s="4">
        <v>5</v>
      </c>
      <c r="AL424" s="1">
        <v>1</v>
      </c>
      <c r="AM424" s="1">
        <v>5</v>
      </c>
      <c r="AN424" s="1">
        <v>2</v>
      </c>
      <c r="AO424" s="1">
        <v>3</v>
      </c>
      <c r="AP424" s="1">
        <v>1</v>
      </c>
      <c r="AQ424" s="1">
        <v>5</v>
      </c>
      <c r="AR424" s="1">
        <v>2</v>
      </c>
      <c r="AS424" s="1">
        <v>2</v>
      </c>
      <c r="AT424" s="1">
        <v>5</v>
      </c>
      <c r="AU424" s="1">
        <v>5</v>
      </c>
      <c r="AV424" s="1">
        <v>5</v>
      </c>
      <c r="AW424" s="1">
        <v>5</v>
      </c>
      <c r="AX424" s="1">
        <v>3</v>
      </c>
      <c r="AY424" s="1">
        <v>4</v>
      </c>
      <c r="AZ424" s="1">
        <v>3</v>
      </c>
      <c r="BA424" s="1">
        <v>4</v>
      </c>
      <c r="BB424" s="1">
        <v>4</v>
      </c>
      <c r="BC424" s="1">
        <v>3</v>
      </c>
      <c r="BD424" s="1" t="s">
        <v>463</v>
      </c>
      <c r="BE424" s="1" t="s">
        <v>80</v>
      </c>
    </row>
    <row r="425" spans="1:57" x14ac:dyDescent="0.35">
      <c r="A425" s="1" t="s">
        <v>579</v>
      </c>
      <c r="B425" s="1" t="s">
        <v>82</v>
      </c>
      <c r="C425" s="1" t="s">
        <v>137</v>
      </c>
      <c r="D425" s="1" t="s">
        <v>83</v>
      </c>
      <c r="E425" s="1" t="s">
        <v>60</v>
      </c>
      <c r="F425" s="1" t="s">
        <v>61</v>
      </c>
      <c r="G425" s="1" t="s">
        <v>62</v>
      </c>
      <c r="H425" s="1" t="s">
        <v>94</v>
      </c>
      <c r="I425" s="1" t="s">
        <v>84</v>
      </c>
      <c r="J425" s="1" t="s">
        <v>65</v>
      </c>
      <c r="K425" s="1" t="s">
        <v>124</v>
      </c>
      <c r="L425" s="1" t="s">
        <v>138</v>
      </c>
      <c r="M425" s="1" t="s">
        <v>111</v>
      </c>
      <c r="N425" s="1" t="s">
        <v>117</v>
      </c>
      <c r="O425" s="1" t="s">
        <v>96</v>
      </c>
      <c r="P425" s="1" t="s">
        <v>97</v>
      </c>
      <c r="Q425" s="1" t="s">
        <v>72</v>
      </c>
      <c r="R425" s="1" t="s">
        <v>99</v>
      </c>
      <c r="S425" s="1" t="s">
        <v>106</v>
      </c>
      <c r="T425" s="1" t="s">
        <v>132</v>
      </c>
      <c r="U425" s="1" t="s">
        <v>89</v>
      </c>
      <c r="V425" s="1" t="s">
        <v>89</v>
      </c>
      <c r="W425" s="1" t="s">
        <v>77</v>
      </c>
      <c r="X425" s="1" t="s">
        <v>79</v>
      </c>
      <c r="Y425" s="1" t="s">
        <v>89</v>
      </c>
      <c r="Z425" s="1" t="s">
        <v>79</v>
      </c>
      <c r="AA425" s="1" t="s">
        <v>89</v>
      </c>
      <c r="AB425" s="1" t="s">
        <v>89</v>
      </c>
      <c r="AC425" s="1" t="s">
        <v>79</v>
      </c>
      <c r="AD425" s="1" t="s">
        <v>79</v>
      </c>
      <c r="AE425" s="1" t="s">
        <v>89</v>
      </c>
      <c r="AF425" s="1" t="s">
        <v>89</v>
      </c>
      <c r="AG425" s="1" t="s">
        <v>89</v>
      </c>
      <c r="AH425" s="1" t="s">
        <v>79</v>
      </c>
      <c r="AI425" s="1" t="s">
        <v>79</v>
      </c>
      <c r="AJ425" s="1" t="s">
        <v>89</v>
      </c>
      <c r="AK425" s="4">
        <v>3</v>
      </c>
      <c r="AL425" s="1">
        <v>3</v>
      </c>
      <c r="AM425" s="1">
        <v>5</v>
      </c>
      <c r="AN425" s="1">
        <v>3</v>
      </c>
      <c r="AO425" s="1">
        <v>4</v>
      </c>
      <c r="AP425" s="1">
        <v>5</v>
      </c>
      <c r="AQ425" s="1">
        <v>3</v>
      </c>
      <c r="AR425" s="1">
        <v>3</v>
      </c>
      <c r="AS425" s="1">
        <v>4</v>
      </c>
      <c r="AT425" s="1">
        <v>3</v>
      </c>
      <c r="AU425" s="1">
        <v>5</v>
      </c>
      <c r="AV425" s="1">
        <v>3</v>
      </c>
      <c r="AW425" s="1">
        <v>4</v>
      </c>
      <c r="AX425" s="1">
        <v>5</v>
      </c>
      <c r="AY425" s="1">
        <v>5</v>
      </c>
      <c r="AZ425" s="1">
        <v>3</v>
      </c>
      <c r="BA425" s="1">
        <v>3</v>
      </c>
      <c r="BB425" s="1">
        <v>4</v>
      </c>
      <c r="BC425" s="1">
        <v>4</v>
      </c>
      <c r="BD425" s="1" t="s">
        <v>463</v>
      </c>
      <c r="BE425" s="1" t="s">
        <v>101</v>
      </c>
    </row>
    <row r="426" spans="1:57" x14ac:dyDescent="0.35">
      <c r="A426" s="1" t="s">
        <v>580</v>
      </c>
      <c r="B426" s="1" t="s">
        <v>57</v>
      </c>
      <c r="C426" s="1" t="s">
        <v>137</v>
      </c>
      <c r="D426" s="1" t="s">
        <v>103</v>
      </c>
      <c r="E426" s="1" t="s">
        <v>109</v>
      </c>
      <c r="F426" s="1" t="s">
        <v>61</v>
      </c>
      <c r="G426" s="1" t="s">
        <v>62</v>
      </c>
      <c r="H426" s="1" t="s">
        <v>94</v>
      </c>
      <c r="I426" s="1" t="s">
        <v>84</v>
      </c>
      <c r="J426" s="1" t="s">
        <v>65</v>
      </c>
      <c r="K426" s="1" t="s">
        <v>124</v>
      </c>
      <c r="L426" s="1" t="s">
        <v>138</v>
      </c>
      <c r="M426" s="1" t="s">
        <v>111</v>
      </c>
      <c r="N426" s="1" t="s">
        <v>86</v>
      </c>
      <c r="O426" s="1" t="s">
        <v>70</v>
      </c>
      <c r="P426" s="1" t="s">
        <v>97</v>
      </c>
      <c r="Q426" s="1" t="s">
        <v>87</v>
      </c>
      <c r="R426" s="1" t="s">
        <v>118</v>
      </c>
      <c r="S426" s="1" t="s">
        <v>88</v>
      </c>
      <c r="T426" s="1" t="s">
        <v>75</v>
      </c>
      <c r="U426" s="1" t="s">
        <v>79</v>
      </c>
      <c r="V426" s="1" t="s">
        <v>79</v>
      </c>
      <c r="W426" s="1" t="s">
        <v>79</v>
      </c>
      <c r="X426" s="1" t="s">
        <v>79</v>
      </c>
      <c r="Y426" s="1" t="s">
        <v>79</v>
      </c>
      <c r="Z426" s="1" t="s">
        <v>79</v>
      </c>
      <c r="AA426" s="1" t="s">
        <v>79</v>
      </c>
      <c r="AB426" s="1" t="s">
        <v>79</v>
      </c>
      <c r="AC426" s="1" t="s">
        <v>79</v>
      </c>
      <c r="AD426" s="1" t="s">
        <v>79</v>
      </c>
      <c r="AE426" s="1" t="s">
        <v>79</v>
      </c>
      <c r="AF426" s="1" t="s">
        <v>79</v>
      </c>
      <c r="AG426" s="1" t="s">
        <v>79</v>
      </c>
      <c r="AH426" s="1" t="s">
        <v>79</v>
      </c>
      <c r="AI426" s="1" t="s">
        <v>79</v>
      </c>
      <c r="AJ426" s="1" t="s">
        <v>79</v>
      </c>
      <c r="AK426" s="4">
        <v>3</v>
      </c>
      <c r="AL426" s="1">
        <v>3</v>
      </c>
      <c r="AM426" s="1">
        <v>3</v>
      </c>
      <c r="AN426" s="1">
        <v>4</v>
      </c>
      <c r="AO426" s="1">
        <v>3</v>
      </c>
      <c r="AP426" s="1">
        <v>3</v>
      </c>
      <c r="AQ426" s="1">
        <v>3</v>
      </c>
      <c r="AR426" s="1">
        <v>3</v>
      </c>
      <c r="AS426" s="1">
        <v>3</v>
      </c>
      <c r="AT426" s="1">
        <v>4</v>
      </c>
      <c r="AU426" s="1">
        <v>3</v>
      </c>
      <c r="AV426" s="1">
        <v>3</v>
      </c>
      <c r="AW426" s="1">
        <v>3</v>
      </c>
      <c r="AX426" s="1">
        <v>3</v>
      </c>
      <c r="AY426" s="1">
        <v>3</v>
      </c>
      <c r="AZ426" s="1">
        <v>3</v>
      </c>
      <c r="BA426" s="1">
        <v>4</v>
      </c>
      <c r="BB426" s="1">
        <v>3</v>
      </c>
      <c r="BC426" s="1">
        <v>4</v>
      </c>
      <c r="BD426" s="1" t="s">
        <v>147</v>
      </c>
      <c r="BE426" s="1" t="s">
        <v>80</v>
      </c>
    </row>
    <row r="427" spans="1:57" x14ac:dyDescent="0.35">
      <c r="A427" s="1" t="s">
        <v>581</v>
      </c>
      <c r="B427" s="1" t="s">
        <v>57</v>
      </c>
      <c r="C427" s="1" t="s">
        <v>137</v>
      </c>
      <c r="D427" s="1" t="s">
        <v>83</v>
      </c>
      <c r="E427" s="1" t="s">
        <v>109</v>
      </c>
      <c r="F427" s="1" t="s">
        <v>61</v>
      </c>
      <c r="G427" s="1" t="s">
        <v>93</v>
      </c>
      <c r="H427" s="1" t="s">
        <v>94</v>
      </c>
      <c r="I427" s="1" t="s">
        <v>64</v>
      </c>
      <c r="J427" s="1" t="s">
        <v>104</v>
      </c>
      <c r="K427" s="1" t="s">
        <v>66</v>
      </c>
      <c r="L427" s="1" t="s">
        <v>67</v>
      </c>
      <c r="M427" s="1" t="s">
        <v>130</v>
      </c>
      <c r="N427" s="1" t="s">
        <v>86</v>
      </c>
      <c r="O427" s="1" t="s">
        <v>96</v>
      </c>
      <c r="P427" s="1" t="s">
        <v>71</v>
      </c>
      <c r="Q427" s="1" t="s">
        <v>72</v>
      </c>
      <c r="R427" s="1" t="s">
        <v>73</v>
      </c>
      <c r="S427" s="1" t="s">
        <v>88</v>
      </c>
      <c r="T427" s="1" t="s">
        <v>75</v>
      </c>
      <c r="U427" s="1" t="s">
        <v>79</v>
      </c>
      <c r="V427" s="1" t="s">
        <v>89</v>
      </c>
      <c r="W427" s="1" t="s">
        <v>76</v>
      </c>
      <c r="X427" s="1" t="s">
        <v>77</v>
      </c>
      <c r="Y427" s="1" t="s">
        <v>77</v>
      </c>
      <c r="Z427" s="1" t="s">
        <v>76</v>
      </c>
      <c r="AA427" s="1" t="s">
        <v>79</v>
      </c>
      <c r="AB427" s="1" t="s">
        <v>78</v>
      </c>
      <c r="AC427" s="1" t="s">
        <v>78</v>
      </c>
      <c r="AD427" s="1" t="s">
        <v>78</v>
      </c>
      <c r="AE427" s="1" t="s">
        <v>76</v>
      </c>
      <c r="AF427" s="1" t="s">
        <v>76</v>
      </c>
      <c r="AG427" s="1" t="s">
        <v>78</v>
      </c>
      <c r="AH427" s="1" t="s">
        <v>78</v>
      </c>
      <c r="AI427" s="1" t="s">
        <v>78</v>
      </c>
      <c r="AJ427" s="1" t="s">
        <v>79</v>
      </c>
      <c r="AK427" s="4">
        <v>3</v>
      </c>
      <c r="AL427" s="1">
        <v>3</v>
      </c>
      <c r="AM427" s="1">
        <v>1</v>
      </c>
      <c r="AN427" s="1">
        <v>2</v>
      </c>
      <c r="AO427" s="1">
        <v>1</v>
      </c>
      <c r="AP427" s="1">
        <v>3</v>
      </c>
      <c r="AQ427" s="1">
        <v>3</v>
      </c>
      <c r="AR427" s="1">
        <v>3</v>
      </c>
      <c r="AS427" s="1">
        <v>3</v>
      </c>
      <c r="AT427" s="1">
        <v>1</v>
      </c>
      <c r="AU427" s="1">
        <v>1</v>
      </c>
      <c r="AV427" s="1">
        <v>1</v>
      </c>
      <c r="AW427" s="1">
        <v>1</v>
      </c>
      <c r="AX427" s="1">
        <v>3</v>
      </c>
      <c r="AY427" s="1">
        <v>2</v>
      </c>
      <c r="AZ427" s="1">
        <v>2</v>
      </c>
      <c r="BA427" s="1">
        <v>2</v>
      </c>
      <c r="BB427" s="1">
        <v>3</v>
      </c>
      <c r="BC427" s="1">
        <v>2</v>
      </c>
      <c r="BD427" s="1" t="s">
        <v>463</v>
      </c>
      <c r="BE427" s="1" t="s">
        <v>101</v>
      </c>
    </row>
    <row r="428" spans="1:57" x14ac:dyDescent="0.35">
      <c r="A428" s="1" t="s">
        <v>582</v>
      </c>
      <c r="B428" s="1" t="s">
        <v>82</v>
      </c>
      <c r="C428" s="1" t="s">
        <v>137</v>
      </c>
      <c r="D428" s="1" t="s">
        <v>83</v>
      </c>
      <c r="E428" s="1" t="s">
        <v>109</v>
      </c>
      <c r="F428" s="1" t="s">
        <v>61</v>
      </c>
      <c r="G428" s="1" t="s">
        <v>766</v>
      </c>
      <c r="H428" s="1" t="s">
        <v>94</v>
      </c>
      <c r="I428" s="1" t="s">
        <v>64</v>
      </c>
      <c r="J428" s="1" t="s">
        <v>65</v>
      </c>
      <c r="K428" s="1" t="s">
        <v>766</v>
      </c>
      <c r="L428" s="1" t="s">
        <v>67</v>
      </c>
      <c r="M428" s="1" t="s">
        <v>68</v>
      </c>
      <c r="N428" s="1" t="s">
        <v>86</v>
      </c>
      <c r="O428" s="1" t="s">
        <v>122</v>
      </c>
      <c r="P428" s="1" t="s">
        <v>113</v>
      </c>
      <c r="Q428" s="1" t="s">
        <v>72</v>
      </c>
      <c r="R428" s="1" t="s">
        <v>114</v>
      </c>
      <c r="S428" s="1" t="s">
        <v>74</v>
      </c>
      <c r="T428" s="1" t="s">
        <v>75</v>
      </c>
      <c r="U428" s="1" t="s">
        <v>76</v>
      </c>
      <c r="V428" s="1" t="s">
        <v>76</v>
      </c>
      <c r="W428" s="1" t="s">
        <v>76</v>
      </c>
      <c r="X428" s="1" t="s">
        <v>76</v>
      </c>
      <c r="Y428" s="1" t="s">
        <v>76</v>
      </c>
      <c r="Z428" s="1" t="s">
        <v>76</v>
      </c>
      <c r="AA428" s="1" t="s">
        <v>76</v>
      </c>
      <c r="AB428" s="1" t="s">
        <v>76</v>
      </c>
      <c r="AC428" s="1" t="s">
        <v>79</v>
      </c>
      <c r="AD428" s="1" t="s">
        <v>76</v>
      </c>
      <c r="AE428" s="1" t="s">
        <v>76</v>
      </c>
      <c r="AF428" s="1" t="s">
        <v>76</v>
      </c>
      <c r="AG428" s="1" t="s">
        <v>76</v>
      </c>
      <c r="AH428" s="1" t="s">
        <v>79</v>
      </c>
      <c r="AI428" s="1" t="s">
        <v>76</v>
      </c>
      <c r="AJ428" s="1" t="s">
        <v>79</v>
      </c>
      <c r="AK428" s="4">
        <v>3</v>
      </c>
      <c r="AL428" s="1">
        <v>3</v>
      </c>
      <c r="AM428" s="1">
        <v>3</v>
      </c>
      <c r="AN428" s="1">
        <v>3</v>
      </c>
      <c r="AO428" s="1">
        <v>3</v>
      </c>
      <c r="AP428" s="1">
        <v>3</v>
      </c>
      <c r="AQ428" s="1">
        <v>3</v>
      </c>
      <c r="AR428" s="1">
        <v>3</v>
      </c>
      <c r="AS428" s="1">
        <v>3</v>
      </c>
      <c r="AT428" s="1">
        <v>3</v>
      </c>
      <c r="AU428" s="1">
        <v>3</v>
      </c>
      <c r="AV428" s="1">
        <v>3</v>
      </c>
      <c r="AW428" s="1">
        <v>3</v>
      </c>
      <c r="AX428" s="1">
        <v>3</v>
      </c>
      <c r="AY428" s="1">
        <v>3</v>
      </c>
      <c r="AZ428" s="1">
        <v>3</v>
      </c>
      <c r="BA428" s="1">
        <v>3</v>
      </c>
      <c r="BB428" s="1">
        <v>3</v>
      </c>
      <c r="BC428" s="1">
        <v>3</v>
      </c>
      <c r="BD428" s="1" t="s">
        <v>463</v>
      </c>
      <c r="BE428" s="1" t="s">
        <v>101</v>
      </c>
    </row>
    <row r="429" spans="1:57" x14ac:dyDescent="0.35">
      <c r="A429" s="1" t="s">
        <v>583</v>
      </c>
      <c r="B429" s="1" t="s">
        <v>82</v>
      </c>
      <c r="C429" s="1" t="s">
        <v>137</v>
      </c>
      <c r="D429" s="1" t="s">
        <v>103</v>
      </c>
      <c r="E429" s="1" t="s">
        <v>109</v>
      </c>
      <c r="F429" s="1" t="s">
        <v>61</v>
      </c>
      <c r="G429" s="1" t="s">
        <v>93</v>
      </c>
      <c r="H429" s="1" t="s">
        <v>94</v>
      </c>
      <c r="I429" s="1" t="s">
        <v>127</v>
      </c>
      <c r="J429" s="1" t="s">
        <v>65</v>
      </c>
      <c r="K429" s="1" t="s">
        <v>95</v>
      </c>
      <c r="L429" s="1" t="s">
        <v>129</v>
      </c>
      <c r="M429" s="1" t="s">
        <v>111</v>
      </c>
      <c r="N429" s="1" t="s">
        <v>86</v>
      </c>
      <c r="O429" s="1" t="s">
        <v>112</v>
      </c>
      <c r="P429" s="1" t="s">
        <v>97</v>
      </c>
      <c r="Q429" s="1" t="s">
        <v>72</v>
      </c>
      <c r="R429" s="1" t="s">
        <v>118</v>
      </c>
      <c r="S429" s="1" t="s">
        <v>106</v>
      </c>
      <c r="T429" s="1" t="s">
        <v>115</v>
      </c>
      <c r="U429" s="1" t="s">
        <v>77</v>
      </c>
      <c r="V429" s="1" t="s">
        <v>77</v>
      </c>
      <c r="W429" s="1" t="s">
        <v>77</v>
      </c>
      <c r="X429" s="1" t="s">
        <v>76</v>
      </c>
      <c r="Y429" s="1" t="s">
        <v>77</v>
      </c>
      <c r="Z429" s="1" t="s">
        <v>76</v>
      </c>
      <c r="AA429" s="1" t="s">
        <v>77</v>
      </c>
      <c r="AB429" s="1" t="s">
        <v>79</v>
      </c>
      <c r="AC429" s="1" t="s">
        <v>79</v>
      </c>
      <c r="AD429" s="1" t="s">
        <v>79</v>
      </c>
      <c r="AE429" s="1" t="s">
        <v>79</v>
      </c>
      <c r="AF429" s="1" t="s">
        <v>79</v>
      </c>
      <c r="AG429" s="1" t="s">
        <v>79</v>
      </c>
      <c r="AH429" s="1" t="s">
        <v>79</v>
      </c>
      <c r="AI429" s="1" t="s">
        <v>79</v>
      </c>
      <c r="AJ429" s="1" t="s">
        <v>79</v>
      </c>
      <c r="AK429" s="4">
        <v>1</v>
      </c>
      <c r="AL429" s="1">
        <v>1</v>
      </c>
      <c r="AM429" s="1">
        <v>3</v>
      </c>
      <c r="AN429" s="1">
        <v>3</v>
      </c>
      <c r="AO429" s="1">
        <v>2</v>
      </c>
      <c r="AP429" s="1">
        <v>3</v>
      </c>
      <c r="AQ429" s="1">
        <v>2</v>
      </c>
      <c r="AR429" s="1">
        <v>2</v>
      </c>
      <c r="AS429" s="1">
        <v>3</v>
      </c>
      <c r="AT429" s="1">
        <v>2</v>
      </c>
      <c r="AU429" s="1">
        <v>3</v>
      </c>
      <c r="AV429" s="1">
        <v>2</v>
      </c>
      <c r="AW429" s="1">
        <v>3</v>
      </c>
      <c r="AX429" s="1">
        <v>2</v>
      </c>
      <c r="AY429" s="1">
        <v>3</v>
      </c>
      <c r="AZ429" s="1">
        <v>4</v>
      </c>
      <c r="BA429" s="1">
        <v>3</v>
      </c>
      <c r="BB429" s="1">
        <v>2</v>
      </c>
      <c r="BC429" s="1">
        <v>3</v>
      </c>
      <c r="BD429" s="1" t="s">
        <v>147</v>
      </c>
      <c r="BE429" s="1" t="s">
        <v>101</v>
      </c>
    </row>
    <row r="430" spans="1:57" x14ac:dyDescent="0.35">
      <c r="A430" s="1" t="s">
        <v>584</v>
      </c>
      <c r="B430" s="1" t="s">
        <v>57</v>
      </c>
      <c r="C430" s="1" t="s">
        <v>137</v>
      </c>
      <c r="D430" s="1" t="s">
        <v>83</v>
      </c>
      <c r="E430" s="1" t="s">
        <v>60</v>
      </c>
      <c r="F430" s="1" t="s">
        <v>61</v>
      </c>
      <c r="G430" s="1" t="s">
        <v>93</v>
      </c>
      <c r="H430" s="1" t="s">
        <v>94</v>
      </c>
      <c r="I430" s="1" t="s">
        <v>64</v>
      </c>
      <c r="J430" s="1" t="s">
        <v>65</v>
      </c>
      <c r="K430" s="1" t="s">
        <v>95</v>
      </c>
      <c r="L430" s="1" t="s">
        <v>138</v>
      </c>
      <c r="M430" s="1" t="s">
        <v>130</v>
      </c>
      <c r="N430" s="1" t="s">
        <v>69</v>
      </c>
      <c r="O430" s="1" t="s">
        <v>70</v>
      </c>
      <c r="P430" s="1" t="s">
        <v>97</v>
      </c>
      <c r="Q430" s="1" t="s">
        <v>72</v>
      </c>
      <c r="R430" s="1" t="s">
        <v>118</v>
      </c>
      <c r="S430" s="1" t="s">
        <v>140</v>
      </c>
      <c r="T430" s="1" t="s">
        <v>120</v>
      </c>
      <c r="U430" s="1" t="s">
        <v>77</v>
      </c>
      <c r="V430" s="1" t="s">
        <v>77</v>
      </c>
      <c r="W430" s="1" t="s">
        <v>77</v>
      </c>
      <c r="X430" s="1" t="s">
        <v>77</v>
      </c>
      <c r="Y430" s="1" t="s">
        <v>77</v>
      </c>
      <c r="Z430" s="1" t="s">
        <v>77</v>
      </c>
      <c r="AA430" s="1" t="s">
        <v>77</v>
      </c>
      <c r="AB430" s="1" t="s">
        <v>79</v>
      </c>
      <c r="AC430" s="1" t="s">
        <v>89</v>
      </c>
      <c r="AD430" s="1" t="s">
        <v>89</v>
      </c>
      <c r="AE430" s="1" t="s">
        <v>89</v>
      </c>
      <c r="AF430" s="1" t="s">
        <v>89</v>
      </c>
      <c r="AG430" s="1" t="s">
        <v>89</v>
      </c>
      <c r="AH430" s="1" t="s">
        <v>89</v>
      </c>
      <c r="AI430" s="1" t="s">
        <v>89</v>
      </c>
      <c r="AJ430" s="1" t="s">
        <v>89</v>
      </c>
      <c r="AK430" s="4">
        <v>2</v>
      </c>
      <c r="AL430" s="1">
        <v>3</v>
      </c>
      <c r="AM430" s="1">
        <v>3</v>
      </c>
      <c r="AN430" s="1">
        <v>3</v>
      </c>
      <c r="AO430" s="1">
        <v>3</v>
      </c>
      <c r="AP430" s="1">
        <v>2</v>
      </c>
      <c r="AQ430" s="1">
        <v>2</v>
      </c>
      <c r="AR430" s="1">
        <v>2</v>
      </c>
      <c r="AS430" s="1">
        <v>2</v>
      </c>
      <c r="AT430" s="1">
        <v>2</v>
      </c>
      <c r="AU430" s="1">
        <v>2</v>
      </c>
      <c r="AV430" s="1">
        <v>2</v>
      </c>
      <c r="AW430" s="1">
        <v>2</v>
      </c>
      <c r="AX430" s="1">
        <v>2</v>
      </c>
      <c r="AY430" s="1">
        <v>3</v>
      </c>
      <c r="AZ430" s="1">
        <v>2</v>
      </c>
      <c r="BA430" s="1">
        <v>2</v>
      </c>
      <c r="BB430" s="1">
        <v>2</v>
      </c>
      <c r="BC430" s="1">
        <v>2</v>
      </c>
      <c r="BD430" s="1" t="s">
        <v>463</v>
      </c>
      <c r="BE430" s="1" t="s">
        <v>101</v>
      </c>
    </row>
    <row r="431" spans="1:57" x14ac:dyDescent="0.35">
      <c r="A431" s="1" t="s">
        <v>585</v>
      </c>
      <c r="B431" s="1" t="s">
        <v>82</v>
      </c>
      <c r="C431" s="1" t="s">
        <v>58</v>
      </c>
      <c r="D431" s="1" t="s">
        <v>83</v>
      </c>
      <c r="E431" s="1" t="s">
        <v>109</v>
      </c>
      <c r="F431" s="1" t="s">
        <v>61</v>
      </c>
      <c r="G431" s="1" t="s">
        <v>93</v>
      </c>
      <c r="H431" s="1" t="s">
        <v>94</v>
      </c>
      <c r="I431" s="1" t="s">
        <v>64</v>
      </c>
      <c r="J431" s="1" t="s">
        <v>65</v>
      </c>
      <c r="K431" s="1" t="s">
        <v>66</v>
      </c>
      <c r="L431" s="1" t="s">
        <v>67</v>
      </c>
      <c r="M431" s="1" t="s">
        <v>130</v>
      </c>
      <c r="N431" s="1" t="s">
        <v>69</v>
      </c>
      <c r="O431" s="1" t="s">
        <v>70</v>
      </c>
      <c r="P431" s="1" t="s">
        <v>97</v>
      </c>
      <c r="Q431" s="1" t="s">
        <v>72</v>
      </c>
      <c r="R431" s="1" t="s">
        <v>99</v>
      </c>
      <c r="S431" s="1" t="s">
        <v>74</v>
      </c>
      <c r="T431" s="1" t="s">
        <v>75</v>
      </c>
      <c r="U431" s="1" t="s">
        <v>79</v>
      </c>
      <c r="V431" s="1" t="s">
        <v>79</v>
      </c>
      <c r="W431" s="1" t="s">
        <v>79</v>
      </c>
      <c r="X431" s="1" t="s">
        <v>76</v>
      </c>
      <c r="Y431" s="1" t="s">
        <v>79</v>
      </c>
      <c r="Z431" s="1" t="s">
        <v>79</v>
      </c>
      <c r="AA431" s="1" t="s">
        <v>79</v>
      </c>
      <c r="AB431" s="1" t="s">
        <v>79</v>
      </c>
      <c r="AC431" s="1" t="s">
        <v>79</v>
      </c>
      <c r="AD431" s="1" t="s">
        <v>79</v>
      </c>
      <c r="AE431" s="1" t="s">
        <v>79</v>
      </c>
      <c r="AF431" s="1" t="s">
        <v>79</v>
      </c>
      <c r="AG431" s="1" t="s">
        <v>79</v>
      </c>
      <c r="AH431" s="1" t="s">
        <v>79</v>
      </c>
      <c r="AI431" s="1" t="s">
        <v>79</v>
      </c>
      <c r="AJ431" s="1" t="s">
        <v>79</v>
      </c>
      <c r="AK431" s="4">
        <v>1</v>
      </c>
      <c r="AL431" s="1">
        <v>1</v>
      </c>
      <c r="AM431" s="1">
        <v>1</v>
      </c>
      <c r="AN431" s="1">
        <v>1</v>
      </c>
      <c r="AO431" s="1">
        <v>1</v>
      </c>
      <c r="AP431" s="1">
        <v>1</v>
      </c>
      <c r="AQ431" s="1">
        <v>1</v>
      </c>
      <c r="AR431" s="1">
        <v>1</v>
      </c>
      <c r="AS431" s="1">
        <v>1</v>
      </c>
      <c r="AT431" s="1">
        <v>1</v>
      </c>
      <c r="AU431" s="1">
        <v>1</v>
      </c>
      <c r="AV431" s="1">
        <v>1</v>
      </c>
      <c r="AW431" s="1">
        <v>1</v>
      </c>
      <c r="AX431" s="1">
        <v>1</v>
      </c>
      <c r="AY431" s="1">
        <v>4</v>
      </c>
      <c r="AZ431" s="1">
        <v>4</v>
      </c>
      <c r="BA431" s="1">
        <v>3</v>
      </c>
      <c r="BB431" s="1">
        <v>3</v>
      </c>
      <c r="BC431" s="1">
        <v>3</v>
      </c>
      <c r="BD431" s="1" t="s">
        <v>463</v>
      </c>
      <c r="BE431" s="1" t="s">
        <v>101</v>
      </c>
    </row>
    <row r="432" spans="1:57" x14ac:dyDescent="0.35">
      <c r="A432" s="1" t="s">
        <v>586</v>
      </c>
      <c r="B432" s="1" t="s">
        <v>57</v>
      </c>
      <c r="C432" s="1" t="s">
        <v>137</v>
      </c>
      <c r="D432" s="1" t="s">
        <v>83</v>
      </c>
      <c r="E432" s="1" t="s">
        <v>109</v>
      </c>
      <c r="F432" s="1" t="s">
        <v>61</v>
      </c>
      <c r="G432" s="1" t="s">
        <v>766</v>
      </c>
      <c r="H432" s="1" t="s">
        <v>94</v>
      </c>
      <c r="I432" s="1" t="s">
        <v>64</v>
      </c>
      <c r="J432" s="1" t="s">
        <v>65</v>
      </c>
      <c r="K432" s="1" t="s">
        <v>766</v>
      </c>
      <c r="L432" s="1" t="s">
        <v>67</v>
      </c>
      <c r="M432" s="1" t="s">
        <v>111</v>
      </c>
      <c r="N432" s="1" t="s">
        <v>69</v>
      </c>
      <c r="O432" s="1" t="s">
        <v>122</v>
      </c>
      <c r="P432" s="1" t="s">
        <v>113</v>
      </c>
      <c r="Q432" s="1" t="s">
        <v>72</v>
      </c>
      <c r="R432" s="1" t="s">
        <v>114</v>
      </c>
      <c r="S432" s="1" t="s">
        <v>119</v>
      </c>
      <c r="T432" s="1" t="s">
        <v>115</v>
      </c>
      <c r="U432" s="1" t="s">
        <v>77</v>
      </c>
      <c r="V432" s="1" t="s">
        <v>77</v>
      </c>
      <c r="W432" s="1" t="s">
        <v>76</v>
      </c>
      <c r="X432" s="1" t="s">
        <v>79</v>
      </c>
      <c r="Y432" s="1" t="s">
        <v>77</v>
      </c>
      <c r="Z432" s="1" t="s">
        <v>77</v>
      </c>
      <c r="AA432" s="1" t="s">
        <v>76</v>
      </c>
      <c r="AB432" s="1" t="s">
        <v>79</v>
      </c>
      <c r="AC432" s="1" t="s">
        <v>79</v>
      </c>
      <c r="AD432" s="1" t="s">
        <v>76</v>
      </c>
      <c r="AE432" s="1" t="s">
        <v>76</v>
      </c>
      <c r="AF432" s="1" t="s">
        <v>79</v>
      </c>
      <c r="AG432" s="1" t="s">
        <v>78</v>
      </c>
      <c r="AH432" s="1" t="s">
        <v>79</v>
      </c>
      <c r="AI432" s="1" t="s">
        <v>79</v>
      </c>
      <c r="AJ432" s="1" t="s">
        <v>79</v>
      </c>
      <c r="AK432" s="4">
        <v>2</v>
      </c>
      <c r="AL432" s="1">
        <v>3</v>
      </c>
      <c r="AM432" s="1">
        <v>1</v>
      </c>
      <c r="AN432" s="1">
        <v>3</v>
      </c>
      <c r="AO432" s="1">
        <v>2</v>
      </c>
      <c r="AP432" s="1">
        <v>2</v>
      </c>
      <c r="AQ432" s="1">
        <v>3</v>
      </c>
      <c r="AR432" s="1">
        <v>3</v>
      </c>
      <c r="AS432" s="1">
        <v>1</v>
      </c>
      <c r="AT432" s="1">
        <v>2</v>
      </c>
      <c r="AU432" s="1">
        <v>3</v>
      </c>
      <c r="AV432" s="1">
        <v>3</v>
      </c>
      <c r="AW432" s="1">
        <v>4</v>
      </c>
      <c r="AX432" s="1">
        <v>1</v>
      </c>
      <c r="AY432" s="1">
        <v>2</v>
      </c>
      <c r="AZ432" s="1">
        <v>3</v>
      </c>
      <c r="BA432" s="1">
        <v>4</v>
      </c>
      <c r="BB432" s="1">
        <v>2</v>
      </c>
      <c r="BC432" s="1">
        <v>2</v>
      </c>
      <c r="BD432" s="1" t="s">
        <v>463</v>
      </c>
      <c r="BE432" s="1" t="s">
        <v>107</v>
      </c>
    </row>
    <row r="433" spans="1:57" x14ac:dyDescent="0.35">
      <c r="A433" s="1" t="s">
        <v>587</v>
      </c>
      <c r="B433" s="1" t="s">
        <v>57</v>
      </c>
      <c r="C433" s="1" t="s">
        <v>137</v>
      </c>
      <c r="D433" s="1" t="s">
        <v>83</v>
      </c>
      <c r="E433" s="1" t="s">
        <v>60</v>
      </c>
      <c r="F433" s="1" t="s">
        <v>61</v>
      </c>
      <c r="G433" s="1" t="s">
        <v>198</v>
      </c>
      <c r="H433" s="1" t="s">
        <v>63</v>
      </c>
      <c r="I433" s="1" t="s">
        <v>84</v>
      </c>
      <c r="J433" s="1" t="s">
        <v>65</v>
      </c>
      <c r="K433" s="1" t="s">
        <v>124</v>
      </c>
      <c r="L433" s="1" t="s">
        <v>138</v>
      </c>
      <c r="M433" s="1" t="s">
        <v>130</v>
      </c>
      <c r="N433" s="1" t="s">
        <v>117</v>
      </c>
      <c r="O433" s="1" t="s">
        <v>96</v>
      </c>
      <c r="P433" s="1" t="s">
        <v>71</v>
      </c>
      <c r="Q433" s="1" t="s">
        <v>98</v>
      </c>
      <c r="R433" s="1" t="s">
        <v>73</v>
      </c>
      <c r="S433" s="1" t="s">
        <v>88</v>
      </c>
      <c r="T433" s="1" t="s">
        <v>120</v>
      </c>
      <c r="U433" s="1" t="s">
        <v>89</v>
      </c>
      <c r="V433" s="1" t="s">
        <v>89</v>
      </c>
      <c r="W433" s="1" t="s">
        <v>89</v>
      </c>
      <c r="X433" s="1" t="s">
        <v>89</v>
      </c>
      <c r="Y433" s="1" t="s">
        <v>89</v>
      </c>
      <c r="Z433" s="1" t="s">
        <v>89</v>
      </c>
      <c r="AA433" s="1" t="s">
        <v>89</v>
      </c>
      <c r="AB433" s="1" t="s">
        <v>89</v>
      </c>
      <c r="AC433" s="1" t="s">
        <v>89</v>
      </c>
      <c r="AD433" s="1" t="s">
        <v>89</v>
      </c>
      <c r="AE433" s="1" t="s">
        <v>89</v>
      </c>
      <c r="AF433" s="1" t="s">
        <v>89</v>
      </c>
      <c r="AG433" s="1" t="s">
        <v>89</v>
      </c>
      <c r="AH433" s="1" t="s">
        <v>89</v>
      </c>
      <c r="AI433" s="1" t="s">
        <v>89</v>
      </c>
      <c r="AJ433" s="1" t="s">
        <v>89</v>
      </c>
      <c r="AK433" s="4">
        <v>4</v>
      </c>
      <c r="AL433" s="1">
        <v>4</v>
      </c>
      <c r="AM433" s="1">
        <v>4</v>
      </c>
      <c r="AN433" s="1">
        <v>4</v>
      </c>
      <c r="AO433" s="1">
        <v>4</v>
      </c>
      <c r="AP433" s="1">
        <v>4</v>
      </c>
      <c r="AQ433" s="1">
        <v>4</v>
      </c>
      <c r="AR433" s="1">
        <v>4</v>
      </c>
      <c r="AS433" s="1">
        <v>4</v>
      </c>
      <c r="AT433" s="1">
        <v>4</v>
      </c>
      <c r="AU433" s="1">
        <v>3</v>
      </c>
      <c r="AV433" s="1">
        <v>3</v>
      </c>
      <c r="AW433" s="1">
        <v>2</v>
      </c>
      <c r="AX433" s="1">
        <v>5</v>
      </c>
      <c r="AY433" s="1">
        <v>4</v>
      </c>
      <c r="AZ433" s="1">
        <v>4</v>
      </c>
      <c r="BA433" s="1">
        <v>5</v>
      </c>
      <c r="BB433" s="1">
        <v>3</v>
      </c>
      <c r="BC433" s="1">
        <v>3</v>
      </c>
      <c r="BD433" s="1" t="s">
        <v>147</v>
      </c>
      <c r="BE433" s="1" t="s">
        <v>101</v>
      </c>
    </row>
    <row r="434" spans="1:57" x14ac:dyDescent="0.35">
      <c r="A434" s="1" t="s">
        <v>588</v>
      </c>
      <c r="B434" s="1" t="s">
        <v>57</v>
      </c>
      <c r="C434" s="1" t="s">
        <v>58</v>
      </c>
      <c r="D434" s="1" t="s">
        <v>103</v>
      </c>
      <c r="E434" s="1" t="s">
        <v>109</v>
      </c>
      <c r="F434" s="1" t="s">
        <v>61</v>
      </c>
      <c r="G434" s="1" t="s">
        <v>62</v>
      </c>
      <c r="H434" s="1" t="s">
        <v>94</v>
      </c>
      <c r="I434" s="1" t="s">
        <v>64</v>
      </c>
      <c r="J434" s="1" t="s">
        <v>65</v>
      </c>
      <c r="K434" s="1" t="s">
        <v>85</v>
      </c>
      <c r="L434" s="1" t="s">
        <v>129</v>
      </c>
      <c r="M434" s="1" t="s">
        <v>130</v>
      </c>
      <c r="N434" s="1" t="s">
        <v>69</v>
      </c>
      <c r="O434" s="1" t="s">
        <v>112</v>
      </c>
      <c r="P434" s="1" t="s">
        <v>71</v>
      </c>
      <c r="Q434" s="1" t="s">
        <v>72</v>
      </c>
      <c r="R434" s="1" t="s">
        <v>118</v>
      </c>
      <c r="S434" s="1" t="s">
        <v>119</v>
      </c>
      <c r="T434" s="1" t="s">
        <v>75</v>
      </c>
      <c r="U434" s="1" t="s">
        <v>79</v>
      </c>
      <c r="V434" s="1" t="s">
        <v>79</v>
      </c>
      <c r="W434" s="1" t="s">
        <v>79</v>
      </c>
      <c r="X434" s="1" t="s">
        <v>77</v>
      </c>
      <c r="Y434" s="1" t="s">
        <v>79</v>
      </c>
      <c r="Z434" s="1" t="s">
        <v>77</v>
      </c>
      <c r="AA434" s="1" t="s">
        <v>77</v>
      </c>
      <c r="AB434" s="1" t="s">
        <v>79</v>
      </c>
      <c r="AC434" s="1" t="s">
        <v>79</v>
      </c>
      <c r="AD434" s="1" t="s">
        <v>76</v>
      </c>
      <c r="AE434" s="1" t="s">
        <v>76</v>
      </c>
      <c r="AF434" s="1" t="s">
        <v>76</v>
      </c>
      <c r="AG434" s="1" t="s">
        <v>79</v>
      </c>
      <c r="AH434" s="1" t="s">
        <v>79</v>
      </c>
      <c r="AI434" s="1" t="s">
        <v>78</v>
      </c>
      <c r="AJ434" s="1" t="s">
        <v>78</v>
      </c>
      <c r="AK434" s="4">
        <v>1</v>
      </c>
      <c r="AL434" s="1">
        <v>3</v>
      </c>
      <c r="AM434" s="1">
        <v>1</v>
      </c>
      <c r="AN434" s="1">
        <v>1</v>
      </c>
      <c r="AO434" s="1">
        <v>2</v>
      </c>
      <c r="AP434" s="1">
        <v>2</v>
      </c>
      <c r="AQ434" s="1">
        <v>2</v>
      </c>
      <c r="AR434" s="1">
        <v>2</v>
      </c>
      <c r="AS434" s="1">
        <v>2</v>
      </c>
      <c r="AT434" s="1">
        <v>3</v>
      </c>
      <c r="AU434" s="1">
        <v>1</v>
      </c>
      <c r="AV434" s="1">
        <v>3</v>
      </c>
      <c r="AW434" s="1">
        <v>1</v>
      </c>
      <c r="AX434" s="1">
        <v>1</v>
      </c>
      <c r="AY434" s="1">
        <v>2</v>
      </c>
      <c r="AZ434" s="1">
        <v>2</v>
      </c>
      <c r="BA434" s="1">
        <v>2</v>
      </c>
      <c r="BB434" s="1">
        <v>1</v>
      </c>
      <c r="BC434" s="1">
        <v>1</v>
      </c>
      <c r="BD434" s="1" t="s">
        <v>463</v>
      </c>
      <c r="BE434" s="1" t="s">
        <v>101</v>
      </c>
    </row>
    <row r="435" spans="1:57" x14ac:dyDescent="0.35">
      <c r="A435" s="1" t="s">
        <v>589</v>
      </c>
      <c r="B435" s="1" t="s">
        <v>82</v>
      </c>
      <c r="C435" s="1" t="s">
        <v>137</v>
      </c>
      <c r="D435" s="1" t="s">
        <v>83</v>
      </c>
      <c r="E435" s="1" t="s">
        <v>60</v>
      </c>
      <c r="F435" s="1" t="s">
        <v>61</v>
      </c>
      <c r="G435" s="1" t="s">
        <v>93</v>
      </c>
      <c r="H435" s="1" t="s">
        <v>94</v>
      </c>
      <c r="I435" s="1" t="s">
        <v>64</v>
      </c>
      <c r="J435" s="1" t="s">
        <v>65</v>
      </c>
      <c r="K435" s="1" t="s">
        <v>66</v>
      </c>
      <c r="L435" s="1" t="s">
        <v>138</v>
      </c>
      <c r="M435" s="1" t="s">
        <v>130</v>
      </c>
      <c r="N435" s="1" t="s">
        <v>117</v>
      </c>
      <c r="O435" s="1" t="s">
        <v>96</v>
      </c>
      <c r="P435" s="1" t="s">
        <v>71</v>
      </c>
      <c r="Q435" s="1" t="s">
        <v>72</v>
      </c>
      <c r="R435" s="1" t="s">
        <v>118</v>
      </c>
      <c r="S435" s="1" t="s">
        <v>74</v>
      </c>
      <c r="T435" s="1" t="s">
        <v>132</v>
      </c>
      <c r="U435" s="1" t="s">
        <v>89</v>
      </c>
      <c r="V435" s="1" t="s">
        <v>89</v>
      </c>
      <c r="W435" s="1" t="s">
        <v>89</v>
      </c>
      <c r="X435" s="1" t="s">
        <v>89</v>
      </c>
      <c r="Y435" s="1" t="s">
        <v>77</v>
      </c>
      <c r="Z435" s="1" t="s">
        <v>89</v>
      </c>
      <c r="AA435" s="1" t="s">
        <v>89</v>
      </c>
      <c r="AB435" s="1" t="s">
        <v>78</v>
      </c>
      <c r="AC435" s="1" t="s">
        <v>89</v>
      </c>
      <c r="AD435" s="1" t="s">
        <v>79</v>
      </c>
      <c r="AE435" s="1" t="s">
        <v>78</v>
      </c>
      <c r="AF435" s="1" t="s">
        <v>89</v>
      </c>
      <c r="AG435" s="1" t="s">
        <v>79</v>
      </c>
      <c r="AH435" s="1" t="s">
        <v>79</v>
      </c>
      <c r="AI435" s="1" t="s">
        <v>89</v>
      </c>
      <c r="AJ435" s="1" t="s">
        <v>79</v>
      </c>
      <c r="AK435" s="4">
        <v>3</v>
      </c>
      <c r="AL435" s="1">
        <v>3</v>
      </c>
      <c r="AM435" s="1">
        <v>3</v>
      </c>
      <c r="AN435" s="1">
        <v>2</v>
      </c>
      <c r="AO435" s="1">
        <v>2</v>
      </c>
      <c r="AP435" s="1">
        <v>2</v>
      </c>
      <c r="AQ435" s="1">
        <v>2</v>
      </c>
      <c r="AR435" s="1">
        <v>4</v>
      </c>
      <c r="AS435" s="1">
        <v>3</v>
      </c>
      <c r="AT435" s="1">
        <v>3</v>
      </c>
      <c r="AU435" s="1">
        <v>3</v>
      </c>
      <c r="AV435" s="1">
        <v>4</v>
      </c>
      <c r="AW435" s="1">
        <v>4</v>
      </c>
      <c r="AX435" s="1">
        <v>2</v>
      </c>
      <c r="AY435" s="1">
        <v>1</v>
      </c>
      <c r="AZ435" s="1">
        <v>5</v>
      </c>
      <c r="BA435" s="1">
        <v>5</v>
      </c>
      <c r="BB435" s="1">
        <v>4</v>
      </c>
      <c r="BC435" s="1">
        <v>4</v>
      </c>
      <c r="BD435" s="1" t="s">
        <v>272</v>
      </c>
      <c r="BE435" s="1" t="s">
        <v>101</v>
      </c>
    </row>
    <row r="436" spans="1:57" x14ac:dyDescent="0.35">
      <c r="A436" s="1" t="s">
        <v>590</v>
      </c>
      <c r="B436" s="1" t="s">
        <v>82</v>
      </c>
      <c r="C436" s="1" t="s">
        <v>137</v>
      </c>
      <c r="D436" s="1" t="s">
        <v>83</v>
      </c>
      <c r="E436" s="1" t="s">
        <v>60</v>
      </c>
      <c r="F436" s="1" t="s">
        <v>61</v>
      </c>
      <c r="G436" s="1" t="s">
        <v>93</v>
      </c>
      <c r="H436" s="1" t="s">
        <v>94</v>
      </c>
      <c r="I436" s="1" t="s">
        <v>64</v>
      </c>
      <c r="J436" s="1" t="s">
        <v>65</v>
      </c>
      <c r="K436" s="1" t="s">
        <v>66</v>
      </c>
      <c r="L436" s="1" t="s">
        <v>67</v>
      </c>
      <c r="M436" s="1" t="s">
        <v>130</v>
      </c>
      <c r="N436" s="1" t="s">
        <v>69</v>
      </c>
      <c r="O436" s="1" t="s">
        <v>70</v>
      </c>
      <c r="P436" s="1" t="s">
        <v>71</v>
      </c>
      <c r="Q436" s="1" t="s">
        <v>98</v>
      </c>
      <c r="R436" s="1" t="s">
        <v>118</v>
      </c>
      <c r="S436" s="1" t="s">
        <v>106</v>
      </c>
      <c r="T436" s="1" t="s">
        <v>120</v>
      </c>
      <c r="U436" s="1" t="s">
        <v>76</v>
      </c>
      <c r="V436" s="1" t="s">
        <v>76</v>
      </c>
      <c r="W436" s="1" t="s">
        <v>79</v>
      </c>
      <c r="X436" s="1" t="s">
        <v>77</v>
      </c>
      <c r="Y436" s="1" t="s">
        <v>79</v>
      </c>
      <c r="Z436" s="1" t="s">
        <v>79</v>
      </c>
      <c r="AA436" s="1" t="s">
        <v>79</v>
      </c>
      <c r="AB436" s="1" t="s">
        <v>79</v>
      </c>
      <c r="AC436" s="1" t="s">
        <v>79</v>
      </c>
      <c r="AD436" s="1" t="s">
        <v>79</v>
      </c>
      <c r="AE436" s="1" t="s">
        <v>79</v>
      </c>
      <c r="AF436" s="1" t="s">
        <v>79</v>
      </c>
      <c r="AG436" s="1" t="s">
        <v>79</v>
      </c>
      <c r="AH436" s="1" t="s">
        <v>79</v>
      </c>
      <c r="AI436" s="1" t="s">
        <v>79</v>
      </c>
      <c r="AJ436" s="1" t="s">
        <v>79</v>
      </c>
      <c r="AK436" s="4">
        <v>3</v>
      </c>
      <c r="AL436" s="1">
        <v>3</v>
      </c>
      <c r="AM436" s="1">
        <v>3</v>
      </c>
      <c r="AN436" s="1">
        <v>3</v>
      </c>
      <c r="AO436" s="1">
        <v>3</v>
      </c>
      <c r="AP436" s="1">
        <v>3</v>
      </c>
      <c r="AQ436" s="1">
        <v>3</v>
      </c>
      <c r="AR436" s="1">
        <v>3</v>
      </c>
      <c r="AS436" s="1">
        <v>1</v>
      </c>
      <c r="AT436" s="1">
        <v>3</v>
      </c>
      <c r="AU436" s="1">
        <v>3</v>
      </c>
      <c r="AV436" s="1">
        <v>5</v>
      </c>
      <c r="AW436" s="1">
        <v>3</v>
      </c>
      <c r="AX436" s="1">
        <v>3</v>
      </c>
      <c r="AY436" s="1">
        <v>3</v>
      </c>
      <c r="AZ436" s="1">
        <v>3</v>
      </c>
      <c r="BA436" s="1">
        <v>3</v>
      </c>
      <c r="BB436" s="1">
        <v>3</v>
      </c>
      <c r="BC436" s="1">
        <v>3</v>
      </c>
      <c r="BD436" s="1" t="s">
        <v>463</v>
      </c>
      <c r="BE436" s="1" t="s">
        <v>80</v>
      </c>
    </row>
    <row r="437" spans="1:57" x14ac:dyDescent="0.35">
      <c r="A437" s="1" t="s">
        <v>591</v>
      </c>
      <c r="B437" s="1" t="s">
        <v>57</v>
      </c>
      <c r="C437" s="1" t="s">
        <v>137</v>
      </c>
      <c r="D437" s="1" t="s">
        <v>103</v>
      </c>
      <c r="E437" s="1" t="s">
        <v>109</v>
      </c>
      <c r="F437" s="1" t="s">
        <v>61</v>
      </c>
      <c r="G437" s="1" t="s">
        <v>62</v>
      </c>
      <c r="H437" s="1" t="s">
        <v>94</v>
      </c>
      <c r="I437" s="1" t="s">
        <v>84</v>
      </c>
      <c r="J437" s="1" t="s">
        <v>65</v>
      </c>
      <c r="K437" s="1" t="s">
        <v>85</v>
      </c>
      <c r="L437" s="1" t="s">
        <v>67</v>
      </c>
      <c r="M437" s="1" t="s">
        <v>68</v>
      </c>
      <c r="N437" s="1" t="s">
        <v>117</v>
      </c>
      <c r="O437" s="1" t="s">
        <v>122</v>
      </c>
      <c r="P437" s="1" t="s">
        <v>113</v>
      </c>
      <c r="Q437" s="1" t="s">
        <v>72</v>
      </c>
      <c r="R437" s="1" t="s">
        <v>114</v>
      </c>
      <c r="S437" s="1" t="s">
        <v>106</v>
      </c>
      <c r="T437" s="1" t="s">
        <v>75</v>
      </c>
      <c r="U437" s="1" t="s">
        <v>79</v>
      </c>
      <c r="V437" s="1" t="s">
        <v>76</v>
      </c>
      <c r="W437" s="1" t="s">
        <v>89</v>
      </c>
      <c r="X437" s="1" t="s">
        <v>76</v>
      </c>
      <c r="Y437" s="1" t="s">
        <v>77</v>
      </c>
      <c r="Z437" s="1" t="s">
        <v>76</v>
      </c>
      <c r="AA437" s="1" t="s">
        <v>89</v>
      </c>
      <c r="AB437" s="1" t="s">
        <v>76</v>
      </c>
      <c r="AC437" s="1" t="s">
        <v>79</v>
      </c>
      <c r="AD437" s="1" t="s">
        <v>76</v>
      </c>
      <c r="AE437" s="1" t="s">
        <v>79</v>
      </c>
      <c r="AF437" s="1" t="s">
        <v>76</v>
      </c>
      <c r="AG437" s="1" t="s">
        <v>79</v>
      </c>
      <c r="AH437" s="1" t="s">
        <v>79</v>
      </c>
      <c r="AI437" s="1" t="s">
        <v>76</v>
      </c>
      <c r="AJ437" s="1" t="s">
        <v>79</v>
      </c>
      <c r="AK437" s="4">
        <v>1</v>
      </c>
      <c r="AL437" s="1">
        <v>5</v>
      </c>
      <c r="AM437" s="1">
        <v>3</v>
      </c>
      <c r="AN437" s="1">
        <v>1</v>
      </c>
      <c r="AO437" s="1">
        <v>5</v>
      </c>
      <c r="AP437" s="1">
        <v>4</v>
      </c>
      <c r="AQ437" s="1">
        <v>1</v>
      </c>
      <c r="AR437" s="1">
        <v>5</v>
      </c>
      <c r="AS437" s="1">
        <v>1</v>
      </c>
      <c r="AT437" s="1">
        <v>2</v>
      </c>
      <c r="AU437" s="1">
        <v>1</v>
      </c>
      <c r="AV437" s="1">
        <v>1</v>
      </c>
      <c r="AW437" s="1">
        <v>1</v>
      </c>
      <c r="AX437" s="1">
        <v>1</v>
      </c>
      <c r="AY437" s="1">
        <v>5</v>
      </c>
      <c r="AZ437" s="1">
        <v>4</v>
      </c>
      <c r="BA437" s="1">
        <v>3</v>
      </c>
      <c r="BB437" s="1">
        <v>3</v>
      </c>
      <c r="BC437" s="1">
        <v>2</v>
      </c>
      <c r="BD437" s="1" t="s">
        <v>463</v>
      </c>
      <c r="BE437" s="1" t="s">
        <v>101</v>
      </c>
    </row>
    <row r="438" spans="1:57" x14ac:dyDescent="0.35">
      <c r="A438" s="1" t="s">
        <v>592</v>
      </c>
      <c r="B438" s="1" t="s">
        <v>82</v>
      </c>
      <c r="C438" s="1" t="s">
        <v>137</v>
      </c>
      <c r="D438" s="1" t="s">
        <v>103</v>
      </c>
      <c r="E438" s="1" t="s">
        <v>60</v>
      </c>
      <c r="F438" s="1" t="s">
        <v>61</v>
      </c>
      <c r="G438" s="1" t="s">
        <v>62</v>
      </c>
      <c r="H438" s="1" t="s">
        <v>94</v>
      </c>
      <c r="I438" s="1" t="s">
        <v>64</v>
      </c>
      <c r="J438" s="1" t="s">
        <v>104</v>
      </c>
      <c r="K438" s="1" t="s">
        <v>85</v>
      </c>
      <c r="L438" s="1" t="s">
        <v>67</v>
      </c>
      <c r="M438" s="1" t="s">
        <v>130</v>
      </c>
      <c r="N438" s="1" t="s">
        <v>69</v>
      </c>
      <c r="O438" s="1" t="s">
        <v>70</v>
      </c>
      <c r="P438" s="1" t="s">
        <v>71</v>
      </c>
      <c r="Q438" s="1" t="s">
        <v>98</v>
      </c>
      <c r="R438" s="1" t="s">
        <v>99</v>
      </c>
      <c r="S438" s="1" t="s">
        <v>140</v>
      </c>
      <c r="T438" s="1" t="s">
        <v>132</v>
      </c>
      <c r="U438" s="1" t="s">
        <v>76</v>
      </c>
      <c r="V438" s="1" t="s">
        <v>79</v>
      </c>
      <c r="W438" s="1" t="s">
        <v>76</v>
      </c>
      <c r="X438" s="1" t="s">
        <v>79</v>
      </c>
      <c r="Y438" s="1" t="s">
        <v>89</v>
      </c>
      <c r="Z438" s="1" t="s">
        <v>89</v>
      </c>
      <c r="AA438" s="1" t="s">
        <v>76</v>
      </c>
      <c r="AB438" s="1" t="s">
        <v>78</v>
      </c>
      <c r="AC438" s="1" t="s">
        <v>76</v>
      </c>
      <c r="AD438" s="1" t="s">
        <v>76</v>
      </c>
      <c r="AE438" s="1" t="s">
        <v>79</v>
      </c>
      <c r="AF438" s="1" t="s">
        <v>78</v>
      </c>
      <c r="AG438" s="1" t="s">
        <v>89</v>
      </c>
      <c r="AH438" s="1" t="s">
        <v>79</v>
      </c>
      <c r="AI438" s="1" t="s">
        <v>76</v>
      </c>
      <c r="AJ438" s="1" t="s">
        <v>79</v>
      </c>
      <c r="AK438" s="4">
        <v>2</v>
      </c>
      <c r="AL438" s="1">
        <v>2</v>
      </c>
      <c r="AM438" s="1">
        <v>1</v>
      </c>
      <c r="AN438" s="1">
        <v>3</v>
      </c>
      <c r="AO438" s="1">
        <v>2</v>
      </c>
      <c r="AP438" s="1">
        <v>1</v>
      </c>
      <c r="AQ438" s="1">
        <v>1</v>
      </c>
      <c r="AR438" s="1">
        <v>3</v>
      </c>
      <c r="AS438" s="1">
        <v>1</v>
      </c>
      <c r="AT438" s="1">
        <v>1</v>
      </c>
      <c r="AU438" s="1">
        <v>3</v>
      </c>
      <c r="AV438" s="1">
        <v>3</v>
      </c>
      <c r="AW438" s="1">
        <v>1</v>
      </c>
      <c r="AX438" s="1">
        <v>5</v>
      </c>
      <c r="AY438" s="1">
        <v>2</v>
      </c>
      <c r="AZ438" s="1">
        <v>2</v>
      </c>
      <c r="BA438" s="1">
        <v>1</v>
      </c>
      <c r="BB438" s="1">
        <v>1</v>
      </c>
      <c r="BC438" s="1">
        <v>2</v>
      </c>
      <c r="BD438" s="1" t="s">
        <v>463</v>
      </c>
      <c r="BE438" s="1" t="s">
        <v>80</v>
      </c>
    </row>
    <row r="439" spans="1:57" x14ac:dyDescent="0.35">
      <c r="A439" s="1" t="s">
        <v>593</v>
      </c>
      <c r="B439" s="1" t="s">
        <v>57</v>
      </c>
      <c r="C439" s="1" t="s">
        <v>137</v>
      </c>
      <c r="D439" s="1" t="s">
        <v>83</v>
      </c>
      <c r="E439" s="1" t="s">
        <v>109</v>
      </c>
      <c r="F439" s="1" t="s">
        <v>61</v>
      </c>
      <c r="G439" s="1" t="s">
        <v>93</v>
      </c>
      <c r="H439" s="1" t="s">
        <v>94</v>
      </c>
      <c r="I439" s="1" t="s">
        <v>127</v>
      </c>
      <c r="J439" s="1" t="s">
        <v>65</v>
      </c>
      <c r="K439" s="1" t="s">
        <v>124</v>
      </c>
      <c r="L439" s="1" t="s">
        <v>138</v>
      </c>
      <c r="M439" s="1" t="s">
        <v>130</v>
      </c>
      <c r="N439" s="1" t="s">
        <v>69</v>
      </c>
      <c r="O439" s="1" t="s">
        <v>70</v>
      </c>
      <c r="P439" s="1" t="s">
        <v>71</v>
      </c>
      <c r="Q439" s="1" t="s">
        <v>98</v>
      </c>
      <c r="R439" s="1" t="s">
        <v>118</v>
      </c>
      <c r="S439" s="1" t="s">
        <v>88</v>
      </c>
      <c r="T439" s="1" t="s">
        <v>132</v>
      </c>
      <c r="U439" s="1" t="s">
        <v>79</v>
      </c>
      <c r="V439" s="1" t="s">
        <v>77</v>
      </c>
      <c r="W439" s="1" t="s">
        <v>77</v>
      </c>
      <c r="X439" s="1" t="s">
        <v>77</v>
      </c>
      <c r="Y439" s="1" t="s">
        <v>77</v>
      </c>
      <c r="Z439" s="1" t="s">
        <v>79</v>
      </c>
      <c r="AA439" s="1" t="s">
        <v>77</v>
      </c>
      <c r="AB439" s="1" t="s">
        <v>79</v>
      </c>
      <c r="AC439" s="1" t="s">
        <v>76</v>
      </c>
      <c r="AD439" s="1" t="s">
        <v>79</v>
      </c>
      <c r="AE439" s="1" t="s">
        <v>78</v>
      </c>
      <c r="AF439" s="1" t="s">
        <v>79</v>
      </c>
      <c r="AG439" s="1" t="s">
        <v>79</v>
      </c>
      <c r="AH439" s="1" t="s">
        <v>79</v>
      </c>
      <c r="AI439" s="1" t="s">
        <v>78</v>
      </c>
      <c r="AJ439" s="1" t="s">
        <v>79</v>
      </c>
      <c r="AK439" s="4">
        <v>2</v>
      </c>
      <c r="AL439" s="1">
        <v>2</v>
      </c>
      <c r="AM439" s="1">
        <v>2</v>
      </c>
      <c r="AN439" s="1">
        <v>2</v>
      </c>
      <c r="AO439" s="1">
        <v>2</v>
      </c>
      <c r="AP439" s="1">
        <v>2</v>
      </c>
      <c r="AQ439" s="1">
        <v>2</v>
      </c>
      <c r="AR439" s="1">
        <v>2</v>
      </c>
      <c r="AS439" s="1">
        <v>2</v>
      </c>
      <c r="AT439" s="1">
        <v>2</v>
      </c>
      <c r="AU439" s="1">
        <v>2</v>
      </c>
      <c r="AV439" s="1">
        <v>2</v>
      </c>
      <c r="AW439" s="1">
        <v>2</v>
      </c>
      <c r="AX439" s="1">
        <v>2</v>
      </c>
      <c r="AY439" s="1">
        <v>1</v>
      </c>
      <c r="AZ439" s="1">
        <v>2</v>
      </c>
      <c r="BA439" s="1">
        <v>2</v>
      </c>
      <c r="BB439" s="1">
        <v>1</v>
      </c>
      <c r="BC439" s="1">
        <v>2</v>
      </c>
      <c r="BD439" s="1" t="s">
        <v>147</v>
      </c>
      <c r="BE439" s="1" t="s">
        <v>101</v>
      </c>
    </row>
    <row r="440" spans="1:57" x14ac:dyDescent="0.35">
      <c r="A440" s="1" t="s">
        <v>594</v>
      </c>
      <c r="B440" s="1" t="s">
        <v>57</v>
      </c>
      <c r="C440" s="1" t="s">
        <v>58</v>
      </c>
      <c r="D440" s="1" t="s">
        <v>103</v>
      </c>
      <c r="E440" s="1" t="s">
        <v>60</v>
      </c>
      <c r="F440" s="1" t="s">
        <v>61</v>
      </c>
      <c r="G440" s="1" t="s">
        <v>93</v>
      </c>
      <c r="H440" s="1" t="s">
        <v>94</v>
      </c>
      <c r="I440" s="1" t="s">
        <v>64</v>
      </c>
      <c r="J440" s="1" t="s">
        <v>65</v>
      </c>
      <c r="K440" s="1" t="s">
        <v>85</v>
      </c>
      <c r="L440" s="1" t="s">
        <v>138</v>
      </c>
      <c r="M440" s="1" t="s">
        <v>68</v>
      </c>
      <c r="N440" s="1" t="s">
        <v>201</v>
      </c>
      <c r="O440" s="1" t="s">
        <v>70</v>
      </c>
      <c r="P440" s="1" t="s">
        <v>71</v>
      </c>
      <c r="Q440" s="1" t="s">
        <v>72</v>
      </c>
      <c r="R440" s="1" t="s">
        <v>118</v>
      </c>
      <c r="S440" s="1" t="s">
        <v>140</v>
      </c>
      <c r="T440" s="1" t="s">
        <v>75</v>
      </c>
      <c r="U440" s="1" t="s">
        <v>79</v>
      </c>
      <c r="V440" s="1" t="s">
        <v>79</v>
      </c>
      <c r="W440" s="1" t="s">
        <v>79</v>
      </c>
      <c r="X440" s="1" t="s">
        <v>76</v>
      </c>
      <c r="Y440" s="1" t="s">
        <v>79</v>
      </c>
      <c r="Z440" s="1" t="s">
        <v>76</v>
      </c>
      <c r="AA440" s="1" t="s">
        <v>89</v>
      </c>
      <c r="AB440" s="1" t="s">
        <v>89</v>
      </c>
      <c r="AC440" s="1" t="s">
        <v>79</v>
      </c>
      <c r="AD440" s="1" t="s">
        <v>79</v>
      </c>
      <c r="AE440" s="1" t="s">
        <v>79</v>
      </c>
      <c r="AF440" s="1" t="s">
        <v>76</v>
      </c>
      <c r="AG440" s="1" t="s">
        <v>79</v>
      </c>
      <c r="AH440" s="1" t="s">
        <v>79</v>
      </c>
      <c r="AI440" s="1" t="s">
        <v>76</v>
      </c>
      <c r="AJ440" s="1" t="s">
        <v>79</v>
      </c>
      <c r="AK440" s="4">
        <v>3</v>
      </c>
      <c r="AL440" s="1">
        <v>4</v>
      </c>
      <c r="AM440" s="1">
        <v>4</v>
      </c>
      <c r="AN440" s="1">
        <v>3</v>
      </c>
      <c r="AO440" s="1">
        <v>3</v>
      </c>
      <c r="AP440" s="1">
        <v>4</v>
      </c>
      <c r="AQ440" s="1">
        <v>4</v>
      </c>
      <c r="AR440" s="1">
        <v>3</v>
      </c>
      <c r="AS440" s="1">
        <v>3</v>
      </c>
      <c r="AT440" s="1">
        <v>4</v>
      </c>
      <c r="AU440" s="1">
        <v>4</v>
      </c>
      <c r="AV440" s="1">
        <v>4</v>
      </c>
      <c r="AW440" s="1">
        <v>4</v>
      </c>
      <c r="AX440" s="1">
        <v>2</v>
      </c>
      <c r="AY440" s="1">
        <v>1</v>
      </c>
      <c r="AZ440" s="1">
        <v>5</v>
      </c>
      <c r="BA440" s="1">
        <v>5</v>
      </c>
      <c r="BB440" s="1">
        <v>4</v>
      </c>
      <c r="BC440" s="1">
        <v>4</v>
      </c>
      <c r="BD440" s="1" t="s">
        <v>147</v>
      </c>
      <c r="BE440" s="1" t="s">
        <v>101</v>
      </c>
    </row>
    <row r="441" spans="1:57" x14ac:dyDescent="0.35">
      <c r="A441" s="1" t="s">
        <v>595</v>
      </c>
      <c r="B441" s="1" t="s">
        <v>57</v>
      </c>
      <c r="C441" s="1" t="s">
        <v>137</v>
      </c>
      <c r="D441" s="1" t="s">
        <v>103</v>
      </c>
      <c r="E441" s="1" t="s">
        <v>60</v>
      </c>
      <c r="F441" s="1" t="s">
        <v>61</v>
      </c>
      <c r="G441" s="1" t="s">
        <v>93</v>
      </c>
      <c r="H441" s="1" t="s">
        <v>94</v>
      </c>
      <c r="I441" s="1" t="s">
        <v>84</v>
      </c>
      <c r="J441" s="1" t="s">
        <v>65</v>
      </c>
      <c r="K441" s="1" t="s">
        <v>766</v>
      </c>
      <c r="L441" s="1" t="s">
        <v>67</v>
      </c>
      <c r="M441" s="1" t="s">
        <v>130</v>
      </c>
      <c r="N441" s="1" t="s">
        <v>117</v>
      </c>
      <c r="O441" s="1" t="s">
        <v>70</v>
      </c>
      <c r="P441" s="1" t="s">
        <v>71</v>
      </c>
      <c r="Q441" s="1" t="s">
        <v>87</v>
      </c>
      <c r="R441" s="1" t="s">
        <v>99</v>
      </c>
      <c r="S441" s="1" t="s">
        <v>74</v>
      </c>
      <c r="T441" s="1" t="s">
        <v>120</v>
      </c>
      <c r="U441" s="1" t="s">
        <v>89</v>
      </c>
      <c r="V441" s="1" t="s">
        <v>79</v>
      </c>
      <c r="W441" s="1" t="s">
        <v>79</v>
      </c>
      <c r="X441" s="1" t="s">
        <v>79</v>
      </c>
      <c r="Y441" s="1" t="s">
        <v>76</v>
      </c>
      <c r="Z441" s="1" t="s">
        <v>79</v>
      </c>
      <c r="AA441" s="1" t="s">
        <v>76</v>
      </c>
      <c r="AB441" s="1" t="s">
        <v>89</v>
      </c>
      <c r="AC441" s="1" t="s">
        <v>79</v>
      </c>
      <c r="AD441" s="1" t="s">
        <v>79</v>
      </c>
      <c r="AE441" s="1" t="s">
        <v>89</v>
      </c>
      <c r="AF441" s="1" t="s">
        <v>76</v>
      </c>
      <c r="AG441" s="1" t="s">
        <v>79</v>
      </c>
      <c r="AH441" s="1" t="s">
        <v>89</v>
      </c>
      <c r="AI441" s="1" t="s">
        <v>76</v>
      </c>
      <c r="AJ441" s="1" t="s">
        <v>79</v>
      </c>
      <c r="AK441" s="4">
        <v>3</v>
      </c>
      <c r="AL441" s="1">
        <v>3</v>
      </c>
      <c r="AM441" s="1">
        <v>3</v>
      </c>
      <c r="AN441" s="1">
        <v>3</v>
      </c>
      <c r="AO441" s="1">
        <v>3</v>
      </c>
      <c r="AP441" s="1">
        <v>2</v>
      </c>
      <c r="AQ441" s="1">
        <v>2</v>
      </c>
      <c r="AR441" s="1">
        <v>1</v>
      </c>
      <c r="AS441" s="1">
        <v>2</v>
      </c>
      <c r="AT441" s="1">
        <v>3</v>
      </c>
      <c r="AU441" s="1">
        <v>2</v>
      </c>
      <c r="AV441" s="1">
        <v>3</v>
      </c>
      <c r="AW441" s="1">
        <v>3</v>
      </c>
      <c r="AX441" s="1">
        <v>3</v>
      </c>
      <c r="AY441" s="1">
        <v>4</v>
      </c>
      <c r="AZ441" s="1">
        <v>3</v>
      </c>
      <c r="BA441" s="1">
        <v>3</v>
      </c>
      <c r="BB441" s="1">
        <v>3</v>
      </c>
      <c r="BC441" s="1">
        <v>2</v>
      </c>
      <c r="BD441" s="1" t="s">
        <v>463</v>
      </c>
      <c r="BE441" s="1" t="s">
        <v>101</v>
      </c>
    </row>
    <row r="442" spans="1:57" x14ac:dyDescent="0.35">
      <c r="A442" s="1" t="s">
        <v>596</v>
      </c>
      <c r="B442" s="1" t="s">
        <v>57</v>
      </c>
      <c r="C442" s="1" t="s">
        <v>137</v>
      </c>
      <c r="D442" s="1" t="s">
        <v>83</v>
      </c>
      <c r="E442" s="1" t="s">
        <v>60</v>
      </c>
      <c r="F442" s="1" t="s">
        <v>61</v>
      </c>
      <c r="G442" s="1" t="s">
        <v>93</v>
      </c>
      <c r="H442" s="1" t="s">
        <v>94</v>
      </c>
      <c r="I442" s="1" t="s">
        <v>84</v>
      </c>
      <c r="J442" s="1" t="s">
        <v>65</v>
      </c>
      <c r="K442" s="1" t="s">
        <v>66</v>
      </c>
      <c r="L442" s="1" t="s">
        <v>138</v>
      </c>
      <c r="M442" s="1" t="s">
        <v>130</v>
      </c>
      <c r="N442" s="1" t="s">
        <v>69</v>
      </c>
      <c r="O442" s="1" t="s">
        <v>96</v>
      </c>
      <c r="P442" s="1" t="s">
        <v>71</v>
      </c>
      <c r="Q442" s="1" t="s">
        <v>98</v>
      </c>
      <c r="R442" s="1" t="s">
        <v>118</v>
      </c>
      <c r="S442" s="1" t="s">
        <v>74</v>
      </c>
      <c r="T442" s="1" t="s">
        <v>75</v>
      </c>
      <c r="U442" s="1" t="s">
        <v>79</v>
      </c>
      <c r="V442" s="1" t="s">
        <v>79</v>
      </c>
      <c r="W442" s="1" t="s">
        <v>79</v>
      </c>
      <c r="X442" s="1" t="s">
        <v>89</v>
      </c>
      <c r="Y442" s="1" t="s">
        <v>77</v>
      </c>
      <c r="Z442" s="1" t="s">
        <v>79</v>
      </c>
      <c r="AA442" s="1" t="s">
        <v>79</v>
      </c>
      <c r="AB442" s="1" t="s">
        <v>89</v>
      </c>
      <c r="AC442" s="1" t="s">
        <v>78</v>
      </c>
      <c r="AD442" s="1" t="s">
        <v>79</v>
      </c>
      <c r="AE442" s="1" t="s">
        <v>78</v>
      </c>
      <c r="AF442" s="1" t="s">
        <v>79</v>
      </c>
      <c r="AG442" s="1" t="s">
        <v>76</v>
      </c>
      <c r="AH442" s="1" t="s">
        <v>89</v>
      </c>
      <c r="AI442" s="1" t="s">
        <v>89</v>
      </c>
      <c r="AJ442" s="1" t="s">
        <v>76</v>
      </c>
      <c r="AK442" s="4">
        <v>3</v>
      </c>
      <c r="AL442" s="1">
        <v>3</v>
      </c>
      <c r="AM442" s="1">
        <v>3</v>
      </c>
      <c r="AN442" s="1">
        <v>4</v>
      </c>
      <c r="AO442" s="1">
        <v>4</v>
      </c>
      <c r="AP442" s="1">
        <v>4</v>
      </c>
      <c r="AQ442" s="1">
        <v>3</v>
      </c>
      <c r="AR442" s="1">
        <v>4</v>
      </c>
      <c r="AS442" s="1">
        <v>2</v>
      </c>
      <c r="AT442" s="1">
        <v>5</v>
      </c>
      <c r="AU442" s="1">
        <v>4</v>
      </c>
      <c r="AV442" s="1">
        <v>4</v>
      </c>
      <c r="AW442" s="1">
        <v>5</v>
      </c>
      <c r="AX442" s="1">
        <v>3</v>
      </c>
      <c r="AY442" s="1">
        <v>5</v>
      </c>
      <c r="AZ442" s="1">
        <v>4</v>
      </c>
      <c r="BA442" s="1">
        <v>5</v>
      </c>
      <c r="BB442" s="1">
        <v>5</v>
      </c>
      <c r="BC442" s="1">
        <v>5</v>
      </c>
      <c r="BD442" s="1" t="s">
        <v>463</v>
      </c>
      <c r="BE442" s="1" t="s">
        <v>101</v>
      </c>
    </row>
    <row r="443" spans="1:57" x14ac:dyDescent="0.35">
      <c r="A443" s="1" t="s">
        <v>597</v>
      </c>
      <c r="B443" s="1" t="s">
        <v>57</v>
      </c>
      <c r="C443" s="1" t="s">
        <v>137</v>
      </c>
      <c r="D443" s="1" t="s">
        <v>83</v>
      </c>
      <c r="E443" s="1" t="s">
        <v>60</v>
      </c>
      <c r="F443" s="1" t="s">
        <v>61</v>
      </c>
      <c r="G443" s="1" t="s">
        <v>62</v>
      </c>
      <c r="H443" s="1" t="s">
        <v>94</v>
      </c>
      <c r="I443" s="1" t="s">
        <v>64</v>
      </c>
      <c r="J443" s="1" t="s">
        <v>65</v>
      </c>
      <c r="K443" s="1" t="s">
        <v>95</v>
      </c>
      <c r="L443" s="1" t="s">
        <v>67</v>
      </c>
      <c r="M443" s="1" t="s">
        <v>68</v>
      </c>
      <c r="N443" s="1" t="s">
        <v>117</v>
      </c>
      <c r="O443" s="1" t="s">
        <v>96</v>
      </c>
      <c r="P443" s="1" t="s">
        <v>196</v>
      </c>
      <c r="Q443" s="1" t="s">
        <v>87</v>
      </c>
      <c r="R443" s="1" t="s">
        <v>118</v>
      </c>
      <c r="S443" s="1" t="s">
        <v>74</v>
      </c>
      <c r="T443" s="1" t="s">
        <v>120</v>
      </c>
      <c r="U443" s="1" t="s">
        <v>89</v>
      </c>
      <c r="V443" s="1" t="s">
        <v>89</v>
      </c>
      <c r="W443" s="1" t="s">
        <v>89</v>
      </c>
      <c r="X443" s="1" t="s">
        <v>89</v>
      </c>
      <c r="Y443" s="1" t="s">
        <v>77</v>
      </c>
      <c r="Z443" s="1" t="s">
        <v>89</v>
      </c>
      <c r="AA443" s="1" t="s">
        <v>89</v>
      </c>
      <c r="AB443" s="1" t="s">
        <v>79</v>
      </c>
      <c r="AC443" s="1" t="s">
        <v>89</v>
      </c>
      <c r="AD443" s="1" t="s">
        <v>89</v>
      </c>
      <c r="AE443" s="1" t="s">
        <v>89</v>
      </c>
      <c r="AF443" s="1" t="s">
        <v>78</v>
      </c>
      <c r="AG443" s="1" t="s">
        <v>89</v>
      </c>
      <c r="AH443" s="1" t="s">
        <v>89</v>
      </c>
      <c r="AI443" s="1" t="s">
        <v>78</v>
      </c>
      <c r="AJ443" s="1" t="s">
        <v>89</v>
      </c>
      <c r="AK443" s="4">
        <v>4</v>
      </c>
      <c r="AL443" s="1">
        <v>4</v>
      </c>
      <c r="AM443" s="1">
        <v>5</v>
      </c>
      <c r="AN443" s="1">
        <v>5</v>
      </c>
      <c r="AO443" s="1">
        <v>3</v>
      </c>
      <c r="AP443" s="1">
        <v>2</v>
      </c>
      <c r="AQ443" s="1">
        <v>3</v>
      </c>
      <c r="AR443" s="1">
        <v>3</v>
      </c>
      <c r="AS443" s="1">
        <v>1</v>
      </c>
      <c r="AT443" s="1">
        <v>5</v>
      </c>
      <c r="AU443" s="1">
        <v>4</v>
      </c>
      <c r="AV443" s="1">
        <v>4</v>
      </c>
      <c r="AW443" s="1">
        <v>3</v>
      </c>
      <c r="AX443" s="1">
        <v>2</v>
      </c>
      <c r="AY443" s="1">
        <v>3</v>
      </c>
      <c r="AZ443" s="1">
        <v>4</v>
      </c>
      <c r="BA443" s="1">
        <v>4</v>
      </c>
      <c r="BB443" s="1">
        <v>4</v>
      </c>
      <c r="BC443" s="1">
        <v>4</v>
      </c>
      <c r="BD443" s="1" t="s">
        <v>463</v>
      </c>
      <c r="BE443" s="1" t="s">
        <v>80</v>
      </c>
    </row>
    <row r="444" spans="1:57" x14ac:dyDescent="0.35">
      <c r="A444" s="1" t="s">
        <v>598</v>
      </c>
      <c r="B444" s="1" t="s">
        <v>57</v>
      </c>
      <c r="C444" s="1" t="s">
        <v>137</v>
      </c>
      <c r="D444" s="1" t="s">
        <v>103</v>
      </c>
      <c r="E444" s="1" t="s">
        <v>109</v>
      </c>
      <c r="F444" s="1" t="s">
        <v>61</v>
      </c>
      <c r="G444" s="1" t="s">
        <v>93</v>
      </c>
      <c r="H444" s="1" t="s">
        <v>94</v>
      </c>
      <c r="I444" s="1" t="s">
        <v>64</v>
      </c>
      <c r="J444" s="1" t="s">
        <v>65</v>
      </c>
      <c r="K444" s="1" t="s">
        <v>766</v>
      </c>
      <c r="L444" s="1" t="s">
        <v>138</v>
      </c>
      <c r="M444" s="1" t="s">
        <v>130</v>
      </c>
      <c r="N444" s="1" t="s">
        <v>69</v>
      </c>
      <c r="O444" s="1" t="s">
        <v>96</v>
      </c>
      <c r="P444" s="1" t="s">
        <v>71</v>
      </c>
      <c r="Q444" s="1" t="s">
        <v>98</v>
      </c>
      <c r="R444" s="1" t="s">
        <v>118</v>
      </c>
      <c r="S444" s="1" t="s">
        <v>119</v>
      </c>
      <c r="T444" s="1" t="s">
        <v>75</v>
      </c>
      <c r="U444" s="1" t="s">
        <v>79</v>
      </c>
      <c r="V444" s="1" t="s">
        <v>79</v>
      </c>
      <c r="W444" s="1" t="s">
        <v>79</v>
      </c>
      <c r="X444" s="1" t="s">
        <v>76</v>
      </c>
      <c r="Y444" s="1" t="s">
        <v>79</v>
      </c>
      <c r="Z444" s="1" t="s">
        <v>76</v>
      </c>
      <c r="AA444" s="1" t="s">
        <v>89</v>
      </c>
      <c r="AB444" s="1" t="s">
        <v>89</v>
      </c>
      <c r="AC444" s="1" t="s">
        <v>79</v>
      </c>
      <c r="AD444" s="1" t="s">
        <v>79</v>
      </c>
      <c r="AE444" s="1" t="s">
        <v>79</v>
      </c>
      <c r="AF444" s="1" t="s">
        <v>76</v>
      </c>
      <c r="AG444" s="1" t="s">
        <v>79</v>
      </c>
      <c r="AH444" s="1" t="s">
        <v>79</v>
      </c>
      <c r="AI444" s="1" t="s">
        <v>76</v>
      </c>
      <c r="AJ444" s="1" t="s">
        <v>79</v>
      </c>
      <c r="AK444" s="4">
        <v>3</v>
      </c>
      <c r="AL444" s="1">
        <v>4</v>
      </c>
      <c r="AM444" s="1">
        <v>4</v>
      </c>
      <c r="AN444" s="1">
        <v>3</v>
      </c>
      <c r="AO444" s="1">
        <v>3</v>
      </c>
      <c r="AP444" s="1">
        <v>4</v>
      </c>
      <c r="AQ444" s="1">
        <v>4</v>
      </c>
      <c r="AR444" s="1">
        <v>3</v>
      </c>
      <c r="AS444" s="1">
        <v>3</v>
      </c>
      <c r="AT444" s="1">
        <v>4</v>
      </c>
      <c r="AU444" s="1">
        <v>4</v>
      </c>
      <c r="AV444" s="1">
        <v>4</v>
      </c>
      <c r="AW444" s="1">
        <v>4</v>
      </c>
      <c r="AX444" s="1">
        <v>3</v>
      </c>
      <c r="AY444" s="1">
        <v>2</v>
      </c>
      <c r="AZ444" s="1">
        <v>1</v>
      </c>
      <c r="BA444" s="1">
        <v>2</v>
      </c>
      <c r="BB444" s="1">
        <v>2</v>
      </c>
      <c r="BC444" s="1">
        <v>2</v>
      </c>
      <c r="BD444" s="1" t="s">
        <v>463</v>
      </c>
      <c r="BE444" s="1" t="s">
        <v>101</v>
      </c>
    </row>
    <row r="445" spans="1:57" x14ac:dyDescent="0.35">
      <c r="A445" s="1" t="s">
        <v>599</v>
      </c>
      <c r="B445" s="1" t="s">
        <v>82</v>
      </c>
      <c r="C445" s="1" t="s">
        <v>137</v>
      </c>
      <c r="D445" s="1" t="s">
        <v>83</v>
      </c>
      <c r="E445" s="1" t="s">
        <v>60</v>
      </c>
      <c r="F445" s="1" t="s">
        <v>61</v>
      </c>
      <c r="G445" s="1" t="s">
        <v>93</v>
      </c>
      <c r="H445" s="1" t="s">
        <v>94</v>
      </c>
      <c r="I445" s="1" t="s">
        <v>127</v>
      </c>
      <c r="J445" s="1" t="s">
        <v>65</v>
      </c>
      <c r="K445" s="1" t="s">
        <v>85</v>
      </c>
      <c r="L445" s="1" t="s">
        <v>138</v>
      </c>
      <c r="M445" s="1" t="s">
        <v>130</v>
      </c>
      <c r="N445" s="1" t="s">
        <v>117</v>
      </c>
      <c r="O445" s="1" t="s">
        <v>70</v>
      </c>
      <c r="P445" s="1" t="s">
        <v>71</v>
      </c>
      <c r="Q445" s="1" t="s">
        <v>105</v>
      </c>
      <c r="R445" s="1" t="s">
        <v>131</v>
      </c>
      <c r="S445" s="1" t="s">
        <v>88</v>
      </c>
      <c r="T445" s="1" t="s">
        <v>120</v>
      </c>
      <c r="U445" s="1" t="s">
        <v>76</v>
      </c>
      <c r="V445" s="1" t="s">
        <v>76</v>
      </c>
      <c r="W445" s="1" t="s">
        <v>76</v>
      </c>
      <c r="X445" s="1" t="s">
        <v>76</v>
      </c>
      <c r="Y445" s="1" t="s">
        <v>76</v>
      </c>
      <c r="Z445" s="1" t="s">
        <v>76</v>
      </c>
      <c r="AA445" s="1" t="s">
        <v>76</v>
      </c>
      <c r="AB445" s="1" t="s">
        <v>76</v>
      </c>
      <c r="AC445" s="1" t="s">
        <v>76</v>
      </c>
      <c r="AD445" s="1" t="s">
        <v>76</v>
      </c>
      <c r="AE445" s="1" t="s">
        <v>76</v>
      </c>
      <c r="AF445" s="1" t="s">
        <v>76</v>
      </c>
      <c r="AG445" s="1" t="s">
        <v>76</v>
      </c>
      <c r="AH445" s="1" t="s">
        <v>76</v>
      </c>
      <c r="AI445" s="1" t="s">
        <v>76</v>
      </c>
      <c r="AJ445" s="1" t="s">
        <v>76</v>
      </c>
      <c r="AK445" s="4">
        <v>1</v>
      </c>
      <c r="AL445" s="1">
        <v>1</v>
      </c>
      <c r="AM445" s="1">
        <v>1</v>
      </c>
      <c r="AN445" s="1">
        <v>1</v>
      </c>
      <c r="AO445" s="1">
        <v>1</v>
      </c>
      <c r="AP445" s="1">
        <v>1</v>
      </c>
      <c r="AQ445" s="1">
        <v>1</v>
      </c>
      <c r="AR445" s="1">
        <v>1</v>
      </c>
      <c r="AS445" s="1">
        <v>1</v>
      </c>
      <c r="AT445" s="1">
        <v>1</v>
      </c>
      <c r="AU445" s="1">
        <v>1</v>
      </c>
      <c r="AV445" s="1">
        <v>1</v>
      </c>
      <c r="AW445" s="1">
        <v>1</v>
      </c>
      <c r="AX445" s="1">
        <v>1</v>
      </c>
      <c r="AY445" s="1">
        <v>1</v>
      </c>
      <c r="AZ445" s="1">
        <v>1</v>
      </c>
      <c r="BA445" s="1">
        <v>1</v>
      </c>
      <c r="BB445" s="1">
        <v>1</v>
      </c>
      <c r="BC445" s="1">
        <v>1</v>
      </c>
      <c r="BD445" s="1" t="s">
        <v>483</v>
      </c>
      <c r="BE445" s="1" t="s">
        <v>101</v>
      </c>
    </row>
    <row r="446" spans="1:57" x14ac:dyDescent="0.35">
      <c r="A446" s="1" t="s">
        <v>600</v>
      </c>
      <c r="B446" s="1" t="s">
        <v>82</v>
      </c>
      <c r="C446" s="1" t="s">
        <v>137</v>
      </c>
      <c r="D446" s="1" t="s">
        <v>83</v>
      </c>
      <c r="E446" s="1" t="s">
        <v>109</v>
      </c>
      <c r="F446" s="1" t="s">
        <v>61</v>
      </c>
      <c r="G446" s="1" t="s">
        <v>766</v>
      </c>
      <c r="H446" s="1" t="s">
        <v>94</v>
      </c>
      <c r="I446" s="1" t="s">
        <v>84</v>
      </c>
      <c r="J446" s="1" t="s">
        <v>65</v>
      </c>
      <c r="K446" s="1" t="s">
        <v>85</v>
      </c>
      <c r="L446" s="1" t="s">
        <v>67</v>
      </c>
      <c r="M446" s="1" t="s">
        <v>111</v>
      </c>
      <c r="N446" s="1" t="s">
        <v>117</v>
      </c>
      <c r="O446" s="1" t="s">
        <v>70</v>
      </c>
      <c r="P446" s="1" t="s">
        <v>71</v>
      </c>
      <c r="Q446" s="1" t="s">
        <v>72</v>
      </c>
      <c r="R446" s="1" t="s">
        <v>73</v>
      </c>
      <c r="S446" s="1" t="s">
        <v>88</v>
      </c>
      <c r="T446" s="1" t="s">
        <v>120</v>
      </c>
      <c r="U446" s="1" t="s">
        <v>89</v>
      </c>
      <c r="V446" s="1" t="s">
        <v>89</v>
      </c>
      <c r="W446" s="1" t="s">
        <v>89</v>
      </c>
      <c r="X446" s="1" t="s">
        <v>89</v>
      </c>
      <c r="Y446" s="1" t="s">
        <v>89</v>
      </c>
      <c r="Z446" s="1" t="s">
        <v>89</v>
      </c>
      <c r="AA446" s="1" t="s">
        <v>89</v>
      </c>
      <c r="AB446" s="1" t="s">
        <v>78</v>
      </c>
      <c r="AC446" s="1" t="s">
        <v>78</v>
      </c>
      <c r="AD446" s="1" t="s">
        <v>78</v>
      </c>
      <c r="AE446" s="1" t="s">
        <v>78</v>
      </c>
      <c r="AF446" s="1" t="s">
        <v>78</v>
      </c>
      <c r="AG446" s="1" t="s">
        <v>78</v>
      </c>
      <c r="AH446" s="1" t="s">
        <v>78</v>
      </c>
      <c r="AI446" s="1" t="s">
        <v>78</v>
      </c>
      <c r="AJ446" s="1" t="s">
        <v>78</v>
      </c>
      <c r="AK446" s="4">
        <v>3</v>
      </c>
      <c r="AL446" s="1">
        <v>4</v>
      </c>
      <c r="AM446" s="1">
        <v>2</v>
      </c>
      <c r="AN446" s="1">
        <v>4</v>
      </c>
      <c r="AO446" s="1">
        <v>5</v>
      </c>
      <c r="AP446" s="1">
        <v>5</v>
      </c>
      <c r="AQ446" s="1">
        <v>2</v>
      </c>
      <c r="AR446" s="1">
        <v>3</v>
      </c>
      <c r="AS446" s="1">
        <v>1</v>
      </c>
      <c r="AT446" s="1">
        <v>2</v>
      </c>
      <c r="AU446" s="1">
        <v>1</v>
      </c>
      <c r="AV446" s="1">
        <v>3</v>
      </c>
      <c r="AW446" s="1">
        <v>5</v>
      </c>
      <c r="AX446" s="1">
        <v>3</v>
      </c>
      <c r="AY446" s="1">
        <v>5</v>
      </c>
      <c r="AZ446" s="1">
        <v>5</v>
      </c>
      <c r="BA446" s="1">
        <v>5</v>
      </c>
      <c r="BB446" s="1">
        <v>5</v>
      </c>
      <c r="BC446" s="1">
        <v>5</v>
      </c>
      <c r="BD446" s="1" t="s">
        <v>463</v>
      </c>
      <c r="BE446" s="1" t="s">
        <v>80</v>
      </c>
    </row>
    <row r="447" spans="1:57" x14ac:dyDescent="0.35">
      <c r="A447" s="1" t="s">
        <v>601</v>
      </c>
      <c r="B447" s="1" t="s">
        <v>602</v>
      </c>
      <c r="C447" s="1" t="s">
        <v>58</v>
      </c>
      <c r="D447" s="1" t="s">
        <v>83</v>
      </c>
      <c r="E447" s="1" t="s">
        <v>60</v>
      </c>
      <c r="F447" s="1" t="s">
        <v>135</v>
      </c>
      <c r="G447" s="1" t="s">
        <v>62</v>
      </c>
      <c r="H447" s="1" t="s">
        <v>63</v>
      </c>
      <c r="I447" s="1" t="s">
        <v>64</v>
      </c>
      <c r="J447" s="1" t="s">
        <v>104</v>
      </c>
      <c r="K447" s="1" t="s">
        <v>85</v>
      </c>
      <c r="L447" s="1" t="s">
        <v>146</v>
      </c>
      <c r="M447" s="1" t="s">
        <v>111</v>
      </c>
      <c r="N447" s="1" t="s">
        <v>86</v>
      </c>
      <c r="O447" s="1" t="s">
        <v>112</v>
      </c>
      <c r="P447" s="1" t="s">
        <v>71</v>
      </c>
      <c r="Q447" s="1" t="s">
        <v>98</v>
      </c>
      <c r="R447" s="1" t="s">
        <v>118</v>
      </c>
      <c r="S447" s="1" t="s">
        <v>119</v>
      </c>
      <c r="T447" s="1" t="s">
        <v>120</v>
      </c>
      <c r="U447" s="1" t="s">
        <v>79</v>
      </c>
      <c r="V447" s="1" t="s">
        <v>77</v>
      </c>
      <c r="W447" s="1" t="s">
        <v>77</v>
      </c>
      <c r="X447" s="1" t="s">
        <v>76</v>
      </c>
      <c r="Y447" s="1" t="s">
        <v>77</v>
      </c>
      <c r="Z447" s="1" t="s">
        <v>79</v>
      </c>
      <c r="AA447" s="1" t="s">
        <v>79</v>
      </c>
      <c r="AB447" s="1" t="s">
        <v>76</v>
      </c>
      <c r="AC447" s="1" t="s">
        <v>79</v>
      </c>
      <c r="AD447" s="1" t="s">
        <v>78</v>
      </c>
      <c r="AE447" s="1" t="s">
        <v>76</v>
      </c>
      <c r="AF447" s="1" t="s">
        <v>79</v>
      </c>
      <c r="AG447" s="1" t="s">
        <v>78</v>
      </c>
      <c r="AH447" s="1" t="s">
        <v>76</v>
      </c>
      <c r="AI447" s="1" t="s">
        <v>79</v>
      </c>
      <c r="AJ447" s="1" t="s">
        <v>78</v>
      </c>
      <c r="AK447" s="4">
        <v>1</v>
      </c>
      <c r="AL447" s="1">
        <v>2</v>
      </c>
      <c r="AM447" s="1">
        <v>3</v>
      </c>
      <c r="AN447" s="1">
        <v>1</v>
      </c>
      <c r="AO447" s="1">
        <v>2</v>
      </c>
      <c r="AP447" s="1">
        <v>3</v>
      </c>
      <c r="AQ447" s="1">
        <v>1</v>
      </c>
      <c r="AR447" s="1">
        <v>2</v>
      </c>
      <c r="AS447" s="1">
        <v>3</v>
      </c>
      <c r="AT447" s="1">
        <v>1</v>
      </c>
      <c r="AU447" s="1">
        <v>2</v>
      </c>
      <c r="AV447" s="1">
        <v>3</v>
      </c>
      <c r="AW447" s="1">
        <v>1</v>
      </c>
      <c r="AX447" s="1">
        <v>1</v>
      </c>
      <c r="AY447" s="1">
        <v>2</v>
      </c>
      <c r="AZ447" s="1">
        <v>3</v>
      </c>
      <c r="BA447" s="1">
        <v>1</v>
      </c>
      <c r="BB447" s="1">
        <v>2</v>
      </c>
      <c r="BC447" s="1">
        <v>3</v>
      </c>
      <c r="BD447" s="1" t="s">
        <v>476</v>
      </c>
      <c r="BE447" s="1" t="s">
        <v>80</v>
      </c>
    </row>
    <row r="448" spans="1:57" x14ac:dyDescent="0.35">
      <c r="A448" s="1" t="s">
        <v>603</v>
      </c>
      <c r="B448" s="1" t="s">
        <v>57</v>
      </c>
      <c r="C448" s="1" t="s">
        <v>58</v>
      </c>
      <c r="D448" s="1" t="s">
        <v>83</v>
      </c>
      <c r="E448" s="1" t="s">
        <v>60</v>
      </c>
      <c r="F448" s="1" t="s">
        <v>61</v>
      </c>
      <c r="G448" s="1" t="s">
        <v>198</v>
      </c>
      <c r="H448" s="1" t="s">
        <v>63</v>
      </c>
      <c r="I448" s="1" t="s">
        <v>84</v>
      </c>
      <c r="J448" s="1" t="s">
        <v>65</v>
      </c>
      <c r="K448" s="1" t="s">
        <v>66</v>
      </c>
      <c r="L448" s="1" t="s">
        <v>67</v>
      </c>
      <c r="M448" s="1" t="s">
        <v>68</v>
      </c>
      <c r="N448" s="1" t="s">
        <v>69</v>
      </c>
      <c r="O448" s="1" t="s">
        <v>96</v>
      </c>
      <c r="P448" s="1" t="s">
        <v>97</v>
      </c>
      <c r="Q448" s="1" t="s">
        <v>72</v>
      </c>
      <c r="R448" s="1" t="s">
        <v>73</v>
      </c>
      <c r="S448" s="1" t="s">
        <v>74</v>
      </c>
      <c r="T448" s="1" t="s">
        <v>120</v>
      </c>
      <c r="U448" s="1" t="s">
        <v>79</v>
      </c>
      <c r="V448" s="1" t="s">
        <v>79</v>
      </c>
      <c r="W448" s="1" t="s">
        <v>79</v>
      </c>
      <c r="X448" s="1" t="s">
        <v>77</v>
      </c>
      <c r="Y448" s="1" t="s">
        <v>76</v>
      </c>
      <c r="Z448" s="1" t="s">
        <v>79</v>
      </c>
      <c r="AA448" s="1" t="s">
        <v>77</v>
      </c>
      <c r="AB448" s="1" t="s">
        <v>79</v>
      </c>
      <c r="AC448" s="1" t="s">
        <v>78</v>
      </c>
      <c r="AD448" s="1" t="s">
        <v>76</v>
      </c>
      <c r="AE448" s="1" t="s">
        <v>78</v>
      </c>
      <c r="AF448" s="1" t="s">
        <v>78</v>
      </c>
      <c r="AG448" s="1" t="s">
        <v>76</v>
      </c>
      <c r="AH448" s="1" t="s">
        <v>76</v>
      </c>
      <c r="AI448" s="1" t="s">
        <v>78</v>
      </c>
      <c r="AJ448" s="1" t="s">
        <v>79</v>
      </c>
      <c r="AK448" s="4">
        <v>1</v>
      </c>
      <c r="AL448" s="1">
        <v>1</v>
      </c>
      <c r="AM448" s="1">
        <v>2</v>
      </c>
      <c r="AN448" s="1">
        <v>2</v>
      </c>
      <c r="AO448" s="1">
        <v>2</v>
      </c>
      <c r="AP448" s="1">
        <v>2</v>
      </c>
      <c r="AQ448" s="1">
        <v>3</v>
      </c>
      <c r="AR448" s="1">
        <v>2</v>
      </c>
      <c r="AS448" s="1">
        <v>1</v>
      </c>
      <c r="AT448" s="1">
        <v>3</v>
      </c>
      <c r="AU448" s="1">
        <v>2</v>
      </c>
      <c r="AV448" s="1">
        <v>2</v>
      </c>
      <c r="AW448" s="1">
        <v>2</v>
      </c>
      <c r="AX448" s="1">
        <v>2</v>
      </c>
      <c r="AY448" s="1">
        <v>3</v>
      </c>
      <c r="AZ448" s="1">
        <v>5</v>
      </c>
      <c r="BA448" s="1">
        <v>4</v>
      </c>
      <c r="BB448" s="1">
        <v>2</v>
      </c>
      <c r="BC448" s="1">
        <v>1</v>
      </c>
      <c r="BD448" s="1" t="s">
        <v>476</v>
      </c>
      <c r="BE448" s="1" t="s">
        <v>133</v>
      </c>
    </row>
    <row r="449" spans="1:57" x14ac:dyDescent="0.35">
      <c r="A449" s="1" t="s">
        <v>604</v>
      </c>
      <c r="B449" s="1" t="s">
        <v>82</v>
      </c>
      <c r="C449" s="1" t="s">
        <v>137</v>
      </c>
      <c r="D449" s="1" t="s">
        <v>83</v>
      </c>
      <c r="E449" s="1" t="s">
        <v>60</v>
      </c>
      <c r="F449" s="1" t="s">
        <v>61</v>
      </c>
      <c r="G449" s="1" t="s">
        <v>766</v>
      </c>
      <c r="H449" s="1" t="s">
        <v>94</v>
      </c>
      <c r="I449" s="1" t="s">
        <v>84</v>
      </c>
      <c r="J449" s="1" t="s">
        <v>104</v>
      </c>
      <c r="K449" s="1" t="s">
        <v>766</v>
      </c>
      <c r="L449" s="1" t="s">
        <v>138</v>
      </c>
      <c r="M449" s="1" t="s">
        <v>130</v>
      </c>
      <c r="N449" s="1" t="s">
        <v>117</v>
      </c>
      <c r="O449" s="1" t="s">
        <v>112</v>
      </c>
      <c r="P449" s="1" t="s">
        <v>97</v>
      </c>
      <c r="Q449" s="1" t="s">
        <v>72</v>
      </c>
      <c r="R449" s="1" t="s">
        <v>118</v>
      </c>
      <c r="S449" s="1" t="s">
        <v>119</v>
      </c>
      <c r="T449" s="1" t="s">
        <v>115</v>
      </c>
      <c r="U449" s="1" t="s">
        <v>79</v>
      </c>
      <c r="V449" s="1" t="s">
        <v>79</v>
      </c>
      <c r="W449" s="1" t="s">
        <v>79</v>
      </c>
      <c r="X449" s="1" t="s">
        <v>79</v>
      </c>
      <c r="Y449" s="1" t="s">
        <v>79</v>
      </c>
      <c r="Z449" s="1" t="s">
        <v>79</v>
      </c>
      <c r="AA449" s="1" t="s">
        <v>79</v>
      </c>
      <c r="AB449" s="1" t="s">
        <v>89</v>
      </c>
      <c r="AC449" s="1" t="s">
        <v>79</v>
      </c>
      <c r="AD449" s="1" t="s">
        <v>79</v>
      </c>
      <c r="AE449" s="1" t="s">
        <v>79</v>
      </c>
      <c r="AF449" s="1" t="s">
        <v>76</v>
      </c>
      <c r="AG449" s="1" t="s">
        <v>79</v>
      </c>
      <c r="AH449" s="1" t="s">
        <v>76</v>
      </c>
      <c r="AI449" s="1" t="s">
        <v>76</v>
      </c>
      <c r="AJ449" s="1" t="s">
        <v>76</v>
      </c>
      <c r="AK449" s="4">
        <v>3</v>
      </c>
      <c r="AL449" s="1">
        <v>3</v>
      </c>
      <c r="AM449" s="1">
        <v>2</v>
      </c>
      <c r="AN449" s="1">
        <v>2</v>
      </c>
      <c r="AO449" s="1">
        <v>3</v>
      </c>
      <c r="AP449" s="1">
        <v>3</v>
      </c>
      <c r="AQ449" s="1">
        <v>2</v>
      </c>
      <c r="AR449" s="1">
        <v>2</v>
      </c>
      <c r="AS449" s="1">
        <v>1</v>
      </c>
      <c r="AT449" s="1">
        <v>2</v>
      </c>
      <c r="AU449" s="1">
        <v>2</v>
      </c>
      <c r="AV449" s="1">
        <v>3</v>
      </c>
      <c r="AW449" s="1">
        <v>3</v>
      </c>
      <c r="AX449" s="1">
        <v>3</v>
      </c>
      <c r="AY449" s="1">
        <v>3</v>
      </c>
      <c r="AZ449" s="1">
        <v>3</v>
      </c>
      <c r="BA449" s="1">
        <v>3</v>
      </c>
      <c r="BB449" s="1">
        <v>3</v>
      </c>
      <c r="BC449" s="1">
        <v>3</v>
      </c>
      <c r="BD449" s="1" t="s">
        <v>463</v>
      </c>
      <c r="BE449" s="1" t="s">
        <v>101</v>
      </c>
    </row>
    <row r="450" spans="1:57" x14ac:dyDescent="0.35">
      <c r="A450" s="1" t="s">
        <v>605</v>
      </c>
      <c r="B450" s="1" t="s">
        <v>57</v>
      </c>
      <c r="C450" s="1" t="s">
        <v>58</v>
      </c>
      <c r="D450" s="1" t="s">
        <v>103</v>
      </c>
      <c r="E450" s="1" t="s">
        <v>60</v>
      </c>
      <c r="F450" s="1" t="s">
        <v>61</v>
      </c>
      <c r="G450" s="1" t="s">
        <v>766</v>
      </c>
      <c r="H450" s="1" t="s">
        <v>204</v>
      </c>
      <c r="I450" s="1" t="s">
        <v>127</v>
      </c>
      <c r="J450" s="1" t="s">
        <v>65</v>
      </c>
      <c r="K450" s="1" t="s">
        <v>766</v>
      </c>
      <c r="L450" s="1" t="s">
        <v>138</v>
      </c>
      <c r="M450" s="1" t="s">
        <v>68</v>
      </c>
      <c r="N450" s="1" t="s">
        <v>86</v>
      </c>
      <c r="O450" s="1" t="s">
        <v>122</v>
      </c>
      <c r="P450" s="1" t="s">
        <v>113</v>
      </c>
      <c r="Q450" s="1" t="s">
        <v>72</v>
      </c>
      <c r="R450" s="1" t="s">
        <v>114</v>
      </c>
      <c r="S450" s="1" t="s">
        <v>119</v>
      </c>
      <c r="T450" s="1" t="s">
        <v>115</v>
      </c>
      <c r="U450" s="1" t="s">
        <v>76</v>
      </c>
      <c r="V450" s="1" t="s">
        <v>76</v>
      </c>
      <c r="W450" s="1" t="s">
        <v>76</v>
      </c>
      <c r="X450" s="1" t="s">
        <v>76</v>
      </c>
      <c r="Y450" s="1" t="s">
        <v>76</v>
      </c>
      <c r="Z450" s="1" t="s">
        <v>76</v>
      </c>
      <c r="AA450" s="1" t="s">
        <v>76</v>
      </c>
      <c r="AB450" s="1" t="s">
        <v>76</v>
      </c>
      <c r="AC450" s="1" t="s">
        <v>76</v>
      </c>
      <c r="AD450" s="1" t="s">
        <v>79</v>
      </c>
      <c r="AE450" s="1" t="s">
        <v>76</v>
      </c>
      <c r="AF450" s="1" t="s">
        <v>76</v>
      </c>
      <c r="AG450" s="1" t="s">
        <v>76</v>
      </c>
      <c r="AH450" s="1" t="s">
        <v>76</v>
      </c>
      <c r="AI450" s="1" t="s">
        <v>76</v>
      </c>
      <c r="AJ450" s="1" t="s">
        <v>76</v>
      </c>
      <c r="AK450" s="4">
        <v>3</v>
      </c>
      <c r="AL450" s="1">
        <v>4</v>
      </c>
      <c r="AM450" s="1">
        <v>3</v>
      </c>
      <c r="AN450" s="1">
        <v>4</v>
      </c>
      <c r="AO450" s="1">
        <v>1</v>
      </c>
      <c r="AP450" s="1">
        <v>3</v>
      </c>
      <c r="AQ450" s="1">
        <v>1</v>
      </c>
      <c r="AR450" s="1">
        <v>1</v>
      </c>
      <c r="AS450" s="1">
        <v>1</v>
      </c>
      <c r="AT450" s="1">
        <v>3</v>
      </c>
      <c r="AU450" s="1">
        <v>1</v>
      </c>
      <c r="AV450" s="1">
        <v>1</v>
      </c>
      <c r="AW450" s="1">
        <v>1</v>
      </c>
      <c r="AX450" s="1">
        <v>1</v>
      </c>
      <c r="AY450" s="1">
        <v>5</v>
      </c>
      <c r="AZ450" s="1">
        <v>5</v>
      </c>
      <c r="BA450" s="1">
        <v>5</v>
      </c>
      <c r="BB450" s="1">
        <v>5</v>
      </c>
      <c r="BC450" s="1">
        <v>5</v>
      </c>
      <c r="BD450" s="1" t="s">
        <v>463</v>
      </c>
      <c r="BE450" s="1" t="s">
        <v>80</v>
      </c>
    </row>
    <row r="451" spans="1:57" x14ac:dyDescent="0.35">
      <c r="A451" s="1" t="s">
        <v>606</v>
      </c>
      <c r="B451" s="1" t="s">
        <v>57</v>
      </c>
      <c r="C451" s="1" t="s">
        <v>137</v>
      </c>
      <c r="D451" s="1" t="s">
        <v>149</v>
      </c>
      <c r="E451" s="1" t="s">
        <v>60</v>
      </c>
      <c r="F451" s="1" t="s">
        <v>61</v>
      </c>
      <c r="G451" s="1" t="s">
        <v>93</v>
      </c>
      <c r="H451" s="1" t="s">
        <v>94</v>
      </c>
      <c r="I451" s="1" t="s">
        <v>84</v>
      </c>
      <c r="J451" s="1" t="s">
        <v>104</v>
      </c>
      <c r="K451" s="1" t="s">
        <v>85</v>
      </c>
      <c r="L451" s="1" t="s">
        <v>67</v>
      </c>
      <c r="M451" s="1" t="s">
        <v>130</v>
      </c>
      <c r="N451" s="1" t="s">
        <v>69</v>
      </c>
      <c r="O451" s="1" t="s">
        <v>70</v>
      </c>
      <c r="P451" s="1" t="s">
        <v>97</v>
      </c>
      <c r="Q451" s="1" t="s">
        <v>98</v>
      </c>
      <c r="R451" s="1" t="s">
        <v>73</v>
      </c>
      <c r="S451" s="1" t="s">
        <v>74</v>
      </c>
      <c r="T451" s="1" t="s">
        <v>132</v>
      </c>
      <c r="U451" s="1" t="s">
        <v>79</v>
      </c>
      <c r="V451" s="1" t="s">
        <v>76</v>
      </c>
      <c r="W451" s="1" t="s">
        <v>76</v>
      </c>
      <c r="X451" s="1" t="s">
        <v>76</v>
      </c>
      <c r="Y451" s="1" t="s">
        <v>76</v>
      </c>
      <c r="Z451" s="1" t="s">
        <v>76</v>
      </c>
      <c r="AA451" s="1" t="s">
        <v>76</v>
      </c>
      <c r="AB451" s="1" t="s">
        <v>76</v>
      </c>
      <c r="AC451" s="1" t="s">
        <v>76</v>
      </c>
      <c r="AD451" s="1" t="s">
        <v>76</v>
      </c>
      <c r="AE451" s="1" t="s">
        <v>76</v>
      </c>
      <c r="AF451" s="1" t="s">
        <v>76</v>
      </c>
      <c r="AG451" s="1" t="s">
        <v>76</v>
      </c>
      <c r="AH451" s="1" t="s">
        <v>76</v>
      </c>
      <c r="AI451" s="1" t="s">
        <v>76</v>
      </c>
      <c r="AJ451" s="1" t="s">
        <v>76</v>
      </c>
      <c r="AK451" s="4">
        <v>2</v>
      </c>
      <c r="AL451" s="1">
        <v>2</v>
      </c>
      <c r="AM451" s="1">
        <v>2</v>
      </c>
      <c r="AN451" s="1">
        <v>2</v>
      </c>
      <c r="AO451" s="1">
        <v>2</v>
      </c>
      <c r="AP451" s="1">
        <v>4</v>
      </c>
      <c r="AQ451" s="1">
        <v>4</v>
      </c>
      <c r="AR451" s="1">
        <v>2</v>
      </c>
      <c r="AS451" s="1">
        <v>1</v>
      </c>
      <c r="AT451" s="1">
        <v>2</v>
      </c>
      <c r="AU451" s="1">
        <v>4</v>
      </c>
      <c r="AV451" s="1">
        <v>2</v>
      </c>
      <c r="AW451" s="1">
        <v>3</v>
      </c>
      <c r="AX451" s="1">
        <v>1</v>
      </c>
      <c r="AY451" s="1">
        <v>3</v>
      </c>
      <c r="AZ451" s="1">
        <v>4</v>
      </c>
      <c r="BA451" s="1">
        <v>4</v>
      </c>
      <c r="BB451" s="1">
        <v>4</v>
      </c>
      <c r="BC451" s="1">
        <v>4</v>
      </c>
      <c r="BD451" s="1" t="s">
        <v>607</v>
      </c>
      <c r="BE451" s="1" t="s">
        <v>80</v>
      </c>
    </row>
    <row r="452" spans="1:57" x14ac:dyDescent="0.35">
      <c r="A452" s="1" t="s">
        <v>608</v>
      </c>
      <c r="B452" s="1" t="s">
        <v>82</v>
      </c>
      <c r="C452" s="1" t="s">
        <v>137</v>
      </c>
      <c r="D452" s="1" t="s">
        <v>149</v>
      </c>
      <c r="E452" s="1" t="s">
        <v>60</v>
      </c>
      <c r="F452" s="1" t="s">
        <v>61</v>
      </c>
      <c r="G452" s="1" t="s">
        <v>93</v>
      </c>
      <c r="H452" s="1" t="s">
        <v>94</v>
      </c>
      <c r="I452" s="1" t="s">
        <v>64</v>
      </c>
      <c r="J452" s="1" t="s">
        <v>104</v>
      </c>
      <c r="K452" s="1" t="s">
        <v>766</v>
      </c>
      <c r="L452" s="1" t="s">
        <v>138</v>
      </c>
      <c r="M452" s="1" t="s">
        <v>68</v>
      </c>
      <c r="N452" s="1" t="s">
        <v>117</v>
      </c>
      <c r="O452" s="1" t="s">
        <v>112</v>
      </c>
      <c r="P452" s="1" t="s">
        <v>97</v>
      </c>
      <c r="Q452" s="1" t="s">
        <v>72</v>
      </c>
      <c r="R452" s="1" t="s">
        <v>118</v>
      </c>
      <c r="S452" s="1" t="s">
        <v>119</v>
      </c>
      <c r="T452" s="1" t="s">
        <v>75</v>
      </c>
      <c r="U452" s="1" t="s">
        <v>76</v>
      </c>
      <c r="V452" s="1" t="s">
        <v>79</v>
      </c>
      <c r="W452" s="1" t="s">
        <v>76</v>
      </c>
      <c r="X452" s="1" t="s">
        <v>76</v>
      </c>
      <c r="Y452" s="1" t="s">
        <v>76</v>
      </c>
      <c r="Z452" s="1" t="s">
        <v>76</v>
      </c>
      <c r="AA452" s="1" t="s">
        <v>76</v>
      </c>
      <c r="AB452" s="1" t="s">
        <v>76</v>
      </c>
      <c r="AC452" s="1" t="s">
        <v>76</v>
      </c>
      <c r="AD452" s="1" t="s">
        <v>76</v>
      </c>
      <c r="AE452" s="1" t="s">
        <v>76</v>
      </c>
      <c r="AF452" s="1" t="s">
        <v>76</v>
      </c>
      <c r="AG452" s="1" t="s">
        <v>76</v>
      </c>
      <c r="AH452" s="1" t="s">
        <v>76</v>
      </c>
      <c r="AI452" s="1" t="s">
        <v>76</v>
      </c>
      <c r="AJ452" s="1" t="s">
        <v>76</v>
      </c>
      <c r="AK452" s="4">
        <v>2</v>
      </c>
      <c r="AL452" s="1">
        <v>2</v>
      </c>
      <c r="AM452" s="1">
        <v>2</v>
      </c>
      <c r="AN452" s="1">
        <v>2</v>
      </c>
      <c r="AO452" s="1">
        <v>2</v>
      </c>
      <c r="AP452" s="1">
        <v>2</v>
      </c>
      <c r="AQ452" s="1">
        <v>2</v>
      </c>
      <c r="AR452" s="1">
        <v>2</v>
      </c>
      <c r="AS452" s="1">
        <v>2</v>
      </c>
      <c r="AT452" s="1">
        <v>2</v>
      </c>
      <c r="AU452" s="1">
        <v>2</v>
      </c>
      <c r="AV452" s="1">
        <v>2</v>
      </c>
      <c r="AW452" s="1">
        <v>2</v>
      </c>
      <c r="AX452" s="1">
        <v>3</v>
      </c>
      <c r="AY452" s="1">
        <v>1</v>
      </c>
      <c r="AZ452" s="1">
        <v>3</v>
      </c>
      <c r="BA452" s="1">
        <v>1</v>
      </c>
      <c r="BB452" s="1">
        <v>1</v>
      </c>
      <c r="BC452" s="1">
        <v>3</v>
      </c>
      <c r="BD452" s="1" t="s">
        <v>607</v>
      </c>
      <c r="BE452" s="1" t="s">
        <v>80</v>
      </c>
    </row>
    <row r="453" spans="1:57" x14ac:dyDescent="0.35">
      <c r="A453" s="1" t="s">
        <v>609</v>
      </c>
      <c r="B453" s="1" t="s">
        <v>57</v>
      </c>
      <c r="C453" s="1" t="s">
        <v>137</v>
      </c>
      <c r="D453" s="1" t="s">
        <v>149</v>
      </c>
      <c r="E453" s="1" t="s">
        <v>109</v>
      </c>
      <c r="F453" s="1" t="s">
        <v>135</v>
      </c>
      <c r="G453" s="1" t="s">
        <v>93</v>
      </c>
      <c r="H453" s="1" t="s">
        <v>94</v>
      </c>
      <c r="I453" s="1" t="s">
        <v>64</v>
      </c>
      <c r="J453" s="1" t="s">
        <v>65</v>
      </c>
      <c r="K453" s="1" t="s">
        <v>766</v>
      </c>
      <c r="L453" s="1" t="s">
        <v>129</v>
      </c>
      <c r="M453" s="1" t="s">
        <v>68</v>
      </c>
      <c r="N453" s="1" t="s">
        <v>69</v>
      </c>
      <c r="O453" s="1" t="s">
        <v>112</v>
      </c>
      <c r="P453" s="1" t="s">
        <v>97</v>
      </c>
      <c r="Q453" s="1" t="s">
        <v>72</v>
      </c>
      <c r="R453" s="1" t="s">
        <v>114</v>
      </c>
      <c r="S453" s="1" t="s">
        <v>119</v>
      </c>
      <c r="T453" s="1" t="s">
        <v>115</v>
      </c>
      <c r="U453" s="1" t="s">
        <v>79</v>
      </c>
      <c r="V453" s="1" t="s">
        <v>76</v>
      </c>
      <c r="W453" s="1" t="s">
        <v>79</v>
      </c>
      <c r="X453" s="1" t="s">
        <v>79</v>
      </c>
      <c r="Y453" s="1" t="s">
        <v>79</v>
      </c>
      <c r="Z453" s="1" t="s">
        <v>76</v>
      </c>
      <c r="AA453" s="1" t="s">
        <v>76</v>
      </c>
      <c r="AB453" s="1" t="s">
        <v>79</v>
      </c>
      <c r="AC453" s="1" t="s">
        <v>79</v>
      </c>
      <c r="AD453" s="1" t="s">
        <v>76</v>
      </c>
      <c r="AE453" s="1" t="s">
        <v>79</v>
      </c>
      <c r="AF453" s="1" t="s">
        <v>76</v>
      </c>
      <c r="AG453" s="1" t="s">
        <v>78</v>
      </c>
      <c r="AH453" s="1" t="s">
        <v>78</v>
      </c>
      <c r="AI453" s="1" t="s">
        <v>78</v>
      </c>
      <c r="AJ453" s="1" t="s">
        <v>76</v>
      </c>
      <c r="AK453" s="4">
        <v>2</v>
      </c>
      <c r="AL453" s="1">
        <v>3</v>
      </c>
      <c r="AM453" s="1">
        <v>2</v>
      </c>
      <c r="AN453" s="1">
        <v>2</v>
      </c>
      <c r="AO453" s="1">
        <v>3</v>
      </c>
      <c r="AP453" s="1">
        <v>3</v>
      </c>
      <c r="AQ453" s="1">
        <v>2</v>
      </c>
      <c r="AR453" s="1">
        <v>2</v>
      </c>
      <c r="AS453" s="1">
        <v>3</v>
      </c>
      <c r="AT453" s="1">
        <v>2</v>
      </c>
      <c r="AU453" s="1">
        <v>2</v>
      </c>
      <c r="AV453" s="1">
        <v>2</v>
      </c>
      <c r="AW453" s="1">
        <v>5</v>
      </c>
      <c r="AX453" s="1">
        <v>2</v>
      </c>
      <c r="AY453" s="1">
        <v>3</v>
      </c>
      <c r="AZ453" s="1">
        <v>3</v>
      </c>
      <c r="BA453" s="1">
        <v>3</v>
      </c>
      <c r="BB453" s="1">
        <v>4</v>
      </c>
      <c r="BC453" s="1">
        <v>1</v>
      </c>
      <c r="BD453" s="1" t="s">
        <v>607</v>
      </c>
      <c r="BE453" s="1" t="s">
        <v>80</v>
      </c>
    </row>
    <row r="454" spans="1:57" x14ac:dyDescent="0.35">
      <c r="A454" s="1" t="s">
        <v>610</v>
      </c>
      <c r="B454" s="1" t="s">
        <v>57</v>
      </c>
      <c r="C454" s="1" t="s">
        <v>137</v>
      </c>
      <c r="D454" s="1" t="s">
        <v>149</v>
      </c>
      <c r="E454" s="1" t="s">
        <v>60</v>
      </c>
      <c r="F454" s="1" t="s">
        <v>61</v>
      </c>
      <c r="G454" s="1" t="s">
        <v>62</v>
      </c>
      <c r="H454" s="1" t="s">
        <v>94</v>
      </c>
      <c r="I454" s="1" t="s">
        <v>64</v>
      </c>
      <c r="J454" s="1" t="s">
        <v>65</v>
      </c>
      <c r="K454" s="1" t="s">
        <v>124</v>
      </c>
      <c r="L454" s="1" t="s">
        <v>67</v>
      </c>
      <c r="M454" s="1" t="s">
        <v>130</v>
      </c>
      <c r="N454" s="1" t="s">
        <v>117</v>
      </c>
      <c r="O454" s="1" t="s">
        <v>96</v>
      </c>
      <c r="P454" s="1" t="s">
        <v>97</v>
      </c>
      <c r="Q454" s="1" t="s">
        <v>98</v>
      </c>
      <c r="R454" s="1" t="s">
        <v>73</v>
      </c>
      <c r="S454" s="1" t="s">
        <v>88</v>
      </c>
      <c r="T454" s="1" t="s">
        <v>132</v>
      </c>
      <c r="U454" s="1" t="s">
        <v>79</v>
      </c>
      <c r="V454" s="1" t="s">
        <v>79</v>
      </c>
      <c r="W454" s="1" t="s">
        <v>76</v>
      </c>
      <c r="X454" s="1" t="s">
        <v>76</v>
      </c>
      <c r="Y454" s="1" t="s">
        <v>76</v>
      </c>
      <c r="Z454" s="1" t="s">
        <v>79</v>
      </c>
      <c r="AA454" s="1" t="s">
        <v>79</v>
      </c>
      <c r="AB454" s="1" t="s">
        <v>89</v>
      </c>
      <c r="AC454" s="1" t="s">
        <v>79</v>
      </c>
      <c r="AD454" s="1" t="s">
        <v>79</v>
      </c>
      <c r="AE454" s="1" t="s">
        <v>79</v>
      </c>
      <c r="AF454" s="1" t="s">
        <v>76</v>
      </c>
      <c r="AG454" s="1" t="s">
        <v>76</v>
      </c>
      <c r="AH454" s="1" t="s">
        <v>76</v>
      </c>
      <c r="AI454" s="1" t="s">
        <v>79</v>
      </c>
      <c r="AJ454" s="1" t="s">
        <v>76</v>
      </c>
      <c r="AK454" s="4">
        <v>3</v>
      </c>
      <c r="AL454" s="1">
        <v>3</v>
      </c>
      <c r="AM454" s="1">
        <v>3</v>
      </c>
      <c r="AN454" s="1">
        <v>3</v>
      </c>
      <c r="AO454" s="1">
        <v>1</v>
      </c>
      <c r="AP454" s="1">
        <v>1</v>
      </c>
      <c r="AQ454" s="1">
        <v>3</v>
      </c>
      <c r="AR454" s="1">
        <v>1</v>
      </c>
      <c r="AS454" s="1">
        <v>1</v>
      </c>
      <c r="AT454" s="1">
        <v>3</v>
      </c>
      <c r="AU454" s="1">
        <v>3</v>
      </c>
      <c r="AV454" s="1">
        <v>3</v>
      </c>
      <c r="AW454" s="1">
        <v>1</v>
      </c>
      <c r="AX454" s="1">
        <v>3</v>
      </c>
      <c r="AY454" s="1">
        <v>3</v>
      </c>
      <c r="AZ454" s="1">
        <v>3</v>
      </c>
      <c r="BA454" s="1">
        <v>4</v>
      </c>
      <c r="BB454" s="1">
        <v>4</v>
      </c>
      <c r="BC454" s="1">
        <v>3</v>
      </c>
      <c r="BD454" s="1" t="s">
        <v>607</v>
      </c>
      <c r="BE454" s="1" t="s">
        <v>101</v>
      </c>
    </row>
    <row r="455" spans="1:57" x14ac:dyDescent="0.35">
      <c r="A455" s="1" t="s">
        <v>611</v>
      </c>
      <c r="B455" s="1" t="s">
        <v>57</v>
      </c>
      <c r="C455" s="1" t="s">
        <v>137</v>
      </c>
      <c r="D455" s="1" t="s">
        <v>149</v>
      </c>
      <c r="E455" s="1" t="s">
        <v>109</v>
      </c>
      <c r="F455" s="1" t="s">
        <v>61</v>
      </c>
      <c r="G455" s="1" t="s">
        <v>93</v>
      </c>
      <c r="H455" s="1" t="s">
        <v>94</v>
      </c>
      <c r="I455" s="1" t="s">
        <v>127</v>
      </c>
      <c r="J455" s="1" t="s">
        <v>65</v>
      </c>
      <c r="K455" s="1" t="s">
        <v>66</v>
      </c>
      <c r="L455" s="1" t="s">
        <v>67</v>
      </c>
      <c r="M455" s="1" t="s">
        <v>130</v>
      </c>
      <c r="N455" s="1" t="s">
        <v>117</v>
      </c>
      <c r="O455" s="1" t="s">
        <v>70</v>
      </c>
      <c r="P455" s="1" t="s">
        <v>71</v>
      </c>
      <c r="Q455" s="1" t="s">
        <v>98</v>
      </c>
      <c r="R455" s="1" t="s">
        <v>99</v>
      </c>
      <c r="S455" s="1" t="s">
        <v>88</v>
      </c>
      <c r="T455" s="1" t="s">
        <v>132</v>
      </c>
      <c r="U455" s="1" t="s">
        <v>79</v>
      </c>
      <c r="V455" s="1" t="s">
        <v>79</v>
      </c>
      <c r="W455" s="1" t="s">
        <v>79</v>
      </c>
      <c r="X455" s="1" t="s">
        <v>76</v>
      </c>
      <c r="Y455" s="1" t="s">
        <v>76</v>
      </c>
      <c r="Z455" s="1" t="s">
        <v>79</v>
      </c>
      <c r="AA455" s="1" t="s">
        <v>79</v>
      </c>
      <c r="AB455" s="1" t="s">
        <v>76</v>
      </c>
      <c r="AC455" s="1" t="s">
        <v>76</v>
      </c>
      <c r="AD455" s="1" t="s">
        <v>76</v>
      </c>
      <c r="AE455" s="1" t="s">
        <v>79</v>
      </c>
      <c r="AF455" s="1" t="s">
        <v>76</v>
      </c>
      <c r="AG455" s="1" t="s">
        <v>79</v>
      </c>
      <c r="AH455" s="1" t="s">
        <v>76</v>
      </c>
      <c r="AI455" s="1" t="s">
        <v>76</v>
      </c>
      <c r="AJ455" s="1" t="s">
        <v>76</v>
      </c>
      <c r="AK455" s="4">
        <v>1</v>
      </c>
      <c r="AL455" s="1">
        <v>1</v>
      </c>
      <c r="AM455" s="1">
        <v>2</v>
      </c>
      <c r="AN455" s="1">
        <v>2</v>
      </c>
      <c r="AO455" s="1">
        <v>1</v>
      </c>
      <c r="AP455" s="1">
        <v>2</v>
      </c>
      <c r="AQ455" s="1">
        <v>2</v>
      </c>
      <c r="AR455" s="1">
        <v>3</v>
      </c>
      <c r="AS455" s="1">
        <v>2</v>
      </c>
      <c r="AT455" s="1">
        <v>2</v>
      </c>
      <c r="AU455" s="1">
        <v>2</v>
      </c>
      <c r="AV455" s="1">
        <v>2</v>
      </c>
      <c r="AW455" s="1">
        <v>2</v>
      </c>
      <c r="AX455" s="1">
        <v>2</v>
      </c>
      <c r="AY455" s="1">
        <v>2</v>
      </c>
      <c r="AZ455" s="1">
        <v>2</v>
      </c>
      <c r="BA455" s="1">
        <v>2</v>
      </c>
      <c r="BB455" s="1">
        <v>2</v>
      </c>
      <c r="BC455" s="1">
        <v>2</v>
      </c>
      <c r="BD455" s="1" t="s">
        <v>607</v>
      </c>
      <c r="BE455" s="1" t="s">
        <v>101</v>
      </c>
    </row>
    <row r="456" spans="1:57" x14ac:dyDescent="0.35">
      <c r="A456" s="1" t="s">
        <v>612</v>
      </c>
      <c r="B456" s="1" t="s">
        <v>57</v>
      </c>
      <c r="C456" s="1" t="s">
        <v>137</v>
      </c>
      <c r="D456" s="1" t="s">
        <v>103</v>
      </c>
      <c r="E456" s="1" t="s">
        <v>60</v>
      </c>
      <c r="F456" s="1" t="s">
        <v>61</v>
      </c>
      <c r="G456" s="1" t="s">
        <v>198</v>
      </c>
      <c r="H456" s="1" t="s">
        <v>94</v>
      </c>
      <c r="I456" s="1" t="s">
        <v>64</v>
      </c>
      <c r="J456" s="1" t="s">
        <v>104</v>
      </c>
      <c r="K456" s="1" t="s">
        <v>124</v>
      </c>
      <c r="L456" s="1" t="s">
        <v>138</v>
      </c>
      <c r="M456" s="1" t="s">
        <v>130</v>
      </c>
      <c r="N456" s="1" t="s">
        <v>117</v>
      </c>
      <c r="O456" s="1" t="s">
        <v>70</v>
      </c>
      <c r="P456" s="1" t="s">
        <v>71</v>
      </c>
      <c r="Q456" s="1" t="s">
        <v>72</v>
      </c>
      <c r="R456" s="1" t="s">
        <v>99</v>
      </c>
      <c r="S456" s="1" t="s">
        <v>74</v>
      </c>
      <c r="T456" s="1" t="s">
        <v>132</v>
      </c>
      <c r="U456" s="1" t="s">
        <v>89</v>
      </c>
      <c r="V456" s="1" t="s">
        <v>77</v>
      </c>
      <c r="W456" s="1" t="s">
        <v>79</v>
      </c>
      <c r="X456" s="1" t="s">
        <v>79</v>
      </c>
      <c r="Y456" s="1" t="s">
        <v>76</v>
      </c>
      <c r="Z456" s="1" t="s">
        <v>89</v>
      </c>
      <c r="AA456" s="1" t="s">
        <v>76</v>
      </c>
      <c r="AB456" s="1" t="s">
        <v>89</v>
      </c>
      <c r="AC456" s="1" t="s">
        <v>79</v>
      </c>
      <c r="AD456" s="1" t="s">
        <v>89</v>
      </c>
      <c r="AE456" s="1" t="s">
        <v>76</v>
      </c>
      <c r="AF456" s="1" t="s">
        <v>76</v>
      </c>
      <c r="AG456" s="1" t="s">
        <v>79</v>
      </c>
      <c r="AH456" s="1" t="s">
        <v>76</v>
      </c>
      <c r="AI456" s="1" t="s">
        <v>76</v>
      </c>
      <c r="AJ456" s="1" t="s">
        <v>79</v>
      </c>
      <c r="AK456" s="4">
        <v>4</v>
      </c>
      <c r="AL456" s="1">
        <v>4</v>
      </c>
      <c r="AM456" s="1">
        <v>4</v>
      </c>
      <c r="AN456" s="1">
        <v>4</v>
      </c>
      <c r="AO456" s="1">
        <v>4</v>
      </c>
      <c r="AP456" s="1">
        <v>4</v>
      </c>
      <c r="AQ456" s="1">
        <v>1</v>
      </c>
      <c r="AR456" s="1">
        <v>4</v>
      </c>
      <c r="AS456" s="1">
        <v>1</v>
      </c>
      <c r="AT456" s="1">
        <v>4</v>
      </c>
      <c r="AU456" s="1">
        <v>4</v>
      </c>
      <c r="AV456" s="1">
        <v>4</v>
      </c>
      <c r="AW456" s="1">
        <v>3</v>
      </c>
      <c r="AX456" s="1">
        <v>4</v>
      </c>
      <c r="AY456" s="1">
        <v>2</v>
      </c>
      <c r="AZ456" s="1">
        <v>4</v>
      </c>
      <c r="BA456" s="1">
        <v>4</v>
      </c>
      <c r="BB456" s="1">
        <v>5</v>
      </c>
      <c r="BC456" s="1">
        <v>5</v>
      </c>
      <c r="BD456" s="1" t="s">
        <v>613</v>
      </c>
      <c r="BE456" s="1" t="s">
        <v>101</v>
      </c>
    </row>
    <row r="457" spans="1:57" x14ac:dyDescent="0.35">
      <c r="A457" s="1" t="s">
        <v>614</v>
      </c>
      <c r="B457" s="1" t="s">
        <v>57</v>
      </c>
      <c r="C457" s="1" t="s">
        <v>137</v>
      </c>
      <c r="D457" s="1" t="s">
        <v>149</v>
      </c>
      <c r="E457" s="1" t="s">
        <v>109</v>
      </c>
      <c r="F457" s="1" t="s">
        <v>61</v>
      </c>
      <c r="G457" s="1" t="s">
        <v>93</v>
      </c>
      <c r="H457" s="1" t="s">
        <v>94</v>
      </c>
      <c r="I457" s="1" t="s">
        <v>64</v>
      </c>
      <c r="J457" s="1" t="s">
        <v>65</v>
      </c>
      <c r="K457" s="1" t="s">
        <v>66</v>
      </c>
      <c r="L457" s="1" t="s">
        <v>67</v>
      </c>
      <c r="M457" s="1" t="s">
        <v>130</v>
      </c>
      <c r="N457" s="1" t="s">
        <v>86</v>
      </c>
      <c r="O457" s="1" t="s">
        <v>96</v>
      </c>
      <c r="P457" s="1" t="s">
        <v>71</v>
      </c>
      <c r="Q457" s="1" t="s">
        <v>98</v>
      </c>
      <c r="R457" s="1" t="s">
        <v>99</v>
      </c>
      <c r="S457" s="1" t="s">
        <v>74</v>
      </c>
      <c r="T457" s="1" t="s">
        <v>120</v>
      </c>
      <c r="U457" s="1" t="s">
        <v>76</v>
      </c>
      <c r="V457" s="1" t="s">
        <v>79</v>
      </c>
      <c r="W457" s="1" t="s">
        <v>79</v>
      </c>
      <c r="X457" s="1" t="s">
        <v>76</v>
      </c>
      <c r="Y457" s="1" t="s">
        <v>79</v>
      </c>
      <c r="Z457" s="1" t="s">
        <v>76</v>
      </c>
      <c r="AA457" s="1" t="s">
        <v>89</v>
      </c>
      <c r="AB457" s="1" t="s">
        <v>89</v>
      </c>
      <c r="AC457" s="1" t="s">
        <v>79</v>
      </c>
      <c r="AD457" s="1" t="s">
        <v>79</v>
      </c>
      <c r="AE457" s="1" t="s">
        <v>79</v>
      </c>
      <c r="AF457" s="1" t="s">
        <v>76</v>
      </c>
      <c r="AG457" s="1" t="s">
        <v>79</v>
      </c>
      <c r="AH457" s="1" t="s">
        <v>79</v>
      </c>
      <c r="AI457" s="1" t="s">
        <v>76</v>
      </c>
      <c r="AJ457" s="1" t="s">
        <v>79</v>
      </c>
      <c r="AK457" s="4">
        <v>1</v>
      </c>
      <c r="AL457" s="1">
        <v>2</v>
      </c>
      <c r="AM457" s="1">
        <v>2</v>
      </c>
      <c r="AN457" s="1">
        <v>2</v>
      </c>
      <c r="AO457" s="1">
        <v>2</v>
      </c>
      <c r="AP457" s="1">
        <v>2</v>
      </c>
      <c r="AQ457" s="1">
        <v>4</v>
      </c>
      <c r="AR457" s="1">
        <v>3</v>
      </c>
      <c r="AS457" s="1">
        <v>1</v>
      </c>
      <c r="AT457" s="1">
        <v>2</v>
      </c>
      <c r="AU457" s="1">
        <v>2</v>
      </c>
      <c r="AV457" s="1">
        <v>2</v>
      </c>
      <c r="AW457" s="1">
        <v>1</v>
      </c>
      <c r="AX457" s="1">
        <v>1</v>
      </c>
      <c r="AY457" s="1">
        <v>2</v>
      </c>
      <c r="AZ457" s="1">
        <v>4</v>
      </c>
      <c r="BA457" s="1">
        <v>3</v>
      </c>
      <c r="BB457" s="1">
        <v>2</v>
      </c>
      <c r="BC457" s="1">
        <v>1</v>
      </c>
      <c r="BD457" s="1" t="s">
        <v>615</v>
      </c>
      <c r="BE457" s="1" t="s">
        <v>80</v>
      </c>
    </row>
    <row r="458" spans="1:57" x14ac:dyDescent="0.35">
      <c r="A458" s="1" t="s">
        <v>616</v>
      </c>
      <c r="B458" s="1" t="s">
        <v>57</v>
      </c>
      <c r="C458" s="1" t="s">
        <v>137</v>
      </c>
      <c r="D458" s="1" t="s">
        <v>149</v>
      </c>
      <c r="E458" s="1" t="s">
        <v>60</v>
      </c>
      <c r="F458" s="1" t="s">
        <v>61</v>
      </c>
      <c r="G458" s="1" t="s">
        <v>93</v>
      </c>
      <c r="H458" s="1" t="s">
        <v>94</v>
      </c>
      <c r="I458" s="1" t="s">
        <v>64</v>
      </c>
      <c r="J458" s="1" t="s">
        <v>104</v>
      </c>
      <c r="K458" s="1" t="s">
        <v>95</v>
      </c>
      <c r="L458" s="1" t="s">
        <v>67</v>
      </c>
      <c r="M458" s="1" t="s">
        <v>130</v>
      </c>
      <c r="N458" s="1" t="s">
        <v>69</v>
      </c>
      <c r="O458" s="1" t="s">
        <v>96</v>
      </c>
      <c r="P458" s="1" t="s">
        <v>97</v>
      </c>
      <c r="Q458" s="1" t="s">
        <v>72</v>
      </c>
      <c r="R458" s="1" t="s">
        <v>99</v>
      </c>
      <c r="S458" s="1" t="s">
        <v>88</v>
      </c>
      <c r="T458" s="1" t="s">
        <v>75</v>
      </c>
      <c r="U458" s="1" t="s">
        <v>89</v>
      </c>
      <c r="V458" s="1" t="s">
        <v>89</v>
      </c>
      <c r="W458" s="1" t="s">
        <v>89</v>
      </c>
      <c r="X458" s="1" t="s">
        <v>89</v>
      </c>
      <c r="Y458" s="1" t="s">
        <v>77</v>
      </c>
      <c r="Z458" s="1" t="s">
        <v>89</v>
      </c>
      <c r="AA458" s="1" t="s">
        <v>89</v>
      </c>
      <c r="AB458" s="1" t="s">
        <v>79</v>
      </c>
      <c r="AC458" s="1" t="s">
        <v>78</v>
      </c>
      <c r="AD458" s="1" t="s">
        <v>78</v>
      </c>
      <c r="AE458" s="1" t="s">
        <v>78</v>
      </c>
      <c r="AF458" s="1" t="s">
        <v>79</v>
      </c>
      <c r="AG458" s="1" t="s">
        <v>89</v>
      </c>
      <c r="AH458" s="1" t="s">
        <v>76</v>
      </c>
      <c r="AI458" s="1" t="s">
        <v>79</v>
      </c>
      <c r="AJ458" s="1" t="s">
        <v>89</v>
      </c>
      <c r="AK458" s="4">
        <v>3</v>
      </c>
      <c r="AL458" s="1">
        <v>2</v>
      </c>
      <c r="AM458" s="1">
        <v>2</v>
      </c>
      <c r="AN458" s="1">
        <v>2</v>
      </c>
      <c r="AO458" s="1">
        <v>2</v>
      </c>
      <c r="AP458" s="1">
        <v>2</v>
      </c>
      <c r="AQ458" s="1">
        <v>2</v>
      </c>
      <c r="AR458" s="1">
        <v>2</v>
      </c>
      <c r="AS458" s="1">
        <v>1</v>
      </c>
      <c r="AT458" s="1">
        <v>2</v>
      </c>
      <c r="AU458" s="1">
        <v>3</v>
      </c>
      <c r="AV458" s="1">
        <v>4</v>
      </c>
      <c r="AW458" s="1">
        <v>4</v>
      </c>
      <c r="AX458" s="1">
        <v>2</v>
      </c>
      <c r="AY458" s="1">
        <v>2</v>
      </c>
      <c r="AZ458" s="1">
        <v>1</v>
      </c>
      <c r="BA458" s="1">
        <v>3</v>
      </c>
      <c r="BB458" s="1">
        <v>3</v>
      </c>
      <c r="BC458" s="1">
        <v>4</v>
      </c>
      <c r="BD458" s="1" t="s">
        <v>607</v>
      </c>
      <c r="BE458" s="1" t="s">
        <v>80</v>
      </c>
    </row>
    <row r="459" spans="1:57" x14ac:dyDescent="0.35">
      <c r="A459" s="1" t="s">
        <v>617</v>
      </c>
      <c r="B459" s="1" t="s">
        <v>82</v>
      </c>
      <c r="C459" s="1" t="s">
        <v>137</v>
      </c>
      <c r="D459" s="1" t="s">
        <v>103</v>
      </c>
      <c r="E459" s="1" t="s">
        <v>109</v>
      </c>
      <c r="F459" s="1" t="s">
        <v>61</v>
      </c>
      <c r="G459" s="1" t="s">
        <v>62</v>
      </c>
      <c r="H459" s="1" t="s">
        <v>94</v>
      </c>
      <c r="I459" s="1" t="s">
        <v>64</v>
      </c>
      <c r="J459" s="1" t="s">
        <v>65</v>
      </c>
      <c r="K459" s="1" t="s">
        <v>124</v>
      </c>
      <c r="L459" s="1" t="s">
        <v>138</v>
      </c>
      <c r="M459" s="1" t="s">
        <v>130</v>
      </c>
      <c r="N459" s="1" t="s">
        <v>117</v>
      </c>
      <c r="O459" s="1" t="s">
        <v>70</v>
      </c>
      <c r="P459" s="1" t="s">
        <v>71</v>
      </c>
      <c r="Q459" s="1" t="s">
        <v>98</v>
      </c>
      <c r="R459" s="1" t="s">
        <v>118</v>
      </c>
      <c r="S459" s="1" t="s">
        <v>74</v>
      </c>
      <c r="T459" s="1" t="s">
        <v>115</v>
      </c>
      <c r="U459" s="1" t="s">
        <v>76</v>
      </c>
      <c r="V459" s="1" t="s">
        <v>79</v>
      </c>
      <c r="W459" s="1" t="s">
        <v>79</v>
      </c>
      <c r="X459" s="1" t="s">
        <v>76</v>
      </c>
      <c r="Y459" s="1" t="s">
        <v>79</v>
      </c>
      <c r="Z459" s="1" t="s">
        <v>79</v>
      </c>
      <c r="AA459" s="1" t="s">
        <v>79</v>
      </c>
      <c r="AB459" s="1" t="s">
        <v>79</v>
      </c>
      <c r="AC459" s="1" t="s">
        <v>79</v>
      </c>
      <c r="AD459" s="1" t="s">
        <v>79</v>
      </c>
      <c r="AE459" s="1" t="s">
        <v>79</v>
      </c>
      <c r="AF459" s="1" t="s">
        <v>79</v>
      </c>
      <c r="AG459" s="1" t="s">
        <v>79</v>
      </c>
      <c r="AH459" s="1" t="s">
        <v>79</v>
      </c>
      <c r="AI459" s="1" t="s">
        <v>79</v>
      </c>
      <c r="AJ459" s="1" t="s">
        <v>79</v>
      </c>
      <c r="AK459" s="4">
        <v>2</v>
      </c>
      <c r="AL459" s="1">
        <v>2</v>
      </c>
      <c r="AM459" s="1">
        <v>2</v>
      </c>
      <c r="AN459" s="1">
        <v>2</v>
      </c>
      <c r="AO459" s="1">
        <v>2</v>
      </c>
      <c r="AP459" s="1">
        <v>2</v>
      </c>
      <c r="AQ459" s="1">
        <v>2</v>
      </c>
      <c r="AR459" s="1">
        <v>2</v>
      </c>
      <c r="AS459" s="1">
        <v>2</v>
      </c>
      <c r="AT459" s="1">
        <v>2</v>
      </c>
      <c r="AU459" s="1">
        <v>2</v>
      </c>
      <c r="AV459" s="1">
        <v>2</v>
      </c>
      <c r="AW459" s="1">
        <v>2</v>
      </c>
      <c r="AX459" s="1">
        <v>2</v>
      </c>
      <c r="AY459" s="1">
        <v>2</v>
      </c>
      <c r="AZ459" s="1">
        <v>2</v>
      </c>
      <c r="BA459" s="1">
        <v>2</v>
      </c>
      <c r="BB459" s="1">
        <v>2</v>
      </c>
      <c r="BC459" s="1">
        <v>2</v>
      </c>
      <c r="BD459" s="1" t="s">
        <v>607</v>
      </c>
      <c r="BE459" s="1" t="s">
        <v>101</v>
      </c>
    </row>
    <row r="460" spans="1:57" x14ac:dyDescent="0.35">
      <c r="A460" s="1" t="s">
        <v>618</v>
      </c>
      <c r="B460" s="1" t="s">
        <v>57</v>
      </c>
      <c r="C460" s="1" t="s">
        <v>137</v>
      </c>
      <c r="D460" s="1" t="s">
        <v>149</v>
      </c>
      <c r="E460" s="1" t="s">
        <v>60</v>
      </c>
      <c r="F460" s="1" t="s">
        <v>135</v>
      </c>
      <c r="G460" s="1" t="s">
        <v>93</v>
      </c>
      <c r="H460" s="1" t="s">
        <v>94</v>
      </c>
      <c r="I460" s="1" t="s">
        <v>64</v>
      </c>
      <c r="J460" s="1" t="s">
        <v>65</v>
      </c>
      <c r="K460" s="1" t="s">
        <v>95</v>
      </c>
      <c r="L460" s="1" t="s">
        <v>138</v>
      </c>
      <c r="M460" s="1" t="s">
        <v>130</v>
      </c>
      <c r="N460" s="1" t="s">
        <v>69</v>
      </c>
      <c r="O460" s="1" t="s">
        <v>70</v>
      </c>
      <c r="P460" s="1" t="s">
        <v>71</v>
      </c>
      <c r="Q460" s="1" t="s">
        <v>87</v>
      </c>
      <c r="R460" s="1" t="s">
        <v>73</v>
      </c>
      <c r="S460" s="1" t="s">
        <v>88</v>
      </c>
      <c r="T460" s="1" t="s">
        <v>120</v>
      </c>
      <c r="U460" s="1" t="s">
        <v>79</v>
      </c>
      <c r="V460" s="1" t="s">
        <v>79</v>
      </c>
      <c r="W460" s="1" t="s">
        <v>79</v>
      </c>
      <c r="X460" s="1" t="s">
        <v>76</v>
      </c>
      <c r="Y460" s="1" t="s">
        <v>76</v>
      </c>
      <c r="Z460" s="1" t="s">
        <v>79</v>
      </c>
      <c r="AA460" s="1" t="s">
        <v>79</v>
      </c>
      <c r="AB460" s="1" t="s">
        <v>89</v>
      </c>
      <c r="AC460" s="1" t="s">
        <v>79</v>
      </c>
      <c r="AD460" s="1" t="s">
        <v>78</v>
      </c>
      <c r="AE460" s="1" t="s">
        <v>89</v>
      </c>
      <c r="AF460" s="1" t="s">
        <v>79</v>
      </c>
      <c r="AG460" s="1" t="s">
        <v>79</v>
      </c>
      <c r="AH460" s="1" t="s">
        <v>76</v>
      </c>
      <c r="AI460" s="1" t="s">
        <v>76</v>
      </c>
      <c r="AJ460" s="1" t="s">
        <v>79</v>
      </c>
      <c r="AK460" s="4">
        <v>3</v>
      </c>
      <c r="AL460" s="1">
        <v>3</v>
      </c>
      <c r="AM460" s="1">
        <v>3</v>
      </c>
      <c r="AN460" s="1">
        <v>3</v>
      </c>
      <c r="AO460" s="1">
        <v>1</v>
      </c>
      <c r="AP460" s="1">
        <v>2</v>
      </c>
      <c r="AQ460" s="1">
        <v>1</v>
      </c>
      <c r="AR460" s="1">
        <v>1</v>
      </c>
      <c r="AS460" s="1">
        <v>1</v>
      </c>
      <c r="AT460" s="1">
        <v>4</v>
      </c>
      <c r="AU460" s="1">
        <v>4</v>
      </c>
      <c r="AV460" s="1">
        <v>4</v>
      </c>
      <c r="AW460" s="1">
        <v>4</v>
      </c>
      <c r="AX460" s="1">
        <v>3</v>
      </c>
      <c r="AY460" s="1">
        <v>5</v>
      </c>
      <c r="AZ460" s="1">
        <v>5</v>
      </c>
      <c r="BA460" s="1">
        <v>5</v>
      </c>
      <c r="BB460" s="1">
        <v>5</v>
      </c>
      <c r="BC460" s="1">
        <v>3</v>
      </c>
      <c r="BD460" s="1" t="s">
        <v>607</v>
      </c>
      <c r="BE460" s="1" t="s">
        <v>101</v>
      </c>
    </row>
    <row r="461" spans="1:57" x14ac:dyDescent="0.35">
      <c r="A461" s="1" t="s">
        <v>619</v>
      </c>
      <c r="B461" s="1" t="s">
        <v>92</v>
      </c>
      <c r="C461" s="1" t="s">
        <v>58</v>
      </c>
      <c r="D461" s="1" t="s">
        <v>149</v>
      </c>
      <c r="E461" s="1" t="s">
        <v>60</v>
      </c>
      <c r="F461" s="1" t="s">
        <v>61</v>
      </c>
      <c r="G461" s="1" t="s">
        <v>62</v>
      </c>
      <c r="H461" s="1" t="s">
        <v>94</v>
      </c>
      <c r="I461" s="1" t="s">
        <v>64</v>
      </c>
      <c r="J461" s="1" t="s">
        <v>65</v>
      </c>
      <c r="K461" s="1" t="s">
        <v>95</v>
      </c>
      <c r="L461" s="1" t="s">
        <v>67</v>
      </c>
      <c r="M461" s="1" t="s">
        <v>130</v>
      </c>
      <c r="N461" s="1" t="s">
        <v>69</v>
      </c>
      <c r="O461" s="1" t="s">
        <v>112</v>
      </c>
      <c r="P461" s="1" t="s">
        <v>71</v>
      </c>
      <c r="Q461" s="1" t="s">
        <v>72</v>
      </c>
      <c r="R461" s="1" t="s">
        <v>73</v>
      </c>
      <c r="S461" s="1" t="s">
        <v>88</v>
      </c>
      <c r="T461" s="1" t="s">
        <v>120</v>
      </c>
      <c r="U461" s="1" t="s">
        <v>77</v>
      </c>
      <c r="V461" s="1" t="s">
        <v>79</v>
      </c>
      <c r="W461" s="1" t="s">
        <v>89</v>
      </c>
      <c r="X461" s="1" t="s">
        <v>77</v>
      </c>
      <c r="Y461" s="1" t="s">
        <v>77</v>
      </c>
      <c r="Z461" s="1" t="s">
        <v>79</v>
      </c>
      <c r="AA461" s="1" t="s">
        <v>79</v>
      </c>
      <c r="AB461" s="1" t="s">
        <v>79</v>
      </c>
      <c r="AC461" s="1" t="s">
        <v>78</v>
      </c>
      <c r="AD461" s="1" t="s">
        <v>89</v>
      </c>
      <c r="AE461" s="1" t="s">
        <v>89</v>
      </c>
      <c r="AF461" s="1" t="s">
        <v>78</v>
      </c>
      <c r="AG461" s="1" t="s">
        <v>78</v>
      </c>
      <c r="AH461" s="1" t="s">
        <v>79</v>
      </c>
      <c r="AI461" s="1" t="s">
        <v>78</v>
      </c>
      <c r="AJ461" s="1" t="s">
        <v>78</v>
      </c>
      <c r="AK461" s="4">
        <v>4</v>
      </c>
      <c r="AL461" s="1">
        <v>4</v>
      </c>
      <c r="AM461" s="1">
        <v>4</v>
      </c>
      <c r="AN461" s="1">
        <v>3</v>
      </c>
      <c r="AO461" s="1">
        <v>3</v>
      </c>
      <c r="AP461" s="1">
        <v>4</v>
      </c>
      <c r="AQ461" s="1">
        <v>3</v>
      </c>
      <c r="AR461" s="1">
        <v>3</v>
      </c>
      <c r="AS461" s="1">
        <v>3</v>
      </c>
      <c r="AT461" s="1">
        <v>4</v>
      </c>
      <c r="AU461" s="1">
        <v>4</v>
      </c>
      <c r="AV461" s="1">
        <v>3</v>
      </c>
      <c r="AW461" s="1">
        <v>4</v>
      </c>
      <c r="AX461" s="1">
        <v>4</v>
      </c>
      <c r="AY461" s="1">
        <v>4</v>
      </c>
      <c r="AZ461" s="1">
        <v>4</v>
      </c>
      <c r="BA461" s="1">
        <v>4</v>
      </c>
      <c r="BB461" s="1">
        <v>5</v>
      </c>
      <c r="BC461" s="1">
        <v>5</v>
      </c>
      <c r="BD461" s="1" t="s">
        <v>607</v>
      </c>
      <c r="BE461" s="1" t="s">
        <v>107</v>
      </c>
    </row>
    <row r="462" spans="1:57" x14ac:dyDescent="0.35">
      <c r="A462" s="1" t="s">
        <v>620</v>
      </c>
      <c r="B462" s="1" t="s">
        <v>57</v>
      </c>
      <c r="C462" s="1" t="s">
        <v>137</v>
      </c>
      <c r="D462" s="1" t="s">
        <v>149</v>
      </c>
      <c r="E462" s="1" t="s">
        <v>60</v>
      </c>
      <c r="F462" s="1" t="s">
        <v>61</v>
      </c>
      <c r="G462" s="1" t="s">
        <v>93</v>
      </c>
      <c r="H462" s="1" t="s">
        <v>94</v>
      </c>
      <c r="I462" s="1" t="s">
        <v>127</v>
      </c>
      <c r="J462" s="1" t="s">
        <v>65</v>
      </c>
      <c r="K462" s="1" t="s">
        <v>124</v>
      </c>
      <c r="L462" s="1" t="s">
        <v>67</v>
      </c>
      <c r="M462" s="1" t="s">
        <v>130</v>
      </c>
      <c r="N462" s="1" t="s">
        <v>117</v>
      </c>
      <c r="O462" s="1" t="s">
        <v>70</v>
      </c>
      <c r="P462" s="1" t="s">
        <v>71</v>
      </c>
      <c r="Q462" s="1" t="s">
        <v>98</v>
      </c>
      <c r="R462" s="1" t="s">
        <v>73</v>
      </c>
      <c r="S462" s="1" t="s">
        <v>119</v>
      </c>
      <c r="T462" s="1" t="s">
        <v>132</v>
      </c>
      <c r="U462" s="1" t="s">
        <v>89</v>
      </c>
      <c r="V462" s="1" t="s">
        <v>79</v>
      </c>
      <c r="W462" s="1" t="s">
        <v>79</v>
      </c>
      <c r="X462" s="1" t="s">
        <v>76</v>
      </c>
      <c r="Y462" s="1" t="s">
        <v>76</v>
      </c>
      <c r="Z462" s="1" t="s">
        <v>79</v>
      </c>
      <c r="AA462" s="1" t="s">
        <v>77</v>
      </c>
      <c r="AB462" s="1" t="s">
        <v>89</v>
      </c>
      <c r="AC462" s="1" t="s">
        <v>78</v>
      </c>
      <c r="AD462" s="1" t="s">
        <v>89</v>
      </c>
      <c r="AE462" s="1" t="s">
        <v>78</v>
      </c>
      <c r="AF462" s="1" t="s">
        <v>78</v>
      </c>
      <c r="AG462" s="1" t="s">
        <v>79</v>
      </c>
      <c r="AH462" s="1" t="s">
        <v>89</v>
      </c>
      <c r="AI462" s="1" t="s">
        <v>89</v>
      </c>
      <c r="AJ462" s="1" t="s">
        <v>78</v>
      </c>
      <c r="AK462" s="4">
        <v>3</v>
      </c>
      <c r="AL462" s="1">
        <v>2</v>
      </c>
      <c r="AM462" s="1">
        <v>1</v>
      </c>
      <c r="AN462" s="1">
        <v>3</v>
      </c>
      <c r="AO462" s="1">
        <v>2</v>
      </c>
      <c r="AP462" s="1">
        <v>3</v>
      </c>
      <c r="AQ462" s="1">
        <v>2</v>
      </c>
      <c r="AR462" s="1">
        <v>2</v>
      </c>
      <c r="AS462" s="1">
        <v>2</v>
      </c>
      <c r="AT462" s="1">
        <v>3</v>
      </c>
      <c r="AU462" s="1">
        <v>2</v>
      </c>
      <c r="AV462" s="1">
        <v>3</v>
      </c>
      <c r="AW462" s="1">
        <v>2</v>
      </c>
      <c r="AX462" s="1">
        <v>3</v>
      </c>
      <c r="AY462" s="1">
        <v>1</v>
      </c>
      <c r="AZ462" s="1">
        <v>3</v>
      </c>
      <c r="BA462" s="1">
        <v>2</v>
      </c>
      <c r="BB462" s="1">
        <v>3</v>
      </c>
      <c r="BC462" s="1">
        <v>2</v>
      </c>
      <c r="BD462" s="1" t="s">
        <v>607</v>
      </c>
      <c r="BE462" s="1" t="s">
        <v>101</v>
      </c>
    </row>
    <row r="463" spans="1:57" x14ac:dyDescent="0.35">
      <c r="A463" s="1" t="s">
        <v>621</v>
      </c>
      <c r="B463" s="1" t="s">
        <v>92</v>
      </c>
      <c r="C463" s="1" t="s">
        <v>58</v>
      </c>
      <c r="D463" s="1" t="s">
        <v>149</v>
      </c>
      <c r="E463" s="1" t="s">
        <v>109</v>
      </c>
      <c r="F463" s="1" t="s">
        <v>61</v>
      </c>
      <c r="G463" s="1" t="s">
        <v>766</v>
      </c>
      <c r="H463" s="1" t="s">
        <v>94</v>
      </c>
      <c r="I463" s="1" t="s">
        <v>127</v>
      </c>
      <c r="J463" s="1" t="s">
        <v>65</v>
      </c>
      <c r="K463" s="1" t="s">
        <v>766</v>
      </c>
      <c r="L463" s="1" t="s">
        <v>67</v>
      </c>
      <c r="M463" s="1" t="s">
        <v>68</v>
      </c>
      <c r="N463" s="1" t="s">
        <v>201</v>
      </c>
      <c r="O463" s="1" t="s">
        <v>70</v>
      </c>
      <c r="P463" s="1" t="s">
        <v>71</v>
      </c>
      <c r="Q463" s="1" t="s">
        <v>105</v>
      </c>
      <c r="R463" s="1" t="s">
        <v>99</v>
      </c>
      <c r="S463" s="1" t="s">
        <v>119</v>
      </c>
      <c r="T463" s="1" t="s">
        <v>115</v>
      </c>
      <c r="U463" s="1" t="s">
        <v>89</v>
      </c>
      <c r="V463" s="1" t="s">
        <v>76</v>
      </c>
      <c r="W463" s="1" t="s">
        <v>76</v>
      </c>
      <c r="X463" s="1" t="s">
        <v>79</v>
      </c>
      <c r="Y463" s="1" t="s">
        <v>76</v>
      </c>
      <c r="Z463" s="1" t="s">
        <v>76</v>
      </c>
      <c r="AA463" s="1" t="s">
        <v>79</v>
      </c>
      <c r="AB463" s="1" t="s">
        <v>76</v>
      </c>
      <c r="AC463" s="1" t="s">
        <v>76</v>
      </c>
      <c r="AD463" s="1" t="s">
        <v>76</v>
      </c>
      <c r="AE463" s="1" t="s">
        <v>76</v>
      </c>
      <c r="AF463" s="1" t="s">
        <v>76</v>
      </c>
      <c r="AG463" s="1" t="s">
        <v>76</v>
      </c>
      <c r="AH463" s="1" t="s">
        <v>76</v>
      </c>
      <c r="AI463" s="1" t="s">
        <v>76</v>
      </c>
      <c r="AJ463" s="1" t="s">
        <v>76</v>
      </c>
      <c r="AK463" s="4">
        <v>1</v>
      </c>
      <c r="AL463" s="1">
        <v>1</v>
      </c>
      <c r="AM463" s="1">
        <v>1</v>
      </c>
      <c r="AN463" s="1">
        <v>1</v>
      </c>
      <c r="AO463" s="1">
        <v>1</v>
      </c>
      <c r="AP463" s="1">
        <v>1</v>
      </c>
      <c r="AQ463" s="1">
        <v>1</v>
      </c>
      <c r="AR463" s="1">
        <v>1</v>
      </c>
      <c r="AS463" s="1">
        <v>1</v>
      </c>
      <c r="AT463" s="1">
        <v>1</v>
      </c>
      <c r="AU463" s="1">
        <v>1</v>
      </c>
      <c r="AV463" s="1">
        <v>1</v>
      </c>
      <c r="AW463" s="1">
        <v>1</v>
      </c>
      <c r="AX463" s="1">
        <v>4</v>
      </c>
      <c r="AY463" s="1">
        <v>1</v>
      </c>
      <c r="AZ463" s="1">
        <v>2</v>
      </c>
      <c r="BA463" s="1">
        <v>3</v>
      </c>
      <c r="BB463" s="1">
        <v>1</v>
      </c>
      <c r="BC463" s="1">
        <v>3</v>
      </c>
      <c r="BD463" s="1" t="s">
        <v>147</v>
      </c>
      <c r="BE463" s="1" t="s">
        <v>101</v>
      </c>
    </row>
    <row r="464" spans="1:57" x14ac:dyDescent="0.35">
      <c r="A464" s="1" t="s">
        <v>622</v>
      </c>
      <c r="B464" s="1" t="s">
        <v>82</v>
      </c>
      <c r="C464" s="1" t="s">
        <v>137</v>
      </c>
      <c r="D464" s="1" t="s">
        <v>103</v>
      </c>
      <c r="E464" s="1" t="s">
        <v>60</v>
      </c>
      <c r="F464" s="1" t="s">
        <v>61</v>
      </c>
      <c r="G464" s="1" t="s">
        <v>62</v>
      </c>
      <c r="H464" s="1" t="s">
        <v>94</v>
      </c>
      <c r="I464" s="1" t="s">
        <v>64</v>
      </c>
      <c r="J464" s="1" t="s">
        <v>65</v>
      </c>
      <c r="K464" s="1" t="s">
        <v>85</v>
      </c>
      <c r="L464" s="1" t="s">
        <v>138</v>
      </c>
      <c r="M464" s="1" t="s">
        <v>68</v>
      </c>
      <c r="N464" s="1" t="s">
        <v>86</v>
      </c>
      <c r="O464" s="1" t="s">
        <v>112</v>
      </c>
      <c r="P464" s="1" t="s">
        <v>97</v>
      </c>
      <c r="Q464" s="1" t="s">
        <v>105</v>
      </c>
      <c r="R464" s="1" t="s">
        <v>99</v>
      </c>
      <c r="S464" s="1" t="s">
        <v>88</v>
      </c>
      <c r="T464" s="1" t="s">
        <v>120</v>
      </c>
      <c r="U464" s="1" t="s">
        <v>76</v>
      </c>
      <c r="V464" s="1" t="s">
        <v>79</v>
      </c>
      <c r="W464" s="1" t="s">
        <v>76</v>
      </c>
      <c r="X464" s="1" t="s">
        <v>76</v>
      </c>
      <c r="Y464" s="1" t="s">
        <v>76</v>
      </c>
      <c r="Z464" s="1" t="s">
        <v>79</v>
      </c>
      <c r="AA464" s="1" t="s">
        <v>76</v>
      </c>
      <c r="AB464" s="1" t="s">
        <v>76</v>
      </c>
      <c r="AC464" s="1" t="s">
        <v>76</v>
      </c>
      <c r="AD464" s="1" t="s">
        <v>76</v>
      </c>
      <c r="AE464" s="1" t="s">
        <v>76</v>
      </c>
      <c r="AF464" s="1" t="s">
        <v>76</v>
      </c>
      <c r="AG464" s="1" t="s">
        <v>76</v>
      </c>
      <c r="AH464" s="1" t="s">
        <v>76</v>
      </c>
      <c r="AI464" s="1" t="s">
        <v>76</v>
      </c>
      <c r="AJ464" s="1" t="s">
        <v>76</v>
      </c>
      <c r="AK464" s="4">
        <v>3</v>
      </c>
      <c r="AL464" s="1">
        <v>3</v>
      </c>
      <c r="AM464" s="1">
        <v>3</v>
      </c>
      <c r="AN464" s="1">
        <v>3</v>
      </c>
      <c r="AO464" s="1">
        <v>1</v>
      </c>
      <c r="AP464" s="1">
        <v>1</v>
      </c>
      <c r="AQ464" s="1">
        <v>1</v>
      </c>
      <c r="AR464" s="1">
        <v>3</v>
      </c>
      <c r="AS464" s="1">
        <v>1</v>
      </c>
      <c r="AT464" s="1">
        <v>3</v>
      </c>
      <c r="AU464" s="1">
        <v>3</v>
      </c>
      <c r="AV464" s="1">
        <v>3</v>
      </c>
      <c r="AW464" s="1">
        <v>3</v>
      </c>
      <c r="AX464" s="1">
        <v>3</v>
      </c>
      <c r="AY464" s="1">
        <v>3</v>
      </c>
      <c r="AZ464" s="1">
        <v>3</v>
      </c>
      <c r="BA464" s="1">
        <v>3</v>
      </c>
      <c r="BB464" s="1">
        <v>3</v>
      </c>
      <c r="BC464" s="1">
        <v>3</v>
      </c>
      <c r="BD464" s="1" t="s">
        <v>607</v>
      </c>
      <c r="BE464" s="1" t="s">
        <v>80</v>
      </c>
    </row>
    <row r="465" spans="1:57" x14ac:dyDescent="0.35">
      <c r="A465" s="1" t="s">
        <v>623</v>
      </c>
      <c r="B465" s="1" t="s">
        <v>57</v>
      </c>
      <c r="C465" s="1" t="s">
        <v>137</v>
      </c>
      <c r="D465" s="1" t="s">
        <v>149</v>
      </c>
      <c r="E465" s="1" t="s">
        <v>109</v>
      </c>
      <c r="F465" s="1" t="s">
        <v>61</v>
      </c>
      <c r="G465" s="1" t="s">
        <v>62</v>
      </c>
      <c r="H465" s="1" t="s">
        <v>94</v>
      </c>
      <c r="I465" s="1" t="s">
        <v>84</v>
      </c>
      <c r="J465" s="1" t="s">
        <v>65</v>
      </c>
      <c r="K465" s="1" t="s">
        <v>95</v>
      </c>
      <c r="L465" s="1" t="s">
        <v>67</v>
      </c>
      <c r="M465" s="1" t="s">
        <v>130</v>
      </c>
      <c r="N465" s="1" t="s">
        <v>69</v>
      </c>
      <c r="O465" s="1" t="s">
        <v>70</v>
      </c>
      <c r="P465" s="1" t="s">
        <v>71</v>
      </c>
      <c r="Q465" s="1" t="s">
        <v>72</v>
      </c>
      <c r="R465" s="1" t="s">
        <v>99</v>
      </c>
      <c r="S465" s="1" t="s">
        <v>88</v>
      </c>
      <c r="T465" s="1" t="s">
        <v>132</v>
      </c>
      <c r="U465" s="1" t="s">
        <v>79</v>
      </c>
      <c r="V465" s="1" t="s">
        <v>79</v>
      </c>
      <c r="W465" s="1" t="s">
        <v>79</v>
      </c>
      <c r="X465" s="1" t="s">
        <v>76</v>
      </c>
      <c r="Y465" s="1" t="s">
        <v>79</v>
      </c>
      <c r="Z465" s="1" t="s">
        <v>76</v>
      </c>
      <c r="AA465" s="1" t="s">
        <v>89</v>
      </c>
      <c r="AB465" s="1" t="s">
        <v>89</v>
      </c>
      <c r="AC465" s="1" t="s">
        <v>79</v>
      </c>
      <c r="AD465" s="1" t="s">
        <v>79</v>
      </c>
      <c r="AE465" s="1" t="s">
        <v>79</v>
      </c>
      <c r="AF465" s="1" t="s">
        <v>76</v>
      </c>
      <c r="AG465" s="1" t="s">
        <v>79</v>
      </c>
      <c r="AH465" s="1" t="s">
        <v>79</v>
      </c>
      <c r="AI465" s="1" t="s">
        <v>76</v>
      </c>
      <c r="AJ465" s="1" t="s">
        <v>79</v>
      </c>
      <c r="AK465" s="4">
        <v>1</v>
      </c>
      <c r="AL465" s="1">
        <v>1</v>
      </c>
      <c r="AM465" s="1">
        <v>1</v>
      </c>
      <c r="AN465" s="1">
        <v>1</v>
      </c>
      <c r="AO465" s="1">
        <v>1</v>
      </c>
      <c r="AP465" s="1">
        <v>1</v>
      </c>
      <c r="AQ465" s="1">
        <v>1</v>
      </c>
      <c r="AR465" s="1">
        <v>1</v>
      </c>
      <c r="AS465" s="1">
        <v>1</v>
      </c>
      <c r="AT465" s="1">
        <v>1</v>
      </c>
      <c r="AU465" s="1">
        <v>1</v>
      </c>
      <c r="AV465" s="1">
        <v>1</v>
      </c>
      <c r="AW465" s="1">
        <v>1</v>
      </c>
      <c r="AX465" s="1">
        <v>1</v>
      </c>
      <c r="AY465" s="1">
        <v>3</v>
      </c>
      <c r="AZ465" s="1">
        <v>1</v>
      </c>
      <c r="BA465" s="1">
        <v>3</v>
      </c>
      <c r="BB465" s="1">
        <v>3</v>
      </c>
      <c r="BC465" s="1">
        <v>3</v>
      </c>
      <c r="BD465" s="1" t="s">
        <v>624</v>
      </c>
      <c r="BE465" s="1" t="s">
        <v>107</v>
      </c>
    </row>
    <row r="466" spans="1:57" x14ac:dyDescent="0.35">
      <c r="A466" s="1" t="s">
        <v>625</v>
      </c>
      <c r="B466" s="1" t="s">
        <v>57</v>
      </c>
      <c r="C466" s="1" t="s">
        <v>58</v>
      </c>
      <c r="D466" s="1" t="s">
        <v>149</v>
      </c>
      <c r="E466" s="1" t="s">
        <v>60</v>
      </c>
      <c r="F466" s="1" t="s">
        <v>61</v>
      </c>
      <c r="G466" s="1" t="s">
        <v>62</v>
      </c>
      <c r="H466" s="1" t="s">
        <v>94</v>
      </c>
      <c r="I466" s="1" t="s">
        <v>84</v>
      </c>
      <c r="J466" s="1" t="s">
        <v>104</v>
      </c>
      <c r="K466" s="1" t="s">
        <v>95</v>
      </c>
      <c r="L466" s="1" t="s">
        <v>67</v>
      </c>
      <c r="M466" s="1" t="s">
        <v>130</v>
      </c>
      <c r="N466" s="1" t="s">
        <v>86</v>
      </c>
      <c r="O466" s="1" t="s">
        <v>96</v>
      </c>
      <c r="P466" s="1" t="s">
        <v>258</v>
      </c>
      <c r="Q466" s="1" t="s">
        <v>98</v>
      </c>
      <c r="R466" s="1" t="s">
        <v>73</v>
      </c>
      <c r="S466" s="1" t="s">
        <v>74</v>
      </c>
      <c r="T466" s="1" t="s">
        <v>115</v>
      </c>
      <c r="U466" s="1" t="s">
        <v>89</v>
      </c>
      <c r="V466" s="1" t="s">
        <v>89</v>
      </c>
      <c r="W466" s="1" t="s">
        <v>89</v>
      </c>
      <c r="X466" s="1" t="s">
        <v>89</v>
      </c>
      <c r="Y466" s="1" t="s">
        <v>89</v>
      </c>
      <c r="Z466" s="1" t="s">
        <v>89</v>
      </c>
      <c r="AA466" s="1" t="s">
        <v>89</v>
      </c>
      <c r="AB466" s="1" t="s">
        <v>89</v>
      </c>
      <c r="AC466" s="1" t="s">
        <v>89</v>
      </c>
      <c r="AD466" s="1" t="s">
        <v>89</v>
      </c>
      <c r="AE466" s="1" t="s">
        <v>89</v>
      </c>
      <c r="AF466" s="1" t="s">
        <v>89</v>
      </c>
      <c r="AG466" s="1" t="s">
        <v>89</v>
      </c>
      <c r="AH466" s="1" t="s">
        <v>89</v>
      </c>
      <c r="AI466" s="1" t="s">
        <v>89</v>
      </c>
      <c r="AJ466" s="1" t="s">
        <v>89</v>
      </c>
      <c r="AK466" s="4">
        <v>4</v>
      </c>
      <c r="AL466" s="1">
        <v>3</v>
      </c>
      <c r="AM466" s="1">
        <v>1</v>
      </c>
      <c r="AN466" s="1">
        <v>3</v>
      </c>
      <c r="AO466" s="1">
        <v>5</v>
      </c>
      <c r="AP466" s="1">
        <v>5</v>
      </c>
      <c r="AQ466" s="1">
        <v>3</v>
      </c>
      <c r="AR466" s="1">
        <v>4</v>
      </c>
      <c r="AS466" s="1">
        <v>3</v>
      </c>
      <c r="AT466" s="1">
        <v>4</v>
      </c>
      <c r="AU466" s="1">
        <v>3</v>
      </c>
      <c r="AV466" s="1">
        <v>4</v>
      </c>
      <c r="AW466" s="1">
        <v>2</v>
      </c>
      <c r="AX466" s="1">
        <v>4</v>
      </c>
      <c r="AY466" s="1">
        <v>4</v>
      </c>
      <c r="AZ466" s="1">
        <v>3</v>
      </c>
      <c r="BA466" s="1">
        <v>4</v>
      </c>
      <c r="BB466" s="1">
        <v>2</v>
      </c>
      <c r="BC466" s="1">
        <v>4</v>
      </c>
      <c r="BD466" s="1" t="s">
        <v>607</v>
      </c>
      <c r="BE466" s="1" t="s">
        <v>133</v>
      </c>
    </row>
    <row r="467" spans="1:57" x14ac:dyDescent="0.35">
      <c r="A467" s="1" t="s">
        <v>626</v>
      </c>
      <c r="B467" s="1" t="s">
        <v>57</v>
      </c>
      <c r="C467" s="1" t="s">
        <v>137</v>
      </c>
      <c r="D467" s="1" t="s">
        <v>103</v>
      </c>
      <c r="E467" s="1" t="s">
        <v>109</v>
      </c>
      <c r="F467" s="1" t="s">
        <v>61</v>
      </c>
      <c r="G467" s="1" t="s">
        <v>766</v>
      </c>
      <c r="H467" s="1" t="s">
        <v>63</v>
      </c>
      <c r="I467" s="1" t="s">
        <v>64</v>
      </c>
      <c r="J467" s="1" t="s">
        <v>65</v>
      </c>
      <c r="K467" s="1" t="s">
        <v>766</v>
      </c>
      <c r="L467" s="1" t="s">
        <v>67</v>
      </c>
      <c r="M467" s="1" t="s">
        <v>68</v>
      </c>
      <c r="N467" s="1" t="s">
        <v>69</v>
      </c>
      <c r="O467" s="1" t="s">
        <v>122</v>
      </c>
      <c r="P467" s="1" t="s">
        <v>113</v>
      </c>
      <c r="Q467" s="1" t="s">
        <v>72</v>
      </c>
      <c r="R467" s="1" t="s">
        <v>114</v>
      </c>
      <c r="S467" s="1" t="s">
        <v>119</v>
      </c>
      <c r="T467" s="1" t="s">
        <v>115</v>
      </c>
      <c r="U467" s="1" t="s">
        <v>79</v>
      </c>
      <c r="V467" s="1" t="s">
        <v>79</v>
      </c>
      <c r="W467" s="1" t="s">
        <v>79</v>
      </c>
      <c r="X467" s="1" t="s">
        <v>76</v>
      </c>
      <c r="Y467" s="1" t="s">
        <v>79</v>
      </c>
      <c r="Z467" s="1" t="s">
        <v>79</v>
      </c>
      <c r="AA467" s="1" t="s">
        <v>79</v>
      </c>
      <c r="AB467" s="1" t="s">
        <v>76</v>
      </c>
      <c r="AC467" s="1" t="s">
        <v>76</v>
      </c>
      <c r="AD467" s="1" t="s">
        <v>79</v>
      </c>
      <c r="AE467" s="1" t="s">
        <v>76</v>
      </c>
      <c r="AF467" s="1" t="s">
        <v>79</v>
      </c>
      <c r="AG467" s="1" t="s">
        <v>79</v>
      </c>
      <c r="AH467" s="1" t="s">
        <v>76</v>
      </c>
      <c r="AI467" s="1" t="s">
        <v>79</v>
      </c>
      <c r="AJ467" s="1" t="s">
        <v>79</v>
      </c>
      <c r="AK467" s="4">
        <v>1</v>
      </c>
      <c r="AL467" s="1">
        <v>1</v>
      </c>
      <c r="AM467" s="1">
        <v>1</v>
      </c>
      <c r="AN467" s="1">
        <v>2</v>
      </c>
      <c r="AO467" s="1">
        <v>2</v>
      </c>
      <c r="AP467" s="1">
        <v>1</v>
      </c>
      <c r="AQ467" s="1">
        <v>1</v>
      </c>
      <c r="AR467" s="1">
        <v>2</v>
      </c>
      <c r="AS467" s="1">
        <v>1</v>
      </c>
      <c r="AT467" s="1">
        <v>1</v>
      </c>
      <c r="AU467" s="1">
        <v>1</v>
      </c>
      <c r="AV467" s="1">
        <v>1</v>
      </c>
      <c r="AW467" s="1">
        <v>2</v>
      </c>
      <c r="AX467" s="1">
        <v>3</v>
      </c>
      <c r="AY467" s="1">
        <v>3</v>
      </c>
      <c r="AZ467" s="1">
        <v>3</v>
      </c>
      <c r="BA467" s="1">
        <v>3</v>
      </c>
      <c r="BB467" s="1">
        <v>3</v>
      </c>
      <c r="BC467" s="1">
        <v>3</v>
      </c>
      <c r="BD467" s="1" t="s">
        <v>768</v>
      </c>
      <c r="BE467" s="1" t="s">
        <v>101</v>
      </c>
    </row>
    <row r="468" spans="1:57" x14ac:dyDescent="0.35">
      <c r="A468" s="1" t="s">
        <v>627</v>
      </c>
      <c r="B468" s="1" t="s">
        <v>57</v>
      </c>
      <c r="C468" s="1" t="s">
        <v>137</v>
      </c>
      <c r="D468" s="1" t="s">
        <v>149</v>
      </c>
      <c r="E468" s="1" t="s">
        <v>109</v>
      </c>
      <c r="F468" s="1" t="s">
        <v>135</v>
      </c>
      <c r="G468" s="1" t="s">
        <v>93</v>
      </c>
      <c r="H468" s="1" t="s">
        <v>94</v>
      </c>
      <c r="I468" s="1" t="s">
        <v>127</v>
      </c>
      <c r="J468" s="1" t="s">
        <v>65</v>
      </c>
      <c r="K468" s="1" t="s">
        <v>124</v>
      </c>
      <c r="L468" s="1" t="s">
        <v>67</v>
      </c>
      <c r="M468" s="1" t="s">
        <v>68</v>
      </c>
      <c r="N468" s="1" t="s">
        <v>117</v>
      </c>
      <c r="O468" s="1" t="s">
        <v>112</v>
      </c>
      <c r="P468" s="1" t="s">
        <v>97</v>
      </c>
      <c r="Q468" s="1" t="s">
        <v>72</v>
      </c>
      <c r="R468" s="1" t="s">
        <v>73</v>
      </c>
      <c r="S468" s="1" t="s">
        <v>74</v>
      </c>
      <c r="T468" s="1" t="s">
        <v>120</v>
      </c>
      <c r="U468" s="1" t="s">
        <v>79</v>
      </c>
      <c r="V468" s="1" t="s">
        <v>79</v>
      </c>
      <c r="W468" s="1" t="s">
        <v>79</v>
      </c>
      <c r="X468" s="1" t="s">
        <v>76</v>
      </c>
      <c r="Y468" s="1" t="s">
        <v>79</v>
      </c>
      <c r="Z468" s="1" t="s">
        <v>76</v>
      </c>
      <c r="AA468" s="1" t="s">
        <v>89</v>
      </c>
      <c r="AB468" s="1" t="s">
        <v>89</v>
      </c>
      <c r="AC468" s="1" t="s">
        <v>79</v>
      </c>
      <c r="AD468" s="1" t="s">
        <v>79</v>
      </c>
      <c r="AE468" s="1" t="s">
        <v>79</v>
      </c>
      <c r="AF468" s="1" t="s">
        <v>76</v>
      </c>
      <c r="AG468" s="1" t="s">
        <v>79</v>
      </c>
      <c r="AH468" s="1" t="s">
        <v>79</v>
      </c>
      <c r="AI468" s="1" t="s">
        <v>76</v>
      </c>
      <c r="AJ468" s="1" t="s">
        <v>79</v>
      </c>
      <c r="AK468" s="4">
        <v>3</v>
      </c>
      <c r="AL468" s="1">
        <v>4</v>
      </c>
      <c r="AM468" s="1">
        <v>4</v>
      </c>
      <c r="AN468" s="1">
        <v>3</v>
      </c>
      <c r="AO468" s="1">
        <v>3</v>
      </c>
      <c r="AP468" s="1">
        <v>4</v>
      </c>
      <c r="AQ468" s="1">
        <v>4</v>
      </c>
      <c r="AR468" s="1">
        <v>3</v>
      </c>
      <c r="AS468" s="1">
        <v>3</v>
      </c>
      <c r="AT468" s="1">
        <v>4</v>
      </c>
      <c r="AU468" s="1">
        <v>4</v>
      </c>
      <c r="AV468" s="1">
        <v>4</v>
      </c>
      <c r="AW468" s="1">
        <v>4</v>
      </c>
      <c r="AX468" s="1">
        <v>2</v>
      </c>
      <c r="AY468" s="1">
        <v>1</v>
      </c>
      <c r="AZ468" s="1">
        <v>5</v>
      </c>
      <c r="BA468" s="1">
        <v>5</v>
      </c>
      <c r="BB468" s="1">
        <v>4</v>
      </c>
      <c r="BC468" s="1">
        <v>4</v>
      </c>
      <c r="BD468" s="1" t="s">
        <v>624</v>
      </c>
      <c r="BE468" s="1" t="s">
        <v>101</v>
      </c>
    </row>
    <row r="469" spans="1:57" x14ac:dyDescent="0.35">
      <c r="A469" s="1" t="s">
        <v>628</v>
      </c>
      <c r="B469" s="1" t="s">
        <v>92</v>
      </c>
      <c r="C469" s="1" t="s">
        <v>58</v>
      </c>
      <c r="D469" s="1" t="s">
        <v>59</v>
      </c>
      <c r="E469" s="1" t="s">
        <v>60</v>
      </c>
      <c r="F469" s="1" t="s">
        <v>61</v>
      </c>
      <c r="G469" s="1" t="s">
        <v>93</v>
      </c>
      <c r="H469" s="1" t="s">
        <v>63</v>
      </c>
      <c r="I469" s="1" t="s">
        <v>127</v>
      </c>
      <c r="J469" s="1" t="s">
        <v>110</v>
      </c>
      <c r="K469" s="1" t="s">
        <v>95</v>
      </c>
      <c r="L469" s="1" t="s">
        <v>67</v>
      </c>
      <c r="M469" s="1" t="s">
        <v>68</v>
      </c>
      <c r="N469" s="1" t="s">
        <v>117</v>
      </c>
      <c r="O469" s="1" t="s">
        <v>112</v>
      </c>
      <c r="P469" s="1" t="s">
        <v>71</v>
      </c>
      <c r="Q469" s="1" t="s">
        <v>72</v>
      </c>
      <c r="R469" s="1" t="s">
        <v>99</v>
      </c>
      <c r="S469" s="1" t="s">
        <v>74</v>
      </c>
      <c r="T469" s="1" t="s">
        <v>132</v>
      </c>
      <c r="U469" s="1" t="s">
        <v>79</v>
      </c>
      <c r="V469" s="1" t="s">
        <v>76</v>
      </c>
      <c r="W469" s="1" t="s">
        <v>79</v>
      </c>
      <c r="X469" s="1" t="s">
        <v>76</v>
      </c>
      <c r="Y469" s="1" t="s">
        <v>76</v>
      </c>
      <c r="Z469" s="1" t="s">
        <v>79</v>
      </c>
      <c r="AA469" s="1" t="s">
        <v>76</v>
      </c>
      <c r="AB469" s="1" t="s">
        <v>76</v>
      </c>
      <c r="AC469" s="1" t="s">
        <v>79</v>
      </c>
      <c r="AD469" s="1" t="s">
        <v>79</v>
      </c>
      <c r="AE469" s="1" t="s">
        <v>89</v>
      </c>
      <c r="AF469" s="1" t="s">
        <v>79</v>
      </c>
      <c r="AG469" s="1" t="s">
        <v>89</v>
      </c>
      <c r="AH469" s="1" t="s">
        <v>79</v>
      </c>
      <c r="AI469" s="1" t="s">
        <v>76</v>
      </c>
      <c r="AJ469" s="1" t="s">
        <v>79</v>
      </c>
      <c r="AK469" s="4">
        <v>4</v>
      </c>
      <c r="AL469" s="1">
        <v>4</v>
      </c>
      <c r="AM469" s="1">
        <v>4</v>
      </c>
      <c r="AN469" s="1">
        <v>5</v>
      </c>
      <c r="AO469" s="1">
        <v>3</v>
      </c>
      <c r="AP469" s="1">
        <v>2</v>
      </c>
      <c r="AQ469" s="1">
        <v>3</v>
      </c>
      <c r="AR469" s="1">
        <v>2</v>
      </c>
      <c r="AS469" s="1">
        <v>2</v>
      </c>
      <c r="AT469" s="1">
        <v>3</v>
      </c>
      <c r="AU469" s="1">
        <v>4</v>
      </c>
      <c r="AV469" s="1">
        <v>3</v>
      </c>
      <c r="AW469" s="1">
        <v>2</v>
      </c>
      <c r="AX469" s="1">
        <v>4</v>
      </c>
      <c r="AY469" s="1">
        <v>4</v>
      </c>
      <c r="AZ469" s="1">
        <v>5</v>
      </c>
      <c r="BA469" s="1">
        <v>4</v>
      </c>
      <c r="BB469" s="1">
        <v>5</v>
      </c>
      <c r="BC469" s="1">
        <v>3</v>
      </c>
      <c r="BD469" s="1" t="s">
        <v>147</v>
      </c>
      <c r="BE469" s="1" t="s">
        <v>107</v>
      </c>
    </row>
    <row r="470" spans="1:57" x14ac:dyDescent="0.35">
      <c r="A470" s="1" t="s">
        <v>629</v>
      </c>
      <c r="B470" s="1" t="s">
        <v>92</v>
      </c>
      <c r="C470" s="1" t="s">
        <v>58</v>
      </c>
      <c r="D470" s="1" t="s">
        <v>143</v>
      </c>
      <c r="E470" s="1" t="s">
        <v>109</v>
      </c>
      <c r="F470" s="1" t="s">
        <v>135</v>
      </c>
      <c r="G470" s="1" t="s">
        <v>93</v>
      </c>
      <c r="H470" s="1" t="s">
        <v>63</v>
      </c>
      <c r="I470" s="1" t="s">
        <v>127</v>
      </c>
      <c r="J470" s="1" t="s">
        <v>65</v>
      </c>
      <c r="K470" s="1" t="s">
        <v>66</v>
      </c>
      <c r="L470" s="1" t="s">
        <v>67</v>
      </c>
      <c r="M470" s="1" t="s">
        <v>111</v>
      </c>
      <c r="N470" s="1" t="s">
        <v>69</v>
      </c>
      <c r="O470" s="1" t="s">
        <v>70</v>
      </c>
      <c r="P470" s="1" t="s">
        <v>97</v>
      </c>
      <c r="Q470" s="1" t="s">
        <v>72</v>
      </c>
      <c r="R470" s="1" t="s">
        <v>99</v>
      </c>
      <c r="S470" s="1" t="s">
        <v>106</v>
      </c>
      <c r="T470" s="1" t="s">
        <v>75</v>
      </c>
      <c r="U470" s="1" t="s">
        <v>79</v>
      </c>
      <c r="V470" s="1" t="s">
        <v>77</v>
      </c>
      <c r="W470" s="1" t="s">
        <v>79</v>
      </c>
      <c r="X470" s="1" t="s">
        <v>76</v>
      </c>
      <c r="Y470" s="1" t="s">
        <v>76</v>
      </c>
      <c r="Z470" s="1" t="s">
        <v>79</v>
      </c>
      <c r="AA470" s="1" t="s">
        <v>77</v>
      </c>
      <c r="AB470" s="1" t="s">
        <v>79</v>
      </c>
      <c r="AC470" s="1" t="s">
        <v>78</v>
      </c>
      <c r="AD470" s="1" t="s">
        <v>89</v>
      </c>
      <c r="AE470" s="1" t="s">
        <v>89</v>
      </c>
      <c r="AF470" s="1" t="s">
        <v>78</v>
      </c>
      <c r="AG470" s="1" t="s">
        <v>79</v>
      </c>
      <c r="AH470" s="1" t="s">
        <v>76</v>
      </c>
      <c r="AI470" s="1" t="s">
        <v>76</v>
      </c>
      <c r="AJ470" s="1" t="s">
        <v>79</v>
      </c>
      <c r="AK470" s="4">
        <v>4</v>
      </c>
      <c r="AL470" s="1">
        <v>4</v>
      </c>
      <c r="AM470" s="1">
        <v>4</v>
      </c>
      <c r="AN470" s="1">
        <v>3</v>
      </c>
      <c r="AO470" s="1">
        <v>4</v>
      </c>
      <c r="AP470" s="1">
        <v>5</v>
      </c>
      <c r="AQ470" s="1">
        <v>3</v>
      </c>
      <c r="AR470" s="1">
        <v>3</v>
      </c>
      <c r="AS470" s="1">
        <v>2</v>
      </c>
      <c r="AT470" s="1">
        <v>2</v>
      </c>
      <c r="AU470" s="1">
        <v>1</v>
      </c>
      <c r="AV470" s="1">
        <v>1</v>
      </c>
      <c r="AW470" s="1">
        <v>2</v>
      </c>
      <c r="AX470" s="1">
        <v>4</v>
      </c>
      <c r="AY470" s="1">
        <v>5</v>
      </c>
      <c r="AZ470" s="1">
        <v>3</v>
      </c>
      <c r="BA470" s="1">
        <v>5</v>
      </c>
      <c r="BB470" s="1">
        <v>5</v>
      </c>
      <c r="BC470" s="1">
        <v>3</v>
      </c>
      <c r="BD470" s="1" t="s">
        <v>147</v>
      </c>
      <c r="BE470" s="1" t="s">
        <v>101</v>
      </c>
    </row>
    <row r="471" spans="1:57" x14ac:dyDescent="0.35">
      <c r="A471" s="1" t="s">
        <v>630</v>
      </c>
      <c r="B471" s="1" t="s">
        <v>92</v>
      </c>
      <c r="C471" s="1" t="s">
        <v>58</v>
      </c>
      <c r="D471" s="1" t="s">
        <v>59</v>
      </c>
      <c r="E471" s="1" t="s">
        <v>60</v>
      </c>
      <c r="F471" s="1" t="s">
        <v>61</v>
      </c>
      <c r="G471" s="1" t="s">
        <v>161</v>
      </c>
      <c r="H471" s="1" t="s">
        <v>63</v>
      </c>
      <c r="I471" s="1" t="s">
        <v>127</v>
      </c>
      <c r="J471" s="1" t="s">
        <v>65</v>
      </c>
      <c r="K471" s="1" t="s">
        <v>95</v>
      </c>
      <c r="L471" s="1" t="s">
        <v>67</v>
      </c>
      <c r="M471" s="1" t="s">
        <v>111</v>
      </c>
      <c r="N471" s="1" t="s">
        <v>117</v>
      </c>
      <c r="O471" s="1" t="s">
        <v>96</v>
      </c>
      <c r="P471" s="1" t="s">
        <v>97</v>
      </c>
      <c r="Q471" s="1" t="s">
        <v>72</v>
      </c>
      <c r="R471" s="1" t="s">
        <v>118</v>
      </c>
      <c r="S471" s="1" t="s">
        <v>106</v>
      </c>
      <c r="T471" s="1" t="s">
        <v>120</v>
      </c>
      <c r="U471" s="1" t="s">
        <v>76</v>
      </c>
      <c r="V471" s="1" t="s">
        <v>76</v>
      </c>
      <c r="W471" s="1" t="s">
        <v>79</v>
      </c>
      <c r="X471" s="1" t="s">
        <v>76</v>
      </c>
      <c r="Y471" s="1" t="s">
        <v>76</v>
      </c>
      <c r="Z471" s="1" t="s">
        <v>76</v>
      </c>
      <c r="AA471" s="1" t="s">
        <v>79</v>
      </c>
      <c r="AB471" s="1" t="s">
        <v>89</v>
      </c>
      <c r="AC471" s="1" t="s">
        <v>79</v>
      </c>
      <c r="AD471" s="1" t="s">
        <v>76</v>
      </c>
      <c r="AE471" s="1" t="s">
        <v>76</v>
      </c>
      <c r="AF471" s="1" t="s">
        <v>76</v>
      </c>
      <c r="AG471" s="1" t="s">
        <v>79</v>
      </c>
      <c r="AH471" s="1" t="s">
        <v>76</v>
      </c>
      <c r="AI471" s="1" t="s">
        <v>76</v>
      </c>
      <c r="AJ471" s="1" t="s">
        <v>76</v>
      </c>
      <c r="AK471" s="4">
        <v>3</v>
      </c>
      <c r="AL471" s="1">
        <v>4</v>
      </c>
      <c r="AM471" s="1">
        <v>4</v>
      </c>
      <c r="AN471" s="1">
        <v>3</v>
      </c>
      <c r="AO471" s="1">
        <v>3</v>
      </c>
      <c r="AP471" s="1">
        <v>4</v>
      </c>
      <c r="AQ471" s="1">
        <v>2</v>
      </c>
      <c r="AR471" s="1">
        <v>3</v>
      </c>
      <c r="AS471" s="1">
        <v>2</v>
      </c>
      <c r="AT471" s="1">
        <v>4</v>
      </c>
      <c r="AU471" s="1">
        <v>4</v>
      </c>
      <c r="AV471" s="1">
        <v>3</v>
      </c>
      <c r="AW471" s="1">
        <v>3</v>
      </c>
      <c r="AX471" s="1">
        <v>3</v>
      </c>
      <c r="AY471" s="1">
        <v>4</v>
      </c>
      <c r="AZ471" s="1">
        <v>4</v>
      </c>
      <c r="BA471" s="1">
        <v>4</v>
      </c>
      <c r="BB471" s="1">
        <v>4</v>
      </c>
      <c r="BC471" s="1">
        <v>4</v>
      </c>
      <c r="BD471" s="1" t="s">
        <v>147</v>
      </c>
      <c r="BE471" s="1" t="s">
        <v>80</v>
      </c>
    </row>
    <row r="472" spans="1:57" x14ac:dyDescent="0.35">
      <c r="A472" s="1" t="s">
        <v>631</v>
      </c>
      <c r="B472" s="1" t="s">
        <v>57</v>
      </c>
      <c r="C472" s="1" t="s">
        <v>58</v>
      </c>
      <c r="D472" s="1" t="s">
        <v>59</v>
      </c>
      <c r="E472" s="1" t="s">
        <v>60</v>
      </c>
      <c r="F472" s="1" t="s">
        <v>61</v>
      </c>
      <c r="G472" s="1" t="s">
        <v>161</v>
      </c>
      <c r="H472" s="1" t="s">
        <v>63</v>
      </c>
      <c r="I472" s="1" t="s">
        <v>127</v>
      </c>
      <c r="J472" s="1" t="s">
        <v>65</v>
      </c>
      <c r="K472" s="1" t="s">
        <v>124</v>
      </c>
      <c r="L472" s="1" t="s">
        <v>67</v>
      </c>
      <c r="M472" s="1" t="s">
        <v>111</v>
      </c>
      <c r="N472" s="1" t="s">
        <v>69</v>
      </c>
      <c r="O472" s="1" t="s">
        <v>70</v>
      </c>
      <c r="P472" s="1" t="s">
        <v>71</v>
      </c>
      <c r="Q472" s="1" t="s">
        <v>98</v>
      </c>
      <c r="R472" s="1" t="s">
        <v>73</v>
      </c>
      <c r="S472" s="1" t="s">
        <v>88</v>
      </c>
      <c r="T472" s="1" t="s">
        <v>75</v>
      </c>
      <c r="U472" s="1" t="s">
        <v>79</v>
      </c>
      <c r="V472" s="1" t="s">
        <v>79</v>
      </c>
      <c r="W472" s="1" t="s">
        <v>79</v>
      </c>
      <c r="X472" s="1" t="s">
        <v>77</v>
      </c>
      <c r="Y472" s="1" t="s">
        <v>79</v>
      </c>
      <c r="Z472" s="1" t="s">
        <v>89</v>
      </c>
      <c r="AA472" s="1" t="s">
        <v>77</v>
      </c>
      <c r="AB472" s="1" t="s">
        <v>78</v>
      </c>
      <c r="AC472" s="1" t="s">
        <v>79</v>
      </c>
      <c r="AD472" s="1" t="s">
        <v>76</v>
      </c>
      <c r="AE472" s="1" t="s">
        <v>79</v>
      </c>
      <c r="AF472" s="1" t="s">
        <v>79</v>
      </c>
      <c r="AG472" s="1" t="s">
        <v>76</v>
      </c>
      <c r="AH472" s="1" t="s">
        <v>76</v>
      </c>
      <c r="AI472" s="1" t="s">
        <v>79</v>
      </c>
      <c r="AJ472" s="1" t="s">
        <v>76</v>
      </c>
      <c r="AK472" s="4">
        <v>5</v>
      </c>
      <c r="AL472" s="1">
        <v>5</v>
      </c>
      <c r="AM472" s="1">
        <v>5</v>
      </c>
      <c r="AN472" s="1">
        <v>4</v>
      </c>
      <c r="AO472" s="1">
        <v>4</v>
      </c>
      <c r="AP472" s="1">
        <v>2</v>
      </c>
      <c r="AQ472" s="1">
        <v>3</v>
      </c>
      <c r="AR472" s="1">
        <v>3</v>
      </c>
      <c r="AS472" s="1">
        <v>1</v>
      </c>
      <c r="AT472" s="1">
        <v>5</v>
      </c>
      <c r="AU472" s="1">
        <v>5</v>
      </c>
      <c r="AV472" s="1">
        <v>5</v>
      </c>
      <c r="AW472" s="1">
        <v>3</v>
      </c>
      <c r="AX472" s="1">
        <v>5</v>
      </c>
      <c r="AY472" s="1">
        <v>5</v>
      </c>
      <c r="AZ472" s="1">
        <v>5</v>
      </c>
      <c r="BA472" s="1">
        <v>3</v>
      </c>
      <c r="BB472" s="1">
        <v>3</v>
      </c>
      <c r="BC472" s="1">
        <v>4</v>
      </c>
      <c r="BD472" s="1" t="s">
        <v>147</v>
      </c>
      <c r="BE472" s="1" t="s">
        <v>101</v>
      </c>
    </row>
    <row r="473" spans="1:57" x14ac:dyDescent="0.35">
      <c r="A473" s="1" t="s">
        <v>632</v>
      </c>
      <c r="B473" s="1" t="s">
        <v>57</v>
      </c>
      <c r="C473" s="1" t="s">
        <v>58</v>
      </c>
      <c r="D473" s="1" t="s">
        <v>103</v>
      </c>
      <c r="E473" s="1" t="s">
        <v>60</v>
      </c>
      <c r="F473" s="1" t="s">
        <v>61</v>
      </c>
      <c r="G473" s="1" t="s">
        <v>93</v>
      </c>
      <c r="H473" s="1" t="s">
        <v>63</v>
      </c>
      <c r="I473" s="1" t="s">
        <v>127</v>
      </c>
      <c r="J473" s="1" t="s">
        <v>65</v>
      </c>
      <c r="K473" s="1" t="s">
        <v>66</v>
      </c>
      <c r="L473" s="1" t="s">
        <v>138</v>
      </c>
      <c r="M473" s="1" t="s">
        <v>68</v>
      </c>
      <c r="N473" s="1" t="s">
        <v>86</v>
      </c>
      <c r="O473" s="1" t="s">
        <v>70</v>
      </c>
      <c r="P473" s="1" t="s">
        <v>71</v>
      </c>
      <c r="Q473" s="1" t="s">
        <v>105</v>
      </c>
      <c r="R473" s="1" t="s">
        <v>118</v>
      </c>
      <c r="S473" s="1" t="s">
        <v>88</v>
      </c>
      <c r="T473" s="1" t="s">
        <v>120</v>
      </c>
      <c r="U473" s="1" t="s">
        <v>79</v>
      </c>
      <c r="V473" s="1" t="s">
        <v>76</v>
      </c>
      <c r="W473" s="1" t="s">
        <v>76</v>
      </c>
      <c r="X473" s="1" t="s">
        <v>76</v>
      </c>
      <c r="Y473" s="1" t="s">
        <v>76</v>
      </c>
      <c r="Z473" s="1" t="s">
        <v>76</v>
      </c>
      <c r="AA473" s="1" t="s">
        <v>76</v>
      </c>
      <c r="AB473" s="1" t="s">
        <v>76</v>
      </c>
      <c r="AC473" s="1" t="s">
        <v>76</v>
      </c>
      <c r="AD473" s="1" t="s">
        <v>76</v>
      </c>
      <c r="AE473" s="1" t="s">
        <v>76</v>
      </c>
      <c r="AF473" s="1" t="s">
        <v>79</v>
      </c>
      <c r="AG473" s="1" t="s">
        <v>76</v>
      </c>
      <c r="AH473" s="1" t="s">
        <v>79</v>
      </c>
      <c r="AI473" s="1" t="s">
        <v>76</v>
      </c>
      <c r="AJ473" s="1" t="s">
        <v>76</v>
      </c>
      <c r="AK473" s="4">
        <v>4</v>
      </c>
      <c r="AL473" s="1">
        <v>3</v>
      </c>
      <c r="AM473" s="1">
        <v>3</v>
      </c>
      <c r="AN473" s="1">
        <v>4</v>
      </c>
      <c r="AO473" s="1">
        <v>3</v>
      </c>
      <c r="AP473" s="1">
        <v>1</v>
      </c>
      <c r="AQ473" s="1">
        <v>2</v>
      </c>
      <c r="AR473" s="1">
        <v>3</v>
      </c>
      <c r="AS473" s="1">
        <v>2</v>
      </c>
      <c r="AT473" s="1">
        <v>2</v>
      </c>
      <c r="AU473" s="1">
        <v>2</v>
      </c>
      <c r="AV473" s="1">
        <v>3</v>
      </c>
      <c r="AW473" s="1">
        <v>3</v>
      </c>
      <c r="AX473" s="1">
        <v>4</v>
      </c>
      <c r="AY473" s="1">
        <v>3</v>
      </c>
      <c r="AZ473" s="1">
        <v>4</v>
      </c>
      <c r="BA473" s="1">
        <v>4</v>
      </c>
      <c r="BB473" s="1">
        <v>4</v>
      </c>
      <c r="BC473" s="1">
        <v>3</v>
      </c>
      <c r="BD473" s="1" t="s">
        <v>147</v>
      </c>
      <c r="BE473" s="1" t="s">
        <v>101</v>
      </c>
    </row>
    <row r="474" spans="1:57" x14ac:dyDescent="0.35">
      <c r="A474" s="1" t="s">
        <v>633</v>
      </c>
      <c r="B474" s="1" t="s">
        <v>92</v>
      </c>
      <c r="C474" s="1" t="s">
        <v>58</v>
      </c>
      <c r="D474" s="1" t="s">
        <v>59</v>
      </c>
      <c r="E474" s="1" t="s">
        <v>60</v>
      </c>
      <c r="F474" s="1" t="s">
        <v>61</v>
      </c>
      <c r="G474" s="1" t="s">
        <v>198</v>
      </c>
      <c r="H474" s="1" t="s">
        <v>63</v>
      </c>
      <c r="I474" s="1" t="s">
        <v>127</v>
      </c>
      <c r="J474" s="1" t="s">
        <v>104</v>
      </c>
      <c r="K474" s="1" t="s">
        <v>66</v>
      </c>
      <c r="L474" s="1" t="s">
        <v>67</v>
      </c>
      <c r="M474" s="1" t="s">
        <v>68</v>
      </c>
      <c r="N474" s="1" t="s">
        <v>69</v>
      </c>
      <c r="O474" s="1" t="s">
        <v>112</v>
      </c>
      <c r="P474" s="1" t="s">
        <v>97</v>
      </c>
      <c r="Q474" s="1" t="s">
        <v>72</v>
      </c>
      <c r="R474" s="1" t="s">
        <v>118</v>
      </c>
      <c r="S474" s="1" t="s">
        <v>74</v>
      </c>
      <c r="T474" s="1" t="s">
        <v>75</v>
      </c>
      <c r="U474" s="1" t="s">
        <v>76</v>
      </c>
      <c r="V474" s="1" t="s">
        <v>76</v>
      </c>
      <c r="W474" s="1" t="s">
        <v>76</v>
      </c>
      <c r="X474" s="1" t="s">
        <v>76</v>
      </c>
      <c r="Y474" s="1" t="s">
        <v>76</v>
      </c>
      <c r="Z474" s="1" t="s">
        <v>76</v>
      </c>
      <c r="AA474" s="1" t="s">
        <v>76</v>
      </c>
      <c r="AB474" s="1" t="s">
        <v>76</v>
      </c>
      <c r="AC474" s="1" t="s">
        <v>76</v>
      </c>
      <c r="AD474" s="1" t="s">
        <v>89</v>
      </c>
      <c r="AE474" s="1" t="s">
        <v>89</v>
      </c>
      <c r="AF474" s="1" t="s">
        <v>76</v>
      </c>
      <c r="AG474" s="1" t="s">
        <v>76</v>
      </c>
      <c r="AH474" s="1" t="s">
        <v>76</v>
      </c>
      <c r="AI474" s="1" t="s">
        <v>89</v>
      </c>
      <c r="AJ474" s="1" t="s">
        <v>76</v>
      </c>
      <c r="AK474" s="4">
        <v>2</v>
      </c>
      <c r="AL474" s="1">
        <v>2</v>
      </c>
      <c r="AM474" s="1">
        <v>1</v>
      </c>
      <c r="AN474" s="1">
        <v>5</v>
      </c>
      <c r="AO474" s="1">
        <v>1</v>
      </c>
      <c r="AP474" s="1">
        <v>1</v>
      </c>
      <c r="AQ474" s="1">
        <v>1</v>
      </c>
      <c r="AR474" s="1">
        <v>1</v>
      </c>
      <c r="AS474" s="1">
        <v>1</v>
      </c>
      <c r="AT474" s="1">
        <v>1</v>
      </c>
      <c r="AU474" s="1">
        <v>1</v>
      </c>
      <c r="AV474" s="1">
        <v>2</v>
      </c>
      <c r="AW474" s="1">
        <v>1</v>
      </c>
      <c r="AX474" s="1">
        <v>4</v>
      </c>
      <c r="AY474" s="1">
        <v>1</v>
      </c>
      <c r="AZ474" s="1">
        <v>1</v>
      </c>
      <c r="BA474" s="1">
        <v>4</v>
      </c>
      <c r="BB474" s="1">
        <v>5</v>
      </c>
      <c r="BC474" s="1">
        <v>1</v>
      </c>
      <c r="BD474" s="1" t="s">
        <v>147</v>
      </c>
      <c r="BE474" s="1" t="s">
        <v>101</v>
      </c>
    </row>
    <row r="475" spans="1:57" x14ac:dyDescent="0.35">
      <c r="A475" s="1" t="s">
        <v>634</v>
      </c>
      <c r="B475" s="1" t="s">
        <v>92</v>
      </c>
      <c r="C475" s="1" t="s">
        <v>58</v>
      </c>
      <c r="D475" s="1" t="s">
        <v>149</v>
      </c>
      <c r="E475" s="1" t="s">
        <v>60</v>
      </c>
      <c r="F475" s="1" t="s">
        <v>61</v>
      </c>
      <c r="G475" s="1" t="s">
        <v>198</v>
      </c>
      <c r="H475" s="1" t="s">
        <v>63</v>
      </c>
      <c r="I475" s="1" t="s">
        <v>127</v>
      </c>
      <c r="J475" s="1" t="s">
        <v>104</v>
      </c>
      <c r="K475" s="1" t="s">
        <v>85</v>
      </c>
      <c r="L475" s="1" t="s">
        <v>67</v>
      </c>
      <c r="M475" s="1" t="s">
        <v>68</v>
      </c>
      <c r="N475" s="1" t="s">
        <v>69</v>
      </c>
      <c r="O475" s="1" t="s">
        <v>70</v>
      </c>
      <c r="P475" s="1" t="s">
        <v>71</v>
      </c>
      <c r="Q475" s="1" t="s">
        <v>72</v>
      </c>
      <c r="R475" s="1" t="s">
        <v>118</v>
      </c>
      <c r="S475" s="1" t="s">
        <v>88</v>
      </c>
      <c r="T475" s="1" t="s">
        <v>75</v>
      </c>
      <c r="U475" s="1" t="s">
        <v>79</v>
      </c>
      <c r="V475" s="1" t="s">
        <v>76</v>
      </c>
      <c r="W475" s="1" t="s">
        <v>79</v>
      </c>
      <c r="X475" s="1" t="s">
        <v>79</v>
      </c>
      <c r="Y475" s="1" t="s">
        <v>77</v>
      </c>
      <c r="Z475" s="1" t="s">
        <v>79</v>
      </c>
      <c r="AA475" s="1" t="s">
        <v>77</v>
      </c>
      <c r="AB475" s="1" t="s">
        <v>79</v>
      </c>
      <c r="AC475" s="1" t="s">
        <v>78</v>
      </c>
      <c r="AD475" s="1" t="s">
        <v>78</v>
      </c>
      <c r="AE475" s="1" t="s">
        <v>78</v>
      </c>
      <c r="AF475" s="1" t="s">
        <v>79</v>
      </c>
      <c r="AG475" s="1" t="s">
        <v>78</v>
      </c>
      <c r="AH475" s="1" t="s">
        <v>79</v>
      </c>
      <c r="AI475" s="1" t="s">
        <v>76</v>
      </c>
      <c r="AJ475" s="1" t="s">
        <v>76</v>
      </c>
      <c r="AK475" s="4">
        <v>3</v>
      </c>
      <c r="AL475" s="1">
        <v>4</v>
      </c>
      <c r="AM475" s="1">
        <v>3</v>
      </c>
      <c r="AN475" s="1">
        <v>3</v>
      </c>
      <c r="AO475" s="1">
        <v>4</v>
      </c>
      <c r="AP475" s="1">
        <v>4</v>
      </c>
      <c r="AQ475" s="1">
        <v>3</v>
      </c>
      <c r="AR475" s="1">
        <v>5</v>
      </c>
      <c r="AS475" s="1">
        <v>2</v>
      </c>
      <c r="AT475" s="1">
        <v>2</v>
      </c>
      <c r="AU475" s="1">
        <v>1</v>
      </c>
      <c r="AV475" s="1">
        <v>2</v>
      </c>
      <c r="AW475" s="1">
        <v>5</v>
      </c>
      <c r="AX475" s="1">
        <v>3</v>
      </c>
      <c r="AY475" s="1">
        <v>4</v>
      </c>
      <c r="AZ475" s="1">
        <v>4</v>
      </c>
      <c r="BA475" s="1">
        <v>4</v>
      </c>
      <c r="BB475" s="1">
        <v>4</v>
      </c>
      <c r="BC475" s="1">
        <v>4</v>
      </c>
      <c r="BD475" s="1" t="s">
        <v>147</v>
      </c>
      <c r="BE475" s="1" t="s">
        <v>80</v>
      </c>
    </row>
    <row r="476" spans="1:57" x14ac:dyDescent="0.35">
      <c r="A476" s="1" t="s">
        <v>635</v>
      </c>
      <c r="B476" s="1" t="s">
        <v>92</v>
      </c>
      <c r="C476" s="1" t="s">
        <v>58</v>
      </c>
      <c r="D476" s="1" t="s">
        <v>59</v>
      </c>
      <c r="E476" s="1" t="s">
        <v>60</v>
      </c>
      <c r="F476" s="1" t="s">
        <v>61</v>
      </c>
      <c r="G476" s="1" t="s">
        <v>62</v>
      </c>
      <c r="H476" s="1" t="s">
        <v>63</v>
      </c>
      <c r="I476" s="1" t="s">
        <v>84</v>
      </c>
      <c r="J476" s="1" t="s">
        <v>65</v>
      </c>
      <c r="K476" s="1" t="s">
        <v>66</v>
      </c>
      <c r="L476" s="1" t="s">
        <v>67</v>
      </c>
      <c r="M476" s="1" t="s">
        <v>130</v>
      </c>
      <c r="N476" s="1" t="s">
        <v>117</v>
      </c>
      <c r="O476" s="1" t="s">
        <v>70</v>
      </c>
      <c r="P476" s="1" t="s">
        <v>71</v>
      </c>
      <c r="Q476" s="1" t="s">
        <v>87</v>
      </c>
      <c r="R476" s="1" t="s">
        <v>99</v>
      </c>
      <c r="S476" s="1" t="s">
        <v>74</v>
      </c>
      <c r="T476" s="1" t="s">
        <v>75</v>
      </c>
      <c r="U476" s="1" t="s">
        <v>76</v>
      </c>
      <c r="V476" s="1" t="s">
        <v>79</v>
      </c>
      <c r="W476" s="1" t="s">
        <v>76</v>
      </c>
      <c r="X476" s="1" t="s">
        <v>77</v>
      </c>
      <c r="Y476" s="1" t="s">
        <v>76</v>
      </c>
      <c r="Z476" s="1" t="s">
        <v>77</v>
      </c>
      <c r="AA476" s="1" t="s">
        <v>77</v>
      </c>
      <c r="AB476" s="1" t="s">
        <v>76</v>
      </c>
      <c r="AC476" s="1" t="s">
        <v>79</v>
      </c>
      <c r="AD476" s="1" t="s">
        <v>78</v>
      </c>
      <c r="AE476" s="1" t="s">
        <v>76</v>
      </c>
      <c r="AF476" s="1" t="s">
        <v>76</v>
      </c>
      <c r="AG476" s="1" t="s">
        <v>76</v>
      </c>
      <c r="AH476" s="1" t="s">
        <v>76</v>
      </c>
      <c r="AI476" s="1" t="s">
        <v>76</v>
      </c>
      <c r="AJ476" s="1" t="s">
        <v>79</v>
      </c>
      <c r="AK476" s="4">
        <v>3</v>
      </c>
      <c r="AL476" s="1">
        <v>1</v>
      </c>
      <c r="AM476" s="1">
        <v>1</v>
      </c>
      <c r="AN476" s="1">
        <v>5</v>
      </c>
      <c r="AO476" s="1">
        <v>4</v>
      </c>
      <c r="AP476" s="1">
        <v>3</v>
      </c>
      <c r="AQ476" s="1">
        <v>4</v>
      </c>
      <c r="AR476" s="1">
        <v>4</v>
      </c>
      <c r="AS476" s="1">
        <v>3</v>
      </c>
      <c r="AT476" s="1">
        <v>4</v>
      </c>
      <c r="AU476" s="1">
        <v>4</v>
      </c>
      <c r="AV476" s="1">
        <v>3</v>
      </c>
      <c r="AW476" s="1">
        <v>2</v>
      </c>
      <c r="AX476" s="1">
        <v>5</v>
      </c>
      <c r="AY476" s="1">
        <v>3</v>
      </c>
      <c r="AZ476" s="1">
        <v>4</v>
      </c>
      <c r="BA476" s="1">
        <v>5</v>
      </c>
      <c r="BB476" s="1">
        <v>4</v>
      </c>
      <c r="BC476" s="1">
        <v>3</v>
      </c>
      <c r="BD476" s="1" t="s">
        <v>147</v>
      </c>
      <c r="BE476" s="1" t="s">
        <v>80</v>
      </c>
    </row>
    <row r="477" spans="1:57" x14ac:dyDescent="0.35">
      <c r="A477" s="1" t="s">
        <v>636</v>
      </c>
      <c r="B477" s="1" t="s">
        <v>92</v>
      </c>
      <c r="C477" s="1" t="s">
        <v>58</v>
      </c>
      <c r="D477" s="1" t="s">
        <v>59</v>
      </c>
      <c r="E477" s="1" t="s">
        <v>109</v>
      </c>
      <c r="F477" s="1" t="s">
        <v>61</v>
      </c>
      <c r="G477" s="1" t="s">
        <v>93</v>
      </c>
      <c r="H477" s="1" t="s">
        <v>63</v>
      </c>
      <c r="I477" s="1" t="s">
        <v>127</v>
      </c>
      <c r="J477" s="1" t="s">
        <v>65</v>
      </c>
      <c r="K477" s="1" t="s">
        <v>124</v>
      </c>
      <c r="L477" s="1" t="s">
        <v>67</v>
      </c>
      <c r="M477" s="1" t="s">
        <v>130</v>
      </c>
      <c r="N477" s="1" t="s">
        <v>86</v>
      </c>
      <c r="O477" s="1" t="s">
        <v>112</v>
      </c>
      <c r="P477" s="1" t="s">
        <v>71</v>
      </c>
      <c r="Q477" s="1" t="s">
        <v>72</v>
      </c>
      <c r="R477" s="1" t="s">
        <v>114</v>
      </c>
      <c r="S477" s="1" t="s">
        <v>119</v>
      </c>
      <c r="T477" s="1" t="s">
        <v>115</v>
      </c>
      <c r="U477" s="1" t="s">
        <v>79</v>
      </c>
      <c r="V477" s="1" t="s">
        <v>79</v>
      </c>
      <c r="W477" s="1" t="s">
        <v>79</v>
      </c>
      <c r="X477" s="1" t="s">
        <v>77</v>
      </c>
      <c r="Y477" s="1" t="s">
        <v>79</v>
      </c>
      <c r="Z477" s="1" t="s">
        <v>79</v>
      </c>
      <c r="AA477" s="1" t="s">
        <v>77</v>
      </c>
      <c r="AB477" s="1" t="s">
        <v>79</v>
      </c>
      <c r="AC477" s="1" t="s">
        <v>79</v>
      </c>
      <c r="AD477" s="1" t="s">
        <v>78</v>
      </c>
      <c r="AE477" s="1" t="s">
        <v>78</v>
      </c>
      <c r="AF477" s="1" t="s">
        <v>78</v>
      </c>
      <c r="AG477" s="1" t="s">
        <v>78</v>
      </c>
      <c r="AH477" s="1" t="s">
        <v>76</v>
      </c>
      <c r="AI477" s="1" t="s">
        <v>79</v>
      </c>
      <c r="AJ477" s="1" t="s">
        <v>79</v>
      </c>
      <c r="AK477" s="4">
        <v>3</v>
      </c>
      <c r="AL477" s="1">
        <v>3</v>
      </c>
      <c r="AM477" s="1">
        <v>3</v>
      </c>
      <c r="AN477" s="1">
        <v>2</v>
      </c>
      <c r="AO477" s="1">
        <v>3</v>
      </c>
      <c r="AP477" s="1">
        <v>3</v>
      </c>
      <c r="AQ477" s="1">
        <v>3</v>
      </c>
      <c r="AR477" s="1">
        <v>3</v>
      </c>
      <c r="AS477" s="1">
        <v>2</v>
      </c>
      <c r="AT477" s="1">
        <v>2</v>
      </c>
      <c r="AU477" s="1">
        <v>2</v>
      </c>
      <c r="AV477" s="1">
        <v>2</v>
      </c>
      <c r="AW477" s="1">
        <v>3</v>
      </c>
      <c r="AX477" s="1">
        <v>2</v>
      </c>
      <c r="AY477" s="1">
        <v>3</v>
      </c>
      <c r="AZ477" s="1">
        <v>3</v>
      </c>
      <c r="BA477" s="1">
        <v>2</v>
      </c>
      <c r="BB477" s="1">
        <v>2</v>
      </c>
      <c r="BC477" s="1">
        <v>3</v>
      </c>
      <c r="BD477" s="1" t="s">
        <v>147</v>
      </c>
      <c r="BE477" s="1" t="s">
        <v>101</v>
      </c>
    </row>
    <row r="478" spans="1:57" x14ac:dyDescent="0.35">
      <c r="A478" s="1" t="s">
        <v>637</v>
      </c>
      <c r="B478" s="1" t="s">
        <v>92</v>
      </c>
      <c r="C478" s="1" t="s">
        <v>58</v>
      </c>
      <c r="D478" s="1" t="s">
        <v>59</v>
      </c>
      <c r="E478" s="1" t="s">
        <v>60</v>
      </c>
      <c r="F478" s="1" t="s">
        <v>61</v>
      </c>
      <c r="G478" s="1" t="s">
        <v>198</v>
      </c>
      <c r="H478" s="1" t="s">
        <v>63</v>
      </c>
      <c r="I478" s="1" t="s">
        <v>64</v>
      </c>
      <c r="J478" s="1" t="s">
        <v>65</v>
      </c>
      <c r="K478" s="1" t="s">
        <v>85</v>
      </c>
      <c r="L478" s="1" t="s">
        <v>67</v>
      </c>
      <c r="M478" s="1" t="s">
        <v>68</v>
      </c>
      <c r="N478" s="1" t="s">
        <v>117</v>
      </c>
      <c r="O478" s="1" t="s">
        <v>96</v>
      </c>
      <c r="P478" s="1" t="s">
        <v>97</v>
      </c>
      <c r="Q478" s="1" t="s">
        <v>98</v>
      </c>
      <c r="R478" s="1" t="s">
        <v>73</v>
      </c>
      <c r="S478" s="1" t="s">
        <v>74</v>
      </c>
      <c r="T478" s="1" t="s">
        <v>132</v>
      </c>
      <c r="U478" s="1" t="s">
        <v>77</v>
      </c>
      <c r="V478" s="1" t="s">
        <v>79</v>
      </c>
      <c r="W478" s="1" t="s">
        <v>89</v>
      </c>
      <c r="X478" s="1" t="s">
        <v>76</v>
      </c>
      <c r="Y478" s="1" t="s">
        <v>79</v>
      </c>
      <c r="Z478" s="1" t="s">
        <v>79</v>
      </c>
      <c r="AA478" s="1" t="s">
        <v>79</v>
      </c>
      <c r="AB478" s="1" t="s">
        <v>79</v>
      </c>
      <c r="AC478" s="1" t="s">
        <v>78</v>
      </c>
      <c r="AD478" s="1" t="s">
        <v>79</v>
      </c>
      <c r="AE478" s="1" t="s">
        <v>76</v>
      </c>
      <c r="AF478" s="1" t="s">
        <v>89</v>
      </c>
      <c r="AG478" s="1" t="s">
        <v>79</v>
      </c>
      <c r="AH478" s="1" t="s">
        <v>76</v>
      </c>
      <c r="AI478" s="1" t="s">
        <v>78</v>
      </c>
      <c r="AJ478" s="1" t="s">
        <v>79</v>
      </c>
      <c r="AK478" s="4">
        <v>2</v>
      </c>
      <c r="AL478" s="1">
        <v>3</v>
      </c>
      <c r="AM478" s="1">
        <v>3</v>
      </c>
      <c r="AN478" s="1">
        <v>3</v>
      </c>
      <c r="AO478" s="1">
        <v>2</v>
      </c>
      <c r="AP478" s="1">
        <v>5</v>
      </c>
      <c r="AQ478" s="1">
        <v>3</v>
      </c>
      <c r="AR478" s="1">
        <v>3</v>
      </c>
      <c r="AS478" s="1">
        <v>2</v>
      </c>
      <c r="AT478" s="1">
        <v>2</v>
      </c>
      <c r="AU478" s="1">
        <v>5</v>
      </c>
      <c r="AV478" s="1">
        <v>4</v>
      </c>
      <c r="AW478" s="1">
        <v>3</v>
      </c>
      <c r="AX478" s="1">
        <v>1</v>
      </c>
      <c r="AY478" s="1">
        <v>1</v>
      </c>
      <c r="AZ478" s="1">
        <v>3</v>
      </c>
      <c r="BA478" s="1">
        <v>3</v>
      </c>
      <c r="BB478" s="1">
        <v>5</v>
      </c>
      <c r="BC478" s="1">
        <v>1</v>
      </c>
      <c r="BD478" s="1" t="s">
        <v>147</v>
      </c>
      <c r="BE478" s="1" t="s">
        <v>101</v>
      </c>
    </row>
    <row r="479" spans="1:57" x14ac:dyDescent="0.35">
      <c r="A479" s="1" t="s">
        <v>638</v>
      </c>
      <c r="B479" s="1" t="s">
        <v>92</v>
      </c>
      <c r="C479" s="1" t="s">
        <v>58</v>
      </c>
      <c r="D479" s="1" t="s">
        <v>59</v>
      </c>
      <c r="E479" s="1" t="s">
        <v>109</v>
      </c>
      <c r="F479" s="1" t="s">
        <v>61</v>
      </c>
      <c r="G479" s="1" t="s">
        <v>198</v>
      </c>
      <c r="H479" s="1" t="s">
        <v>63</v>
      </c>
      <c r="I479" s="1" t="s">
        <v>127</v>
      </c>
      <c r="J479" s="1" t="s">
        <v>104</v>
      </c>
      <c r="K479" s="1" t="s">
        <v>124</v>
      </c>
      <c r="L479" s="1" t="s">
        <v>67</v>
      </c>
      <c r="M479" s="1" t="s">
        <v>68</v>
      </c>
      <c r="N479" s="1" t="s">
        <v>86</v>
      </c>
      <c r="O479" s="1" t="s">
        <v>70</v>
      </c>
      <c r="P479" s="1" t="s">
        <v>97</v>
      </c>
      <c r="Q479" s="1" t="s">
        <v>72</v>
      </c>
      <c r="R479" s="1" t="s">
        <v>99</v>
      </c>
      <c r="S479" s="1" t="s">
        <v>88</v>
      </c>
      <c r="T479" s="1" t="s">
        <v>120</v>
      </c>
      <c r="U479" s="1" t="s">
        <v>79</v>
      </c>
      <c r="V479" s="1" t="s">
        <v>79</v>
      </c>
      <c r="W479" s="1" t="s">
        <v>79</v>
      </c>
      <c r="X479" s="1" t="s">
        <v>76</v>
      </c>
      <c r="Y479" s="1" t="s">
        <v>76</v>
      </c>
      <c r="Z479" s="1" t="s">
        <v>76</v>
      </c>
      <c r="AA479" s="1" t="s">
        <v>79</v>
      </c>
      <c r="AB479" s="1" t="s">
        <v>79</v>
      </c>
      <c r="AC479" s="1" t="s">
        <v>78</v>
      </c>
      <c r="AD479" s="1" t="s">
        <v>76</v>
      </c>
      <c r="AE479" s="1" t="s">
        <v>76</v>
      </c>
      <c r="AF479" s="1" t="s">
        <v>79</v>
      </c>
      <c r="AG479" s="1" t="s">
        <v>78</v>
      </c>
      <c r="AH479" s="1" t="s">
        <v>89</v>
      </c>
      <c r="AI479" s="1" t="s">
        <v>76</v>
      </c>
      <c r="AJ479" s="1" t="s">
        <v>79</v>
      </c>
      <c r="AK479" s="4">
        <v>4</v>
      </c>
      <c r="AL479" s="1">
        <v>4</v>
      </c>
      <c r="AM479" s="1">
        <v>4</v>
      </c>
      <c r="AN479" s="1">
        <v>3</v>
      </c>
      <c r="AO479" s="1">
        <v>4</v>
      </c>
      <c r="AP479" s="1">
        <v>2</v>
      </c>
      <c r="AQ479" s="1">
        <v>1</v>
      </c>
      <c r="AR479" s="1">
        <v>1</v>
      </c>
      <c r="AS479" s="1">
        <v>1</v>
      </c>
      <c r="AT479" s="1">
        <v>4</v>
      </c>
      <c r="AU479" s="1">
        <v>2</v>
      </c>
      <c r="AV479" s="1">
        <v>2</v>
      </c>
      <c r="AW479" s="1">
        <v>1</v>
      </c>
      <c r="AX479" s="1">
        <v>3</v>
      </c>
      <c r="AY479" s="1">
        <v>2</v>
      </c>
      <c r="AZ479" s="1">
        <v>4</v>
      </c>
      <c r="BA479" s="1">
        <v>3</v>
      </c>
      <c r="BB479" s="1">
        <v>4</v>
      </c>
      <c r="BC479" s="1">
        <v>3</v>
      </c>
      <c r="BD479" s="1" t="s">
        <v>147</v>
      </c>
      <c r="BE479" s="1" t="s">
        <v>101</v>
      </c>
    </row>
    <row r="480" spans="1:57" x14ac:dyDescent="0.35">
      <c r="A480" s="1" t="s">
        <v>639</v>
      </c>
      <c r="B480" s="1" t="s">
        <v>92</v>
      </c>
      <c r="C480" s="1" t="s">
        <v>58</v>
      </c>
      <c r="D480" s="1" t="s">
        <v>59</v>
      </c>
      <c r="E480" s="1" t="s">
        <v>60</v>
      </c>
      <c r="F480" s="1" t="s">
        <v>61</v>
      </c>
      <c r="G480" s="1" t="s">
        <v>93</v>
      </c>
      <c r="H480" s="1" t="s">
        <v>63</v>
      </c>
      <c r="I480" s="1" t="s">
        <v>127</v>
      </c>
      <c r="J480" s="1" t="s">
        <v>104</v>
      </c>
      <c r="K480" s="1" t="s">
        <v>124</v>
      </c>
      <c r="L480" s="1" t="s">
        <v>67</v>
      </c>
      <c r="M480" s="1" t="s">
        <v>68</v>
      </c>
      <c r="N480" s="1" t="s">
        <v>69</v>
      </c>
      <c r="O480" s="1" t="s">
        <v>70</v>
      </c>
      <c r="P480" s="1" t="s">
        <v>97</v>
      </c>
      <c r="Q480" s="1" t="s">
        <v>87</v>
      </c>
      <c r="R480" s="1" t="s">
        <v>118</v>
      </c>
      <c r="S480" s="1" t="s">
        <v>74</v>
      </c>
      <c r="T480" s="1" t="s">
        <v>132</v>
      </c>
      <c r="U480" s="1" t="s">
        <v>79</v>
      </c>
      <c r="V480" s="1" t="s">
        <v>79</v>
      </c>
      <c r="W480" s="1" t="s">
        <v>76</v>
      </c>
      <c r="X480" s="1" t="s">
        <v>76</v>
      </c>
      <c r="Y480" s="1" t="s">
        <v>76</v>
      </c>
      <c r="Z480" s="1" t="s">
        <v>76</v>
      </c>
      <c r="AA480" s="1" t="s">
        <v>76</v>
      </c>
      <c r="AB480" s="1" t="s">
        <v>79</v>
      </c>
      <c r="AC480" s="1" t="s">
        <v>79</v>
      </c>
      <c r="AD480" s="1" t="s">
        <v>79</v>
      </c>
      <c r="AE480" s="1" t="s">
        <v>79</v>
      </c>
      <c r="AF480" s="1" t="s">
        <v>78</v>
      </c>
      <c r="AG480" s="1" t="s">
        <v>78</v>
      </c>
      <c r="AH480" s="1" t="s">
        <v>79</v>
      </c>
      <c r="AI480" s="1" t="s">
        <v>79</v>
      </c>
      <c r="AJ480" s="1" t="s">
        <v>76</v>
      </c>
      <c r="AK480" s="4">
        <v>4</v>
      </c>
      <c r="AL480" s="1">
        <v>4</v>
      </c>
      <c r="AM480" s="1">
        <v>3</v>
      </c>
      <c r="AN480" s="1">
        <v>4</v>
      </c>
      <c r="AO480" s="1">
        <v>4</v>
      </c>
      <c r="AP480" s="1">
        <v>5</v>
      </c>
      <c r="AQ480" s="1">
        <v>2</v>
      </c>
      <c r="AR480" s="1">
        <v>4</v>
      </c>
      <c r="AS480" s="1">
        <v>3</v>
      </c>
      <c r="AT480" s="1">
        <v>3</v>
      </c>
      <c r="AU480" s="1">
        <v>2</v>
      </c>
      <c r="AV480" s="1">
        <v>3</v>
      </c>
      <c r="AW480" s="1">
        <v>4</v>
      </c>
      <c r="AX480" s="1">
        <v>4</v>
      </c>
      <c r="AY480" s="1">
        <v>4</v>
      </c>
      <c r="AZ480" s="1">
        <v>4</v>
      </c>
      <c r="BA480" s="1">
        <v>4</v>
      </c>
      <c r="BB480" s="1">
        <v>4</v>
      </c>
      <c r="BC480" s="1">
        <v>3</v>
      </c>
      <c r="BD480" s="1" t="s">
        <v>147</v>
      </c>
      <c r="BE480" s="1" t="s">
        <v>101</v>
      </c>
    </row>
    <row r="481" spans="1:57" x14ac:dyDescent="0.35">
      <c r="A481" s="1" t="s">
        <v>640</v>
      </c>
      <c r="B481" s="1" t="s">
        <v>92</v>
      </c>
      <c r="C481" s="1" t="s">
        <v>58</v>
      </c>
      <c r="D481" s="1" t="s">
        <v>59</v>
      </c>
      <c r="E481" s="1" t="s">
        <v>60</v>
      </c>
      <c r="F481" s="1" t="s">
        <v>61</v>
      </c>
      <c r="G481" s="1" t="s">
        <v>93</v>
      </c>
      <c r="H481" s="1" t="s">
        <v>63</v>
      </c>
      <c r="I481" s="1" t="s">
        <v>84</v>
      </c>
      <c r="J481" s="1" t="s">
        <v>104</v>
      </c>
      <c r="K481" s="1" t="s">
        <v>66</v>
      </c>
      <c r="L481" s="1" t="s">
        <v>138</v>
      </c>
      <c r="M481" s="1" t="s">
        <v>68</v>
      </c>
      <c r="N481" s="1" t="s">
        <v>69</v>
      </c>
      <c r="O481" s="1" t="s">
        <v>70</v>
      </c>
      <c r="P481" s="1" t="s">
        <v>97</v>
      </c>
      <c r="Q481" s="1" t="s">
        <v>87</v>
      </c>
      <c r="R481" s="1" t="s">
        <v>99</v>
      </c>
      <c r="S481" s="1" t="s">
        <v>74</v>
      </c>
      <c r="T481" s="1" t="s">
        <v>120</v>
      </c>
      <c r="U481" s="1" t="s">
        <v>76</v>
      </c>
      <c r="V481" s="1" t="s">
        <v>79</v>
      </c>
      <c r="W481" s="1" t="s">
        <v>79</v>
      </c>
      <c r="X481" s="1" t="s">
        <v>76</v>
      </c>
      <c r="Y481" s="1" t="s">
        <v>79</v>
      </c>
      <c r="Z481" s="1" t="s">
        <v>76</v>
      </c>
      <c r="AA481" s="1" t="s">
        <v>76</v>
      </c>
      <c r="AB481" s="1" t="s">
        <v>79</v>
      </c>
      <c r="AC481" s="1" t="s">
        <v>76</v>
      </c>
      <c r="AD481" s="1" t="s">
        <v>79</v>
      </c>
      <c r="AE481" s="1" t="s">
        <v>78</v>
      </c>
      <c r="AF481" s="1" t="s">
        <v>76</v>
      </c>
      <c r="AG481" s="1" t="s">
        <v>89</v>
      </c>
      <c r="AH481" s="1" t="s">
        <v>76</v>
      </c>
      <c r="AI481" s="1" t="s">
        <v>76</v>
      </c>
      <c r="AJ481" s="1" t="s">
        <v>76</v>
      </c>
      <c r="AK481" s="4">
        <v>1</v>
      </c>
      <c r="AL481" s="1">
        <v>1</v>
      </c>
      <c r="AM481" s="1">
        <v>2</v>
      </c>
      <c r="AN481" s="1">
        <v>3</v>
      </c>
      <c r="AO481" s="1">
        <v>3</v>
      </c>
      <c r="AP481" s="1">
        <v>3</v>
      </c>
      <c r="AQ481" s="1">
        <v>3</v>
      </c>
      <c r="AR481" s="1">
        <v>3</v>
      </c>
      <c r="AS481" s="1">
        <v>3</v>
      </c>
      <c r="AT481" s="1">
        <v>1</v>
      </c>
      <c r="AU481" s="1">
        <v>3</v>
      </c>
      <c r="AV481" s="1">
        <v>2</v>
      </c>
      <c r="AW481" s="1">
        <v>3</v>
      </c>
      <c r="AX481" s="1">
        <v>2</v>
      </c>
      <c r="AY481" s="1">
        <v>2</v>
      </c>
      <c r="AZ481" s="1">
        <v>2</v>
      </c>
      <c r="BA481" s="1">
        <v>3</v>
      </c>
      <c r="BB481" s="1">
        <v>3</v>
      </c>
      <c r="BC481" s="1">
        <v>2</v>
      </c>
      <c r="BD481" s="1" t="s">
        <v>147</v>
      </c>
      <c r="BE481" s="1" t="s">
        <v>101</v>
      </c>
    </row>
    <row r="482" spans="1:57" x14ac:dyDescent="0.35">
      <c r="A482" s="1" t="s">
        <v>641</v>
      </c>
      <c r="B482" s="1" t="s">
        <v>92</v>
      </c>
      <c r="C482" s="1" t="s">
        <v>58</v>
      </c>
      <c r="D482" s="1" t="s">
        <v>59</v>
      </c>
      <c r="E482" s="1" t="s">
        <v>60</v>
      </c>
      <c r="F482" s="1" t="s">
        <v>61</v>
      </c>
      <c r="G482" s="1" t="s">
        <v>93</v>
      </c>
      <c r="H482" s="1" t="s">
        <v>63</v>
      </c>
      <c r="I482" s="1" t="s">
        <v>127</v>
      </c>
      <c r="J482" s="1" t="s">
        <v>65</v>
      </c>
      <c r="K482" s="1" t="s">
        <v>95</v>
      </c>
      <c r="L482" s="1" t="s">
        <v>67</v>
      </c>
      <c r="M482" s="1" t="s">
        <v>68</v>
      </c>
      <c r="N482" s="1" t="s">
        <v>86</v>
      </c>
      <c r="O482" s="1" t="s">
        <v>96</v>
      </c>
      <c r="P482" s="1" t="s">
        <v>97</v>
      </c>
      <c r="Q482" s="1" t="s">
        <v>72</v>
      </c>
      <c r="R482" s="1" t="s">
        <v>131</v>
      </c>
      <c r="S482" s="1" t="s">
        <v>106</v>
      </c>
      <c r="T482" s="1" t="s">
        <v>120</v>
      </c>
      <c r="U482" s="1" t="s">
        <v>79</v>
      </c>
      <c r="V482" s="1" t="s">
        <v>79</v>
      </c>
      <c r="W482" s="1" t="s">
        <v>79</v>
      </c>
      <c r="X482" s="1" t="s">
        <v>77</v>
      </c>
      <c r="Y482" s="1" t="s">
        <v>79</v>
      </c>
      <c r="Z482" s="1" t="s">
        <v>76</v>
      </c>
      <c r="AA482" s="1" t="s">
        <v>76</v>
      </c>
      <c r="AB482" s="1" t="s">
        <v>79</v>
      </c>
      <c r="AC482" s="1" t="s">
        <v>76</v>
      </c>
      <c r="AD482" s="1" t="s">
        <v>79</v>
      </c>
      <c r="AE482" s="1" t="s">
        <v>79</v>
      </c>
      <c r="AF482" s="1" t="s">
        <v>76</v>
      </c>
      <c r="AG482" s="1" t="s">
        <v>78</v>
      </c>
      <c r="AH482" s="1" t="s">
        <v>76</v>
      </c>
      <c r="AI482" s="1" t="s">
        <v>76</v>
      </c>
      <c r="AJ482" s="1" t="s">
        <v>76</v>
      </c>
      <c r="AK482" s="4">
        <v>1</v>
      </c>
      <c r="AL482" s="1">
        <v>2</v>
      </c>
      <c r="AM482" s="1">
        <v>2</v>
      </c>
      <c r="AN482" s="1">
        <v>3</v>
      </c>
      <c r="AO482" s="1">
        <v>4</v>
      </c>
      <c r="AP482" s="1">
        <v>3</v>
      </c>
      <c r="AQ482" s="1">
        <v>3</v>
      </c>
      <c r="AR482" s="1">
        <v>3</v>
      </c>
      <c r="AS482" s="1">
        <v>3</v>
      </c>
      <c r="AT482" s="1">
        <v>3</v>
      </c>
      <c r="AU482" s="1">
        <v>2</v>
      </c>
      <c r="AV482" s="1">
        <v>3</v>
      </c>
      <c r="AW482" s="1">
        <v>3</v>
      </c>
      <c r="AX482" s="1">
        <v>2</v>
      </c>
      <c r="AY482" s="1">
        <v>2</v>
      </c>
      <c r="AZ482" s="1">
        <v>2</v>
      </c>
      <c r="BA482" s="1">
        <v>3</v>
      </c>
      <c r="BB482" s="1">
        <v>3</v>
      </c>
      <c r="BC482" s="1">
        <v>1</v>
      </c>
      <c r="BD482" s="1" t="s">
        <v>147</v>
      </c>
      <c r="BE482" s="1" t="s">
        <v>101</v>
      </c>
    </row>
    <row r="483" spans="1:57" x14ac:dyDescent="0.35">
      <c r="A483" s="1" t="s">
        <v>642</v>
      </c>
      <c r="B483" s="1" t="s">
        <v>57</v>
      </c>
      <c r="C483" s="1" t="s">
        <v>58</v>
      </c>
      <c r="D483" s="1" t="s">
        <v>149</v>
      </c>
      <c r="E483" s="1" t="s">
        <v>60</v>
      </c>
      <c r="F483" s="1" t="s">
        <v>61</v>
      </c>
      <c r="G483" s="1" t="s">
        <v>62</v>
      </c>
      <c r="H483" s="1" t="s">
        <v>63</v>
      </c>
      <c r="I483" s="1" t="s">
        <v>127</v>
      </c>
      <c r="J483" s="1" t="s">
        <v>65</v>
      </c>
      <c r="K483" s="1" t="s">
        <v>124</v>
      </c>
      <c r="L483" s="1" t="s">
        <v>138</v>
      </c>
      <c r="M483" s="1" t="s">
        <v>68</v>
      </c>
      <c r="N483" s="1" t="s">
        <v>86</v>
      </c>
      <c r="O483" s="1" t="s">
        <v>112</v>
      </c>
      <c r="P483" s="1" t="s">
        <v>71</v>
      </c>
      <c r="Q483" s="1" t="s">
        <v>98</v>
      </c>
      <c r="R483" s="1" t="s">
        <v>99</v>
      </c>
      <c r="S483" s="1" t="s">
        <v>74</v>
      </c>
      <c r="T483" s="1" t="s">
        <v>75</v>
      </c>
      <c r="U483" s="1" t="s">
        <v>77</v>
      </c>
      <c r="V483" s="1" t="s">
        <v>76</v>
      </c>
      <c r="W483" s="1" t="s">
        <v>89</v>
      </c>
      <c r="X483" s="1" t="s">
        <v>89</v>
      </c>
      <c r="Y483" s="1" t="s">
        <v>77</v>
      </c>
      <c r="Z483" s="1" t="s">
        <v>89</v>
      </c>
      <c r="AA483" s="1" t="s">
        <v>79</v>
      </c>
      <c r="AB483" s="1" t="s">
        <v>78</v>
      </c>
      <c r="AC483" s="1" t="s">
        <v>89</v>
      </c>
      <c r="AD483" s="1" t="s">
        <v>79</v>
      </c>
      <c r="AE483" s="1" t="s">
        <v>78</v>
      </c>
      <c r="AF483" s="1" t="s">
        <v>78</v>
      </c>
      <c r="AG483" s="1" t="s">
        <v>89</v>
      </c>
      <c r="AH483" s="1" t="s">
        <v>78</v>
      </c>
      <c r="AI483" s="1" t="s">
        <v>78</v>
      </c>
      <c r="AJ483" s="1" t="s">
        <v>89</v>
      </c>
      <c r="AK483" s="4">
        <v>3</v>
      </c>
      <c r="AL483" s="1">
        <v>4</v>
      </c>
      <c r="AM483" s="1">
        <v>3</v>
      </c>
      <c r="AN483" s="1">
        <v>5</v>
      </c>
      <c r="AO483" s="1">
        <v>4</v>
      </c>
      <c r="AP483" s="1">
        <v>5</v>
      </c>
      <c r="AQ483" s="1">
        <v>4</v>
      </c>
      <c r="AR483" s="1">
        <v>5</v>
      </c>
      <c r="AS483" s="1">
        <v>4</v>
      </c>
      <c r="AT483" s="1">
        <v>3</v>
      </c>
      <c r="AU483" s="1">
        <v>3</v>
      </c>
      <c r="AV483" s="1">
        <v>4</v>
      </c>
      <c r="AW483" s="1">
        <v>5</v>
      </c>
      <c r="AX483" s="1">
        <v>3</v>
      </c>
      <c r="AY483" s="1">
        <v>4</v>
      </c>
      <c r="AZ483" s="1">
        <v>4</v>
      </c>
      <c r="BA483" s="1">
        <v>5</v>
      </c>
      <c r="BB483" s="1">
        <v>4</v>
      </c>
      <c r="BC483" s="1">
        <v>4</v>
      </c>
      <c r="BD483" s="1" t="s">
        <v>147</v>
      </c>
      <c r="BE483" s="1" t="s">
        <v>101</v>
      </c>
    </row>
    <row r="484" spans="1:57" x14ac:dyDescent="0.35">
      <c r="A484" s="1" t="s">
        <v>643</v>
      </c>
      <c r="B484" s="1" t="s">
        <v>57</v>
      </c>
      <c r="C484" s="1" t="s">
        <v>137</v>
      </c>
      <c r="D484" s="1" t="s">
        <v>149</v>
      </c>
      <c r="E484" s="1" t="s">
        <v>60</v>
      </c>
      <c r="F484" s="1" t="s">
        <v>61</v>
      </c>
      <c r="G484" s="1" t="s">
        <v>62</v>
      </c>
      <c r="H484" s="1" t="s">
        <v>63</v>
      </c>
      <c r="I484" s="1" t="s">
        <v>84</v>
      </c>
      <c r="J484" s="1" t="s">
        <v>65</v>
      </c>
      <c r="K484" s="1" t="s">
        <v>124</v>
      </c>
      <c r="L484" s="1" t="s">
        <v>67</v>
      </c>
      <c r="M484" s="1" t="s">
        <v>68</v>
      </c>
      <c r="N484" s="1" t="s">
        <v>69</v>
      </c>
      <c r="O484" s="1" t="s">
        <v>70</v>
      </c>
      <c r="P484" s="1" t="s">
        <v>97</v>
      </c>
      <c r="Q484" s="1" t="s">
        <v>72</v>
      </c>
      <c r="R484" s="1" t="s">
        <v>73</v>
      </c>
      <c r="S484" s="1" t="s">
        <v>74</v>
      </c>
      <c r="T484" s="1" t="s">
        <v>120</v>
      </c>
      <c r="U484" s="1" t="s">
        <v>79</v>
      </c>
      <c r="V484" s="1" t="s">
        <v>79</v>
      </c>
      <c r="W484" s="1" t="s">
        <v>76</v>
      </c>
      <c r="X484" s="1" t="s">
        <v>79</v>
      </c>
      <c r="Y484" s="1" t="s">
        <v>79</v>
      </c>
      <c r="Z484" s="1" t="s">
        <v>76</v>
      </c>
      <c r="AA484" s="1" t="s">
        <v>76</v>
      </c>
      <c r="AB484" s="1" t="s">
        <v>79</v>
      </c>
      <c r="AC484" s="1" t="s">
        <v>78</v>
      </c>
      <c r="AD484" s="1" t="s">
        <v>79</v>
      </c>
      <c r="AE484" s="1" t="s">
        <v>79</v>
      </c>
      <c r="AF484" s="1" t="s">
        <v>78</v>
      </c>
      <c r="AG484" s="1" t="s">
        <v>79</v>
      </c>
      <c r="AH484" s="1" t="s">
        <v>79</v>
      </c>
      <c r="AI484" s="1" t="s">
        <v>79</v>
      </c>
      <c r="AJ484" s="1" t="s">
        <v>76</v>
      </c>
      <c r="AK484" s="4">
        <v>4</v>
      </c>
      <c r="AL484" s="1">
        <v>4</v>
      </c>
      <c r="AM484" s="1">
        <v>4</v>
      </c>
      <c r="AN484" s="1">
        <v>2</v>
      </c>
      <c r="AO484" s="1">
        <v>4</v>
      </c>
      <c r="AP484" s="1">
        <v>4</v>
      </c>
      <c r="AQ484" s="1">
        <v>3</v>
      </c>
      <c r="AR484" s="1">
        <v>4</v>
      </c>
      <c r="AS484" s="1">
        <v>4</v>
      </c>
      <c r="AT484" s="1">
        <v>4</v>
      </c>
      <c r="AU484" s="1">
        <v>4</v>
      </c>
      <c r="AV484" s="1">
        <v>4</v>
      </c>
      <c r="AW484" s="1">
        <v>4</v>
      </c>
      <c r="AX484" s="1">
        <v>5</v>
      </c>
      <c r="AY484" s="1">
        <v>3</v>
      </c>
      <c r="AZ484" s="1">
        <v>4</v>
      </c>
      <c r="BA484" s="1">
        <v>5</v>
      </c>
      <c r="BB484" s="1">
        <v>3</v>
      </c>
      <c r="BC484" s="1">
        <v>2</v>
      </c>
      <c r="BD484" s="1" t="s">
        <v>147</v>
      </c>
      <c r="BE484" s="1" t="s">
        <v>101</v>
      </c>
    </row>
    <row r="485" spans="1:57" x14ac:dyDescent="0.35">
      <c r="A485" s="1" t="s">
        <v>644</v>
      </c>
      <c r="B485" s="1" t="s">
        <v>57</v>
      </c>
      <c r="C485" s="1" t="s">
        <v>137</v>
      </c>
      <c r="D485" s="1" t="s">
        <v>59</v>
      </c>
      <c r="E485" s="1" t="s">
        <v>60</v>
      </c>
      <c r="F485" s="1" t="s">
        <v>61</v>
      </c>
      <c r="G485" s="1" t="s">
        <v>161</v>
      </c>
      <c r="H485" s="1" t="s">
        <v>63</v>
      </c>
      <c r="I485" s="1" t="s">
        <v>64</v>
      </c>
      <c r="J485" s="1" t="s">
        <v>104</v>
      </c>
      <c r="K485" s="1" t="s">
        <v>85</v>
      </c>
      <c r="L485" s="1" t="s">
        <v>138</v>
      </c>
      <c r="M485" s="1" t="s">
        <v>68</v>
      </c>
      <c r="N485" s="1" t="s">
        <v>86</v>
      </c>
      <c r="O485" s="1" t="s">
        <v>96</v>
      </c>
      <c r="P485" s="1" t="s">
        <v>71</v>
      </c>
      <c r="Q485" s="1" t="s">
        <v>72</v>
      </c>
      <c r="R485" s="1" t="s">
        <v>99</v>
      </c>
      <c r="S485" s="1" t="s">
        <v>74</v>
      </c>
      <c r="T485" s="1" t="s">
        <v>132</v>
      </c>
      <c r="U485" s="1" t="s">
        <v>79</v>
      </c>
      <c r="V485" s="1" t="s">
        <v>76</v>
      </c>
      <c r="W485" s="1" t="s">
        <v>76</v>
      </c>
      <c r="X485" s="1" t="s">
        <v>79</v>
      </c>
      <c r="Y485" s="1" t="s">
        <v>76</v>
      </c>
      <c r="Z485" s="1" t="s">
        <v>79</v>
      </c>
      <c r="AA485" s="1" t="s">
        <v>76</v>
      </c>
      <c r="AB485" s="1" t="s">
        <v>79</v>
      </c>
      <c r="AC485" s="1" t="s">
        <v>79</v>
      </c>
      <c r="AD485" s="1" t="s">
        <v>79</v>
      </c>
      <c r="AE485" s="1" t="s">
        <v>79</v>
      </c>
      <c r="AF485" s="1" t="s">
        <v>76</v>
      </c>
      <c r="AG485" s="1" t="s">
        <v>76</v>
      </c>
      <c r="AH485" s="1" t="s">
        <v>76</v>
      </c>
      <c r="AI485" s="1" t="s">
        <v>79</v>
      </c>
      <c r="AJ485" s="1" t="s">
        <v>76</v>
      </c>
      <c r="AK485" s="4">
        <v>4</v>
      </c>
      <c r="AL485" s="1">
        <v>4</v>
      </c>
      <c r="AM485" s="1">
        <v>4</v>
      </c>
      <c r="AN485" s="1">
        <v>2</v>
      </c>
      <c r="AO485" s="1">
        <v>3</v>
      </c>
      <c r="AP485" s="1">
        <v>3</v>
      </c>
      <c r="AQ485" s="1">
        <v>4</v>
      </c>
      <c r="AR485" s="1">
        <v>4</v>
      </c>
      <c r="AS485" s="1">
        <v>3</v>
      </c>
      <c r="AT485" s="1">
        <v>3</v>
      </c>
      <c r="AU485" s="1">
        <v>4</v>
      </c>
      <c r="AV485" s="1">
        <v>4</v>
      </c>
      <c r="AW485" s="1">
        <v>4</v>
      </c>
      <c r="AX485" s="1">
        <v>4</v>
      </c>
      <c r="AY485" s="1">
        <v>4</v>
      </c>
      <c r="AZ485" s="1">
        <v>5</v>
      </c>
      <c r="BA485" s="1">
        <v>4</v>
      </c>
      <c r="BB485" s="1">
        <v>5</v>
      </c>
      <c r="BC485" s="1">
        <v>2</v>
      </c>
      <c r="BD485" s="1" t="s">
        <v>147</v>
      </c>
      <c r="BE485" s="1" t="s">
        <v>80</v>
      </c>
    </row>
    <row r="486" spans="1:57" x14ac:dyDescent="0.35">
      <c r="A486" s="1" t="s">
        <v>645</v>
      </c>
      <c r="B486" s="1" t="s">
        <v>602</v>
      </c>
      <c r="C486" s="1" t="s">
        <v>58</v>
      </c>
      <c r="D486" s="1" t="s">
        <v>83</v>
      </c>
      <c r="E486" s="1" t="s">
        <v>60</v>
      </c>
      <c r="F486" s="1" t="s">
        <v>61</v>
      </c>
      <c r="G486" s="1" t="s">
        <v>93</v>
      </c>
      <c r="H486" s="1" t="s">
        <v>63</v>
      </c>
      <c r="I486" s="1" t="s">
        <v>127</v>
      </c>
      <c r="J486" s="1" t="s">
        <v>65</v>
      </c>
      <c r="K486" s="1" t="s">
        <v>124</v>
      </c>
      <c r="L486" s="1" t="s">
        <v>67</v>
      </c>
      <c r="M486" s="1" t="s">
        <v>130</v>
      </c>
      <c r="N486" s="1" t="s">
        <v>69</v>
      </c>
      <c r="O486" s="1" t="s">
        <v>70</v>
      </c>
      <c r="P486" s="1" t="s">
        <v>71</v>
      </c>
      <c r="Q486" s="1" t="s">
        <v>87</v>
      </c>
      <c r="R486" s="1" t="s">
        <v>99</v>
      </c>
      <c r="S486" s="1" t="s">
        <v>88</v>
      </c>
      <c r="T486" s="1" t="s">
        <v>120</v>
      </c>
      <c r="U486" s="1" t="s">
        <v>76</v>
      </c>
      <c r="V486" s="1" t="s">
        <v>79</v>
      </c>
      <c r="W486" s="1" t="s">
        <v>77</v>
      </c>
      <c r="X486" s="1" t="s">
        <v>89</v>
      </c>
      <c r="Y486" s="1" t="s">
        <v>77</v>
      </c>
      <c r="Z486" s="1" t="s">
        <v>77</v>
      </c>
      <c r="AA486" s="1" t="s">
        <v>77</v>
      </c>
      <c r="AB486" s="1" t="s">
        <v>79</v>
      </c>
      <c r="AC486" s="1" t="s">
        <v>79</v>
      </c>
      <c r="AD486" s="1" t="s">
        <v>79</v>
      </c>
      <c r="AE486" s="1" t="s">
        <v>79</v>
      </c>
      <c r="AF486" s="1" t="s">
        <v>78</v>
      </c>
      <c r="AG486" s="1" t="s">
        <v>89</v>
      </c>
      <c r="AH486" s="1" t="s">
        <v>78</v>
      </c>
      <c r="AI486" s="1" t="s">
        <v>79</v>
      </c>
      <c r="AJ486" s="1" t="s">
        <v>76</v>
      </c>
      <c r="AK486" s="4">
        <v>1</v>
      </c>
      <c r="AL486" s="1">
        <v>2</v>
      </c>
      <c r="AM486" s="1">
        <v>3</v>
      </c>
      <c r="AN486" s="1">
        <v>4</v>
      </c>
      <c r="AO486" s="1">
        <v>3</v>
      </c>
      <c r="AP486" s="1">
        <v>2</v>
      </c>
      <c r="AQ486" s="1">
        <v>3</v>
      </c>
      <c r="AR486" s="1">
        <v>2</v>
      </c>
      <c r="AS486" s="1">
        <v>2</v>
      </c>
      <c r="AT486" s="1">
        <v>3</v>
      </c>
      <c r="AU486" s="1">
        <v>4</v>
      </c>
      <c r="AV486" s="1">
        <v>3</v>
      </c>
      <c r="AW486" s="1">
        <v>2</v>
      </c>
      <c r="AX486" s="1">
        <v>3</v>
      </c>
      <c r="AY486" s="1">
        <v>4</v>
      </c>
      <c r="AZ486" s="1">
        <v>5</v>
      </c>
      <c r="BA486" s="1">
        <v>4</v>
      </c>
      <c r="BB486" s="1">
        <v>3</v>
      </c>
      <c r="BC486" s="1">
        <v>4</v>
      </c>
      <c r="BD486" s="1" t="s">
        <v>147</v>
      </c>
      <c r="BE486" s="1" t="s">
        <v>101</v>
      </c>
    </row>
    <row r="487" spans="1:57" x14ac:dyDescent="0.35">
      <c r="A487" s="1" t="s">
        <v>646</v>
      </c>
      <c r="B487" s="1" t="s">
        <v>82</v>
      </c>
      <c r="C487" s="1" t="s">
        <v>58</v>
      </c>
      <c r="D487" s="1" t="s">
        <v>149</v>
      </c>
      <c r="E487" s="1" t="s">
        <v>60</v>
      </c>
      <c r="F487" s="1" t="s">
        <v>61</v>
      </c>
      <c r="G487" s="1" t="s">
        <v>93</v>
      </c>
      <c r="H487" s="1" t="s">
        <v>63</v>
      </c>
      <c r="I487" s="1" t="s">
        <v>84</v>
      </c>
      <c r="J487" s="1" t="s">
        <v>104</v>
      </c>
      <c r="K487" s="1" t="s">
        <v>85</v>
      </c>
      <c r="L487" s="1" t="s">
        <v>67</v>
      </c>
      <c r="M487" s="1" t="s">
        <v>111</v>
      </c>
      <c r="N487" s="1" t="s">
        <v>86</v>
      </c>
      <c r="O487" s="1" t="s">
        <v>96</v>
      </c>
      <c r="P487" s="1" t="s">
        <v>97</v>
      </c>
      <c r="Q487" s="1" t="s">
        <v>98</v>
      </c>
      <c r="R487" s="1" t="s">
        <v>73</v>
      </c>
      <c r="S487" s="1" t="s">
        <v>74</v>
      </c>
      <c r="T487" s="1" t="s">
        <v>75</v>
      </c>
      <c r="U487" s="1" t="s">
        <v>76</v>
      </c>
      <c r="V487" s="1" t="s">
        <v>79</v>
      </c>
      <c r="W487" s="1" t="s">
        <v>77</v>
      </c>
      <c r="X487" s="1" t="s">
        <v>89</v>
      </c>
      <c r="Y487" s="1" t="s">
        <v>77</v>
      </c>
      <c r="Z487" s="1" t="s">
        <v>89</v>
      </c>
      <c r="AA487" s="1" t="s">
        <v>89</v>
      </c>
      <c r="AB487" s="1" t="s">
        <v>76</v>
      </c>
      <c r="AC487" s="1" t="s">
        <v>79</v>
      </c>
      <c r="AD487" s="1" t="s">
        <v>78</v>
      </c>
      <c r="AE487" s="1" t="s">
        <v>89</v>
      </c>
      <c r="AF487" s="1" t="s">
        <v>78</v>
      </c>
      <c r="AG487" s="1" t="s">
        <v>78</v>
      </c>
      <c r="AH487" s="1" t="s">
        <v>78</v>
      </c>
      <c r="AI487" s="1" t="s">
        <v>78</v>
      </c>
      <c r="AJ487" s="1" t="s">
        <v>78</v>
      </c>
      <c r="AK487" s="4">
        <v>1</v>
      </c>
      <c r="AL487" s="1">
        <v>2</v>
      </c>
      <c r="AM487" s="1">
        <v>3</v>
      </c>
      <c r="AN487" s="1">
        <v>4</v>
      </c>
      <c r="AO487" s="1">
        <v>5</v>
      </c>
      <c r="AP487" s="1">
        <v>4</v>
      </c>
      <c r="AQ487" s="1">
        <v>3</v>
      </c>
      <c r="AR487" s="1">
        <v>2</v>
      </c>
      <c r="AS487" s="1">
        <v>1</v>
      </c>
      <c r="AT487" s="1">
        <v>2</v>
      </c>
      <c r="AU487" s="1">
        <v>3</v>
      </c>
      <c r="AV487" s="1">
        <v>4</v>
      </c>
      <c r="AW487" s="1">
        <v>5</v>
      </c>
      <c r="AX487" s="1">
        <v>3</v>
      </c>
      <c r="AY487" s="1">
        <v>4</v>
      </c>
      <c r="AZ487" s="1">
        <v>5</v>
      </c>
      <c r="BA487" s="1">
        <v>4</v>
      </c>
      <c r="BB487" s="1">
        <v>3</v>
      </c>
      <c r="BC487" s="1">
        <v>4</v>
      </c>
      <c r="BD487" s="1" t="s">
        <v>147</v>
      </c>
      <c r="BE487" s="1" t="s">
        <v>101</v>
      </c>
    </row>
    <row r="488" spans="1:57" x14ac:dyDescent="0.35">
      <c r="A488" s="1" t="s">
        <v>647</v>
      </c>
      <c r="B488" s="1" t="s">
        <v>57</v>
      </c>
      <c r="C488" s="1" t="s">
        <v>137</v>
      </c>
      <c r="D488" s="1" t="s">
        <v>149</v>
      </c>
      <c r="E488" s="1" t="s">
        <v>60</v>
      </c>
      <c r="F488" s="1" t="s">
        <v>61</v>
      </c>
      <c r="G488" s="1" t="s">
        <v>93</v>
      </c>
      <c r="H488" s="1" t="s">
        <v>63</v>
      </c>
      <c r="I488" s="1" t="s">
        <v>64</v>
      </c>
      <c r="J488" s="1" t="s">
        <v>65</v>
      </c>
      <c r="K488" s="1" t="s">
        <v>124</v>
      </c>
      <c r="L488" s="1" t="s">
        <v>138</v>
      </c>
      <c r="M488" s="1" t="s">
        <v>130</v>
      </c>
      <c r="N488" s="1" t="s">
        <v>117</v>
      </c>
      <c r="O488" s="1" t="s">
        <v>96</v>
      </c>
      <c r="P488" s="1" t="s">
        <v>71</v>
      </c>
      <c r="Q488" s="1" t="s">
        <v>105</v>
      </c>
      <c r="R488" s="1" t="s">
        <v>73</v>
      </c>
      <c r="S488" s="1" t="s">
        <v>74</v>
      </c>
      <c r="T488" s="1" t="s">
        <v>120</v>
      </c>
      <c r="U488" s="1" t="s">
        <v>76</v>
      </c>
      <c r="V488" s="1" t="s">
        <v>76</v>
      </c>
      <c r="W488" s="1" t="s">
        <v>76</v>
      </c>
      <c r="X488" s="1" t="s">
        <v>76</v>
      </c>
      <c r="Y488" s="1" t="s">
        <v>76</v>
      </c>
      <c r="Z488" s="1" t="s">
        <v>76</v>
      </c>
      <c r="AA488" s="1" t="s">
        <v>76</v>
      </c>
      <c r="AB488" s="1" t="s">
        <v>79</v>
      </c>
      <c r="AC488" s="1" t="s">
        <v>76</v>
      </c>
      <c r="AD488" s="1" t="s">
        <v>79</v>
      </c>
      <c r="AE488" s="1" t="s">
        <v>76</v>
      </c>
      <c r="AF488" s="1" t="s">
        <v>76</v>
      </c>
      <c r="AG488" s="1" t="s">
        <v>76</v>
      </c>
      <c r="AH488" s="1" t="s">
        <v>76</v>
      </c>
      <c r="AI488" s="1" t="s">
        <v>79</v>
      </c>
      <c r="AJ488" s="1" t="s">
        <v>76</v>
      </c>
      <c r="AK488" s="4">
        <v>3</v>
      </c>
      <c r="AL488" s="1">
        <v>2</v>
      </c>
      <c r="AM488" s="1">
        <v>4</v>
      </c>
      <c r="AN488" s="1">
        <v>2</v>
      </c>
      <c r="AO488" s="1">
        <v>1</v>
      </c>
      <c r="AP488" s="1">
        <v>1</v>
      </c>
      <c r="AQ488" s="1">
        <v>1</v>
      </c>
      <c r="AR488" s="1">
        <v>1</v>
      </c>
      <c r="AS488" s="1">
        <v>2</v>
      </c>
      <c r="AT488" s="1">
        <v>3</v>
      </c>
      <c r="AU488" s="1">
        <v>3</v>
      </c>
      <c r="AV488" s="1">
        <v>1</v>
      </c>
      <c r="AW488" s="1">
        <v>2</v>
      </c>
      <c r="AX488" s="1">
        <v>2</v>
      </c>
      <c r="AY488" s="1">
        <v>1</v>
      </c>
      <c r="AZ488" s="1">
        <v>2</v>
      </c>
      <c r="BA488" s="1">
        <v>3</v>
      </c>
      <c r="BB488" s="1">
        <v>1</v>
      </c>
      <c r="BC488" s="1">
        <v>2</v>
      </c>
      <c r="BD488" s="1" t="s">
        <v>147</v>
      </c>
      <c r="BE488" s="1" t="s">
        <v>101</v>
      </c>
    </row>
    <row r="489" spans="1:57" x14ac:dyDescent="0.35">
      <c r="A489" s="1" t="s">
        <v>648</v>
      </c>
      <c r="B489" s="1" t="s">
        <v>57</v>
      </c>
      <c r="C489" s="1" t="s">
        <v>58</v>
      </c>
      <c r="D489" s="1" t="s">
        <v>149</v>
      </c>
      <c r="E489" s="1" t="s">
        <v>109</v>
      </c>
      <c r="F489" s="1" t="s">
        <v>61</v>
      </c>
      <c r="G489" s="1" t="s">
        <v>62</v>
      </c>
      <c r="H489" s="1" t="s">
        <v>63</v>
      </c>
      <c r="I489" s="1" t="s">
        <v>84</v>
      </c>
      <c r="J489" s="1" t="s">
        <v>65</v>
      </c>
      <c r="K489" s="1" t="s">
        <v>66</v>
      </c>
      <c r="L489" s="1" t="s">
        <v>67</v>
      </c>
      <c r="M489" s="1" t="s">
        <v>130</v>
      </c>
      <c r="N489" s="1" t="s">
        <v>69</v>
      </c>
      <c r="O489" s="1" t="s">
        <v>96</v>
      </c>
      <c r="P489" s="1" t="s">
        <v>71</v>
      </c>
      <c r="Q489" s="1" t="s">
        <v>72</v>
      </c>
      <c r="R489" s="1" t="s">
        <v>73</v>
      </c>
      <c r="S489" s="1" t="s">
        <v>74</v>
      </c>
      <c r="T489" s="1" t="s">
        <v>75</v>
      </c>
      <c r="U489" s="1" t="s">
        <v>79</v>
      </c>
      <c r="V489" s="1" t="s">
        <v>89</v>
      </c>
      <c r="W489" s="1" t="s">
        <v>76</v>
      </c>
      <c r="X489" s="1" t="s">
        <v>77</v>
      </c>
      <c r="Y489" s="1" t="s">
        <v>79</v>
      </c>
      <c r="Z489" s="1" t="s">
        <v>77</v>
      </c>
      <c r="AA489" s="1" t="s">
        <v>76</v>
      </c>
      <c r="AB489" s="1" t="s">
        <v>76</v>
      </c>
      <c r="AC489" s="1" t="s">
        <v>79</v>
      </c>
      <c r="AD489" s="1" t="s">
        <v>76</v>
      </c>
      <c r="AE489" s="1" t="s">
        <v>78</v>
      </c>
      <c r="AF489" s="1" t="s">
        <v>89</v>
      </c>
      <c r="AG489" s="1" t="s">
        <v>79</v>
      </c>
      <c r="AH489" s="1" t="s">
        <v>89</v>
      </c>
      <c r="AI489" s="1" t="s">
        <v>76</v>
      </c>
      <c r="AJ489" s="1" t="s">
        <v>89</v>
      </c>
      <c r="AK489" s="4">
        <v>5</v>
      </c>
      <c r="AL489" s="1">
        <v>3</v>
      </c>
      <c r="AM489" s="1">
        <v>1</v>
      </c>
      <c r="AN489" s="1">
        <v>1</v>
      </c>
      <c r="AO489" s="1">
        <v>2</v>
      </c>
      <c r="AP489" s="1">
        <v>2</v>
      </c>
      <c r="AQ489" s="1">
        <v>1</v>
      </c>
      <c r="AR489" s="1">
        <v>5</v>
      </c>
      <c r="AS489" s="1">
        <v>4</v>
      </c>
      <c r="AT489" s="1">
        <v>1</v>
      </c>
      <c r="AU489" s="1">
        <v>5</v>
      </c>
      <c r="AV489" s="1">
        <v>2</v>
      </c>
      <c r="AW489" s="1">
        <v>4</v>
      </c>
      <c r="AX489" s="1">
        <v>4</v>
      </c>
      <c r="AY489" s="1">
        <v>4</v>
      </c>
      <c r="AZ489" s="1">
        <v>3</v>
      </c>
      <c r="BA489" s="1">
        <v>3</v>
      </c>
      <c r="BB489" s="1">
        <v>4</v>
      </c>
      <c r="BC489" s="1">
        <v>4</v>
      </c>
      <c r="BD489" s="1" t="s">
        <v>649</v>
      </c>
      <c r="BE489" s="1" t="s">
        <v>101</v>
      </c>
    </row>
    <row r="490" spans="1:57" x14ac:dyDescent="0.35">
      <c r="A490" s="1" t="s">
        <v>650</v>
      </c>
      <c r="B490" s="1" t="s">
        <v>82</v>
      </c>
      <c r="C490" s="1" t="s">
        <v>137</v>
      </c>
      <c r="D490" s="1" t="s">
        <v>83</v>
      </c>
      <c r="E490" s="1" t="s">
        <v>60</v>
      </c>
      <c r="F490" s="1" t="s">
        <v>61</v>
      </c>
      <c r="G490" s="1" t="s">
        <v>161</v>
      </c>
      <c r="H490" s="1" t="s">
        <v>63</v>
      </c>
      <c r="I490" s="1" t="s">
        <v>64</v>
      </c>
      <c r="J490" s="1" t="s">
        <v>104</v>
      </c>
      <c r="K490" s="1" t="s">
        <v>66</v>
      </c>
      <c r="L490" s="1" t="s">
        <v>67</v>
      </c>
      <c r="M490" s="1" t="s">
        <v>68</v>
      </c>
      <c r="N490" s="1" t="s">
        <v>86</v>
      </c>
      <c r="O490" s="1" t="s">
        <v>96</v>
      </c>
      <c r="P490" s="1" t="s">
        <v>97</v>
      </c>
      <c r="Q490" s="1" t="s">
        <v>98</v>
      </c>
      <c r="R490" s="1" t="s">
        <v>99</v>
      </c>
      <c r="S490" s="1" t="s">
        <v>74</v>
      </c>
      <c r="T490" s="1" t="s">
        <v>120</v>
      </c>
      <c r="U490" s="1" t="s">
        <v>76</v>
      </c>
      <c r="V490" s="1" t="s">
        <v>79</v>
      </c>
      <c r="W490" s="1" t="s">
        <v>79</v>
      </c>
      <c r="X490" s="1" t="s">
        <v>76</v>
      </c>
      <c r="Y490" s="1" t="s">
        <v>79</v>
      </c>
      <c r="Z490" s="1" t="s">
        <v>79</v>
      </c>
      <c r="AA490" s="1" t="s">
        <v>79</v>
      </c>
      <c r="AB490" s="1" t="s">
        <v>78</v>
      </c>
      <c r="AC490" s="1" t="s">
        <v>78</v>
      </c>
      <c r="AD490" s="1" t="s">
        <v>78</v>
      </c>
      <c r="AE490" s="1" t="s">
        <v>78</v>
      </c>
      <c r="AF490" s="1" t="s">
        <v>79</v>
      </c>
      <c r="AG490" s="1" t="s">
        <v>78</v>
      </c>
      <c r="AH490" s="1" t="s">
        <v>76</v>
      </c>
      <c r="AI490" s="1" t="s">
        <v>79</v>
      </c>
      <c r="AJ490" s="1" t="s">
        <v>79</v>
      </c>
      <c r="AK490" s="4">
        <v>4</v>
      </c>
      <c r="AL490" s="1">
        <v>4</v>
      </c>
      <c r="AM490" s="1">
        <v>3</v>
      </c>
      <c r="AN490" s="1">
        <v>3</v>
      </c>
      <c r="AO490" s="1">
        <v>3</v>
      </c>
      <c r="AP490" s="1">
        <v>3</v>
      </c>
      <c r="AQ490" s="1">
        <v>4</v>
      </c>
      <c r="AR490" s="1">
        <v>4</v>
      </c>
      <c r="AS490" s="1">
        <v>4</v>
      </c>
      <c r="AT490" s="1">
        <v>4</v>
      </c>
      <c r="AU490" s="1">
        <v>4</v>
      </c>
      <c r="AV490" s="1">
        <v>3</v>
      </c>
      <c r="AW490" s="1">
        <v>4</v>
      </c>
      <c r="AX490" s="1">
        <v>4</v>
      </c>
      <c r="AY490" s="1">
        <v>4</v>
      </c>
      <c r="AZ490" s="1">
        <v>4</v>
      </c>
      <c r="BA490" s="1">
        <v>3</v>
      </c>
      <c r="BB490" s="1">
        <v>3</v>
      </c>
      <c r="BC490" s="1">
        <v>3</v>
      </c>
      <c r="BD490" s="1" t="s">
        <v>649</v>
      </c>
      <c r="BE490" s="1" t="s">
        <v>101</v>
      </c>
    </row>
    <row r="491" spans="1:57" x14ac:dyDescent="0.35">
      <c r="A491" s="1" t="s">
        <v>651</v>
      </c>
      <c r="B491" s="1" t="s">
        <v>57</v>
      </c>
      <c r="C491" s="1" t="s">
        <v>137</v>
      </c>
      <c r="D491" s="1" t="s">
        <v>83</v>
      </c>
      <c r="E491" s="1" t="s">
        <v>60</v>
      </c>
      <c r="F491" s="1" t="s">
        <v>61</v>
      </c>
      <c r="G491" s="1" t="s">
        <v>161</v>
      </c>
      <c r="H491" s="1" t="s">
        <v>63</v>
      </c>
      <c r="I491" s="1" t="s">
        <v>64</v>
      </c>
      <c r="J491" s="1" t="s">
        <v>65</v>
      </c>
      <c r="K491" s="1" t="s">
        <v>85</v>
      </c>
      <c r="L491" s="1" t="s">
        <v>67</v>
      </c>
      <c r="M491" s="1" t="s">
        <v>68</v>
      </c>
      <c r="N491" s="1" t="s">
        <v>117</v>
      </c>
      <c r="O491" s="1" t="s">
        <v>70</v>
      </c>
      <c r="P491" s="1" t="s">
        <v>71</v>
      </c>
      <c r="Q491" s="1" t="s">
        <v>98</v>
      </c>
      <c r="R491" s="1" t="s">
        <v>99</v>
      </c>
      <c r="S491" s="1" t="s">
        <v>74</v>
      </c>
      <c r="T491" s="1" t="s">
        <v>132</v>
      </c>
      <c r="U491" s="1" t="s">
        <v>76</v>
      </c>
      <c r="V491" s="1" t="s">
        <v>79</v>
      </c>
      <c r="W491" s="1" t="s">
        <v>79</v>
      </c>
      <c r="X491" s="1" t="s">
        <v>76</v>
      </c>
      <c r="Y491" s="1" t="s">
        <v>76</v>
      </c>
      <c r="Z491" s="1" t="s">
        <v>79</v>
      </c>
      <c r="AA491" s="1" t="s">
        <v>79</v>
      </c>
      <c r="AB491" s="1" t="s">
        <v>79</v>
      </c>
      <c r="AC491" s="1" t="s">
        <v>79</v>
      </c>
      <c r="AD491" s="1" t="s">
        <v>79</v>
      </c>
      <c r="AE491" s="1" t="s">
        <v>76</v>
      </c>
      <c r="AF491" s="1" t="s">
        <v>76</v>
      </c>
      <c r="AG491" s="1" t="s">
        <v>79</v>
      </c>
      <c r="AH491" s="1" t="s">
        <v>79</v>
      </c>
      <c r="AI491" s="1" t="s">
        <v>76</v>
      </c>
      <c r="AJ491" s="1" t="s">
        <v>79</v>
      </c>
      <c r="AK491" s="4">
        <v>4</v>
      </c>
      <c r="AL491" s="1">
        <v>4</v>
      </c>
      <c r="AM491" s="1">
        <v>4</v>
      </c>
      <c r="AN491" s="1">
        <v>3</v>
      </c>
      <c r="AO491" s="1">
        <v>4</v>
      </c>
      <c r="AP491" s="1">
        <v>4</v>
      </c>
      <c r="AQ491" s="1">
        <v>4</v>
      </c>
      <c r="AR491" s="1">
        <v>3</v>
      </c>
      <c r="AS491" s="1">
        <v>3</v>
      </c>
      <c r="AT491" s="1">
        <v>4</v>
      </c>
      <c r="AU491" s="1">
        <v>4</v>
      </c>
      <c r="AV491" s="1">
        <v>4</v>
      </c>
      <c r="AW491" s="1">
        <v>3</v>
      </c>
      <c r="AX491" s="1">
        <v>4</v>
      </c>
      <c r="AY491" s="1">
        <v>4</v>
      </c>
      <c r="AZ491" s="1">
        <v>4</v>
      </c>
      <c r="BA491" s="1">
        <v>3</v>
      </c>
      <c r="BB491" s="1">
        <v>4</v>
      </c>
      <c r="BC491" s="1">
        <v>4</v>
      </c>
      <c r="BD491" s="1" t="s">
        <v>649</v>
      </c>
      <c r="BE491" s="1" t="s">
        <v>101</v>
      </c>
    </row>
    <row r="492" spans="1:57" x14ac:dyDescent="0.35">
      <c r="A492" s="1" t="s">
        <v>652</v>
      </c>
      <c r="B492" s="1" t="s">
        <v>82</v>
      </c>
      <c r="C492" s="1" t="s">
        <v>137</v>
      </c>
      <c r="D492" s="1" t="s">
        <v>83</v>
      </c>
      <c r="E492" s="1" t="s">
        <v>60</v>
      </c>
      <c r="F492" s="1" t="s">
        <v>61</v>
      </c>
      <c r="G492" s="1" t="s">
        <v>161</v>
      </c>
      <c r="H492" s="1" t="s">
        <v>63</v>
      </c>
      <c r="I492" s="1" t="s">
        <v>64</v>
      </c>
      <c r="J492" s="1" t="s">
        <v>65</v>
      </c>
      <c r="K492" s="1" t="s">
        <v>124</v>
      </c>
      <c r="L492" s="1" t="s">
        <v>67</v>
      </c>
      <c r="M492" s="1" t="s">
        <v>130</v>
      </c>
      <c r="N492" s="1" t="s">
        <v>69</v>
      </c>
      <c r="O492" s="1" t="s">
        <v>96</v>
      </c>
      <c r="P492" s="1" t="s">
        <v>97</v>
      </c>
      <c r="Q492" s="1" t="s">
        <v>72</v>
      </c>
      <c r="R492" s="1" t="s">
        <v>99</v>
      </c>
      <c r="S492" s="1" t="s">
        <v>88</v>
      </c>
      <c r="T492" s="1" t="s">
        <v>132</v>
      </c>
      <c r="U492" s="1" t="s">
        <v>76</v>
      </c>
      <c r="V492" s="1" t="s">
        <v>76</v>
      </c>
      <c r="W492" s="1" t="s">
        <v>79</v>
      </c>
      <c r="X492" s="1" t="s">
        <v>79</v>
      </c>
      <c r="Y492" s="1" t="s">
        <v>79</v>
      </c>
      <c r="Z492" s="1" t="s">
        <v>76</v>
      </c>
      <c r="AA492" s="1" t="s">
        <v>76</v>
      </c>
      <c r="AB492" s="1" t="s">
        <v>78</v>
      </c>
      <c r="AC492" s="1" t="s">
        <v>79</v>
      </c>
      <c r="AD492" s="1" t="s">
        <v>79</v>
      </c>
      <c r="AE492" s="1" t="s">
        <v>78</v>
      </c>
      <c r="AF492" s="1" t="s">
        <v>79</v>
      </c>
      <c r="AG492" s="1" t="s">
        <v>78</v>
      </c>
      <c r="AH492" s="1" t="s">
        <v>76</v>
      </c>
      <c r="AI492" s="1" t="s">
        <v>79</v>
      </c>
      <c r="AJ492" s="1" t="s">
        <v>78</v>
      </c>
      <c r="AK492" s="4">
        <v>4</v>
      </c>
      <c r="AL492" s="1">
        <v>4</v>
      </c>
      <c r="AM492" s="1">
        <v>4</v>
      </c>
      <c r="AN492" s="1">
        <v>4</v>
      </c>
      <c r="AO492" s="1">
        <v>4</v>
      </c>
      <c r="AP492" s="1">
        <v>3</v>
      </c>
      <c r="AQ492" s="1">
        <v>4</v>
      </c>
      <c r="AR492" s="1">
        <v>4</v>
      </c>
      <c r="AS492" s="1">
        <v>4</v>
      </c>
      <c r="AT492" s="1">
        <v>3</v>
      </c>
      <c r="AU492" s="1">
        <v>4</v>
      </c>
      <c r="AV492" s="1">
        <v>4</v>
      </c>
      <c r="AW492" s="1">
        <v>3</v>
      </c>
      <c r="AX492" s="1">
        <v>4</v>
      </c>
      <c r="AY492" s="1">
        <v>4</v>
      </c>
      <c r="AZ492" s="1">
        <v>3</v>
      </c>
      <c r="BA492" s="1">
        <v>4</v>
      </c>
      <c r="BB492" s="1">
        <v>4</v>
      </c>
      <c r="BC492" s="1">
        <v>4</v>
      </c>
      <c r="BD492" s="1" t="s">
        <v>649</v>
      </c>
      <c r="BE492" s="1" t="s">
        <v>107</v>
      </c>
    </row>
    <row r="493" spans="1:57" x14ac:dyDescent="0.35">
      <c r="A493" s="1" t="s">
        <v>653</v>
      </c>
      <c r="B493" s="1" t="s">
        <v>92</v>
      </c>
      <c r="C493" s="1" t="s">
        <v>58</v>
      </c>
      <c r="D493" s="1" t="s">
        <v>59</v>
      </c>
      <c r="E493" s="1" t="s">
        <v>60</v>
      </c>
      <c r="F493" s="1" t="s">
        <v>61</v>
      </c>
      <c r="G493" s="1" t="s">
        <v>62</v>
      </c>
      <c r="H493" s="1" t="s">
        <v>63</v>
      </c>
      <c r="I493" s="1" t="s">
        <v>84</v>
      </c>
      <c r="J493" s="1" t="s">
        <v>65</v>
      </c>
      <c r="K493" s="1" t="s">
        <v>85</v>
      </c>
      <c r="L493" s="1" t="s">
        <v>67</v>
      </c>
      <c r="M493" s="1" t="s">
        <v>111</v>
      </c>
      <c r="N493" s="1" t="s">
        <v>86</v>
      </c>
      <c r="O493" s="1" t="s">
        <v>96</v>
      </c>
      <c r="P493" s="1" t="s">
        <v>97</v>
      </c>
      <c r="Q493" s="1" t="s">
        <v>72</v>
      </c>
      <c r="R493" s="1" t="s">
        <v>118</v>
      </c>
      <c r="S493" s="1" t="s">
        <v>74</v>
      </c>
      <c r="T493" s="1" t="s">
        <v>120</v>
      </c>
      <c r="U493" s="1" t="s">
        <v>76</v>
      </c>
      <c r="V493" s="1" t="s">
        <v>79</v>
      </c>
      <c r="W493" s="1" t="s">
        <v>77</v>
      </c>
      <c r="X493" s="1" t="s">
        <v>76</v>
      </c>
      <c r="Y493" s="1" t="s">
        <v>76</v>
      </c>
      <c r="Z493" s="1" t="s">
        <v>76</v>
      </c>
      <c r="AA493" s="1" t="s">
        <v>79</v>
      </c>
      <c r="AB493" s="1" t="s">
        <v>76</v>
      </c>
      <c r="AC493" s="1" t="s">
        <v>79</v>
      </c>
      <c r="AD493" s="1" t="s">
        <v>79</v>
      </c>
      <c r="AE493" s="1" t="s">
        <v>89</v>
      </c>
      <c r="AF493" s="1" t="s">
        <v>79</v>
      </c>
      <c r="AG493" s="1" t="s">
        <v>89</v>
      </c>
      <c r="AH493" s="1" t="s">
        <v>79</v>
      </c>
      <c r="AI493" s="1" t="s">
        <v>76</v>
      </c>
      <c r="AJ493" s="1" t="s">
        <v>79</v>
      </c>
      <c r="AK493" s="4">
        <v>4</v>
      </c>
      <c r="AL493" s="1">
        <v>4</v>
      </c>
      <c r="AM493" s="1">
        <v>4</v>
      </c>
      <c r="AN493" s="1">
        <v>5</v>
      </c>
      <c r="AO493" s="1">
        <v>3</v>
      </c>
      <c r="AP493" s="1">
        <v>2</v>
      </c>
      <c r="AQ493" s="1">
        <v>3</v>
      </c>
      <c r="AR493" s="1">
        <v>2</v>
      </c>
      <c r="AS493" s="1">
        <v>2</v>
      </c>
      <c r="AT493" s="1">
        <v>3</v>
      </c>
      <c r="AU493" s="1">
        <v>4</v>
      </c>
      <c r="AV493" s="1">
        <v>3</v>
      </c>
      <c r="AW493" s="1">
        <v>2</v>
      </c>
      <c r="AX493" s="1">
        <v>4</v>
      </c>
      <c r="AY493" s="1">
        <v>4</v>
      </c>
      <c r="AZ493" s="1">
        <v>5</v>
      </c>
      <c r="BA493" s="1">
        <v>4</v>
      </c>
      <c r="BB493" s="1">
        <v>5</v>
      </c>
      <c r="BC493" s="1">
        <v>2</v>
      </c>
      <c r="BD493" s="1" t="s">
        <v>649</v>
      </c>
      <c r="BE493" s="1" t="s">
        <v>101</v>
      </c>
    </row>
    <row r="494" spans="1:57" x14ac:dyDescent="0.35">
      <c r="A494" s="1" t="s">
        <v>654</v>
      </c>
      <c r="B494" s="1" t="s">
        <v>82</v>
      </c>
      <c r="C494" s="1" t="s">
        <v>58</v>
      </c>
      <c r="D494" s="1" t="s">
        <v>83</v>
      </c>
      <c r="E494" s="1" t="s">
        <v>60</v>
      </c>
      <c r="F494" s="1" t="s">
        <v>61</v>
      </c>
      <c r="G494" s="1" t="s">
        <v>93</v>
      </c>
      <c r="H494" s="1" t="s">
        <v>63</v>
      </c>
      <c r="I494" s="1" t="s">
        <v>64</v>
      </c>
      <c r="J494" s="1" t="s">
        <v>65</v>
      </c>
      <c r="K494" s="1" t="s">
        <v>124</v>
      </c>
      <c r="L494" s="1" t="s">
        <v>67</v>
      </c>
      <c r="M494" s="1" t="s">
        <v>111</v>
      </c>
      <c r="N494" s="1" t="s">
        <v>69</v>
      </c>
      <c r="O494" s="1" t="s">
        <v>70</v>
      </c>
      <c r="P494" s="1" t="s">
        <v>97</v>
      </c>
      <c r="Q494" s="1" t="s">
        <v>72</v>
      </c>
      <c r="R494" s="1" t="s">
        <v>99</v>
      </c>
      <c r="S494" s="1" t="s">
        <v>88</v>
      </c>
      <c r="T494" s="1" t="s">
        <v>120</v>
      </c>
      <c r="U494" s="1" t="s">
        <v>76</v>
      </c>
      <c r="V494" s="1" t="s">
        <v>76</v>
      </c>
      <c r="W494" s="1" t="s">
        <v>76</v>
      </c>
      <c r="X494" s="1" t="s">
        <v>76</v>
      </c>
      <c r="Y494" s="1" t="s">
        <v>76</v>
      </c>
      <c r="Z494" s="1" t="s">
        <v>76</v>
      </c>
      <c r="AA494" s="1" t="s">
        <v>76</v>
      </c>
      <c r="AB494" s="1" t="s">
        <v>76</v>
      </c>
      <c r="AC494" s="1" t="s">
        <v>79</v>
      </c>
      <c r="AD494" s="1" t="s">
        <v>76</v>
      </c>
      <c r="AE494" s="1" t="s">
        <v>79</v>
      </c>
      <c r="AF494" s="1" t="s">
        <v>79</v>
      </c>
      <c r="AG494" s="1" t="s">
        <v>79</v>
      </c>
      <c r="AH494" s="1" t="s">
        <v>78</v>
      </c>
      <c r="AI494" s="1" t="s">
        <v>79</v>
      </c>
      <c r="AJ494" s="1" t="s">
        <v>79</v>
      </c>
      <c r="AK494" s="4">
        <v>4</v>
      </c>
      <c r="AL494" s="1">
        <v>3</v>
      </c>
      <c r="AM494" s="1">
        <v>4</v>
      </c>
      <c r="AN494" s="1">
        <v>3</v>
      </c>
      <c r="AO494" s="1">
        <v>3</v>
      </c>
      <c r="AP494" s="1">
        <v>2</v>
      </c>
      <c r="AQ494" s="1">
        <v>3</v>
      </c>
      <c r="AR494" s="1">
        <v>2</v>
      </c>
      <c r="AS494" s="1">
        <v>1</v>
      </c>
      <c r="AT494" s="1">
        <v>3</v>
      </c>
      <c r="AU494" s="1">
        <v>4</v>
      </c>
      <c r="AV494" s="1">
        <v>2</v>
      </c>
      <c r="AW494" s="1">
        <v>3</v>
      </c>
      <c r="AX494" s="1">
        <v>2</v>
      </c>
      <c r="AY494" s="1">
        <v>2</v>
      </c>
      <c r="AZ494" s="1">
        <v>5</v>
      </c>
      <c r="BA494" s="1">
        <v>2</v>
      </c>
      <c r="BB494" s="1">
        <v>3</v>
      </c>
      <c r="BC494" s="1">
        <v>4</v>
      </c>
      <c r="BD494" s="1" t="s">
        <v>649</v>
      </c>
      <c r="BE494" s="1" t="s">
        <v>101</v>
      </c>
    </row>
    <row r="495" spans="1:57" x14ac:dyDescent="0.35">
      <c r="A495" s="1" t="s">
        <v>655</v>
      </c>
      <c r="B495" s="1" t="s">
        <v>92</v>
      </c>
      <c r="C495" s="1" t="s">
        <v>58</v>
      </c>
      <c r="D495" s="1" t="s">
        <v>149</v>
      </c>
      <c r="E495" s="1" t="s">
        <v>60</v>
      </c>
      <c r="F495" s="1" t="s">
        <v>61</v>
      </c>
      <c r="G495" s="1" t="s">
        <v>62</v>
      </c>
      <c r="H495" s="1" t="s">
        <v>63</v>
      </c>
      <c r="I495" s="1" t="s">
        <v>84</v>
      </c>
      <c r="J495" s="1" t="s">
        <v>65</v>
      </c>
      <c r="K495" s="1" t="s">
        <v>66</v>
      </c>
      <c r="L495" s="1" t="s">
        <v>67</v>
      </c>
      <c r="M495" s="1" t="s">
        <v>68</v>
      </c>
      <c r="N495" s="1" t="s">
        <v>69</v>
      </c>
      <c r="O495" s="1" t="s">
        <v>96</v>
      </c>
      <c r="P495" s="1" t="s">
        <v>97</v>
      </c>
      <c r="Q495" s="1" t="s">
        <v>72</v>
      </c>
      <c r="R495" s="1" t="s">
        <v>99</v>
      </c>
      <c r="S495" s="1" t="s">
        <v>106</v>
      </c>
      <c r="T495" s="1" t="s">
        <v>132</v>
      </c>
      <c r="U495" s="1" t="s">
        <v>76</v>
      </c>
      <c r="V495" s="1" t="s">
        <v>76</v>
      </c>
      <c r="W495" s="1" t="s">
        <v>76</v>
      </c>
      <c r="X495" s="1" t="s">
        <v>76</v>
      </c>
      <c r="Y495" s="1" t="s">
        <v>76</v>
      </c>
      <c r="Z495" s="1" t="s">
        <v>76</v>
      </c>
      <c r="AA495" s="1" t="s">
        <v>76</v>
      </c>
      <c r="AB495" s="1" t="s">
        <v>79</v>
      </c>
      <c r="AC495" s="1" t="s">
        <v>76</v>
      </c>
      <c r="AD495" s="1" t="s">
        <v>78</v>
      </c>
      <c r="AE495" s="1" t="s">
        <v>78</v>
      </c>
      <c r="AF495" s="1" t="s">
        <v>79</v>
      </c>
      <c r="AG495" s="1" t="s">
        <v>76</v>
      </c>
      <c r="AH495" s="1" t="s">
        <v>78</v>
      </c>
      <c r="AI495" s="1" t="s">
        <v>76</v>
      </c>
      <c r="AJ495" s="1" t="s">
        <v>76</v>
      </c>
      <c r="AK495" s="4">
        <v>4</v>
      </c>
      <c r="AL495" s="1">
        <v>3</v>
      </c>
      <c r="AM495" s="1">
        <v>3</v>
      </c>
      <c r="AN495" s="1">
        <v>3</v>
      </c>
      <c r="AO495" s="1">
        <v>4</v>
      </c>
      <c r="AP495" s="1">
        <v>3</v>
      </c>
      <c r="AQ495" s="1">
        <v>1</v>
      </c>
      <c r="AR495" s="1">
        <v>1</v>
      </c>
      <c r="AS495" s="1">
        <v>3</v>
      </c>
      <c r="AT495" s="1">
        <v>2</v>
      </c>
      <c r="AU495" s="1">
        <v>3</v>
      </c>
      <c r="AV495" s="1">
        <v>3</v>
      </c>
      <c r="AW495" s="1">
        <v>3</v>
      </c>
      <c r="AX495" s="1">
        <v>3</v>
      </c>
      <c r="AY495" s="1">
        <v>2</v>
      </c>
      <c r="AZ495" s="1">
        <v>5</v>
      </c>
      <c r="BA495" s="1">
        <v>3</v>
      </c>
      <c r="BB495" s="1">
        <v>4</v>
      </c>
      <c r="BC495" s="1">
        <v>3</v>
      </c>
      <c r="BD495" s="1" t="s">
        <v>649</v>
      </c>
      <c r="BE495" s="1" t="s">
        <v>80</v>
      </c>
    </row>
    <row r="496" spans="1:57" x14ac:dyDescent="0.35">
      <c r="A496" s="1" t="s">
        <v>656</v>
      </c>
      <c r="B496" s="1" t="s">
        <v>92</v>
      </c>
      <c r="C496" s="1" t="s">
        <v>58</v>
      </c>
      <c r="D496" s="1" t="s">
        <v>59</v>
      </c>
      <c r="E496" s="1" t="s">
        <v>60</v>
      </c>
      <c r="F496" s="1" t="s">
        <v>135</v>
      </c>
      <c r="G496" s="1" t="s">
        <v>62</v>
      </c>
      <c r="H496" s="1" t="s">
        <v>63</v>
      </c>
      <c r="I496" s="1" t="s">
        <v>84</v>
      </c>
      <c r="J496" s="1" t="s">
        <v>104</v>
      </c>
      <c r="K496" s="1" t="s">
        <v>66</v>
      </c>
      <c r="L496" s="1" t="s">
        <v>67</v>
      </c>
      <c r="M496" s="1" t="s">
        <v>111</v>
      </c>
      <c r="N496" s="1" t="s">
        <v>86</v>
      </c>
      <c r="O496" s="1" t="s">
        <v>70</v>
      </c>
      <c r="P496" s="1" t="s">
        <v>71</v>
      </c>
      <c r="Q496" s="1" t="s">
        <v>98</v>
      </c>
      <c r="R496" s="1" t="s">
        <v>118</v>
      </c>
      <c r="S496" s="1" t="s">
        <v>88</v>
      </c>
      <c r="T496" s="1" t="s">
        <v>132</v>
      </c>
      <c r="U496" s="1" t="s">
        <v>76</v>
      </c>
      <c r="V496" s="1" t="s">
        <v>76</v>
      </c>
      <c r="W496" s="1" t="s">
        <v>79</v>
      </c>
      <c r="X496" s="1" t="s">
        <v>76</v>
      </c>
      <c r="Y496" s="1" t="s">
        <v>79</v>
      </c>
      <c r="Z496" s="1" t="s">
        <v>76</v>
      </c>
      <c r="AA496" s="1" t="s">
        <v>76</v>
      </c>
      <c r="AB496" s="1" t="s">
        <v>76</v>
      </c>
      <c r="AC496" s="1" t="s">
        <v>76</v>
      </c>
      <c r="AD496" s="1" t="s">
        <v>79</v>
      </c>
      <c r="AE496" s="1" t="s">
        <v>76</v>
      </c>
      <c r="AF496" s="1" t="s">
        <v>76</v>
      </c>
      <c r="AG496" s="1" t="s">
        <v>76</v>
      </c>
      <c r="AH496" s="1" t="s">
        <v>78</v>
      </c>
      <c r="AI496" s="1" t="s">
        <v>76</v>
      </c>
      <c r="AJ496" s="1" t="s">
        <v>76</v>
      </c>
      <c r="AK496" s="4">
        <v>3</v>
      </c>
      <c r="AL496" s="1">
        <v>4</v>
      </c>
      <c r="AM496" s="1">
        <v>3</v>
      </c>
      <c r="AN496" s="1">
        <v>3</v>
      </c>
      <c r="AO496" s="1">
        <v>3</v>
      </c>
      <c r="AP496" s="1">
        <v>4</v>
      </c>
      <c r="AQ496" s="1">
        <v>2</v>
      </c>
      <c r="AR496" s="1">
        <v>3</v>
      </c>
      <c r="AS496" s="1">
        <v>2</v>
      </c>
      <c r="AT496" s="1">
        <v>2</v>
      </c>
      <c r="AU496" s="1">
        <v>2</v>
      </c>
      <c r="AV496" s="1">
        <v>3</v>
      </c>
      <c r="AW496" s="1">
        <v>3</v>
      </c>
      <c r="AX496" s="1">
        <v>2</v>
      </c>
      <c r="AY496" s="1">
        <v>2</v>
      </c>
      <c r="AZ496" s="1">
        <v>3</v>
      </c>
      <c r="BA496" s="1">
        <v>2</v>
      </c>
      <c r="BB496" s="1">
        <v>3</v>
      </c>
      <c r="BC496" s="1">
        <v>3</v>
      </c>
      <c r="BD496" s="1" t="s">
        <v>649</v>
      </c>
      <c r="BE496" s="1" t="s">
        <v>133</v>
      </c>
    </row>
    <row r="497" spans="1:57" x14ac:dyDescent="0.35">
      <c r="A497" s="1" t="s">
        <v>657</v>
      </c>
      <c r="B497" s="1" t="s">
        <v>92</v>
      </c>
      <c r="C497" s="1" t="s">
        <v>58</v>
      </c>
      <c r="D497" s="1" t="s">
        <v>59</v>
      </c>
      <c r="E497" s="1" t="s">
        <v>60</v>
      </c>
      <c r="F497" s="1" t="s">
        <v>61</v>
      </c>
      <c r="G497" s="1" t="s">
        <v>62</v>
      </c>
      <c r="H497" s="1" t="s">
        <v>63</v>
      </c>
      <c r="I497" s="1" t="s">
        <v>127</v>
      </c>
      <c r="J497" s="1" t="s">
        <v>104</v>
      </c>
      <c r="K497" s="1" t="s">
        <v>95</v>
      </c>
      <c r="L497" s="1" t="s">
        <v>138</v>
      </c>
      <c r="M497" s="1" t="s">
        <v>130</v>
      </c>
      <c r="N497" s="1" t="s">
        <v>69</v>
      </c>
      <c r="O497" s="1" t="s">
        <v>70</v>
      </c>
      <c r="P497" s="1" t="s">
        <v>71</v>
      </c>
      <c r="Q497" s="1" t="s">
        <v>105</v>
      </c>
      <c r="R497" s="1" t="s">
        <v>99</v>
      </c>
      <c r="S497" s="1" t="s">
        <v>140</v>
      </c>
      <c r="T497" s="1" t="s">
        <v>132</v>
      </c>
      <c r="U497" s="1" t="s">
        <v>79</v>
      </c>
      <c r="V497" s="1" t="s">
        <v>76</v>
      </c>
      <c r="W497" s="1" t="s">
        <v>79</v>
      </c>
      <c r="X497" s="1" t="s">
        <v>77</v>
      </c>
      <c r="Y497" s="1" t="s">
        <v>76</v>
      </c>
      <c r="Z497" s="1" t="s">
        <v>76</v>
      </c>
      <c r="AA497" s="1" t="s">
        <v>79</v>
      </c>
      <c r="AB497" s="1" t="s">
        <v>76</v>
      </c>
      <c r="AC497" s="1" t="s">
        <v>79</v>
      </c>
      <c r="AD497" s="1" t="s">
        <v>76</v>
      </c>
      <c r="AE497" s="1" t="s">
        <v>79</v>
      </c>
      <c r="AF497" s="1" t="s">
        <v>76</v>
      </c>
      <c r="AG497" s="1" t="s">
        <v>78</v>
      </c>
      <c r="AH497" s="1" t="s">
        <v>76</v>
      </c>
      <c r="AI497" s="1" t="s">
        <v>79</v>
      </c>
      <c r="AJ497" s="1" t="s">
        <v>76</v>
      </c>
      <c r="AK497" s="4">
        <v>4</v>
      </c>
      <c r="AL497" s="1">
        <v>2</v>
      </c>
      <c r="AM497" s="1">
        <v>3</v>
      </c>
      <c r="AN497" s="1">
        <v>3</v>
      </c>
      <c r="AO497" s="1">
        <v>4</v>
      </c>
      <c r="AP497" s="1">
        <v>2</v>
      </c>
      <c r="AQ497" s="1">
        <v>1</v>
      </c>
      <c r="AR497" s="1">
        <v>3</v>
      </c>
      <c r="AS497" s="1">
        <v>4</v>
      </c>
      <c r="AT497" s="1">
        <v>3</v>
      </c>
      <c r="AU497" s="1">
        <v>1</v>
      </c>
      <c r="AV497" s="1">
        <v>2</v>
      </c>
      <c r="AW497" s="1">
        <v>3</v>
      </c>
      <c r="AX497" s="1">
        <v>1</v>
      </c>
      <c r="AY497" s="1">
        <v>2</v>
      </c>
      <c r="AZ497" s="1">
        <v>3</v>
      </c>
      <c r="BA497" s="1">
        <v>4</v>
      </c>
      <c r="BB497" s="1">
        <v>1</v>
      </c>
      <c r="BC497" s="1">
        <v>2</v>
      </c>
      <c r="BD497" s="1" t="s">
        <v>649</v>
      </c>
      <c r="BE497" s="1" t="s">
        <v>133</v>
      </c>
    </row>
    <row r="498" spans="1:57" x14ac:dyDescent="0.35">
      <c r="A498" s="1" t="s">
        <v>658</v>
      </c>
      <c r="B498" s="1" t="s">
        <v>92</v>
      </c>
      <c r="C498" s="1" t="s">
        <v>58</v>
      </c>
      <c r="D498" s="1" t="s">
        <v>59</v>
      </c>
      <c r="E498" s="1" t="s">
        <v>60</v>
      </c>
      <c r="F498" s="1" t="s">
        <v>61</v>
      </c>
      <c r="G498" s="1" t="s">
        <v>62</v>
      </c>
      <c r="H498" s="1" t="s">
        <v>63</v>
      </c>
      <c r="I498" s="1" t="s">
        <v>84</v>
      </c>
      <c r="J498" s="1" t="s">
        <v>104</v>
      </c>
      <c r="K498" s="1" t="s">
        <v>66</v>
      </c>
      <c r="L498" s="1" t="s">
        <v>67</v>
      </c>
      <c r="M498" s="1" t="s">
        <v>68</v>
      </c>
      <c r="N498" s="1" t="s">
        <v>117</v>
      </c>
      <c r="O498" s="1" t="s">
        <v>70</v>
      </c>
      <c r="P498" s="1" t="s">
        <v>97</v>
      </c>
      <c r="Q498" s="1" t="s">
        <v>72</v>
      </c>
      <c r="R498" s="1" t="s">
        <v>118</v>
      </c>
      <c r="S498" s="1" t="s">
        <v>74</v>
      </c>
      <c r="T498" s="1" t="s">
        <v>132</v>
      </c>
      <c r="U498" s="1" t="s">
        <v>77</v>
      </c>
      <c r="V498" s="1" t="s">
        <v>79</v>
      </c>
      <c r="W498" s="1" t="s">
        <v>77</v>
      </c>
      <c r="X498" s="1" t="s">
        <v>77</v>
      </c>
      <c r="Y498" s="1" t="s">
        <v>77</v>
      </c>
      <c r="Z498" s="1" t="s">
        <v>89</v>
      </c>
      <c r="AA498" s="1" t="s">
        <v>79</v>
      </c>
      <c r="AB498" s="1" t="s">
        <v>78</v>
      </c>
      <c r="AC498" s="1" t="s">
        <v>79</v>
      </c>
      <c r="AD498" s="1" t="s">
        <v>78</v>
      </c>
      <c r="AE498" s="1" t="s">
        <v>89</v>
      </c>
      <c r="AF498" s="1" t="s">
        <v>78</v>
      </c>
      <c r="AG498" s="1" t="s">
        <v>79</v>
      </c>
      <c r="AH498" s="1" t="s">
        <v>78</v>
      </c>
      <c r="AI498" s="1" t="s">
        <v>79</v>
      </c>
      <c r="AJ498" s="1" t="s">
        <v>78</v>
      </c>
      <c r="AK498" s="4">
        <v>3</v>
      </c>
      <c r="AL498" s="1">
        <v>4</v>
      </c>
      <c r="AM498" s="1">
        <v>4</v>
      </c>
      <c r="AN498" s="1">
        <v>4</v>
      </c>
      <c r="AO498" s="1">
        <v>4</v>
      </c>
      <c r="AP498" s="1">
        <v>3</v>
      </c>
      <c r="AQ498" s="1">
        <v>4</v>
      </c>
      <c r="AR498" s="1">
        <v>3</v>
      </c>
      <c r="AS498" s="1">
        <v>4</v>
      </c>
      <c r="AT498" s="1">
        <v>4</v>
      </c>
      <c r="AU498" s="1">
        <v>3</v>
      </c>
      <c r="AV498" s="1">
        <v>5</v>
      </c>
      <c r="AW498" s="1">
        <v>4</v>
      </c>
      <c r="AX498" s="1">
        <v>4</v>
      </c>
      <c r="AY498" s="1">
        <v>4</v>
      </c>
      <c r="AZ498" s="1">
        <v>3</v>
      </c>
      <c r="BA498" s="1">
        <v>4</v>
      </c>
      <c r="BB498" s="1">
        <v>5</v>
      </c>
      <c r="BC498" s="1">
        <v>4</v>
      </c>
      <c r="BD498" s="1" t="s">
        <v>649</v>
      </c>
      <c r="BE498" s="1" t="s">
        <v>80</v>
      </c>
    </row>
    <row r="499" spans="1:57" x14ac:dyDescent="0.35">
      <c r="A499" s="1" t="s">
        <v>659</v>
      </c>
      <c r="B499" s="1" t="s">
        <v>92</v>
      </c>
      <c r="C499" s="1" t="s">
        <v>58</v>
      </c>
      <c r="D499" s="1" t="s">
        <v>59</v>
      </c>
      <c r="E499" s="1" t="s">
        <v>60</v>
      </c>
      <c r="F499" s="1" t="s">
        <v>135</v>
      </c>
      <c r="G499" s="1" t="s">
        <v>161</v>
      </c>
      <c r="H499" s="1" t="s">
        <v>63</v>
      </c>
      <c r="I499" s="1" t="s">
        <v>127</v>
      </c>
      <c r="J499" s="1" t="s">
        <v>104</v>
      </c>
      <c r="K499" s="1" t="s">
        <v>66</v>
      </c>
      <c r="L499" s="1" t="s">
        <v>138</v>
      </c>
      <c r="M499" s="1" t="s">
        <v>68</v>
      </c>
      <c r="N499" s="1" t="s">
        <v>86</v>
      </c>
      <c r="O499" s="1" t="s">
        <v>70</v>
      </c>
      <c r="P499" s="1" t="s">
        <v>71</v>
      </c>
      <c r="Q499" s="1" t="s">
        <v>72</v>
      </c>
      <c r="R499" s="1" t="s">
        <v>99</v>
      </c>
      <c r="S499" s="1" t="s">
        <v>74</v>
      </c>
      <c r="T499" s="1" t="s">
        <v>120</v>
      </c>
      <c r="U499" s="1" t="s">
        <v>76</v>
      </c>
      <c r="V499" s="1" t="s">
        <v>79</v>
      </c>
      <c r="W499" s="1" t="s">
        <v>76</v>
      </c>
      <c r="X499" s="1" t="s">
        <v>79</v>
      </c>
      <c r="Y499" s="1" t="s">
        <v>77</v>
      </c>
      <c r="Z499" s="1" t="s">
        <v>76</v>
      </c>
      <c r="AA499" s="1" t="s">
        <v>76</v>
      </c>
      <c r="AB499" s="1" t="s">
        <v>76</v>
      </c>
      <c r="AC499" s="1" t="s">
        <v>79</v>
      </c>
      <c r="AD499" s="1" t="s">
        <v>76</v>
      </c>
      <c r="AE499" s="1" t="s">
        <v>78</v>
      </c>
      <c r="AF499" s="1" t="s">
        <v>76</v>
      </c>
      <c r="AG499" s="1" t="s">
        <v>76</v>
      </c>
      <c r="AH499" s="1" t="s">
        <v>79</v>
      </c>
      <c r="AI499" s="1" t="s">
        <v>76</v>
      </c>
      <c r="AJ499" s="1" t="s">
        <v>76</v>
      </c>
      <c r="AK499" s="4">
        <v>4</v>
      </c>
      <c r="AL499" s="1">
        <v>3</v>
      </c>
      <c r="AM499" s="1">
        <v>1</v>
      </c>
      <c r="AN499" s="1">
        <v>5</v>
      </c>
      <c r="AO499" s="1">
        <v>4</v>
      </c>
      <c r="AP499" s="1">
        <v>3</v>
      </c>
      <c r="AQ499" s="1">
        <v>4</v>
      </c>
      <c r="AR499" s="1">
        <v>1</v>
      </c>
      <c r="AS499" s="1">
        <v>3</v>
      </c>
      <c r="AT499" s="1">
        <v>4</v>
      </c>
      <c r="AU499" s="1">
        <v>3</v>
      </c>
      <c r="AV499" s="1">
        <v>4</v>
      </c>
      <c r="AW499" s="1">
        <v>4</v>
      </c>
      <c r="AX499" s="1">
        <v>5</v>
      </c>
      <c r="AY499" s="1">
        <v>1</v>
      </c>
      <c r="AZ499" s="1">
        <v>5</v>
      </c>
      <c r="BA499" s="1">
        <v>4</v>
      </c>
      <c r="BB499" s="1">
        <v>3</v>
      </c>
      <c r="BC499" s="1">
        <v>2</v>
      </c>
      <c r="BD499" s="1" t="s">
        <v>649</v>
      </c>
      <c r="BE499" s="1" t="s">
        <v>80</v>
      </c>
    </row>
    <row r="500" spans="1:57" x14ac:dyDescent="0.35">
      <c r="A500" s="1" t="s">
        <v>660</v>
      </c>
      <c r="B500" s="1" t="s">
        <v>92</v>
      </c>
      <c r="C500" s="1" t="s">
        <v>58</v>
      </c>
      <c r="D500" s="1" t="s">
        <v>59</v>
      </c>
      <c r="E500" s="1" t="s">
        <v>109</v>
      </c>
      <c r="F500" s="1" t="s">
        <v>61</v>
      </c>
      <c r="G500" s="1" t="s">
        <v>198</v>
      </c>
      <c r="H500" s="1" t="s">
        <v>63</v>
      </c>
      <c r="I500" s="1" t="s">
        <v>64</v>
      </c>
      <c r="J500" s="1" t="s">
        <v>104</v>
      </c>
      <c r="K500" s="1" t="s">
        <v>95</v>
      </c>
      <c r="L500" s="1" t="s">
        <v>67</v>
      </c>
      <c r="M500" s="1" t="s">
        <v>130</v>
      </c>
      <c r="N500" s="1" t="s">
        <v>69</v>
      </c>
      <c r="O500" s="1" t="s">
        <v>96</v>
      </c>
      <c r="P500" s="1" t="s">
        <v>71</v>
      </c>
      <c r="Q500" s="1" t="s">
        <v>72</v>
      </c>
      <c r="R500" s="1" t="s">
        <v>118</v>
      </c>
      <c r="S500" s="1" t="s">
        <v>88</v>
      </c>
      <c r="T500" s="1" t="s">
        <v>120</v>
      </c>
      <c r="U500" s="1" t="s">
        <v>79</v>
      </c>
      <c r="V500" s="1" t="s">
        <v>76</v>
      </c>
      <c r="W500" s="1" t="s">
        <v>76</v>
      </c>
      <c r="X500" s="1" t="s">
        <v>79</v>
      </c>
      <c r="Y500" s="1" t="s">
        <v>76</v>
      </c>
      <c r="Z500" s="1" t="s">
        <v>79</v>
      </c>
      <c r="AA500" s="1" t="s">
        <v>76</v>
      </c>
      <c r="AB500" s="1" t="s">
        <v>76</v>
      </c>
      <c r="AC500" s="1" t="s">
        <v>79</v>
      </c>
      <c r="AD500" s="1" t="s">
        <v>79</v>
      </c>
      <c r="AE500" s="1" t="s">
        <v>79</v>
      </c>
      <c r="AF500" s="1" t="s">
        <v>76</v>
      </c>
      <c r="AG500" s="1" t="s">
        <v>79</v>
      </c>
      <c r="AH500" s="1" t="s">
        <v>76</v>
      </c>
      <c r="AI500" s="1" t="s">
        <v>79</v>
      </c>
      <c r="AJ500" s="1" t="s">
        <v>76</v>
      </c>
      <c r="AK500" s="4">
        <v>3</v>
      </c>
      <c r="AL500" s="1">
        <v>3</v>
      </c>
      <c r="AM500" s="1">
        <v>1</v>
      </c>
      <c r="AN500" s="1">
        <v>2</v>
      </c>
      <c r="AO500" s="1">
        <v>1</v>
      </c>
      <c r="AP500" s="1">
        <v>1</v>
      </c>
      <c r="AQ500" s="1">
        <v>3</v>
      </c>
      <c r="AR500" s="1">
        <v>1</v>
      </c>
      <c r="AS500" s="1">
        <v>1</v>
      </c>
      <c r="AT500" s="1">
        <v>3</v>
      </c>
      <c r="AU500" s="1">
        <v>3</v>
      </c>
      <c r="AV500" s="1">
        <v>2</v>
      </c>
      <c r="AW500" s="1">
        <v>3</v>
      </c>
      <c r="AX500" s="1">
        <v>1</v>
      </c>
      <c r="AY500" s="1">
        <v>4</v>
      </c>
      <c r="AZ500" s="1">
        <v>4</v>
      </c>
      <c r="BA500" s="1">
        <v>1</v>
      </c>
      <c r="BB500" s="1">
        <v>4</v>
      </c>
      <c r="BC500" s="1">
        <v>4</v>
      </c>
      <c r="BD500" s="1" t="s">
        <v>661</v>
      </c>
      <c r="BE500" s="1" t="s">
        <v>101</v>
      </c>
    </row>
    <row r="501" spans="1:57" x14ac:dyDescent="0.35">
      <c r="A501" s="1" t="s">
        <v>662</v>
      </c>
      <c r="B501" s="1" t="s">
        <v>57</v>
      </c>
      <c r="C501" s="1" t="s">
        <v>58</v>
      </c>
      <c r="D501" s="1" t="s">
        <v>149</v>
      </c>
      <c r="E501" s="1" t="s">
        <v>60</v>
      </c>
      <c r="F501" s="1" t="s">
        <v>61</v>
      </c>
      <c r="G501" s="1" t="s">
        <v>198</v>
      </c>
      <c r="H501" s="1" t="s">
        <v>63</v>
      </c>
      <c r="I501" s="1" t="s">
        <v>64</v>
      </c>
      <c r="J501" s="1" t="s">
        <v>65</v>
      </c>
      <c r="K501" s="1" t="s">
        <v>124</v>
      </c>
      <c r="L501" s="1" t="s">
        <v>138</v>
      </c>
      <c r="M501" s="1" t="s">
        <v>125</v>
      </c>
      <c r="N501" s="1" t="s">
        <v>86</v>
      </c>
      <c r="O501" s="1" t="s">
        <v>96</v>
      </c>
      <c r="P501" s="1" t="s">
        <v>71</v>
      </c>
      <c r="Q501" s="1" t="s">
        <v>72</v>
      </c>
      <c r="R501" s="1" t="s">
        <v>73</v>
      </c>
      <c r="S501" s="1" t="s">
        <v>88</v>
      </c>
      <c r="T501" s="1" t="s">
        <v>75</v>
      </c>
      <c r="U501" s="1" t="s">
        <v>79</v>
      </c>
      <c r="V501" s="1" t="s">
        <v>77</v>
      </c>
      <c r="W501" s="1" t="s">
        <v>79</v>
      </c>
      <c r="X501" s="1" t="s">
        <v>77</v>
      </c>
      <c r="Y501" s="1" t="s">
        <v>79</v>
      </c>
      <c r="Z501" s="1" t="s">
        <v>77</v>
      </c>
      <c r="AA501" s="1" t="s">
        <v>77</v>
      </c>
      <c r="AB501" s="1" t="s">
        <v>76</v>
      </c>
      <c r="AC501" s="1" t="s">
        <v>76</v>
      </c>
      <c r="AD501" s="1" t="s">
        <v>79</v>
      </c>
      <c r="AE501" s="1" t="s">
        <v>78</v>
      </c>
      <c r="AF501" s="1" t="s">
        <v>79</v>
      </c>
      <c r="AG501" s="1" t="s">
        <v>89</v>
      </c>
      <c r="AH501" s="1" t="s">
        <v>89</v>
      </c>
      <c r="AI501" s="1" t="s">
        <v>76</v>
      </c>
      <c r="AJ501" s="1" t="s">
        <v>76</v>
      </c>
      <c r="AK501" s="4">
        <v>4</v>
      </c>
      <c r="AL501" s="1">
        <v>3</v>
      </c>
      <c r="AM501" s="1">
        <v>2</v>
      </c>
      <c r="AN501" s="1">
        <v>3</v>
      </c>
      <c r="AO501" s="1">
        <v>4</v>
      </c>
      <c r="AP501" s="1">
        <v>3</v>
      </c>
      <c r="AQ501" s="1">
        <v>3</v>
      </c>
      <c r="AR501" s="1">
        <v>2</v>
      </c>
      <c r="AS501" s="1">
        <v>4</v>
      </c>
      <c r="AT501" s="1">
        <v>2</v>
      </c>
      <c r="AU501" s="1">
        <v>4</v>
      </c>
      <c r="AV501" s="1">
        <v>3</v>
      </c>
      <c r="AW501" s="1">
        <v>2</v>
      </c>
      <c r="AX501" s="1">
        <v>2</v>
      </c>
      <c r="AY501" s="1">
        <v>3</v>
      </c>
      <c r="AZ501" s="1">
        <v>3</v>
      </c>
      <c r="BA501" s="1">
        <v>3</v>
      </c>
      <c r="BB501" s="1">
        <v>2</v>
      </c>
      <c r="BC501" s="1">
        <v>3</v>
      </c>
      <c r="BD501" s="1" t="s">
        <v>661</v>
      </c>
      <c r="BE501" s="1" t="s">
        <v>101</v>
      </c>
    </row>
    <row r="502" spans="1:57" x14ac:dyDescent="0.35">
      <c r="A502" s="1" t="s">
        <v>663</v>
      </c>
      <c r="B502" s="1" t="s">
        <v>92</v>
      </c>
      <c r="C502" s="1" t="s">
        <v>58</v>
      </c>
      <c r="D502" s="1" t="s">
        <v>59</v>
      </c>
      <c r="E502" s="1" t="s">
        <v>109</v>
      </c>
      <c r="F502" s="1" t="s">
        <v>61</v>
      </c>
      <c r="G502" s="1" t="s">
        <v>62</v>
      </c>
      <c r="H502" s="1" t="s">
        <v>63</v>
      </c>
      <c r="I502" s="1" t="s">
        <v>64</v>
      </c>
      <c r="J502" s="1" t="s">
        <v>65</v>
      </c>
      <c r="K502" s="1" t="s">
        <v>95</v>
      </c>
      <c r="L502" s="1" t="s">
        <v>67</v>
      </c>
      <c r="M502" s="1" t="s">
        <v>130</v>
      </c>
      <c r="N502" s="1" t="s">
        <v>69</v>
      </c>
      <c r="O502" s="1" t="s">
        <v>96</v>
      </c>
      <c r="P502" s="1" t="s">
        <v>71</v>
      </c>
      <c r="Q502" s="1" t="s">
        <v>87</v>
      </c>
      <c r="R502" s="1" t="s">
        <v>118</v>
      </c>
      <c r="S502" s="1" t="s">
        <v>88</v>
      </c>
      <c r="T502" s="1" t="s">
        <v>75</v>
      </c>
      <c r="U502" s="1" t="s">
        <v>76</v>
      </c>
      <c r="V502" s="1" t="s">
        <v>79</v>
      </c>
      <c r="W502" s="1" t="s">
        <v>76</v>
      </c>
      <c r="X502" s="1" t="s">
        <v>76</v>
      </c>
      <c r="Y502" s="1" t="s">
        <v>76</v>
      </c>
      <c r="Z502" s="1" t="s">
        <v>76</v>
      </c>
      <c r="AA502" s="1" t="s">
        <v>76</v>
      </c>
      <c r="AB502" s="1" t="s">
        <v>76</v>
      </c>
      <c r="AC502" s="1" t="s">
        <v>76</v>
      </c>
      <c r="AD502" s="1" t="s">
        <v>79</v>
      </c>
      <c r="AE502" s="1" t="s">
        <v>78</v>
      </c>
      <c r="AF502" s="1" t="s">
        <v>76</v>
      </c>
      <c r="AG502" s="1" t="s">
        <v>76</v>
      </c>
      <c r="AH502" s="1" t="s">
        <v>76</v>
      </c>
      <c r="AI502" s="1" t="s">
        <v>76</v>
      </c>
      <c r="AJ502" s="1" t="s">
        <v>76</v>
      </c>
      <c r="AK502" s="4">
        <v>1</v>
      </c>
      <c r="AL502" s="1">
        <v>1</v>
      </c>
      <c r="AM502" s="1">
        <v>1</v>
      </c>
      <c r="AN502" s="1">
        <v>2</v>
      </c>
      <c r="AO502" s="1">
        <v>5</v>
      </c>
      <c r="AP502" s="1">
        <v>5</v>
      </c>
      <c r="AQ502" s="1">
        <v>4</v>
      </c>
      <c r="AR502" s="1">
        <v>5</v>
      </c>
      <c r="AS502" s="1">
        <v>2</v>
      </c>
      <c r="AT502" s="1">
        <v>1</v>
      </c>
      <c r="AU502" s="1">
        <v>1</v>
      </c>
      <c r="AV502" s="1">
        <v>1</v>
      </c>
      <c r="AW502" s="1">
        <v>2</v>
      </c>
      <c r="AX502" s="1">
        <v>4</v>
      </c>
      <c r="AY502" s="1">
        <v>4</v>
      </c>
      <c r="AZ502" s="1">
        <v>3</v>
      </c>
      <c r="BA502" s="1">
        <v>5</v>
      </c>
      <c r="BB502" s="1">
        <v>5</v>
      </c>
      <c r="BC502" s="1">
        <v>5</v>
      </c>
      <c r="BD502" s="1" t="s">
        <v>661</v>
      </c>
      <c r="BE502" s="1" t="s">
        <v>101</v>
      </c>
    </row>
    <row r="503" spans="1:57" x14ac:dyDescent="0.35">
      <c r="A503" s="1" t="s">
        <v>664</v>
      </c>
      <c r="B503" s="1" t="s">
        <v>92</v>
      </c>
      <c r="C503" s="1" t="s">
        <v>58</v>
      </c>
      <c r="D503" s="1" t="s">
        <v>59</v>
      </c>
      <c r="E503" s="1" t="s">
        <v>60</v>
      </c>
      <c r="F503" s="1" t="s">
        <v>61</v>
      </c>
      <c r="G503" s="1" t="s">
        <v>198</v>
      </c>
      <c r="H503" s="1" t="s">
        <v>63</v>
      </c>
      <c r="I503" s="1" t="s">
        <v>127</v>
      </c>
      <c r="J503" s="1" t="s">
        <v>65</v>
      </c>
      <c r="K503" s="1" t="s">
        <v>95</v>
      </c>
      <c r="L503" s="1" t="s">
        <v>67</v>
      </c>
      <c r="M503" s="1" t="s">
        <v>125</v>
      </c>
      <c r="N503" s="1" t="s">
        <v>117</v>
      </c>
      <c r="O503" s="1" t="s">
        <v>70</v>
      </c>
      <c r="P503" s="1" t="s">
        <v>71</v>
      </c>
      <c r="Q503" s="1" t="s">
        <v>105</v>
      </c>
      <c r="R503" s="1" t="s">
        <v>131</v>
      </c>
      <c r="S503" s="1" t="s">
        <v>74</v>
      </c>
      <c r="T503" s="1" t="s">
        <v>132</v>
      </c>
      <c r="U503" s="1" t="s">
        <v>89</v>
      </c>
      <c r="V503" s="1" t="s">
        <v>89</v>
      </c>
      <c r="W503" s="1" t="s">
        <v>76</v>
      </c>
      <c r="X503" s="1" t="s">
        <v>79</v>
      </c>
      <c r="Y503" s="1" t="s">
        <v>76</v>
      </c>
      <c r="Z503" s="1" t="s">
        <v>79</v>
      </c>
      <c r="AA503" s="1" t="s">
        <v>76</v>
      </c>
      <c r="AB503" s="1" t="s">
        <v>76</v>
      </c>
      <c r="AC503" s="1" t="s">
        <v>76</v>
      </c>
      <c r="AD503" s="1" t="s">
        <v>76</v>
      </c>
      <c r="AE503" s="1" t="s">
        <v>79</v>
      </c>
      <c r="AF503" s="1" t="s">
        <v>76</v>
      </c>
      <c r="AG503" s="1" t="s">
        <v>79</v>
      </c>
      <c r="AH503" s="1" t="s">
        <v>79</v>
      </c>
      <c r="AI503" s="1" t="s">
        <v>76</v>
      </c>
      <c r="AJ503" s="1" t="s">
        <v>78</v>
      </c>
      <c r="AK503" s="4">
        <v>2</v>
      </c>
      <c r="AL503" s="1">
        <v>4</v>
      </c>
      <c r="AM503" s="1">
        <v>2</v>
      </c>
      <c r="AN503" s="1">
        <v>1</v>
      </c>
      <c r="AO503" s="1">
        <v>4</v>
      </c>
      <c r="AP503" s="1">
        <v>4</v>
      </c>
      <c r="AQ503" s="1">
        <v>3</v>
      </c>
      <c r="AR503" s="1">
        <v>2</v>
      </c>
      <c r="AS503" s="1">
        <v>2</v>
      </c>
      <c r="AT503" s="1">
        <v>2</v>
      </c>
      <c r="AU503" s="1">
        <v>2</v>
      </c>
      <c r="AV503" s="1">
        <v>2</v>
      </c>
      <c r="AW503" s="1">
        <v>1</v>
      </c>
      <c r="AX503" s="1">
        <v>3</v>
      </c>
      <c r="AY503" s="1">
        <v>4</v>
      </c>
      <c r="AZ503" s="1">
        <v>4</v>
      </c>
      <c r="BA503" s="1">
        <v>3</v>
      </c>
      <c r="BB503" s="1">
        <v>4</v>
      </c>
      <c r="BC503" s="1">
        <v>4</v>
      </c>
      <c r="BD503" s="1" t="s">
        <v>661</v>
      </c>
      <c r="BE503" s="1" t="s">
        <v>101</v>
      </c>
    </row>
    <row r="504" spans="1:57" x14ac:dyDescent="0.35">
      <c r="A504" s="1" t="s">
        <v>665</v>
      </c>
      <c r="B504" s="1" t="s">
        <v>57</v>
      </c>
      <c r="C504" s="1" t="s">
        <v>58</v>
      </c>
      <c r="D504" s="1" t="s">
        <v>59</v>
      </c>
      <c r="E504" s="1" t="s">
        <v>60</v>
      </c>
      <c r="F504" s="1" t="s">
        <v>61</v>
      </c>
      <c r="G504" s="1" t="s">
        <v>198</v>
      </c>
      <c r="H504" s="1" t="s">
        <v>63</v>
      </c>
      <c r="I504" s="1" t="s">
        <v>84</v>
      </c>
      <c r="J504" s="1" t="s">
        <v>65</v>
      </c>
      <c r="K504" s="1" t="s">
        <v>95</v>
      </c>
      <c r="L504" s="1" t="s">
        <v>67</v>
      </c>
      <c r="M504" s="1" t="s">
        <v>68</v>
      </c>
      <c r="N504" s="1" t="s">
        <v>69</v>
      </c>
      <c r="O504" s="1" t="s">
        <v>70</v>
      </c>
      <c r="P504" s="1" t="s">
        <v>97</v>
      </c>
      <c r="Q504" s="1" t="s">
        <v>72</v>
      </c>
      <c r="R504" s="1" t="s">
        <v>118</v>
      </c>
      <c r="S504" s="1" t="s">
        <v>140</v>
      </c>
      <c r="T504" s="1" t="s">
        <v>120</v>
      </c>
      <c r="U504" s="1" t="s">
        <v>76</v>
      </c>
      <c r="V504" s="1" t="s">
        <v>79</v>
      </c>
      <c r="W504" s="1" t="s">
        <v>77</v>
      </c>
      <c r="X504" s="1" t="s">
        <v>77</v>
      </c>
      <c r="Y504" s="1" t="s">
        <v>76</v>
      </c>
      <c r="Z504" s="1" t="s">
        <v>77</v>
      </c>
      <c r="AA504" s="1" t="s">
        <v>76</v>
      </c>
      <c r="AB504" s="1" t="s">
        <v>89</v>
      </c>
      <c r="AC504" s="1" t="s">
        <v>79</v>
      </c>
      <c r="AD504" s="1" t="s">
        <v>78</v>
      </c>
      <c r="AE504" s="1" t="s">
        <v>79</v>
      </c>
      <c r="AF504" s="1" t="s">
        <v>78</v>
      </c>
      <c r="AG504" s="1" t="s">
        <v>76</v>
      </c>
      <c r="AH504" s="1" t="s">
        <v>78</v>
      </c>
      <c r="AI504" s="1" t="s">
        <v>76</v>
      </c>
      <c r="AJ504" s="1" t="s">
        <v>76</v>
      </c>
      <c r="AK504" s="4">
        <v>3</v>
      </c>
      <c r="AL504" s="1">
        <v>3</v>
      </c>
      <c r="AM504" s="1">
        <v>2</v>
      </c>
      <c r="AN504" s="1">
        <v>2</v>
      </c>
      <c r="AO504" s="1">
        <v>2</v>
      </c>
      <c r="AP504" s="1">
        <v>3</v>
      </c>
      <c r="AQ504" s="1">
        <v>3</v>
      </c>
      <c r="AR504" s="1">
        <v>2</v>
      </c>
      <c r="AS504" s="1">
        <v>3</v>
      </c>
      <c r="AT504" s="1">
        <v>2</v>
      </c>
      <c r="AU504" s="1">
        <v>3</v>
      </c>
      <c r="AV504" s="1">
        <v>3</v>
      </c>
      <c r="AW504" s="1">
        <v>4</v>
      </c>
      <c r="AX504" s="1">
        <v>4</v>
      </c>
      <c r="AY504" s="1">
        <v>2</v>
      </c>
      <c r="AZ504" s="1">
        <v>2</v>
      </c>
      <c r="BA504" s="1">
        <v>3</v>
      </c>
      <c r="BB504" s="1">
        <v>2</v>
      </c>
      <c r="BC504" s="1">
        <v>3</v>
      </c>
      <c r="BD504" s="1" t="s">
        <v>661</v>
      </c>
      <c r="BE504" s="1" t="s">
        <v>101</v>
      </c>
    </row>
    <row r="505" spans="1:57" x14ac:dyDescent="0.35">
      <c r="A505" s="1" t="s">
        <v>666</v>
      </c>
      <c r="B505" s="1" t="s">
        <v>57</v>
      </c>
      <c r="C505" s="1" t="s">
        <v>58</v>
      </c>
      <c r="D505" s="1" t="s">
        <v>149</v>
      </c>
      <c r="E505" s="1" t="s">
        <v>60</v>
      </c>
      <c r="F505" s="1" t="s">
        <v>61</v>
      </c>
      <c r="G505" s="1" t="s">
        <v>198</v>
      </c>
      <c r="H505" s="1" t="s">
        <v>63</v>
      </c>
      <c r="I505" s="1" t="s">
        <v>64</v>
      </c>
      <c r="J505" s="1" t="s">
        <v>65</v>
      </c>
      <c r="K505" s="1" t="s">
        <v>66</v>
      </c>
      <c r="L505" s="1" t="s">
        <v>67</v>
      </c>
      <c r="M505" s="1" t="s">
        <v>111</v>
      </c>
      <c r="N505" s="1" t="s">
        <v>86</v>
      </c>
      <c r="O505" s="1" t="s">
        <v>70</v>
      </c>
      <c r="P505" s="1" t="s">
        <v>97</v>
      </c>
      <c r="Q505" s="1" t="s">
        <v>98</v>
      </c>
      <c r="R505" s="1" t="s">
        <v>99</v>
      </c>
      <c r="S505" s="1" t="s">
        <v>88</v>
      </c>
      <c r="T505" s="1" t="s">
        <v>132</v>
      </c>
      <c r="U505" s="1" t="s">
        <v>77</v>
      </c>
      <c r="V505" s="1" t="s">
        <v>89</v>
      </c>
      <c r="W505" s="1" t="s">
        <v>77</v>
      </c>
      <c r="X505" s="1" t="s">
        <v>79</v>
      </c>
      <c r="Y505" s="1" t="s">
        <v>77</v>
      </c>
      <c r="Z505" s="1" t="s">
        <v>89</v>
      </c>
      <c r="AA505" s="1" t="s">
        <v>79</v>
      </c>
      <c r="AB505" s="1" t="s">
        <v>76</v>
      </c>
      <c r="AC505" s="1" t="s">
        <v>78</v>
      </c>
      <c r="AD505" s="1" t="s">
        <v>78</v>
      </c>
      <c r="AE505" s="1" t="s">
        <v>79</v>
      </c>
      <c r="AF505" s="1" t="s">
        <v>78</v>
      </c>
      <c r="AG505" s="1" t="s">
        <v>89</v>
      </c>
      <c r="AH505" s="1" t="s">
        <v>79</v>
      </c>
      <c r="AI505" s="1" t="s">
        <v>78</v>
      </c>
      <c r="AJ505" s="1" t="s">
        <v>79</v>
      </c>
      <c r="AK505" s="4">
        <v>3</v>
      </c>
      <c r="AL505" s="1">
        <v>4</v>
      </c>
      <c r="AM505" s="1">
        <v>2</v>
      </c>
      <c r="AN505" s="1">
        <v>3</v>
      </c>
      <c r="AO505" s="1">
        <v>2</v>
      </c>
      <c r="AP505" s="1">
        <v>3</v>
      </c>
      <c r="AQ505" s="1">
        <v>2</v>
      </c>
      <c r="AR505" s="1">
        <v>3</v>
      </c>
      <c r="AS505" s="1">
        <v>2</v>
      </c>
      <c r="AT505" s="1">
        <v>3</v>
      </c>
      <c r="AU505" s="1">
        <v>2</v>
      </c>
      <c r="AV505" s="1">
        <v>3</v>
      </c>
      <c r="AW505" s="1">
        <v>2</v>
      </c>
      <c r="AX505" s="1">
        <v>3</v>
      </c>
      <c r="AY505" s="1">
        <v>2</v>
      </c>
      <c r="AZ505" s="1">
        <v>3</v>
      </c>
      <c r="BA505" s="1">
        <v>4</v>
      </c>
      <c r="BB505" s="1">
        <v>3</v>
      </c>
      <c r="BC505" s="1">
        <v>3</v>
      </c>
      <c r="BD505" s="1" t="s">
        <v>661</v>
      </c>
      <c r="BE505" s="1" t="s">
        <v>101</v>
      </c>
    </row>
    <row r="506" spans="1:57" x14ac:dyDescent="0.35">
      <c r="A506" s="1" t="s">
        <v>667</v>
      </c>
      <c r="B506" s="1" t="s">
        <v>92</v>
      </c>
      <c r="C506" s="1" t="s">
        <v>137</v>
      </c>
      <c r="D506" s="1" t="s">
        <v>59</v>
      </c>
      <c r="E506" s="1" t="s">
        <v>60</v>
      </c>
      <c r="F506" s="1" t="s">
        <v>61</v>
      </c>
      <c r="G506" s="1" t="s">
        <v>62</v>
      </c>
      <c r="H506" s="1" t="s">
        <v>63</v>
      </c>
      <c r="I506" s="1" t="s">
        <v>64</v>
      </c>
      <c r="J506" s="1" t="s">
        <v>65</v>
      </c>
      <c r="K506" s="1" t="s">
        <v>85</v>
      </c>
      <c r="L506" s="1" t="s">
        <v>67</v>
      </c>
      <c r="M506" s="1" t="s">
        <v>125</v>
      </c>
      <c r="N506" s="1" t="s">
        <v>117</v>
      </c>
      <c r="O506" s="1" t="s">
        <v>96</v>
      </c>
      <c r="P506" s="1" t="s">
        <v>71</v>
      </c>
      <c r="Q506" s="1" t="s">
        <v>87</v>
      </c>
      <c r="R506" s="1" t="s">
        <v>99</v>
      </c>
      <c r="S506" s="1" t="s">
        <v>88</v>
      </c>
      <c r="T506" s="1" t="s">
        <v>132</v>
      </c>
      <c r="U506" s="1" t="s">
        <v>76</v>
      </c>
      <c r="V506" s="1" t="s">
        <v>77</v>
      </c>
      <c r="W506" s="1" t="s">
        <v>76</v>
      </c>
      <c r="X506" s="1" t="s">
        <v>77</v>
      </c>
      <c r="Y506" s="1" t="s">
        <v>79</v>
      </c>
      <c r="Z506" s="1" t="s">
        <v>76</v>
      </c>
      <c r="AA506" s="1" t="s">
        <v>79</v>
      </c>
      <c r="AB506" s="1" t="s">
        <v>79</v>
      </c>
      <c r="AC506" s="1" t="s">
        <v>78</v>
      </c>
      <c r="AD506" s="1" t="s">
        <v>76</v>
      </c>
      <c r="AE506" s="1" t="s">
        <v>78</v>
      </c>
      <c r="AF506" s="1" t="s">
        <v>89</v>
      </c>
      <c r="AG506" s="1" t="s">
        <v>76</v>
      </c>
      <c r="AH506" s="1" t="s">
        <v>76</v>
      </c>
      <c r="AI506" s="1" t="s">
        <v>78</v>
      </c>
      <c r="AJ506" s="1" t="s">
        <v>79</v>
      </c>
      <c r="AK506" s="4">
        <v>4</v>
      </c>
      <c r="AL506" s="1">
        <v>4</v>
      </c>
      <c r="AM506" s="1">
        <v>2</v>
      </c>
      <c r="AN506" s="1">
        <v>3</v>
      </c>
      <c r="AO506" s="1">
        <v>4</v>
      </c>
      <c r="AP506" s="1">
        <v>4</v>
      </c>
      <c r="AQ506" s="1">
        <v>2</v>
      </c>
      <c r="AR506" s="1">
        <v>4</v>
      </c>
      <c r="AS506" s="1">
        <v>4</v>
      </c>
      <c r="AT506" s="1">
        <v>2</v>
      </c>
      <c r="AU506" s="1">
        <v>3</v>
      </c>
      <c r="AV506" s="1">
        <v>4</v>
      </c>
      <c r="AW506" s="1">
        <v>3</v>
      </c>
      <c r="AX506" s="1">
        <v>4</v>
      </c>
      <c r="AY506" s="1">
        <v>2</v>
      </c>
      <c r="AZ506" s="1">
        <v>4</v>
      </c>
      <c r="BA506" s="1">
        <v>3</v>
      </c>
      <c r="BB506" s="1">
        <v>2</v>
      </c>
      <c r="BC506" s="1">
        <v>3</v>
      </c>
      <c r="BD506" s="1" t="s">
        <v>661</v>
      </c>
      <c r="BE506" s="1" t="s">
        <v>80</v>
      </c>
    </row>
    <row r="507" spans="1:57" x14ac:dyDescent="0.35">
      <c r="A507" s="1" t="s">
        <v>668</v>
      </c>
      <c r="B507" s="1" t="s">
        <v>92</v>
      </c>
      <c r="C507" s="1" t="s">
        <v>58</v>
      </c>
      <c r="D507" s="1" t="s">
        <v>59</v>
      </c>
      <c r="E507" s="1" t="s">
        <v>60</v>
      </c>
      <c r="F507" s="1" t="s">
        <v>61</v>
      </c>
      <c r="G507" s="1" t="s">
        <v>161</v>
      </c>
      <c r="H507" s="1" t="s">
        <v>63</v>
      </c>
      <c r="I507" s="1" t="s">
        <v>84</v>
      </c>
      <c r="J507" s="1" t="s">
        <v>65</v>
      </c>
      <c r="K507" s="1" t="s">
        <v>124</v>
      </c>
      <c r="L507" s="1" t="s">
        <v>138</v>
      </c>
      <c r="M507" s="1" t="s">
        <v>130</v>
      </c>
      <c r="N507" s="1" t="s">
        <v>69</v>
      </c>
      <c r="O507" s="1" t="s">
        <v>70</v>
      </c>
      <c r="P507" s="1" t="s">
        <v>97</v>
      </c>
      <c r="Q507" s="1" t="s">
        <v>72</v>
      </c>
      <c r="R507" s="1" t="s">
        <v>99</v>
      </c>
      <c r="S507" s="1" t="s">
        <v>74</v>
      </c>
      <c r="T507" s="1" t="s">
        <v>120</v>
      </c>
      <c r="U507" s="1" t="s">
        <v>76</v>
      </c>
      <c r="V507" s="1" t="s">
        <v>76</v>
      </c>
      <c r="W507" s="1" t="s">
        <v>79</v>
      </c>
      <c r="X507" s="1" t="s">
        <v>79</v>
      </c>
      <c r="Y507" s="1" t="s">
        <v>79</v>
      </c>
      <c r="Z507" s="1" t="s">
        <v>76</v>
      </c>
      <c r="AA507" s="1" t="s">
        <v>76</v>
      </c>
      <c r="AB507" s="1" t="s">
        <v>76</v>
      </c>
      <c r="AC507" s="1" t="s">
        <v>76</v>
      </c>
      <c r="AD507" s="1" t="s">
        <v>79</v>
      </c>
      <c r="AE507" s="1" t="s">
        <v>79</v>
      </c>
      <c r="AF507" s="1" t="s">
        <v>79</v>
      </c>
      <c r="AG507" s="1" t="s">
        <v>76</v>
      </c>
      <c r="AH507" s="1" t="s">
        <v>76</v>
      </c>
      <c r="AI507" s="1" t="s">
        <v>76</v>
      </c>
      <c r="AJ507" s="1" t="s">
        <v>76</v>
      </c>
      <c r="AK507" s="4">
        <v>4</v>
      </c>
      <c r="AL507" s="1">
        <v>4</v>
      </c>
      <c r="AM507" s="1">
        <v>4</v>
      </c>
      <c r="AN507" s="1">
        <v>3</v>
      </c>
      <c r="AO507" s="1">
        <v>4</v>
      </c>
      <c r="AP507" s="1">
        <v>1</v>
      </c>
      <c r="AQ507" s="1">
        <v>1</v>
      </c>
      <c r="AR507" s="1">
        <v>3</v>
      </c>
      <c r="AS507" s="1">
        <v>4</v>
      </c>
      <c r="AT507" s="1">
        <v>3</v>
      </c>
      <c r="AU507" s="1">
        <v>4</v>
      </c>
      <c r="AV507" s="1">
        <v>3</v>
      </c>
      <c r="AW507" s="1">
        <v>3</v>
      </c>
      <c r="AX507" s="1">
        <v>4</v>
      </c>
      <c r="AY507" s="1">
        <v>3</v>
      </c>
      <c r="AZ507" s="1">
        <v>4</v>
      </c>
      <c r="BA507" s="1">
        <v>4</v>
      </c>
      <c r="BB507" s="1">
        <v>4</v>
      </c>
      <c r="BC507" s="1">
        <v>3</v>
      </c>
      <c r="BD507" s="1" t="s">
        <v>661</v>
      </c>
      <c r="BE507" s="1" t="s">
        <v>80</v>
      </c>
    </row>
    <row r="508" spans="1:57" x14ac:dyDescent="0.35">
      <c r="A508" s="1" t="s">
        <v>669</v>
      </c>
      <c r="B508" s="1" t="s">
        <v>57</v>
      </c>
      <c r="C508" s="1" t="s">
        <v>58</v>
      </c>
      <c r="D508" s="1" t="s">
        <v>149</v>
      </c>
      <c r="E508" s="1" t="s">
        <v>60</v>
      </c>
      <c r="F508" s="1" t="s">
        <v>61</v>
      </c>
      <c r="G508" s="1" t="s">
        <v>161</v>
      </c>
      <c r="H508" s="1" t="s">
        <v>63</v>
      </c>
      <c r="I508" s="1" t="s">
        <v>127</v>
      </c>
      <c r="J508" s="1" t="s">
        <v>65</v>
      </c>
      <c r="K508" s="1" t="s">
        <v>85</v>
      </c>
      <c r="L508" s="1" t="s">
        <v>67</v>
      </c>
      <c r="M508" s="1" t="s">
        <v>68</v>
      </c>
      <c r="N508" s="1" t="s">
        <v>117</v>
      </c>
      <c r="O508" s="1" t="s">
        <v>96</v>
      </c>
      <c r="P508" s="1" t="s">
        <v>71</v>
      </c>
      <c r="Q508" s="1" t="s">
        <v>72</v>
      </c>
      <c r="R508" s="1" t="s">
        <v>99</v>
      </c>
      <c r="S508" s="1" t="s">
        <v>74</v>
      </c>
      <c r="T508" s="1" t="s">
        <v>75</v>
      </c>
      <c r="U508" s="1" t="s">
        <v>76</v>
      </c>
      <c r="V508" s="1" t="s">
        <v>79</v>
      </c>
      <c r="W508" s="1" t="s">
        <v>76</v>
      </c>
      <c r="X508" s="1" t="s">
        <v>79</v>
      </c>
      <c r="Y508" s="1" t="s">
        <v>77</v>
      </c>
      <c r="Z508" s="1" t="s">
        <v>79</v>
      </c>
      <c r="AA508" s="1" t="s">
        <v>89</v>
      </c>
      <c r="AB508" s="1" t="s">
        <v>79</v>
      </c>
      <c r="AC508" s="1" t="s">
        <v>76</v>
      </c>
      <c r="AD508" s="1" t="s">
        <v>79</v>
      </c>
      <c r="AE508" s="1" t="s">
        <v>79</v>
      </c>
      <c r="AF508" s="1" t="s">
        <v>79</v>
      </c>
      <c r="AG508" s="1" t="s">
        <v>76</v>
      </c>
      <c r="AH508" s="1" t="s">
        <v>79</v>
      </c>
      <c r="AI508" s="1" t="s">
        <v>79</v>
      </c>
      <c r="AJ508" s="1" t="s">
        <v>76</v>
      </c>
      <c r="AK508" s="4">
        <v>4</v>
      </c>
      <c r="AL508" s="1">
        <v>4</v>
      </c>
      <c r="AM508" s="1">
        <v>3</v>
      </c>
      <c r="AN508" s="1">
        <v>3</v>
      </c>
      <c r="AO508" s="1">
        <v>5</v>
      </c>
      <c r="AP508" s="1">
        <v>4</v>
      </c>
      <c r="AQ508" s="1">
        <v>3</v>
      </c>
      <c r="AR508" s="1">
        <v>1</v>
      </c>
      <c r="AS508" s="1">
        <v>2</v>
      </c>
      <c r="AT508" s="1">
        <v>3</v>
      </c>
      <c r="AU508" s="1">
        <v>3</v>
      </c>
      <c r="AV508" s="1">
        <v>4</v>
      </c>
      <c r="AW508" s="1">
        <v>5</v>
      </c>
      <c r="AX508" s="1">
        <v>4</v>
      </c>
      <c r="AY508" s="1">
        <v>4</v>
      </c>
      <c r="AZ508" s="1">
        <v>3</v>
      </c>
      <c r="BA508" s="1">
        <v>4</v>
      </c>
      <c r="BB508" s="1">
        <v>5</v>
      </c>
      <c r="BC508" s="1">
        <v>3</v>
      </c>
      <c r="BD508" s="1" t="s">
        <v>661</v>
      </c>
      <c r="BE508" s="1" t="s">
        <v>101</v>
      </c>
    </row>
    <row r="509" spans="1:57" x14ac:dyDescent="0.35">
      <c r="A509" s="1" t="s">
        <v>670</v>
      </c>
      <c r="B509" s="1" t="s">
        <v>57</v>
      </c>
      <c r="C509" s="1" t="s">
        <v>1172</v>
      </c>
      <c r="D509" s="1" t="s">
        <v>149</v>
      </c>
      <c r="E509" s="1" t="s">
        <v>60</v>
      </c>
      <c r="F509" s="1" t="s">
        <v>61</v>
      </c>
      <c r="G509" s="1" t="s">
        <v>198</v>
      </c>
      <c r="H509" s="1" t="s">
        <v>63</v>
      </c>
      <c r="I509" s="1" t="s">
        <v>84</v>
      </c>
      <c r="J509" s="1" t="s">
        <v>65</v>
      </c>
      <c r="K509" s="1" t="s">
        <v>124</v>
      </c>
      <c r="L509" s="1" t="s">
        <v>138</v>
      </c>
      <c r="M509" s="1" t="s">
        <v>68</v>
      </c>
      <c r="N509" s="1" t="s">
        <v>69</v>
      </c>
      <c r="O509" s="1" t="s">
        <v>70</v>
      </c>
      <c r="P509" s="1" t="s">
        <v>71</v>
      </c>
      <c r="Q509" s="1" t="s">
        <v>98</v>
      </c>
      <c r="R509" s="1" t="s">
        <v>73</v>
      </c>
      <c r="S509" s="1" t="s">
        <v>88</v>
      </c>
      <c r="T509" s="1" t="s">
        <v>75</v>
      </c>
      <c r="U509" s="1" t="s">
        <v>76</v>
      </c>
      <c r="V509" s="1" t="s">
        <v>76</v>
      </c>
      <c r="W509" s="1" t="s">
        <v>79</v>
      </c>
      <c r="X509" s="1" t="s">
        <v>79</v>
      </c>
      <c r="Y509" s="1" t="s">
        <v>79</v>
      </c>
      <c r="Z509" s="1" t="s">
        <v>76</v>
      </c>
      <c r="AA509" s="1" t="s">
        <v>76</v>
      </c>
      <c r="AB509" s="1" t="s">
        <v>76</v>
      </c>
      <c r="AC509" s="1" t="s">
        <v>76</v>
      </c>
      <c r="AD509" s="1" t="s">
        <v>79</v>
      </c>
      <c r="AE509" s="1" t="s">
        <v>79</v>
      </c>
      <c r="AF509" s="1" t="s">
        <v>79</v>
      </c>
      <c r="AG509" s="1" t="s">
        <v>76</v>
      </c>
      <c r="AH509" s="1" t="s">
        <v>76</v>
      </c>
      <c r="AI509" s="1" t="s">
        <v>76</v>
      </c>
      <c r="AJ509" s="1" t="s">
        <v>76</v>
      </c>
      <c r="AK509" s="4">
        <v>4</v>
      </c>
      <c r="AL509" s="1">
        <v>4</v>
      </c>
      <c r="AM509" s="1">
        <v>5</v>
      </c>
      <c r="AN509" s="1">
        <v>4</v>
      </c>
      <c r="AO509" s="1">
        <v>3</v>
      </c>
      <c r="AP509" s="1">
        <v>2</v>
      </c>
      <c r="AQ509" s="1">
        <v>1</v>
      </c>
      <c r="AR509" s="1">
        <v>1</v>
      </c>
      <c r="AS509" s="1">
        <v>3</v>
      </c>
      <c r="AT509" s="1">
        <v>4</v>
      </c>
      <c r="AU509" s="1">
        <v>5</v>
      </c>
      <c r="AV509" s="1">
        <v>4</v>
      </c>
      <c r="AW509" s="1">
        <v>3</v>
      </c>
      <c r="AX509" s="1">
        <v>4</v>
      </c>
      <c r="AY509" s="1">
        <v>3</v>
      </c>
      <c r="AZ509" s="1">
        <v>4</v>
      </c>
      <c r="BA509" s="1">
        <v>4</v>
      </c>
      <c r="BB509" s="1">
        <v>5</v>
      </c>
      <c r="BC509" s="1">
        <v>3</v>
      </c>
      <c r="BD509" s="1" t="s">
        <v>661</v>
      </c>
      <c r="BE509" s="1" t="s">
        <v>101</v>
      </c>
    </row>
    <row r="510" spans="1:57" x14ac:dyDescent="0.35">
      <c r="A510" s="1" t="s">
        <v>671</v>
      </c>
      <c r="B510" s="1" t="s">
        <v>92</v>
      </c>
      <c r="C510" s="1" t="s">
        <v>58</v>
      </c>
      <c r="D510" s="1" t="s">
        <v>59</v>
      </c>
      <c r="E510" s="1" t="s">
        <v>60</v>
      </c>
      <c r="F510" s="1" t="s">
        <v>61</v>
      </c>
      <c r="G510" s="1" t="s">
        <v>198</v>
      </c>
      <c r="H510" s="1" t="s">
        <v>63</v>
      </c>
      <c r="I510" s="1" t="s">
        <v>84</v>
      </c>
      <c r="J510" s="1" t="s">
        <v>65</v>
      </c>
      <c r="K510" s="1" t="s">
        <v>85</v>
      </c>
      <c r="L510" s="1" t="s">
        <v>67</v>
      </c>
      <c r="M510" s="1" t="s">
        <v>125</v>
      </c>
      <c r="N510" s="1" t="s">
        <v>117</v>
      </c>
      <c r="O510" s="1" t="s">
        <v>96</v>
      </c>
      <c r="P510" s="1" t="s">
        <v>71</v>
      </c>
      <c r="Q510" s="1" t="s">
        <v>87</v>
      </c>
      <c r="R510" s="1" t="s">
        <v>99</v>
      </c>
      <c r="S510" s="1" t="s">
        <v>140</v>
      </c>
      <c r="T510" s="1" t="s">
        <v>120</v>
      </c>
      <c r="U510" s="1" t="s">
        <v>76</v>
      </c>
      <c r="V510" s="1" t="s">
        <v>77</v>
      </c>
      <c r="W510" s="1" t="s">
        <v>76</v>
      </c>
      <c r="X510" s="1" t="s">
        <v>79</v>
      </c>
      <c r="Y510" s="1" t="s">
        <v>77</v>
      </c>
      <c r="Z510" s="1" t="s">
        <v>79</v>
      </c>
      <c r="AA510" s="1" t="s">
        <v>76</v>
      </c>
      <c r="AB510" s="1" t="s">
        <v>79</v>
      </c>
      <c r="AC510" s="1" t="s">
        <v>89</v>
      </c>
      <c r="AD510" s="1" t="s">
        <v>76</v>
      </c>
      <c r="AE510" s="1" t="s">
        <v>78</v>
      </c>
      <c r="AF510" s="1" t="s">
        <v>89</v>
      </c>
      <c r="AG510" s="1" t="s">
        <v>76</v>
      </c>
      <c r="AH510" s="1" t="s">
        <v>76</v>
      </c>
      <c r="AI510" s="1" t="s">
        <v>78</v>
      </c>
      <c r="AJ510" s="1" t="s">
        <v>79</v>
      </c>
      <c r="AK510" s="4">
        <v>4</v>
      </c>
      <c r="AL510" s="1">
        <v>4</v>
      </c>
      <c r="AM510" s="1">
        <v>3</v>
      </c>
      <c r="AN510" s="1">
        <v>4</v>
      </c>
      <c r="AO510" s="1">
        <v>4</v>
      </c>
      <c r="AP510" s="1">
        <v>4</v>
      </c>
      <c r="AQ510" s="1">
        <v>2</v>
      </c>
      <c r="AR510" s="1">
        <v>4</v>
      </c>
      <c r="AS510" s="1">
        <v>4</v>
      </c>
      <c r="AT510" s="1">
        <v>2</v>
      </c>
      <c r="AU510" s="1">
        <v>3</v>
      </c>
      <c r="AV510" s="1">
        <v>4</v>
      </c>
      <c r="AW510" s="1">
        <v>3</v>
      </c>
      <c r="AX510" s="1">
        <v>4</v>
      </c>
      <c r="AY510" s="1">
        <v>2</v>
      </c>
      <c r="AZ510" s="1">
        <v>4</v>
      </c>
      <c r="BA510" s="1">
        <v>3</v>
      </c>
      <c r="BB510" s="1">
        <v>2</v>
      </c>
      <c r="BC510" s="1">
        <v>3</v>
      </c>
      <c r="BD510" s="1" t="s">
        <v>661</v>
      </c>
      <c r="BE510" s="1" t="s">
        <v>101</v>
      </c>
    </row>
    <row r="511" spans="1:57" x14ac:dyDescent="0.35">
      <c r="A511" s="1" t="s">
        <v>672</v>
      </c>
      <c r="B511" s="1" t="s">
        <v>57</v>
      </c>
      <c r="C511" s="1" t="s">
        <v>58</v>
      </c>
      <c r="D511" s="1" t="s">
        <v>103</v>
      </c>
      <c r="E511" s="1" t="s">
        <v>60</v>
      </c>
      <c r="F511" s="1" t="s">
        <v>61</v>
      </c>
      <c r="G511" s="1" t="s">
        <v>198</v>
      </c>
      <c r="H511" s="1" t="s">
        <v>63</v>
      </c>
      <c r="I511" s="1" t="s">
        <v>64</v>
      </c>
      <c r="J511" s="1" t="s">
        <v>104</v>
      </c>
      <c r="K511" s="1" t="s">
        <v>85</v>
      </c>
      <c r="L511" s="1" t="s">
        <v>138</v>
      </c>
      <c r="M511" s="1" t="s">
        <v>68</v>
      </c>
      <c r="N511" s="1" t="s">
        <v>117</v>
      </c>
      <c r="O511" s="1" t="s">
        <v>96</v>
      </c>
      <c r="P511" s="1" t="s">
        <v>71</v>
      </c>
      <c r="Q511" s="1" t="s">
        <v>87</v>
      </c>
      <c r="R511" s="1" t="s">
        <v>99</v>
      </c>
      <c r="S511" s="1" t="s">
        <v>106</v>
      </c>
      <c r="T511" s="1" t="s">
        <v>132</v>
      </c>
      <c r="U511" s="1" t="s">
        <v>79</v>
      </c>
      <c r="V511" s="1" t="s">
        <v>76</v>
      </c>
      <c r="W511" s="1" t="s">
        <v>79</v>
      </c>
      <c r="X511" s="1" t="s">
        <v>76</v>
      </c>
      <c r="Y511" s="1" t="s">
        <v>79</v>
      </c>
      <c r="Z511" s="1" t="s">
        <v>79</v>
      </c>
      <c r="AA511" s="1" t="s">
        <v>77</v>
      </c>
      <c r="AB511" s="1" t="s">
        <v>76</v>
      </c>
      <c r="AC511" s="1" t="s">
        <v>76</v>
      </c>
      <c r="AD511" s="1" t="s">
        <v>79</v>
      </c>
      <c r="AE511" s="1" t="s">
        <v>79</v>
      </c>
      <c r="AF511" s="1" t="s">
        <v>76</v>
      </c>
      <c r="AG511" s="1" t="s">
        <v>76</v>
      </c>
      <c r="AH511" s="1" t="s">
        <v>79</v>
      </c>
      <c r="AI511" s="1" t="s">
        <v>76</v>
      </c>
      <c r="AJ511" s="1" t="s">
        <v>76</v>
      </c>
      <c r="AK511" s="4">
        <v>4</v>
      </c>
      <c r="AL511" s="1">
        <v>4</v>
      </c>
      <c r="AM511" s="1">
        <v>5</v>
      </c>
      <c r="AN511" s="1">
        <v>5</v>
      </c>
      <c r="AO511" s="1">
        <v>4</v>
      </c>
      <c r="AP511" s="1">
        <v>3</v>
      </c>
      <c r="AQ511" s="1">
        <v>3</v>
      </c>
      <c r="AR511" s="1">
        <v>3</v>
      </c>
      <c r="AS511" s="1">
        <v>3</v>
      </c>
      <c r="AT511" s="1">
        <v>4</v>
      </c>
      <c r="AU511" s="1">
        <v>3</v>
      </c>
      <c r="AV511" s="1">
        <v>2</v>
      </c>
      <c r="AW511" s="1">
        <v>3</v>
      </c>
      <c r="AX511" s="1">
        <v>4</v>
      </c>
      <c r="AY511" s="1">
        <v>5</v>
      </c>
      <c r="AZ511" s="1">
        <v>4</v>
      </c>
      <c r="BA511" s="1">
        <v>5</v>
      </c>
      <c r="BB511" s="1">
        <v>4</v>
      </c>
      <c r="BC511" s="1">
        <v>5</v>
      </c>
      <c r="BD511" s="1" t="s">
        <v>661</v>
      </c>
      <c r="BE511" s="1" t="s">
        <v>80</v>
      </c>
    </row>
    <row r="512" spans="1:57" x14ac:dyDescent="0.35">
      <c r="A512" s="1" t="s">
        <v>673</v>
      </c>
      <c r="B512" s="1" t="s">
        <v>57</v>
      </c>
      <c r="C512" s="1" t="s">
        <v>137</v>
      </c>
      <c r="D512" s="1" t="s">
        <v>143</v>
      </c>
      <c r="E512" s="1" t="s">
        <v>60</v>
      </c>
      <c r="F512" s="1" t="s">
        <v>135</v>
      </c>
      <c r="G512" s="1" t="s">
        <v>161</v>
      </c>
      <c r="H512" s="1" t="s">
        <v>63</v>
      </c>
      <c r="I512" s="1" t="s">
        <v>127</v>
      </c>
      <c r="J512" s="1" t="s">
        <v>65</v>
      </c>
      <c r="K512" s="1" t="s">
        <v>124</v>
      </c>
      <c r="L512" s="1" t="s">
        <v>67</v>
      </c>
      <c r="M512" s="1" t="s">
        <v>68</v>
      </c>
      <c r="N512" s="1" t="s">
        <v>86</v>
      </c>
      <c r="O512" s="1" t="s">
        <v>96</v>
      </c>
      <c r="P512" s="1" t="s">
        <v>258</v>
      </c>
      <c r="Q512" s="1" t="s">
        <v>72</v>
      </c>
      <c r="R512" s="1" t="s">
        <v>114</v>
      </c>
      <c r="S512" s="1" t="s">
        <v>119</v>
      </c>
      <c r="T512" s="1" t="s">
        <v>75</v>
      </c>
      <c r="U512" s="1" t="s">
        <v>77</v>
      </c>
      <c r="V512" s="1" t="s">
        <v>89</v>
      </c>
      <c r="W512" s="1" t="s">
        <v>76</v>
      </c>
      <c r="X512" s="1" t="s">
        <v>79</v>
      </c>
      <c r="Y512" s="1" t="s">
        <v>77</v>
      </c>
      <c r="Z512" s="1" t="s">
        <v>89</v>
      </c>
      <c r="AA512" s="1" t="s">
        <v>76</v>
      </c>
      <c r="AB512" s="1" t="s">
        <v>79</v>
      </c>
      <c r="AC512" s="1" t="s">
        <v>76</v>
      </c>
      <c r="AD512" s="1" t="s">
        <v>89</v>
      </c>
      <c r="AE512" s="1" t="s">
        <v>78</v>
      </c>
      <c r="AF512" s="1" t="s">
        <v>79</v>
      </c>
      <c r="AG512" s="1" t="s">
        <v>78</v>
      </c>
      <c r="AH512" s="1" t="s">
        <v>76</v>
      </c>
      <c r="AI512" s="1" t="s">
        <v>78</v>
      </c>
      <c r="AJ512" s="1" t="s">
        <v>89</v>
      </c>
      <c r="AK512" s="4">
        <v>2</v>
      </c>
      <c r="AL512" s="1">
        <v>2</v>
      </c>
      <c r="AM512" s="1">
        <v>5</v>
      </c>
      <c r="AN512" s="1">
        <v>4</v>
      </c>
      <c r="AO512" s="1">
        <v>5</v>
      </c>
      <c r="AP512" s="1">
        <v>4</v>
      </c>
      <c r="AQ512" s="1">
        <v>4</v>
      </c>
      <c r="AR512" s="1">
        <v>4</v>
      </c>
      <c r="AS512" s="1">
        <v>5</v>
      </c>
      <c r="AT512" s="1">
        <v>4</v>
      </c>
      <c r="AU512" s="1">
        <v>5</v>
      </c>
      <c r="AV512" s="1">
        <v>4</v>
      </c>
      <c r="AW512" s="1">
        <v>5</v>
      </c>
      <c r="AX512" s="1">
        <v>5</v>
      </c>
      <c r="AY512" s="1">
        <v>4</v>
      </c>
      <c r="AZ512" s="1">
        <v>5</v>
      </c>
      <c r="BA512" s="1">
        <v>2</v>
      </c>
      <c r="BB512" s="1">
        <v>5</v>
      </c>
      <c r="BC512" s="1">
        <v>4</v>
      </c>
      <c r="BD512" s="1" t="s">
        <v>661</v>
      </c>
      <c r="BE512" s="1" t="s">
        <v>101</v>
      </c>
    </row>
    <row r="513" spans="1:57" x14ac:dyDescent="0.35">
      <c r="A513" s="1" t="s">
        <v>674</v>
      </c>
      <c r="B513" s="1" t="s">
        <v>57</v>
      </c>
      <c r="C513" s="1" t="s">
        <v>58</v>
      </c>
      <c r="D513" s="1" t="s">
        <v>59</v>
      </c>
      <c r="E513" s="1" t="s">
        <v>60</v>
      </c>
      <c r="F513" s="1" t="s">
        <v>61</v>
      </c>
      <c r="G513" s="1" t="s">
        <v>161</v>
      </c>
      <c r="H513" s="1" t="s">
        <v>63</v>
      </c>
      <c r="I513" s="1" t="s">
        <v>127</v>
      </c>
      <c r="J513" s="1" t="s">
        <v>65</v>
      </c>
      <c r="K513" s="1" t="s">
        <v>85</v>
      </c>
      <c r="L513" s="1" t="s">
        <v>67</v>
      </c>
      <c r="M513" s="1" t="s">
        <v>68</v>
      </c>
      <c r="N513" s="1" t="s">
        <v>117</v>
      </c>
      <c r="O513" s="1" t="s">
        <v>70</v>
      </c>
      <c r="P513" s="1" t="s">
        <v>71</v>
      </c>
      <c r="Q513" s="1" t="s">
        <v>72</v>
      </c>
      <c r="R513" s="1" t="s">
        <v>99</v>
      </c>
      <c r="S513" s="1" t="s">
        <v>140</v>
      </c>
      <c r="T513" s="1" t="s">
        <v>132</v>
      </c>
      <c r="U513" s="1" t="s">
        <v>76</v>
      </c>
      <c r="V513" s="1" t="s">
        <v>79</v>
      </c>
      <c r="W513" s="1" t="s">
        <v>76</v>
      </c>
      <c r="X513" s="1" t="s">
        <v>79</v>
      </c>
      <c r="Y513" s="1" t="s">
        <v>77</v>
      </c>
      <c r="Z513" s="1" t="s">
        <v>79</v>
      </c>
      <c r="AA513" s="1" t="s">
        <v>89</v>
      </c>
      <c r="AB513" s="1" t="s">
        <v>79</v>
      </c>
      <c r="AC513" s="1" t="s">
        <v>76</v>
      </c>
      <c r="AD513" s="1" t="s">
        <v>79</v>
      </c>
      <c r="AE513" s="1" t="s">
        <v>79</v>
      </c>
      <c r="AF513" s="1" t="s">
        <v>79</v>
      </c>
      <c r="AG513" s="1" t="s">
        <v>76</v>
      </c>
      <c r="AH513" s="1" t="s">
        <v>79</v>
      </c>
      <c r="AI513" s="1" t="s">
        <v>79</v>
      </c>
      <c r="AJ513" s="1" t="s">
        <v>76</v>
      </c>
      <c r="AK513" s="4">
        <v>4</v>
      </c>
      <c r="AL513" s="1">
        <v>4</v>
      </c>
      <c r="AM513" s="1">
        <v>3</v>
      </c>
      <c r="AN513" s="1">
        <v>3</v>
      </c>
      <c r="AO513" s="1">
        <v>5</v>
      </c>
      <c r="AP513" s="1">
        <v>4</v>
      </c>
      <c r="AQ513" s="1">
        <v>3</v>
      </c>
      <c r="AR513" s="1">
        <v>2</v>
      </c>
      <c r="AS513" s="1">
        <v>3</v>
      </c>
      <c r="AT513" s="1">
        <v>2</v>
      </c>
      <c r="AU513" s="1">
        <v>3</v>
      </c>
      <c r="AV513" s="1">
        <v>2</v>
      </c>
      <c r="AW513" s="1">
        <v>3</v>
      </c>
      <c r="AX513" s="1">
        <v>3</v>
      </c>
      <c r="AY513" s="1">
        <v>2</v>
      </c>
      <c r="AZ513" s="1">
        <v>3</v>
      </c>
      <c r="BA513" s="1">
        <v>2</v>
      </c>
      <c r="BB513" s="1">
        <v>3</v>
      </c>
      <c r="BC513" s="1">
        <v>2</v>
      </c>
      <c r="BD513" s="1" t="s">
        <v>661</v>
      </c>
      <c r="BE513" s="1" t="s">
        <v>101</v>
      </c>
    </row>
    <row r="514" spans="1:57" x14ac:dyDescent="0.35">
      <c r="A514" s="1" t="s">
        <v>675</v>
      </c>
      <c r="B514" s="1" t="s">
        <v>57</v>
      </c>
      <c r="C514" s="1" t="s">
        <v>58</v>
      </c>
      <c r="D514" s="1" t="s">
        <v>83</v>
      </c>
      <c r="E514" s="1" t="s">
        <v>60</v>
      </c>
      <c r="F514" s="1" t="s">
        <v>61</v>
      </c>
      <c r="G514" s="1" t="s">
        <v>161</v>
      </c>
      <c r="H514" s="1" t="s">
        <v>63</v>
      </c>
      <c r="I514" s="1" t="s">
        <v>64</v>
      </c>
      <c r="J514" s="1" t="s">
        <v>104</v>
      </c>
      <c r="K514" s="1" t="s">
        <v>124</v>
      </c>
      <c r="L514" s="1" t="s">
        <v>67</v>
      </c>
      <c r="M514" s="1" t="s">
        <v>68</v>
      </c>
      <c r="N514" s="1" t="s">
        <v>86</v>
      </c>
      <c r="O514" s="1" t="s">
        <v>96</v>
      </c>
      <c r="P514" s="1" t="s">
        <v>258</v>
      </c>
      <c r="Q514" s="1" t="s">
        <v>98</v>
      </c>
      <c r="R514" s="1" t="s">
        <v>73</v>
      </c>
      <c r="S514" s="1" t="s">
        <v>88</v>
      </c>
      <c r="T514" s="1" t="s">
        <v>75</v>
      </c>
      <c r="U514" s="1" t="s">
        <v>77</v>
      </c>
      <c r="V514" s="1" t="s">
        <v>89</v>
      </c>
      <c r="W514" s="1" t="s">
        <v>76</v>
      </c>
      <c r="X514" s="1" t="s">
        <v>79</v>
      </c>
      <c r="Y514" s="1" t="s">
        <v>77</v>
      </c>
      <c r="Z514" s="1" t="s">
        <v>89</v>
      </c>
      <c r="AA514" s="1" t="s">
        <v>76</v>
      </c>
      <c r="AB514" s="1" t="s">
        <v>79</v>
      </c>
      <c r="AC514" s="1" t="s">
        <v>76</v>
      </c>
      <c r="AD514" s="1" t="s">
        <v>89</v>
      </c>
      <c r="AE514" s="1" t="s">
        <v>78</v>
      </c>
      <c r="AF514" s="1" t="s">
        <v>79</v>
      </c>
      <c r="AG514" s="1" t="s">
        <v>78</v>
      </c>
      <c r="AH514" s="1" t="s">
        <v>76</v>
      </c>
      <c r="AI514" s="1" t="s">
        <v>78</v>
      </c>
      <c r="AJ514" s="1" t="s">
        <v>89</v>
      </c>
      <c r="AK514" s="4">
        <v>3</v>
      </c>
      <c r="AL514" s="1">
        <v>3</v>
      </c>
      <c r="AM514" s="1">
        <v>5</v>
      </c>
      <c r="AN514" s="1">
        <v>4</v>
      </c>
      <c r="AO514" s="1">
        <v>5</v>
      </c>
      <c r="AP514" s="1">
        <v>4</v>
      </c>
      <c r="AQ514" s="1">
        <v>5</v>
      </c>
      <c r="AR514" s="1">
        <v>4</v>
      </c>
      <c r="AS514" s="1">
        <v>5</v>
      </c>
      <c r="AT514" s="1">
        <v>4</v>
      </c>
      <c r="AU514" s="1">
        <v>4</v>
      </c>
      <c r="AV514" s="1">
        <v>5</v>
      </c>
      <c r="AW514" s="1">
        <v>5</v>
      </c>
      <c r="AX514" s="1">
        <v>5</v>
      </c>
      <c r="AY514" s="1">
        <v>4</v>
      </c>
      <c r="AZ514" s="1">
        <v>5</v>
      </c>
      <c r="BA514" s="1">
        <v>2</v>
      </c>
      <c r="BB514" s="1">
        <v>5</v>
      </c>
      <c r="BC514" s="1">
        <v>4</v>
      </c>
      <c r="BD514" s="1" t="s">
        <v>661</v>
      </c>
      <c r="BE514" s="1" t="s">
        <v>80</v>
      </c>
    </row>
    <row r="515" spans="1:57" x14ac:dyDescent="0.35">
      <c r="A515" s="1" t="s">
        <v>676</v>
      </c>
      <c r="B515" s="1" t="s">
        <v>92</v>
      </c>
      <c r="C515" s="1" t="s">
        <v>58</v>
      </c>
      <c r="D515" s="1" t="s">
        <v>103</v>
      </c>
      <c r="E515" s="1" t="s">
        <v>109</v>
      </c>
      <c r="F515" s="1" t="s">
        <v>61</v>
      </c>
      <c r="G515" s="1" t="s">
        <v>198</v>
      </c>
      <c r="H515" s="1" t="s">
        <v>766</v>
      </c>
      <c r="I515" s="1" t="s">
        <v>64</v>
      </c>
      <c r="J515" s="1" t="s">
        <v>65</v>
      </c>
      <c r="K515" s="1" t="s">
        <v>124</v>
      </c>
      <c r="L515" s="1" t="s">
        <v>67</v>
      </c>
      <c r="M515" s="1" t="s">
        <v>68</v>
      </c>
      <c r="N515" s="1" t="s">
        <v>86</v>
      </c>
      <c r="O515" s="1" t="s">
        <v>96</v>
      </c>
      <c r="P515" s="1" t="s">
        <v>258</v>
      </c>
      <c r="Q515" s="1" t="s">
        <v>72</v>
      </c>
      <c r="R515" s="1" t="s">
        <v>73</v>
      </c>
      <c r="S515" s="1" t="s">
        <v>88</v>
      </c>
      <c r="T515" s="1" t="s">
        <v>120</v>
      </c>
      <c r="U515" s="1" t="s">
        <v>89</v>
      </c>
      <c r="V515" s="1" t="s">
        <v>77</v>
      </c>
      <c r="W515" s="1" t="s">
        <v>79</v>
      </c>
      <c r="X515" s="1" t="s">
        <v>89</v>
      </c>
      <c r="Y515" s="1" t="s">
        <v>77</v>
      </c>
      <c r="Z515" s="1" t="s">
        <v>89</v>
      </c>
      <c r="AA515" s="1" t="s">
        <v>77</v>
      </c>
      <c r="AB515" s="1" t="s">
        <v>76</v>
      </c>
      <c r="AC515" s="1" t="s">
        <v>78</v>
      </c>
      <c r="AD515" s="1" t="s">
        <v>79</v>
      </c>
      <c r="AE515" s="1" t="s">
        <v>76</v>
      </c>
      <c r="AF515" s="1" t="s">
        <v>78</v>
      </c>
      <c r="AG515" s="1" t="s">
        <v>79</v>
      </c>
      <c r="AH515" s="1" t="s">
        <v>78</v>
      </c>
      <c r="AI515" s="1" t="s">
        <v>76</v>
      </c>
      <c r="AJ515" s="1" t="s">
        <v>89</v>
      </c>
      <c r="AK515" s="4">
        <v>3</v>
      </c>
      <c r="AL515" s="1">
        <v>4</v>
      </c>
      <c r="AM515" s="1">
        <v>3</v>
      </c>
      <c r="AN515" s="1">
        <v>3</v>
      </c>
      <c r="AO515" s="1">
        <v>3</v>
      </c>
      <c r="AP515" s="1">
        <v>2</v>
      </c>
      <c r="AQ515" s="1">
        <v>4</v>
      </c>
      <c r="AR515" s="1">
        <v>4</v>
      </c>
      <c r="AS515" s="1">
        <v>3</v>
      </c>
      <c r="AT515" s="1">
        <v>5</v>
      </c>
      <c r="AU515" s="1">
        <v>4</v>
      </c>
      <c r="AV515" s="1">
        <v>3</v>
      </c>
      <c r="AW515" s="1">
        <v>4</v>
      </c>
      <c r="AX515" s="1">
        <v>4</v>
      </c>
      <c r="AY515" s="1">
        <v>5</v>
      </c>
      <c r="AZ515" s="1">
        <v>4</v>
      </c>
      <c r="BA515" s="1">
        <v>2</v>
      </c>
      <c r="BB515" s="1">
        <v>5</v>
      </c>
      <c r="BC515" s="1">
        <v>4</v>
      </c>
      <c r="BD515" s="1" t="s">
        <v>147</v>
      </c>
      <c r="BE515" s="1" t="s">
        <v>107</v>
      </c>
    </row>
    <row r="516" spans="1:57" x14ac:dyDescent="0.35">
      <c r="A516" s="1" t="s">
        <v>677</v>
      </c>
      <c r="B516" s="1" t="s">
        <v>57</v>
      </c>
      <c r="C516" s="1" t="s">
        <v>137</v>
      </c>
      <c r="D516" s="1" t="s">
        <v>103</v>
      </c>
      <c r="E516" s="1" t="s">
        <v>60</v>
      </c>
      <c r="F516" s="1" t="s">
        <v>135</v>
      </c>
      <c r="G516" s="1" t="s">
        <v>161</v>
      </c>
      <c r="H516" s="1" t="s">
        <v>63</v>
      </c>
      <c r="I516" s="1" t="s">
        <v>64</v>
      </c>
      <c r="J516" s="1" t="s">
        <v>104</v>
      </c>
      <c r="K516" s="1" t="s">
        <v>124</v>
      </c>
      <c r="L516" s="1" t="s">
        <v>138</v>
      </c>
      <c r="M516" s="1" t="s">
        <v>68</v>
      </c>
      <c r="N516" s="1" t="s">
        <v>86</v>
      </c>
      <c r="O516" s="1" t="s">
        <v>70</v>
      </c>
      <c r="P516" s="1" t="s">
        <v>97</v>
      </c>
      <c r="Q516" s="1" t="s">
        <v>72</v>
      </c>
      <c r="R516" s="1" t="s">
        <v>118</v>
      </c>
      <c r="S516" s="1" t="s">
        <v>88</v>
      </c>
      <c r="T516" s="1" t="s">
        <v>132</v>
      </c>
      <c r="U516" s="1" t="s">
        <v>77</v>
      </c>
      <c r="V516" s="1" t="s">
        <v>79</v>
      </c>
      <c r="W516" s="1" t="s">
        <v>76</v>
      </c>
      <c r="X516" s="1" t="s">
        <v>79</v>
      </c>
      <c r="Y516" s="1" t="s">
        <v>77</v>
      </c>
      <c r="Z516" s="1" t="s">
        <v>89</v>
      </c>
      <c r="AA516" s="1" t="s">
        <v>76</v>
      </c>
      <c r="AB516" s="1" t="s">
        <v>79</v>
      </c>
      <c r="AC516" s="1" t="s">
        <v>76</v>
      </c>
      <c r="AD516" s="1" t="s">
        <v>89</v>
      </c>
      <c r="AE516" s="1" t="s">
        <v>78</v>
      </c>
      <c r="AF516" s="1" t="s">
        <v>79</v>
      </c>
      <c r="AG516" s="1" t="s">
        <v>78</v>
      </c>
      <c r="AH516" s="1" t="s">
        <v>76</v>
      </c>
      <c r="AI516" s="1" t="s">
        <v>78</v>
      </c>
      <c r="AJ516" s="1" t="s">
        <v>89</v>
      </c>
      <c r="AK516" s="4">
        <v>3</v>
      </c>
      <c r="AL516" s="1">
        <v>3</v>
      </c>
      <c r="AM516" s="1">
        <v>5</v>
      </c>
      <c r="AN516" s="1">
        <v>4</v>
      </c>
      <c r="AO516" s="1">
        <v>5</v>
      </c>
      <c r="AP516" s="1">
        <v>4</v>
      </c>
      <c r="AQ516" s="1">
        <v>5</v>
      </c>
      <c r="AR516" s="1">
        <v>4</v>
      </c>
      <c r="AS516" s="1">
        <v>5</v>
      </c>
      <c r="AT516" s="1">
        <v>4</v>
      </c>
      <c r="AU516" s="1">
        <v>5</v>
      </c>
      <c r="AV516" s="1">
        <v>4</v>
      </c>
      <c r="AW516" s="1">
        <v>5</v>
      </c>
      <c r="AX516" s="1">
        <v>5</v>
      </c>
      <c r="AY516" s="1">
        <v>5</v>
      </c>
      <c r="AZ516" s="1">
        <v>4</v>
      </c>
      <c r="BA516" s="1">
        <v>5</v>
      </c>
      <c r="BB516" s="1">
        <v>4</v>
      </c>
      <c r="BC516" s="1">
        <v>4</v>
      </c>
      <c r="BD516" s="1" t="s">
        <v>661</v>
      </c>
      <c r="BE516" s="1" t="s">
        <v>80</v>
      </c>
    </row>
    <row r="517" spans="1:57" x14ac:dyDescent="0.35">
      <c r="A517" s="1" t="s">
        <v>678</v>
      </c>
      <c r="B517" s="1" t="s">
        <v>82</v>
      </c>
      <c r="C517" s="1" t="s">
        <v>1172</v>
      </c>
      <c r="D517" s="1" t="s">
        <v>103</v>
      </c>
      <c r="E517" s="1" t="s">
        <v>60</v>
      </c>
      <c r="F517" s="1" t="s">
        <v>61</v>
      </c>
      <c r="G517" s="1" t="s">
        <v>161</v>
      </c>
      <c r="H517" s="1" t="s">
        <v>63</v>
      </c>
      <c r="I517" s="1" t="s">
        <v>84</v>
      </c>
      <c r="J517" s="1" t="s">
        <v>65</v>
      </c>
      <c r="K517" s="1" t="s">
        <v>124</v>
      </c>
      <c r="L517" s="1" t="s">
        <v>138</v>
      </c>
      <c r="M517" s="1" t="s">
        <v>68</v>
      </c>
      <c r="N517" s="1" t="s">
        <v>117</v>
      </c>
      <c r="O517" s="1" t="s">
        <v>96</v>
      </c>
      <c r="P517" s="1" t="s">
        <v>71</v>
      </c>
      <c r="Q517" s="1" t="s">
        <v>98</v>
      </c>
      <c r="R517" s="1" t="s">
        <v>118</v>
      </c>
      <c r="S517" s="1" t="s">
        <v>88</v>
      </c>
      <c r="T517" s="1" t="s">
        <v>75</v>
      </c>
      <c r="U517" s="1" t="s">
        <v>89</v>
      </c>
      <c r="V517" s="1" t="s">
        <v>77</v>
      </c>
      <c r="W517" s="1" t="s">
        <v>79</v>
      </c>
      <c r="X517" s="1" t="s">
        <v>89</v>
      </c>
      <c r="Y517" s="1" t="s">
        <v>79</v>
      </c>
      <c r="Z517" s="1" t="s">
        <v>89</v>
      </c>
      <c r="AA517" s="1" t="s">
        <v>77</v>
      </c>
      <c r="AB517" s="1" t="s">
        <v>76</v>
      </c>
      <c r="AC517" s="1" t="s">
        <v>78</v>
      </c>
      <c r="AD517" s="1" t="s">
        <v>79</v>
      </c>
      <c r="AE517" s="1" t="s">
        <v>76</v>
      </c>
      <c r="AF517" s="1" t="s">
        <v>79</v>
      </c>
      <c r="AG517" s="1" t="s">
        <v>78</v>
      </c>
      <c r="AH517" s="1" t="s">
        <v>78</v>
      </c>
      <c r="AI517" s="1" t="s">
        <v>89</v>
      </c>
      <c r="AJ517" s="1" t="s">
        <v>89</v>
      </c>
      <c r="AK517" s="4">
        <v>5</v>
      </c>
      <c r="AL517" s="1">
        <v>5</v>
      </c>
      <c r="AM517" s="1">
        <v>5</v>
      </c>
      <c r="AN517" s="1">
        <v>3</v>
      </c>
      <c r="AO517" s="1">
        <v>4</v>
      </c>
      <c r="AP517" s="1">
        <v>5</v>
      </c>
      <c r="AQ517" s="1">
        <v>5</v>
      </c>
      <c r="AR517" s="1">
        <v>3</v>
      </c>
      <c r="AS517" s="1">
        <v>5</v>
      </c>
      <c r="AT517" s="1">
        <v>4</v>
      </c>
      <c r="AU517" s="1">
        <v>3</v>
      </c>
      <c r="AV517" s="1">
        <v>5</v>
      </c>
      <c r="AW517" s="1">
        <v>3</v>
      </c>
      <c r="AX517" s="1">
        <v>4</v>
      </c>
      <c r="AY517" s="1">
        <v>4</v>
      </c>
      <c r="AZ517" s="1">
        <v>4</v>
      </c>
      <c r="BA517" s="1">
        <v>5</v>
      </c>
      <c r="BB517" s="1">
        <v>4</v>
      </c>
      <c r="BC517" s="1">
        <v>5</v>
      </c>
      <c r="BD517" s="1" t="s">
        <v>661</v>
      </c>
      <c r="BE517" s="1" t="s">
        <v>101</v>
      </c>
    </row>
    <row r="518" spans="1:57" x14ac:dyDescent="0.35">
      <c r="A518" s="1" t="s">
        <v>679</v>
      </c>
      <c r="B518" s="1" t="s">
        <v>57</v>
      </c>
      <c r="C518" s="1" t="s">
        <v>58</v>
      </c>
      <c r="D518" s="1" t="s">
        <v>59</v>
      </c>
      <c r="E518" s="1" t="s">
        <v>60</v>
      </c>
      <c r="F518" s="1" t="s">
        <v>135</v>
      </c>
      <c r="G518" s="1" t="s">
        <v>161</v>
      </c>
      <c r="H518" s="1" t="s">
        <v>63</v>
      </c>
      <c r="I518" s="1" t="s">
        <v>64</v>
      </c>
      <c r="J518" s="1" t="s">
        <v>104</v>
      </c>
      <c r="K518" s="1" t="s">
        <v>85</v>
      </c>
      <c r="L518" s="1" t="s">
        <v>67</v>
      </c>
      <c r="M518" s="1" t="s">
        <v>68</v>
      </c>
      <c r="N518" s="1" t="s">
        <v>117</v>
      </c>
      <c r="O518" s="1" t="s">
        <v>70</v>
      </c>
      <c r="P518" s="1" t="s">
        <v>71</v>
      </c>
      <c r="Q518" s="1" t="s">
        <v>72</v>
      </c>
      <c r="R518" s="1" t="s">
        <v>73</v>
      </c>
      <c r="S518" s="1" t="s">
        <v>140</v>
      </c>
      <c r="T518" s="1" t="s">
        <v>132</v>
      </c>
      <c r="U518" s="1" t="s">
        <v>76</v>
      </c>
      <c r="V518" s="1" t="s">
        <v>79</v>
      </c>
      <c r="W518" s="1" t="s">
        <v>76</v>
      </c>
      <c r="X518" s="1" t="s">
        <v>79</v>
      </c>
      <c r="Y518" s="1" t="s">
        <v>77</v>
      </c>
      <c r="Z518" s="1" t="s">
        <v>79</v>
      </c>
      <c r="AA518" s="1" t="s">
        <v>89</v>
      </c>
      <c r="AB518" s="1" t="s">
        <v>79</v>
      </c>
      <c r="AC518" s="1" t="s">
        <v>76</v>
      </c>
      <c r="AD518" s="1" t="s">
        <v>79</v>
      </c>
      <c r="AE518" s="1" t="s">
        <v>79</v>
      </c>
      <c r="AF518" s="1" t="s">
        <v>79</v>
      </c>
      <c r="AG518" s="1" t="s">
        <v>76</v>
      </c>
      <c r="AH518" s="1" t="s">
        <v>79</v>
      </c>
      <c r="AI518" s="1" t="s">
        <v>79</v>
      </c>
      <c r="AJ518" s="1" t="s">
        <v>76</v>
      </c>
      <c r="AK518" s="4">
        <v>4</v>
      </c>
      <c r="AL518" s="1">
        <v>4</v>
      </c>
      <c r="AM518" s="1">
        <v>3</v>
      </c>
      <c r="AN518" s="1">
        <v>3</v>
      </c>
      <c r="AO518" s="1">
        <v>5</v>
      </c>
      <c r="AP518" s="1">
        <v>4</v>
      </c>
      <c r="AQ518" s="1">
        <v>3</v>
      </c>
      <c r="AR518" s="1">
        <v>1</v>
      </c>
      <c r="AS518" s="1">
        <v>2</v>
      </c>
      <c r="AT518" s="1">
        <v>4</v>
      </c>
      <c r="AU518" s="1">
        <v>3</v>
      </c>
      <c r="AV518" s="1">
        <v>4</v>
      </c>
      <c r="AW518" s="1">
        <v>5</v>
      </c>
      <c r="AX518" s="1">
        <v>4</v>
      </c>
      <c r="AY518" s="1">
        <v>4</v>
      </c>
      <c r="AZ518" s="1">
        <v>3</v>
      </c>
      <c r="BA518" s="1">
        <v>4</v>
      </c>
      <c r="BB518" s="1">
        <v>3</v>
      </c>
      <c r="BC518" s="1">
        <v>5</v>
      </c>
      <c r="BD518" s="1" t="s">
        <v>661</v>
      </c>
      <c r="BE518" s="1" t="s">
        <v>80</v>
      </c>
    </row>
    <row r="519" spans="1:57" x14ac:dyDescent="0.35">
      <c r="A519" s="1" t="s">
        <v>680</v>
      </c>
      <c r="B519" s="1" t="s">
        <v>57</v>
      </c>
      <c r="C519" s="1" t="s">
        <v>58</v>
      </c>
      <c r="D519" s="1" t="s">
        <v>149</v>
      </c>
      <c r="E519" s="1" t="s">
        <v>109</v>
      </c>
      <c r="F519" s="1" t="s">
        <v>61</v>
      </c>
      <c r="G519" s="1" t="s">
        <v>198</v>
      </c>
      <c r="H519" s="1" t="s">
        <v>63</v>
      </c>
      <c r="I519" s="1" t="s">
        <v>84</v>
      </c>
      <c r="J519" s="1" t="s">
        <v>104</v>
      </c>
      <c r="K519" s="1" t="s">
        <v>66</v>
      </c>
      <c r="L519" s="1" t="s">
        <v>67</v>
      </c>
      <c r="M519" s="1" t="s">
        <v>68</v>
      </c>
      <c r="N519" s="1" t="s">
        <v>86</v>
      </c>
      <c r="O519" s="1" t="s">
        <v>96</v>
      </c>
      <c r="P519" s="1" t="s">
        <v>258</v>
      </c>
      <c r="Q519" s="1" t="s">
        <v>98</v>
      </c>
      <c r="R519" s="1" t="s">
        <v>73</v>
      </c>
      <c r="S519" s="1" t="s">
        <v>88</v>
      </c>
      <c r="T519" s="1" t="s">
        <v>75</v>
      </c>
      <c r="U519" s="1" t="s">
        <v>77</v>
      </c>
      <c r="V519" s="1" t="s">
        <v>89</v>
      </c>
      <c r="W519" s="1" t="s">
        <v>76</v>
      </c>
      <c r="X519" s="1" t="s">
        <v>79</v>
      </c>
      <c r="Y519" s="1" t="s">
        <v>77</v>
      </c>
      <c r="Z519" s="1" t="s">
        <v>89</v>
      </c>
      <c r="AA519" s="1" t="s">
        <v>76</v>
      </c>
      <c r="AB519" s="1" t="s">
        <v>79</v>
      </c>
      <c r="AC519" s="1" t="s">
        <v>76</v>
      </c>
      <c r="AD519" s="1" t="s">
        <v>89</v>
      </c>
      <c r="AE519" s="1" t="s">
        <v>78</v>
      </c>
      <c r="AF519" s="1" t="s">
        <v>79</v>
      </c>
      <c r="AG519" s="1" t="s">
        <v>78</v>
      </c>
      <c r="AH519" s="1" t="s">
        <v>76</v>
      </c>
      <c r="AI519" s="1" t="s">
        <v>78</v>
      </c>
      <c r="AJ519" s="1" t="s">
        <v>89</v>
      </c>
      <c r="AK519" s="4">
        <v>3</v>
      </c>
      <c r="AL519" s="1">
        <v>3</v>
      </c>
      <c r="AM519" s="1">
        <v>5</v>
      </c>
      <c r="AN519" s="1">
        <v>4</v>
      </c>
      <c r="AO519" s="1">
        <v>5</v>
      </c>
      <c r="AP519" s="1">
        <v>4</v>
      </c>
      <c r="AQ519" s="1">
        <v>5</v>
      </c>
      <c r="AR519" s="1">
        <v>4</v>
      </c>
      <c r="AS519" s="1">
        <v>5</v>
      </c>
      <c r="AT519" s="1">
        <v>4</v>
      </c>
      <c r="AU519" s="1">
        <v>5</v>
      </c>
      <c r="AV519" s="1">
        <v>4</v>
      </c>
      <c r="AW519" s="1">
        <v>5</v>
      </c>
      <c r="AX519" s="1">
        <v>5</v>
      </c>
      <c r="AY519" s="1">
        <v>4</v>
      </c>
      <c r="AZ519" s="1">
        <v>5</v>
      </c>
      <c r="BA519" s="1">
        <v>2</v>
      </c>
      <c r="BB519" s="1">
        <v>5</v>
      </c>
      <c r="BC519" s="1">
        <v>4</v>
      </c>
      <c r="BD519" s="1" t="s">
        <v>661</v>
      </c>
      <c r="BE519" s="1" t="s">
        <v>133</v>
      </c>
    </row>
    <row r="520" spans="1:57" x14ac:dyDescent="0.35">
      <c r="A520" s="1" t="s">
        <v>681</v>
      </c>
      <c r="B520" s="1" t="s">
        <v>57</v>
      </c>
      <c r="C520" s="1" t="s">
        <v>58</v>
      </c>
      <c r="D520" s="1" t="s">
        <v>103</v>
      </c>
      <c r="E520" s="1" t="s">
        <v>60</v>
      </c>
      <c r="F520" s="1" t="s">
        <v>61</v>
      </c>
      <c r="G520" s="1" t="s">
        <v>93</v>
      </c>
      <c r="H520" s="1" t="s">
        <v>63</v>
      </c>
      <c r="I520" s="1" t="s">
        <v>84</v>
      </c>
      <c r="J520" s="1" t="s">
        <v>104</v>
      </c>
      <c r="K520" s="1" t="s">
        <v>124</v>
      </c>
      <c r="L520" s="1" t="s">
        <v>67</v>
      </c>
      <c r="M520" s="1" t="s">
        <v>68</v>
      </c>
      <c r="N520" s="1" t="s">
        <v>117</v>
      </c>
      <c r="O520" s="1" t="s">
        <v>112</v>
      </c>
      <c r="P520" s="1" t="s">
        <v>97</v>
      </c>
      <c r="Q520" s="1" t="s">
        <v>87</v>
      </c>
      <c r="R520" s="1" t="s">
        <v>114</v>
      </c>
      <c r="S520" s="1" t="s">
        <v>74</v>
      </c>
      <c r="T520" s="1" t="s">
        <v>75</v>
      </c>
      <c r="U520" s="1" t="s">
        <v>79</v>
      </c>
      <c r="V520" s="1" t="s">
        <v>76</v>
      </c>
      <c r="W520" s="1" t="s">
        <v>79</v>
      </c>
      <c r="X520" s="1" t="s">
        <v>76</v>
      </c>
      <c r="Y520" s="1" t="s">
        <v>76</v>
      </c>
      <c r="Z520" s="1" t="s">
        <v>89</v>
      </c>
      <c r="AA520" s="1" t="s">
        <v>79</v>
      </c>
      <c r="AB520" s="1" t="s">
        <v>76</v>
      </c>
      <c r="AC520" s="1" t="s">
        <v>79</v>
      </c>
      <c r="AD520" s="1" t="s">
        <v>76</v>
      </c>
      <c r="AE520" s="1" t="s">
        <v>79</v>
      </c>
      <c r="AF520" s="1" t="s">
        <v>76</v>
      </c>
      <c r="AG520" s="1" t="s">
        <v>89</v>
      </c>
      <c r="AH520" s="1" t="s">
        <v>76</v>
      </c>
      <c r="AI520" s="1" t="s">
        <v>76</v>
      </c>
      <c r="AJ520" s="1" t="s">
        <v>76</v>
      </c>
      <c r="AK520" s="4">
        <v>2</v>
      </c>
      <c r="AL520" s="1">
        <v>3</v>
      </c>
      <c r="AM520" s="1">
        <v>2</v>
      </c>
      <c r="AN520" s="1">
        <v>4</v>
      </c>
      <c r="AO520" s="1">
        <v>1</v>
      </c>
      <c r="AP520" s="1">
        <v>3</v>
      </c>
      <c r="AQ520" s="1">
        <v>1</v>
      </c>
      <c r="AR520" s="1">
        <v>2</v>
      </c>
      <c r="AS520" s="1">
        <v>2</v>
      </c>
      <c r="AT520" s="1">
        <v>3</v>
      </c>
      <c r="AU520" s="1">
        <v>3</v>
      </c>
      <c r="AV520" s="1">
        <v>3</v>
      </c>
      <c r="AW520" s="1">
        <v>4</v>
      </c>
      <c r="AX520" s="1">
        <v>4</v>
      </c>
      <c r="AY520" s="1">
        <v>4</v>
      </c>
      <c r="AZ520" s="1">
        <v>3</v>
      </c>
      <c r="BA520" s="1">
        <v>4</v>
      </c>
      <c r="BB520" s="1">
        <v>4</v>
      </c>
      <c r="BC520" s="1">
        <v>4</v>
      </c>
      <c r="BD520" s="1" t="s">
        <v>661</v>
      </c>
      <c r="BE520" s="1" t="s">
        <v>101</v>
      </c>
    </row>
    <row r="521" spans="1:57" x14ac:dyDescent="0.35">
      <c r="A521" s="1" t="s">
        <v>682</v>
      </c>
      <c r="B521" s="1" t="s">
        <v>92</v>
      </c>
      <c r="C521" s="1" t="s">
        <v>58</v>
      </c>
      <c r="D521" s="1" t="s">
        <v>59</v>
      </c>
      <c r="E521" s="1" t="s">
        <v>109</v>
      </c>
      <c r="F521" s="1" t="s">
        <v>61</v>
      </c>
      <c r="G521" s="1" t="s">
        <v>198</v>
      </c>
      <c r="H521" s="1" t="s">
        <v>63</v>
      </c>
      <c r="I521" s="1" t="s">
        <v>64</v>
      </c>
      <c r="J521" s="1" t="s">
        <v>65</v>
      </c>
      <c r="K521" s="1" t="s">
        <v>124</v>
      </c>
      <c r="L521" s="1" t="s">
        <v>129</v>
      </c>
      <c r="M521" s="1" t="s">
        <v>130</v>
      </c>
      <c r="N521" s="1" t="s">
        <v>69</v>
      </c>
      <c r="O521" s="1" t="s">
        <v>70</v>
      </c>
      <c r="P521" s="1" t="s">
        <v>71</v>
      </c>
      <c r="Q521" s="1" t="s">
        <v>72</v>
      </c>
      <c r="R521" s="1" t="s">
        <v>73</v>
      </c>
      <c r="S521" s="1" t="s">
        <v>88</v>
      </c>
      <c r="T521" s="1" t="s">
        <v>132</v>
      </c>
      <c r="U521" s="1" t="s">
        <v>79</v>
      </c>
      <c r="V521" s="1" t="s">
        <v>77</v>
      </c>
      <c r="W521" s="1" t="s">
        <v>79</v>
      </c>
      <c r="X521" s="1" t="s">
        <v>79</v>
      </c>
      <c r="Y521" s="1" t="s">
        <v>79</v>
      </c>
      <c r="Z521" s="1" t="s">
        <v>77</v>
      </c>
      <c r="AA521" s="1" t="s">
        <v>77</v>
      </c>
      <c r="AB521" s="1" t="s">
        <v>76</v>
      </c>
      <c r="AC521" s="1" t="s">
        <v>79</v>
      </c>
      <c r="AD521" s="1" t="s">
        <v>79</v>
      </c>
      <c r="AE521" s="1" t="s">
        <v>79</v>
      </c>
      <c r="AF521" s="1" t="s">
        <v>76</v>
      </c>
      <c r="AG521" s="1" t="s">
        <v>76</v>
      </c>
      <c r="AH521" s="1" t="s">
        <v>79</v>
      </c>
      <c r="AI521" s="1" t="s">
        <v>76</v>
      </c>
      <c r="AJ521" s="1" t="s">
        <v>79</v>
      </c>
      <c r="AK521" s="4">
        <v>1</v>
      </c>
      <c r="AL521" s="1">
        <v>1</v>
      </c>
      <c r="AM521" s="1">
        <v>1</v>
      </c>
      <c r="AN521" s="1">
        <v>3</v>
      </c>
      <c r="AO521" s="1">
        <v>3</v>
      </c>
      <c r="AP521" s="1">
        <v>2</v>
      </c>
      <c r="AQ521" s="1">
        <v>1</v>
      </c>
      <c r="AR521" s="1">
        <v>1</v>
      </c>
      <c r="AS521" s="1">
        <v>2</v>
      </c>
      <c r="AT521" s="1">
        <v>1</v>
      </c>
      <c r="AU521" s="1">
        <v>2</v>
      </c>
      <c r="AV521" s="1">
        <v>3</v>
      </c>
      <c r="AW521" s="1">
        <v>3</v>
      </c>
      <c r="AX521" s="1">
        <v>5</v>
      </c>
      <c r="AY521" s="1">
        <v>5</v>
      </c>
      <c r="AZ521" s="1">
        <v>4</v>
      </c>
      <c r="BA521" s="1">
        <v>3</v>
      </c>
      <c r="BB521" s="1">
        <v>3</v>
      </c>
      <c r="BC521" s="1">
        <v>4</v>
      </c>
      <c r="BD521" s="1" t="s">
        <v>661</v>
      </c>
      <c r="BE521" s="1" t="s">
        <v>101</v>
      </c>
    </row>
    <row r="522" spans="1:57" x14ac:dyDescent="0.35">
      <c r="A522" s="1" t="s">
        <v>683</v>
      </c>
      <c r="B522" s="1" t="s">
        <v>82</v>
      </c>
      <c r="C522" s="1" t="s">
        <v>58</v>
      </c>
      <c r="D522" s="1" t="s">
        <v>83</v>
      </c>
      <c r="E522" s="1" t="s">
        <v>60</v>
      </c>
      <c r="F522" s="1" t="s">
        <v>61</v>
      </c>
      <c r="G522" s="1" t="s">
        <v>161</v>
      </c>
      <c r="H522" s="1" t="s">
        <v>63</v>
      </c>
      <c r="I522" s="1" t="s">
        <v>84</v>
      </c>
      <c r="J522" s="1" t="s">
        <v>65</v>
      </c>
      <c r="K522" s="1" t="s">
        <v>124</v>
      </c>
      <c r="L522" s="1" t="s">
        <v>138</v>
      </c>
      <c r="M522" s="1" t="s">
        <v>68</v>
      </c>
      <c r="N522" s="1" t="s">
        <v>117</v>
      </c>
      <c r="O522" s="1" t="s">
        <v>96</v>
      </c>
      <c r="P522" s="1" t="s">
        <v>71</v>
      </c>
      <c r="Q522" s="1" t="s">
        <v>98</v>
      </c>
      <c r="R522" s="1" t="s">
        <v>99</v>
      </c>
      <c r="S522" s="1" t="s">
        <v>106</v>
      </c>
      <c r="T522" s="1" t="s">
        <v>132</v>
      </c>
      <c r="U522" s="1" t="s">
        <v>76</v>
      </c>
      <c r="V522" s="1" t="s">
        <v>79</v>
      </c>
      <c r="W522" s="1" t="s">
        <v>77</v>
      </c>
      <c r="X522" s="1" t="s">
        <v>89</v>
      </c>
      <c r="Y522" s="1" t="s">
        <v>77</v>
      </c>
      <c r="Z522" s="1" t="s">
        <v>79</v>
      </c>
      <c r="AA522" s="1" t="s">
        <v>77</v>
      </c>
      <c r="AB522" s="1" t="s">
        <v>78</v>
      </c>
      <c r="AC522" s="1" t="s">
        <v>79</v>
      </c>
      <c r="AD522" s="1" t="s">
        <v>78</v>
      </c>
      <c r="AE522" s="1" t="s">
        <v>79</v>
      </c>
      <c r="AF522" s="1" t="s">
        <v>78</v>
      </c>
      <c r="AG522" s="1" t="s">
        <v>79</v>
      </c>
      <c r="AH522" s="1" t="s">
        <v>78</v>
      </c>
      <c r="AI522" s="1" t="s">
        <v>89</v>
      </c>
      <c r="AJ522" s="1" t="s">
        <v>89</v>
      </c>
      <c r="AK522" s="4">
        <v>4</v>
      </c>
      <c r="AL522" s="1">
        <v>4</v>
      </c>
      <c r="AM522" s="1">
        <v>5</v>
      </c>
      <c r="AN522" s="1">
        <v>5</v>
      </c>
      <c r="AO522" s="1">
        <v>4</v>
      </c>
      <c r="AP522" s="1">
        <v>5</v>
      </c>
      <c r="AQ522" s="1">
        <v>4</v>
      </c>
      <c r="AR522" s="1">
        <v>5</v>
      </c>
      <c r="AS522" s="1">
        <v>4</v>
      </c>
      <c r="AT522" s="1">
        <v>5</v>
      </c>
      <c r="AU522" s="1">
        <v>4</v>
      </c>
      <c r="AV522" s="1">
        <v>5</v>
      </c>
      <c r="AW522" s="1">
        <v>4</v>
      </c>
      <c r="AX522" s="1">
        <v>5</v>
      </c>
      <c r="AY522" s="1">
        <v>4</v>
      </c>
      <c r="AZ522" s="1">
        <v>5</v>
      </c>
      <c r="BA522" s="1">
        <v>4</v>
      </c>
      <c r="BB522" s="1">
        <v>5</v>
      </c>
      <c r="BC522" s="1">
        <v>4</v>
      </c>
      <c r="BD522" s="1" t="s">
        <v>661</v>
      </c>
      <c r="BE522" s="1" t="s">
        <v>101</v>
      </c>
    </row>
    <row r="523" spans="1:57" x14ac:dyDescent="0.35">
      <c r="A523" s="1" t="s">
        <v>684</v>
      </c>
      <c r="B523" s="1" t="s">
        <v>82</v>
      </c>
      <c r="C523" s="1" t="s">
        <v>58</v>
      </c>
      <c r="D523" s="1" t="s">
        <v>83</v>
      </c>
      <c r="E523" s="1" t="s">
        <v>60</v>
      </c>
      <c r="F523" s="1" t="s">
        <v>61</v>
      </c>
      <c r="G523" s="1" t="s">
        <v>161</v>
      </c>
      <c r="H523" s="1" t="s">
        <v>63</v>
      </c>
      <c r="I523" s="1" t="s">
        <v>64</v>
      </c>
      <c r="J523" s="1" t="s">
        <v>65</v>
      </c>
      <c r="K523" s="1" t="s">
        <v>124</v>
      </c>
      <c r="L523" s="1" t="s">
        <v>67</v>
      </c>
      <c r="M523" s="1" t="s">
        <v>68</v>
      </c>
      <c r="N523" s="1" t="s">
        <v>86</v>
      </c>
      <c r="O523" s="1" t="s">
        <v>96</v>
      </c>
      <c r="P523" s="1" t="s">
        <v>258</v>
      </c>
      <c r="Q523" s="1" t="s">
        <v>98</v>
      </c>
      <c r="R523" s="1" t="s">
        <v>73</v>
      </c>
      <c r="S523" s="1" t="s">
        <v>88</v>
      </c>
      <c r="T523" s="1" t="s">
        <v>132</v>
      </c>
      <c r="U523" s="1" t="s">
        <v>77</v>
      </c>
      <c r="V523" s="1" t="s">
        <v>89</v>
      </c>
      <c r="W523" s="1" t="s">
        <v>76</v>
      </c>
      <c r="X523" s="1" t="s">
        <v>79</v>
      </c>
      <c r="Y523" s="1" t="s">
        <v>77</v>
      </c>
      <c r="Z523" s="1" t="s">
        <v>89</v>
      </c>
      <c r="AA523" s="1" t="s">
        <v>76</v>
      </c>
      <c r="AB523" s="1" t="s">
        <v>79</v>
      </c>
      <c r="AC523" s="1" t="s">
        <v>76</v>
      </c>
      <c r="AD523" s="1" t="s">
        <v>78</v>
      </c>
      <c r="AE523" s="1" t="s">
        <v>79</v>
      </c>
      <c r="AF523" s="1" t="s">
        <v>78</v>
      </c>
      <c r="AG523" s="1" t="s">
        <v>76</v>
      </c>
      <c r="AH523" s="1" t="s">
        <v>78</v>
      </c>
      <c r="AI523" s="1" t="s">
        <v>76</v>
      </c>
      <c r="AJ523" s="1" t="s">
        <v>78</v>
      </c>
      <c r="AK523" s="4">
        <v>3</v>
      </c>
      <c r="AL523" s="1">
        <v>3</v>
      </c>
      <c r="AM523" s="1">
        <v>5</v>
      </c>
      <c r="AN523" s="1">
        <v>4</v>
      </c>
      <c r="AO523" s="1">
        <v>5</v>
      </c>
      <c r="AP523" s="1">
        <v>3</v>
      </c>
      <c r="AQ523" s="1">
        <v>4</v>
      </c>
      <c r="AR523" s="1">
        <v>3</v>
      </c>
      <c r="AS523" s="1">
        <v>4</v>
      </c>
      <c r="AT523" s="1">
        <v>2</v>
      </c>
      <c r="AU523" s="1">
        <v>3</v>
      </c>
      <c r="AV523" s="1">
        <v>2</v>
      </c>
      <c r="AW523" s="1">
        <v>3</v>
      </c>
      <c r="AX523" s="1">
        <v>3</v>
      </c>
      <c r="AY523" s="1">
        <v>4</v>
      </c>
      <c r="AZ523" s="1">
        <v>3</v>
      </c>
      <c r="BA523" s="1">
        <v>4</v>
      </c>
      <c r="BB523" s="1">
        <v>3</v>
      </c>
      <c r="BC523" s="1">
        <v>4</v>
      </c>
      <c r="BD523" s="1" t="s">
        <v>661</v>
      </c>
      <c r="BE523" s="1" t="s">
        <v>101</v>
      </c>
    </row>
    <row r="524" spans="1:57" x14ac:dyDescent="0.35">
      <c r="A524" s="1" t="s">
        <v>685</v>
      </c>
      <c r="B524" s="1" t="s">
        <v>57</v>
      </c>
      <c r="C524" s="1" t="s">
        <v>58</v>
      </c>
      <c r="D524" s="1" t="s">
        <v>83</v>
      </c>
      <c r="E524" s="1" t="s">
        <v>60</v>
      </c>
      <c r="F524" s="1" t="s">
        <v>61</v>
      </c>
      <c r="G524" s="1" t="s">
        <v>62</v>
      </c>
      <c r="H524" s="1" t="s">
        <v>63</v>
      </c>
      <c r="I524" s="1" t="s">
        <v>84</v>
      </c>
      <c r="J524" s="1" t="s">
        <v>65</v>
      </c>
      <c r="K524" s="1" t="s">
        <v>124</v>
      </c>
      <c r="L524" s="1" t="s">
        <v>67</v>
      </c>
      <c r="M524" s="1" t="s">
        <v>111</v>
      </c>
      <c r="N524" s="1" t="s">
        <v>69</v>
      </c>
      <c r="O524" s="1" t="s">
        <v>70</v>
      </c>
      <c r="P524" s="1" t="s">
        <v>71</v>
      </c>
      <c r="Q524" s="1" t="s">
        <v>98</v>
      </c>
      <c r="R524" s="1" t="s">
        <v>73</v>
      </c>
      <c r="S524" s="1" t="s">
        <v>140</v>
      </c>
      <c r="T524" s="1" t="s">
        <v>120</v>
      </c>
      <c r="U524" s="1" t="s">
        <v>79</v>
      </c>
      <c r="V524" s="1" t="s">
        <v>77</v>
      </c>
      <c r="W524" s="1" t="s">
        <v>77</v>
      </c>
      <c r="X524" s="1" t="s">
        <v>79</v>
      </c>
      <c r="Y524" s="1" t="s">
        <v>77</v>
      </c>
      <c r="Z524" s="1" t="s">
        <v>79</v>
      </c>
      <c r="AA524" s="1" t="s">
        <v>89</v>
      </c>
      <c r="AB524" s="1" t="s">
        <v>78</v>
      </c>
      <c r="AC524" s="1" t="s">
        <v>78</v>
      </c>
      <c r="AD524" s="1" t="s">
        <v>79</v>
      </c>
      <c r="AE524" s="1" t="s">
        <v>79</v>
      </c>
      <c r="AF524" s="1" t="s">
        <v>78</v>
      </c>
      <c r="AG524" s="1" t="s">
        <v>79</v>
      </c>
      <c r="AH524" s="1" t="s">
        <v>79</v>
      </c>
      <c r="AI524" s="1" t="s">
        <v>78</v>
      </c>
      <c r="AJ524" s="1" t="s">
        <v>79</v>
      </c>
      <c r="AK524" s="4">
        <v>3</v>
      </c>
      <c r="AL524" s="1">
        <v>4</v>
      </c>
      <c r="AM524" s="1">
        <v>5</v>
      </c>
      <c r="AN524" s="1">
        <v>4</v>
      </c>
      <c r="AO524" s="1">
        <v>4</v>
      </c>
      <c r="AP524" s="1">
        <v>5</v>
      </c>
      <c r="AQ524" s="1">
        <v>4</v>
      </c>
      <c r="AR524" s="1">
        <v>4</v>
      </c>
      <c r="AS524" s="1">
        <v>3</v>
      </c>
      <c r="AT524" s="1">
        <v>4</v>
      </c>
      <c r="AU524" s="1">
        <v>5</v>
      </c>
      <c r="AV524" s="1">
        <v>4</v>
      </c>
      <c r="AW524" s="1">
        <v>5</v>
      </c>
      <c r="AX524" s="1">
        <v>5</v>
      </c>
      <c r="AY524" s="1">
        <v>4</v>
      </c>
      <c r="AZ524" s="1">
        <v>5</v>
      </c>
      <c r="BA524" s="1">
        <v>4</v>
      </c>
      <c r="BB524" s="1">
        <v>5</v>
      </c>
      <c r="BC524" s="1">
        <v>5</v>
      </c>
      <c r="BD524" s="1" t="s">
        <v>661</v>
      </c>
      <c r="BE524" s="1" t="s">
        <v>101</v>
      </c>
    </row>
    <row r="525" spans="1:57" x14ac:dyDescent="0.35">
      <c r="A525" s="1" t="s">
        <v>686</v>
      </c>
      <c r="B525" s="1" t="s">
        <v>92</v>
      </c>
      <c r="C525" s="1" t="s">
        <v>1172</v>
      </c>
      <c r="D525" s="1" t="s">
        <v>59</v>
      </c>
      <c r="E525" s="1" t="s">
        <v>109</v>
      </c>
      <c r="F525" s="1" t="s">
        <v>61</v>
      </c>
      <c r="G525" s="1" t="s">
        <v>198</v>
      </c>
      <c r="H525" s="1" t="s">
        <v>63</v>
      </c>
      <c r="I525" s="1" t="s">
        <v>84</v>
      </c>
      <c r="J525" s="1" t="s">
        <v>65</v>
      </c>
      <c r="K525" s="1" t="s">
        <v>95</v>
      </c>
      <c r="L525" s="1" t="s">
        <v>67</v>
      </c>
      <c r="M525" s="1" t="s">
        <v>130</v>
      </c>
      <c r="N525" s="1" t="s">
        <v>117</v>
      </c>
      <c r="O525" s="1" t="s">
        <v>96</v>
      </c>
      <c r="P525" s="1" t="s">
        <v>71</v>
      </c>
      <c r="Q525" s="1" t="s">
        <v>72</v>
      </c>
      <c r="R525" s="1" t="s">
        <v>73</v>
      </c>
      <c r="S525" s="1" t="s">
        <v>88</v>
      </c>
      <c r="T525" s="1" t="s">
        <v>75</v>
      </c>
      <c r="U525" s="1" t="s">
        <v>79</v>
      </c>
      <c r="V525" s="1" t="s">
        <v>76</v>
      </c>
      <c r="W525" s="1" t="s">
        <v>89</v>
      </c>
      <c r="X525" s="1" t="s">
        <v>76</v>
      </c>
      <c r="Y525" s="1" t="s">
        <v>79</v>
      </c>
      <c r="Z525" s="1" t="s">
        <v>76</v>
      </c>
      <c r="AA525" s="1" t="s">
        <v>79</v>
      </c>
      <c r="AB525" s="1" t="s">
        <v>76</v>
      </c>
      <c r="AC525" s="1" t="s">
        <v>79</v>
      </c>
      <c r="AD525" s="1" t="s">
        <v>89</v>
      </c>
      <c r="AE525" s="1" t="s">
        <v>79</v>
      </c>
      <c r="AF525" s="1" t="s">
        <v>79</v>
      </c>
      <c r="AG525" s="1" t="s">
        <v>76</v>
      </c>
      <c r="AH525" s="1" t="s">
        <v>79</v>
      </c>
      <c r="AI525" s="1" t="s">
        <v>89</v>
      </c>
      <c r="AJ525" s="1" t="s">
        <v>89</v>
      </c>
      <c r="AK525" s="4">
        <v>3</v>
      </c>
      <c r="AL525" s="1">
        <v>3</v>
      </c>
      <c r="AM525" s="1">
        <v>4</v>
      </c>
      <c r="AN525" s="1">
        <v>1</v>
      </c>
      <c r="AO525" s="1">
        <v>2</v>
      </c>
      <c r="AP525" s="1">
        <v>1</v>
      </c>
      <c r="AQ525" s="1">
        <v>1</v>
      </c>
      <c r="AR525" s="1">
        <v>4</v>
      </c>
      <c r="AS525" s="1">
        <v>1</v>
      </c>
      <c r="AT525" s="1">
        <v>1</v>
      </c>
      <c r="AU525" s="1">
        <v>4</v>
      </c>
      <c r="AV525" s="1">
        <v>4</v>
      </c>
      <c r="AW525" s="1">
        <v>3</v>
      </c>
      <c r="AX525" s="1">
        <v>1</v>
      </c>
      <c r="AY525" s="1">
        <v>4</v>
      </c>
      <c r="AZ525" s="1">
        <v>4</v>
      </c>
      <c r="BA525" s="1">
        <v>1</v>
      </c>
      <c r="BB525" s="1">
        <v>4</v>
      </c>
      <c r="BC525" s="1">
        <v>4</v>
      </c>
      <c r="BD525" s="1" t="s">
        <v>661</v>
      </c>
      <c r="BE525" s="1" t="s">
        <v>101</v>
      </c>
    </row>
    <row r="526" spans="1:57" x14ac:dyDescent="0.35">
      <c r="A526" s="1" t="s">
        <v>687</v>
      </c>
      <c r="B526" s="1" t="s">
        <v>57</v>
      </c>
      <c r="C526" s="1" t="s">
        <v>58</v>
      </c>
      <c r="D526" s="1" t="s">
        <v>149</v>
      </c>
      <c r="E526" s="1" t="s">
        <v>60</v>
      </c>
      <c r="F526" s="1" t="s">
        <v>61</v>
      </c>
      <c r="G526" s="1" t="s">
        <v>198</v>
      </c>
      <c r="H526" s="1" t="s">
        <v>63</v>
      </c>
      <c r="I526" s="1" t="s">
        <v>64</v>
      </c>
      <c r="J526" s="1" t="s">
        <v>104</v>
      </c>
      <c r="K526" s="1" t="s">
        <v>124</v>
      </c>
      <c r="L526" s="1" t="s">
        <v>138</v>
      </c>
      <c r="M526" s="1" t="s">
        <v>125</v>
      </c>
      <c r="N526" s="1" t="s">
        <v>86</v>
      </c>
      <c r="O526" s="1" t="s">
        <v>96</v>
      </c>
      <c r="P526" s="1" t="s">
        <v>196</v>
      </c>
      <c r="Q526" s="1" t="s">
        <v>72</v>
      </c>
      <c r="R526" s="1" t="s">
        <v>99</v>
      </c>
      <c r="S526" s="1" t="s">
        <v>140</v>
      </c>
      <c r="T526" s="1" t="s">
        <v>132</v>
      </c>
      <c r="U526" s="1" t="s">
        <v>79</v>
      </c>
      <c r="V526" s="1" t="s">
        <v>77</v>
      </c>
      <c r="W526" s="1" t="s">
        <v>79</v>
      </c>
      <c r="X526" s="1" t="s">
        <v>77</v>
      </c>
      <c r="Y526" s="1" t="s">
        <v>79</v>
      </c>
      <c r="Z526" s="1" t="s">
        <v>77</v>
      </c>
      <c r="AA526" s="1" t="s">
        <v>77</v>
      </c>
      <c r="AB526" s="1" t="s">
        <v>79</v>
      </c>
      <c r="AC526" s="1" t="s">
        <v>78</v>
      </c>
      <c r="AD526" s="1" t="s">
        <v>79</v>
      </c>
      <c r="AE526" s="1" t="s">
        <v>78</v>
      </c>
      <c r="AF526" s="1" t="s">
        <v>78</v>
      </c>
      <c r="AG526" s="1" t="s">
        <v>79</v>
      </c>
      <c r="AH526" s="1" t="s">
        <v>89</v>
      </c>
      <c r="AI526" s="1" t="s">
        <v>78</v>
      </c>
      <c r="AJ526" s="1" t="s">
        <v>78</v>
      </c>
      <c r="AK526" s="4">
        <v>4</v>
      </c>
      <c r="AL526" s="1">
        <v>3</v>
      </c>
      <c r="AM526" s="1">
        <v>2</v>
      </c>
      <c r="AN526" s="1">
        <v>3</v>
      </c>
      <c r="AO526" s="1">
        <v>4</v>
      </c>
      <c r="AP526" s="1">
        <v>4</v>
      </c>
      <c r="AQ526" s="1">
        <v>3</v>
      </c>
      <c r="AR526" s="1">
        <v>4</v>
      </c>
      <c r="AS526" s="1">
        <v>5</v>
      </c>
      <c r="AT526" s="1">
        <v>4</v>
      </c>
      <c r="AU526" s="1">
        <v>4</v>
      </c>
      <c r="AV526" s="1">
        <v>3</v>
      </c>
      <c r="AW526" s="1">
        <v>2</v>
      </c>
      <c r="AX526" s="1">
        <v>2</v>
      </c>
      <c r="AY526" s="1">
        <v>3</v>
      </c>
      <c r="AZ526" s="1">
        <v>3</v>
      </c>
      <c r="BA526" s="1">
        <v>3</v>
      </c>
      <c r="BB526" s="1">
        <v>2</v>
      </c>
      <c r="BC526" s="1">
        <v>3</v>
      </c>
      <c r="BD526" s="1" t="s">
        <v>661</v>
      </c>
      <c r="BE526" s="1" t="s">
        <v>101</v>
      </c>
    </row>
    <row r="527" spans="1:57" x14ac:dyDescent="0.35">
      <c r="A527" s="1" t="s">
        <v>688</v>
      </c>
      <c r="B527" s="1" t="s">
        <v>82</v>
      </c>
      <c r="C527" s="1" t="s">
        <v>58</v>
      </c>
      <c r="D527" s="1" t="s">
        <v>83</v>
      </c>
      <c r="E527" s="1" t="s">
        <v>60</v>
      </c>
      <c r="F527" s="1" t="s">
        <v>61</v>
      </c>
      <c r="G527" s="1" t="s">
        <v>161</v>
      </c>
      <c r="H527" s="1" t="s">
        <v>63</v>
      </c>
      <c r="I527" s="1" t="s">
        <v>64</v>
      </c>
      <c r="J527" s="1" t="s">
        <v>65</v>
      </c>
      <c r="K527" s="1" t="s">
        <v>124</v>
      </c>
      <c r="L527" s="1" t="s">
        <v>67</v>
      </c>
      <c r="M527" s="1" t="s">
        <v>68</v>
      </c>
      <c r="N527" s="1" t="s">
        <v>86</v>
      </c>
      <c r="O527" s="1" t="s">
        <v>96</v>
      </c>
      <c r="P527" s="1" t="s">
        <v>258</v>
      </c>
      <c r="Q527" s="1" t="s">
        <v>98</v>
      </c>
      <c r="R527" s="1" t="s">
        <v>73</v>
      </c>
      <c r="S527" s="1" t="s">
        <v>140</v>
      </c>
      <c r="T527" s="1" t="s">
        <v>75</v>
      </c>
      <c r="U527" s="1" t="s">
        <v>77</v>
      </c>
      <c r="V527" s="1" t="s">
        <v>89</v>
      </c>
      <c r="W527" s="1" t="s">
        <v>76</v>
      </c>
      <c r="X527" s="1" t="s">
        <v>79</v>
      </c>
      <c r="Y527" s="1" t="s">
        <v>77</v>
      </c>
      <c r="Z527" s="1" t="s">
        <v>89</v>
      </c>
      <c r="AA527" s="1" t="s">
        <v>76</v>
      </c>
      <c r="AB527" s="1" t="s">
        <v>79</v>
      </c>
      <c r="AC527" s="1" t="s">
        <v>76</v>
      </c>
      <c r="AD527" s="1" t="s">
        <v>89</v>
      </c>
      <c r="AE527" s="1" t="s">
        <v>78</v>
      </c>
      <c r="AF527" s="1" t="s">
        <v>79</v>
      </c>
      <c r="AG527" s="1" t="s">
        <v>78</v>
      </c>
      <c r="AH527" s="1" t="s">
        <v>76</v>
      </c>
      <c r="AI527" s="1" t="s">
        <v>78</v>
      </c>
      <c r="AJ527" s="1" t="s">
        <v>89</v>
      </c>
      <c r="AK527" s="4">
        <v>3</v>
      </c>
      <c r="AL527" s="1">
        <v>3</v>
      </c>
      <c r="AM527" s="1">
        <v>5</v>
      </c>
      <c r="AN527" s="1">
        <v>4</v>
      </c>
      <c r="AO527" s="1">
        <v>5</v>
      </c>
      <c r="AP527" s="1">
        <v>4</v>
      </c>
      <c r="AQ527" s="1">
        <v>5</v>
      </c>
      <c r="AR527" s="1">
        <v>4</v>
      </c>
      <c r="AS527" s="1">
        <v>5</v>
      </c>
      <c r="AT527" s="1">
        <v>4</v>
      </c>
      <c r="AU527" s="1">
        <v>5</v>
      </c>
      <c r="AV527" s="1">
        <v>4</v>
      </c>
      <c r="AW527" s="1">
        <v>5</v>
      </c>
      <c r="AX527" s="1">
        <v>5</v>
      </c>
      <c r="AY527" s="1">
        <v>4</v>
      </c>
      <c r="AZ527" s="1">
        <v>5</v>
      </c>
      <c r="BA527" s="1">
        <v>2</v>
      </c>
      <c r="BB527" s="1">
        <v>5</v>
      </c>
      <c r="BC527" s="1">
        <v>5</v>
      </c>
      <c r="BD527" s="1" t="s">
        <v>661</v>
      </c>
      <c r="BE527" s="1" t="s">
        <v>101</v>
      </c>
    </row>
    <row r="528" spans="1:57" x14ac:dyDescent="0.35">
      <c r="A528" s="1" t="s">
        <v>689</v>
      </c>
      <c r="B528" s="1" t="s">
        <v>92</v>
      </c>
      <c r="C528" s="1" t="s">
        <v>58</v>
      </c>
      <c r="D528" s="1" t="s">
        <v>59</v>
      </c>
      <c r="E528" s="1" t="s">
        <v>109</v>
      </c>
      <c r="F528" s="1" t="s">
        <v>61</v>
      </c>
      <c r="G528" s="1" t="s">
        <v>198</v>
      </c>
      <c r="H528" s="1" t="s">
        <v>63</v>
      </c>
      <c r="I528" s="1" t="s">
        <v>64</v>
      </c>
      <c r="J528" s="1" t="s">
        <v>110</v>
      </c>
      <c r="K528" s="1" t="s">
        <v>95</v>
      </c>
      <c r="L528" s="1" t="s">
        <v>67</v>
      </c>
      <c r="M528" s="1" t="s">
        <v>130</v>
      </c>
      <c r="N528" s="1" t="s">
        <v>69</v>
      </c>
      <c r="O528" s="1" t="s">
        <v>96</v>
      </c>
      <c r="P528" s="1" t="s">
        <v>71</v>
      </c>
      <c r="Q528" s="1" t="s">
        <v>72</v>
      </c>
      <c r="R528" s="1" t="s">
        <v>118</v>
      </c>
      <c r="S528" s="1" t="s">
        <v>106</v>
      </c>
      <c r="T528" s="1" t="s">
        <v>132</v>
      </c>
      <c r="U528" s="1" t="s">
        <v>79</v>
      </c>
      <c r="V528" s="1" t="s">
        <v>76</v>
      </c>
      <c r="W528" s="1" t="s">
        <v>89</v>
      </c>
      <c r="X528" s="1" t="s">
        <v>76</v>
      </c>
      <c r="Y528" s="1" t="s">
        <v>79</v>
      </c>
      <c r="Z528" s="1" t="s">
        <v>79</v>
      </c>
      <c r="AA528" s="1" t="s">
        <v>79</v>
      </c>
      <c r="AB528" s="1" t="s">
        <v>76</v>
      </c>
      <c r="AC528" s="1" t="s">
        <v>79</v>
      </c>
      <c r="AD528" s="1" t="s">
        <v>89</v>
      </c>
      <c r="AE528" s="1" t="s">
        <v>79</v>
      </c>
      <c r="AF528" s="1" t="s">
        <v>79</v>
      </c>
      <c r="AG528" s="1" t="s">
        <v>76</v>
      </c>
      <c r="AH528" s="1" t="s">
        <v>79</v>
      </c>
      <c r="AI528" s="1" t="s">
        <v>89</v>
      </c>
      <c r="AJ528" s="1" t="s">
        <v>76</v>
      </c>
      <c r="AK528" s="4">
        <v>3</v>
      </c>
      <c r="AL528" s="1">
        <v>3</v>
      </c>
      <c r="AM528" s="1">
        <v>1</v>
      </c>
      <c r="AN528" s="1">
        <v>2</v>
      </c>
      <c r="AO528" s="1">
        <v>1</v>
      </c>
      <c r="AP528" s="1">
        <v>1</v>
      </c>
      <c r="AQ528" s="1">
        <v>4</v>
      </c>
      <c r="AR528" s="1">
        <v>1</v>
      </c>
      <c r="AS528" s="1">
        <v>2</v>
      </c>
      <c r="AT528" s="1">
        <v>4</v>
      </c>
      <c r="AU528" s="1">
        <v>4</v>
      </c>
      <c r="AV528" s="1">
        <v>3</v>
      </c>
      <c r="AW528" s="1">
        <v>4</v>
      </c>
      <c r="AX528" s="1">
        <v>1</v>
      </c>
      <c r="AY528" s="1">
        <v>4</v>
      </c>
      <c r="AZ528" s="1">
        <v>4</v>
      </c>
      <c r="BA528" s="1">
        <v>1</v>
      </c>
      <c r="BB528" s="1">
        <v>4</v>
      </c>
      <c r="BC528" s="1">
        <v>4</v>
      </c>
      <c r="BD528" s="1" t="s">
        <v>661</v>
      </c>
      <c r="BE528" s="1" t="s">
        <v>101</v>
      </c>
    </row>
    <row r="529" spans="1:57" x14ac:dyDescent="0.35">
      <c r="A529" s="1" t="s">
        <v>690</v>
      </c>
      <c r="B529" s="1" t="s">
        <v>57</v>
      </c>
      <c r="C529" s="1" t="s">
        <v>137</v>
      </c>
      <c r="D529" s="1" t="s">
        <v>103</v>
      </c>
      <c r="E529" s="1" t="s">
        <v>60</v>
      </c>
      <c r="F529" s="1" t="s">
        <v>135</v>
      </c>
      <c r="G529" s="1" t="s">
        <v>161</v>
      </c>
      <c r="H529" s="1" t="s">
        <v>63</v>
      </c>
      <c r="I529" s="1" t="s">
        <v>64</v>
      </c>
      <c r="J529" s="1" t="s">
        <v>65</v>
      </c>
      <c r="K529" s="1" t="s">
        <v>124</v>
      </c>
      <c r="L529" s="1" t="s">
        <v>138</v>
      </c>
      <c r="M529" s="1" t="s">
        <v>125</v>
      </c>
      <c r="N529" s="1" t="s">
        <v>86</v>
      </c>
      <c r="O529" s="1" t="s">
        <v>96</v>
      </c>
      <c r="P529" s="1" t="s">
        <v>71</v>
      </c>
      <c r="Q529" s="1" t="s">
        <v>87</v>
      </c>
      <c r="R529" s="1" t="s">
        <v>73</v>
      </c>
      <c r="S529" s="1" t="s">
        <v>88</v>
      </c>
      <c r="T529" s="1" t="s">
        <v>75</v>
      </c>
      <c r="U529" s="1" t="s">
        <v>77</v>
      </c>
      <c r="V529" s="1" t="s">
        <v>89</v>
      </c>
      <c r="W529" s="1" t="s">
        <v>76</v>
      </c>
      <c r="X529" s="1" t="s">
        <v>79</v>
      </c>
      <c r="Y529" s="1" t="s">
        <v>77</v>
      </c>
      <c r="Z529" s="1" t="s">
        <v>89</v>
      </c>
      <c r="AA529" s="1" t="s">
        <v>76</v>
      </c>
      <c r="AB529" s="1" t="s">
        <v>79</v>
      </c>
      <c r="AC529" s="1" t="s">
        <v>76</v>
      </c>
      <c r="AD529" s="1" t="s">
        <v>89</v>
      </c>
      <c r="AE529" s="1" t="s">
        <v>78</v>
      </c>
      <c r="AF529" s="1" t="s">
        <v>79</v>
      </c>
      <c r="AG529" s="1" t="s">
        <v>78</v>
      </c>
      <c r="AH529" s="1" t="s">
        <v>76</v>
      </c>
      <c r="AI529" s="1" t="s">
        <v>78</v>
      </c>
      <c r="AJ529" s="1" t="s">
        <v>89</v>
      </c>
      <c r="AK529" s="4">
        <v>3</v>
      </c>
      <c r="AL529" s="1">
        <v>3</v>
      </c>
      <c r="AM529" s="1">
        <v>5</v>
      </c>
      <c r="AN529" s="1">
        <v>4</v>
      </c>
      <c r="AO529" s="1">
        <v>5</v>
      </c>
      <c r="AP529" s="1">
        <v>4</v>
      </c>
      <c r="AQ529" s="1">
        <v>5</v>
      </c>
      <c r="AR529" s="1">
        <v>4</v>
      </c>
      <c r="AS529" s="1">
        <v>5</v>
      </c>
      <c r="AT529" s="1">
        <v>4</v>
      </c>
      <c r="AU529" s="1">
        <v>5</v>
      </c>
      <c r="AV529" s="1">
        <v>4</v>
      </c>
      <c r="AW529" s="1">
        <v>5</v>
      </c>
      <c r="AX529" s="1">
        <v>5</v>
      </c>
      <c r="AY529" s="1">
        <v>4</v>
      </c>
      <c r="AZ529" s="1">
        <v>5</v>
      </c>
      <c r="BA529" s="1">
        <v>3</v>
      </c>
      <c r="BB529" s="1">
        <v>5</v>
      </c>
      <c r="BC529" s="1">
        <v>4</v>
      </c>
      <c r="BD529" s="1" t="s">
        <v>661</v>
      </c>
      <c r="BE529" s="1" t="s">
        <v>101</v>
      </c>
    </row>
    <row r="530" spans="1:57" x14ac:dyDescent="0.35">
      <c r="A530" s="1" t="s">
        <v>691</v>
      </c>
      <c r="B530" s="1" t="s">
        <v>57</v>
      </c>
      <c r="C530" s="1" t="s">
        <v>1172</v>
      </c>
      <c r="D530" s="1" t="s">
        <v>103</v>
      </c>
      <c r="E530" s="1" t="s">
        <v>60</v>
      </c>
      <c r="F530" s="1" t="s">
        <v>61</v>
      </c>
      <c r="G530" s="1" t="s">
        <v>198</v>
      </c>
      <c r="H530" s="1" t="s">
        <v>63</v>
      </c>
      <c r="I530" s="1" t="s">
        <v>64</v>
      </c>
      <c r="J530" s="1" t="s">
        <v>65</v>
      </c>
      <c r="K530" s="1" t="s">
        <v>124</v>
      </c>
      <c r="L530" s="1" t="s">
        <v>67</v>
      </c>
      <c r="M530" s="1" t="s">
        <v>68</v>
      </c>
      <c r="N530" s="1" t="s">
        <v>117</v>
      </c>
      <c r="O530" s="1" t="s">
        <v>96</v>
      </c>
      <c r="P530" s="1" t="s">
        <v>71</v>
      </c>
      <c r="Q530" s="1" t="s">
        <v>98</v>
      </c>
      <c r="R530" s="1" t="s">
        <v>73</v>
      </c>
      <c r="S530" s="1" t="s">
        <v>88</v>
      </c>
      <c r="T530" s="1" t="s">
        <v>75</v>
      </c>
      <c r="U530" s="1" t="s">
        <v>79</v>
      </c>
      <c r="V530" s="1" t="s">
        <v>76</v>
      </c>
      <c r="W530" s="1" t="s">
        <v>79</v>
      </c>
      <c r="X530" s="1" t="s">
        <v>76</v>
      </c>
      <c r="Y530" s="1" t="s">
        <v>76</v>
      </c>
      <c r="Z530" s="1" t="s">
        <v>79</v>
      </c>
      <c r="AA530" s="1" t="s">
        <v>79</v>
      </c>
      <c r="AB530" s="1" t="s">
        <v>76</v>
      </c>
      <c r="AC530" s="1" t="s">
        <v>79</v>
      </c>
      <c r="AD530" s="1" t="s">
        <v>76</v>
      </c>
      <c r="AE530" s="1" t="s">
        <v>79</v>
      </c>
      <c r="AF530" s="1" t="s">
        <v>76</v>
      </c>
      <c r="AG530" s="1" t="s">
        <v>89</v>
      </c>
      <c r="AH530" s="1" t="s">
        <v>76</v>
      </c>
      <c r="AI530" s="1" t="s">
        <v>76</v>
      </c>
      <c r="AJ530" s="1" t="s">
        <v>76</v>
      </c>
      <c r="AK530" s="4">
        <v>2</v>
      </c>
      <c r="AL530" s="1">
        <v>3</v>
      </c>
      <c r="AM530" s="1">
        <v>2</v>
      </c>
      <c r="AN530" s="1">
        <v>3</v>
      </c>
      <c r="AO530" s="1">
        <v>1</v>
      </c>
      <c r="AP530" s="1">
        <v>2</v>
      </c>
      <c r="AQ530" s="1">
        <v>2</v>
      </c>
      <c r="AR530" s="1">
        <v>3</v>
      </c>
      <c r="AS530" s="1">
        <v>2</v>
      </c>
      <c r="AT530" s="1">
        <v>2</v>
      </c>
      <c r="AU530" s="1">
        <v>2</v>
      </c>
      <c r="AV530" s="1">
        <v>4</v>
      </c>
      <c r="AW530" s="1">
        <v>4</v>
      </c>
      <c r="AX530" s="1">
        <v>4</v>
      </c>
      <c r="AY530" s="1">
        <v>4</v>
      </c>
      <c r="AZ530" s="1">
        <v>3</v>
      </c>
      <c r="BA530" s="1">
        <v>4</v>
      </c>
      <c r="BB530" s="1">
        <v>4</v>
      </c>
      <c r="BC530" s="1">
        <v>4</v>
      </c>
      <c r="BD530" s="1" t="s">
        <v>661</v>
      </c>
      <c r="BE530" s="1" t="s">
        <v>80</v>
      </c>
    </row>
    <row r="531" spans="1:57" x14ac:dyDescent="0.35">
      <c r="A531" s="1" t="s">
        <v>692</v>
      </c>
      <c r="B531" s="1" t="s">
        <v>602</v>
      </c>
      <c r="C531" s="1" t="s">
        <v>58</v>
      </c>
      <c r="D531" s="1" t="s">
        <v>83</v>
      </c>
      <c r="E531" s="1" t="s">
        <v>60</v>
      </c>
      <c r="F531" s="1" t="s">
        <v>61</v>
      </c>
      <c r="G531" s="1" t="s">
        <v>161</v>
      </c>
      <c r="H531" s="1" t="s">
        <v>63</v>
      </c>
      <c r="I531" s="1" t="s">
        <v>64</v>
      </c>
      <c r="J531" s="1" t="s">
        <v>65</v>
      </c>
      <c r="K531" s="1" t="s">
        <v>124</v>
      </c>
      <c r="L531" s="1" t="s">
        <v>67</v>
      </c>
      <c r="M531" s="1" t="s">
        <v>68</v>
      </c>
      <c r="N531" s="1" t="s">
        <v>86</v>
      </c>
      <c r="O531" s="1" t="s">
        <v>96</v>
      </c>
      <c r="P531" s="1" t="s">
        <v>196</v>
      </c>
      <c r="Q531" s="1" t="s">
        <v>98</v>
      </c>
      <c r="R531" s="1" t="s">
        <v>73</v>
      </c>
      <c r="S531" s="1" t="s">
        <v>106</v>
      </c>
      <c r="T531" s="1" t="s">
        <v>75</v>
      </c>
      <c r="U531" s="1" t="s">
        <v>77</v>
      </c>
      <c r="V531" s="1" t="s">
        <v>76</v>
      </c>
      <c r="W531" s="1" t="s">
        <v>79</v>
      </c>
      <c r="X531" s="1" t="s">
        <v>77</v>
      </c>
      <c r="Y531" s="1" t="s">
        <v>89</v>
      </c>
      <c r="Z531" s="1" t="s">
        <v>76</v>
      </c>
      <c r="AA531" s="1" t="s">
        <v>79</v>
      </c>
      <c r="AB531" s="1" t="s">
        <v>76</v>
      </c>
      <c r="AC531" s="1" t="s">
        <v>89</v>
      </c>
      <c r="AD531" s="1" t="s">
        <v>78</v>
      </c>
      <c r="AE531" s="1" t="s">
        <v>79</v>
      </c>
      <c r="AF531" s="1" t="s">
        <v>78</v>
      </c>
      <c r="AG531" s="1" t="s">
        <v>78</v>
      </c>
      <c r="AH531" s="1" t="s">
        <v>78</v>
      </c>
      <c r="AI531" s="1" t="s">
        <v>78</v>
      </c>
      <c r="AJ531" s="1" t="s">
        <v>76</v>
      </c>
      <c r="AK531" s="4">
        <v>3</v>
      </c>
      <c r="AL531" s="1">
        <v>3</v>
      </c>
      <c r="AM531" s="1">
        <v>5</v>
      </c>
      <c r="AN531" s="1">
        <v>4</v>
      </c>
      <c r="AO531" s="1">
        <v>5</v>
      </c>
      <c r="AP531" s="1">
        <v>4</v>
      </c>
      <c r="AQ531" s="1">
        <v>5</v>
      </c>
      <c r="AR531" s="1">
        <v>4</v>
      </c>
      <c r="AS531" s="1">
        <v>3</v>
      </c>
      <c r="AT531" s="1">
        <v>3</v>
      </c>
      <c r="AU531" s="1">
        <v>4</v>
      </c>
      <c r="AV531" s="1">
        <v>3</v>
      </c>
      <c r="AW531" s="1">
        <v>2</v>
      </c>
      <c r="AX531" s="1">
        <v>2</v>
      </c>
      <c r="AY531" s="1">
        <v>3</v>
      </c>
      <c r="AZ531" s="1">
        <v>2</v>
      </c>
      <c r="BA531" s="1">
        <v>3</v>
      </c>
      <c r="BB531" s="1">
        <v>2</v>
      </c>
      <c r="BC531" s="1">
        <v>3</v>
      </c>
      <c r="BD531" s="1" t="s">
        <v>661</v>
      </c>
      <c r="BE531" s="1" t="s">
        <v>80</v>
      </c>
    </row>
    <row r="532" spans="1:57" x14ac:dyDescent="0.35">
      <c r="A532" s="1" t="s">
        <v>693</v>
      </c>
      <c r="B532" s="1" t="s">
        <v>82</v>
      </c>
      <c r="C532" s="1" t="s">
        <v>137</v>
      </c>
      <c r="D532" s="1" t="s">
        <v>83</v>
      </c>
      <c r="E532" s="1" t="s">
        <v>60</v>
      </c>
      <c r="F532" s="1" t="s">
        <v>61</v>
      </c>
      <c r="G532" s="1" t="s">
        <v>161</v>
      </c>
      <c r="H532" s="1" t="s">
        <v>63</v>
      </c>
      <c r="I532" s="1" t="s">
        <v>64</v>
      </c>
      <c r="J532" s="1" t="s">
        <v>65</v>
      </c>
      <c r="K532" s="1" t="s">
        <v>124</v>
      </c>
      <c r="L532" s="1" t="s">
        <v>138</v>
      </c>
      <c r="M532" s="1" t="s">
        <v>68</v>
      </c>
      <c r="N532" s="1" t="s">
        <v>117</v>
      </c>
      <c r="O532" s="1" t="s">
        <v>96</v>
      </c>
      <c r="P532" s="1" t="s">
        <v>71</v>
      </c>
      <c r="Q532" s="1" t="s">
        <v>98</v>
      </c>
      <c r="R532" s="1" t="s">
        <v>73</v>
      </c>
      <c r="S532" s="1" t="s">
        <v>88</v>
      </c>
      <c r="T532" s="1" t="s">
        <v>132</v>
      </c>
      <c r="U532" s="1" t="s">
        <v>76</v>
      </c>
      <c r="V532" s="1" t="s">
        <v>79</v>
      </c>
      <c r="W532" s="1" t="s">
        <v>79</v>
      </c>
      <c r="X532" s="1" t="s">
        <v>76</v>
      </c>
      <c r="Y532" s="1" t="s">
        <v>79</v>
      </c>
      <c r="Z532" s="1" t="s">
        <v>76</v>
      </c>
      <c r="AA532" s="1" t="s">
        <v>79</v>
      </c>
      <c r="AB532" s="1" t="s">
        <v>78</v>
      </c>
      <c r="AC532" s="1" t="s">
        <v>79</v>
      </c>
      <c r="AD532" s="1" t="s">
        <v>78</v>
      </c>
      <c r="AE532" s="1" t="s">
        <v>78</v>
      </c>
      <c r="AF532" s="1" t="s">
        <v>89</v>
      </c>
      <c r="AG532" s="1" t="s">
        <v>78</v>
      </c>
      <c r="AH532" s="1" t="s">
        <v>89</v>
      </c>
      <c r="AI532" s="1" t="s">
        <v>78</v>
      </c>
      <c r="AJ532" s="1" t="s">
        <v>78</v>
      </c>
      <c r="AK532" s="4">
        <v>4</v>
      </c>
      <c r="AL532" s="1">
        <v>4</v>
      </c>
      <c r="AM532" s="1">
        <v>5</v>
      </c>
      <c r="AN532" s="1">
        <v>5</v>
      </c>
      <c r="AO532" s="1">
        <v>4</v>
      </c>
      <c r="AP532" s="1">
        <v>5</v>
      </c>
      <c r="AQ532" s="1">
        <v>4</v>
      </c>
      <c r="AR532" s="1">
        <v>5</v>
      </c>
      <c r="AS532" s="1">
        <v>5</v>
      </c>
      <c r="AT532" s="1">
        <v>4</v>
      </c>
      <c r="AU532" s="1">
        <v>5</v>
      </c>
      <c r="AV532" s="1">
        <v>4</v>
      </c>
      <c r="AW532" s="1">
        <v>5</v>
      </c>
      <c r="AX532" s="1">
        <v>4</v>
      </c>
      <c r="AY532" s="1">
        <v>5</v>
      </c>
      <c r="AZ532" s="1">
        <v>4</v>
      </c>
      <c r="BA532" s="1">
        <v>5</v>
      </c>
      <c r="BB532" s="1">
        <v>4</v>
      </c>
      <c r="BC532" s="1">
        <v>3</v>
      </c>
      <c r="BD532" s="1" t="s">
        <v>661</v>
      </c>
      <c r="BE532" s="1" t="s">
        <v>101</v>
      </c>
    </row>
    <row r="533" spans="1:57" x14ac:dyDescent="0.35">
      <c r="A533" s="1" t="s">
        <v>694</v>
      </c>
      <c r="B533" s="1" t="s">
        <v>82</v>
      </c>
      <c r="C533" s="1" t="s">
        <v>58</v>
      </c>
      <c r="D533" s="1" t="s">
        <v>83</v>
      </c>
      <c r="E533" s="1" t="s">
        <v>60</v>
      </c>
      <c r="F533" s="1" t="s">
        <v>61</v>
      </c>
      <c r="G533" s="1" t="s">
        <v>161</v>
      </c>
      <c r="H533" s="1" t="s">
        <v>63</v>
      </c>
      <c r="I533" s="1" t="s">
        <v>84</v>
      </c>
      <c r="J533" s="1" t="s">
        <v>104</v>
      </c>
      <c r="K533" s="1" t="s">
        <v>124</v>
      </c>
      <c r="L533" s="1" t="s">
        <v>67</v>
      </c>
      <c r="M533" s="1" t="s">
        <v>68</v>
      </c>
      <c r="N533" s="1" t="s">
        <v>86</v>
      </c>
      <c r="O533" s="1" t="s">
        <v>96</v>
      </c>
      <c r="P533" s="1" t="s">
        <v>258</v>
      </c>
      <c r="Q533" s="1" t="s">
        <v>98</v>
      </c>
      <c r="R533" s="1" t="s">
        <v>73</v>
      </c>
      <c r="S533" s="1" t="s">
        <v>88</v>
      </c>
      <c r="T533" s="1" t="s">
        <v>75</v>
      </c>
      <c r="U533" s="1" t="s">
        <v>77</v>
      </c>
      <c r="V533" s="1" t="s">
        <v>89</v>
      </c>
      <c r="W533" s="1" t="s">
        <v>76</v>
      </c>
      <c r="X533" s="1" t="s">
        <v>79</v>
      </c>
      <c r="Y533" s="1" t="s">
        <v>77</v>
      </c>
      <c r="Z533" s="1" t="s">
        <v>89</v>
      </c>
      <c r="AA533" s="1" t="s">
        <v>76</v>
      </c>
      <c r="AB533" s="1" t="s">
        <v>79</v>
      </c>
      <c r="AC533" s="1" t="s">
        <v>76</v>
      </c>
      <c r="AD533" s="1" t="s">
        <v>89</v>
      </c>
      <c r="AE533" s="1" t="s">
        <v>78</v>
      </c>
      <c r="AF533" s="1" t="s">
        <v>79</v>
      </c>
      <c r="AG533" s="1" t="s">
        <v>78</v>
      </c>
      <c r="AH533" s="1" t="s">
        <v>76</v>
      </c>
      <c r="AI533" s="1" t="s">
        <v>78</v>
      </c>
      <c r="AJ533" s="1" t="s">
        <v>89</v>
      </c>
      <c r="AK533" s="4">
        <v>3</v>
      </c>
      <c r="AL533" s="1">
        <v>3</v>
      </c>
      <c r="AM533" s="1">
        <v>5</v>
      </c>
      <c r="AN533" s="1">
        <v>4</v>
      </c>
      <c r="AO533" s="1">
        <v>5</v>
      </c>
      <c r="AP533" s="1">
        <v>4</v>
      </c>
      <c r="AQ533" s="1">
        <v>5</v>
      </c>
      <c r="AR533" s="1">
        <v>4</v>
      </c>
      <c r="AS533" s="1">
        <v>5</v>
      </c>
      <c r="AT533" s="1">
        <v>4</v>
      </c>
      <c r="AU533" s="1">
        <v>5</v>
      </c>
      <c r="AV533" s="1">
        <v>4</v>
      </c>
      <c r="AW533" s="1">
        <v>5</v>
      </c>
      <c r="AX533" s="1">
        <v>5</v>
      </c>
      <c r="AY533" s="1">
        <v>4</v>
      </c>
      <c r="AZ533" s="1">
        <v>5</v>
      </c>
      <c r="BA533" s="1">
        <v>2</v>
      </c>
      <c r="BB533" s="1">
        <v>5</v>
      </c>
      <c r="BC533" s="1">
        <v>4</v>
      </c>
      <c r="BD533" s="1" t="s">
        <v>661</v>
      </c>
      <c r="BE533" s="1" t="s">
        <v>101</v>
      </c>
    </row>
    <row r="534" spans="1:57" x14ac:dyDescent="0.35">
      <c r="A534" s="1" t="s">
        <v>695</v>
      </c>
      <c r="B534" s="1" t="s">
        <v>57</v>
      </c>
      <c r="C534" s="1" t="s">
        <v>137</v>
      </c>
      <c r="D534" s="1" t="s">
        <v>149</v>
      </c>
      <c r="E534" s="1" t="s">
        <v>60</v>
      </c>
      <c r="F534" s="1" t="s">
        <v>61</v>
      </c>
      <c r="G534" s="1" t="s">
        <v>161</v>
      </c>
      <c r="H534" s="1" t="s">
        <v>63</v>
      </c>
      <c r="I534" s="1" t="s">
        <v>84</v>
      </c>
      <c r="J534" s="1" t="s">
        <v>65</v>
      </c>
      <c r="K534" s="1" t="s">
        <v>66</v>
      </c>
      <c r="L534" s="1" t="s">
        <v>146</v>
      </c>
      <c r="M534" s="1" t="s">
        <v>111</v>
      </c>
      <c r="N534" s="1" t="s">
        <v>86</v>
      </c>
      <c r="O534" s="1" t="s">
        <v>70</v>
      </c>
      <c r="P534" s="1" t="s">
        <v>71</v>
      </c>
      <c r="Q534" s="1" t="s">
        <v>72</v>
      </c>
      <c r="R534" s="1" t="s">
        <v>118</v>
      </c>
      <c r="S534" s="1" t="s">
        <v>106</v>
      </c>
      <c r="T534" s="1" t="s">
        <v>120</v>
      </c>
      <c r="U534" s="1" t="s">
        <v>79</v>
      </c>
      <c r="V534" s="1" t="s">
        <v>76</v>
      </c>
      <c r="W534" s="1" t="s">
        <v>79</v>
      </c>
      <c r="X534" s="1" t="s">
        <v>76</v>
      </c>
      <c r="Y534" s="1" t="s">
        <v>89</v>
      </c>
      <c r="Z534" s="1" t="s">
        <v>76</v>
      </c>
      <c r="AA534" s="1" t="s">
        <v>79</v>
      </c>
      <c r="AB534" s="1" t="s">
        <v>76</v>
      </c>
      <c r="AC534" s="1" t="s">
        <v>79</v>
      </c>
      <c r="AD534" s="1" t="s">
        <v>76</v>
      </c>
      <c r="AE534" s="1" t="s">
        <v>76</v>
      </c>
      <c r="AF534" s="1" t="s">
        <v>79</v>
      </c>
      <c r="AG534" s="1" t="s">
        <v>76</v>
      </c>
      <c r="AH534" s="1" t="s">
        <v>89</v>
      </c>
      <c r="AI534" s="1" t="s">
        <v>76</v>
      </c>
      <c r="AJ534" s="1" t="s">
        <v>79</v>
      </c>
      <c r="AK534" s="4">
        <v>3</v>
      </c>
      <c r="AL534" s="1">
        <v>3</v>
      </c>
      <c r="AM534" s="1">
        <v>3</v>
      </c>
      <c r="AN534" s="1">
        <v>3</v>
      </c>
      <c r="AO534" s="1">
        <v>3</v>
      </c>
      <c r="AP534" s="1">
        <v>3</v>
      </c>
      <c r="AQ534" s="1">
        <v>3</v>
      </c>
      <c r="AR534" s="1">
        <v>2</v>
      </c>
      <c r="AS534" s="1">
        <v>3</v>
      </c>
      <c r="AT534" s="1">
        <v>3</v>
      </c>
      <c r="AU534" s="1">
        <v>3</v>
      </c>
      <c r="AV534" s="1">
        <v>3</v>
      </c>
      <c r="AW534" s="1">
        <v>3</v>
      </c>
      <c r="AX534" s="1">
        <v>3</v>
      </c>
      <c r="AY534" s="1">
        <v>3</v>
      </c>
      <c r="AZ534" s="1">
        <v>3</v>
      </c>
      <c r="BA534" s="1">
        <v>3</v>
      </c>
      <c r="BB534" s="1">
        <v>3</v>
      </c>
      <c r="BC534" s="1">
        <v>3</v>
      </c>
      <c r="BD534" s="1" t="s">
        <v>661</v>
      </c>
      <c r="BE534" s="1" t="s">
        <v>80</v>
      </c>
    </row>
    <row r="535" spans="1:57" x14ac:dyDescent="0.35">
      <c r="A535" s="1" t="s">
        <v>696</v>
      </c>
      <c r="B535" s="1" t="s">
        <v>92</v>
      </c>
      <c r="C535" s="1" t="s">
        <v>58</v>
      </c>
      <c r="D535" s="1" t="s">
        <v>59</v>
      </c>
      <c r="E535" s="1" t="s">
        <v>60</v>
      </c>
      <c r="F535" s="1" t="s">
        <v>135</v>
      </c>
      <c r="G535" s="1" t="s">
        <v>766</v>
      </c>
      <c r="H535" s="1" t="s">
        <v>63</v>
      </c>
      <c r="I535" s="1" t="s">
        <v>84</v>
      </c>
      <c r="J535" s="1" t="s">
        <v>65</v>
      </c>
      <c r="K535" s="1" t="s">
        <v>124</v>
      </c>
      <c r="L535" s="1" t="s">
        <v>67</v>
      </c>
      <c r="M535" s="1" t="s">
        <v>68</v>
      </c>
      <c r="N535" s="1" t="s">
        <v>117</v>
      </c>
      <c r="O535" s="1" t="s">
        <v>70</v>
      </c>
      <c r="P535" s="1" t="s">
        <v>71</v>
      </c>
      <c r="Q535" s="1" t="s">
        <v>98</v>
      </c>
      <c r="R535" s="1" t="s">
        <v>73</v>
      </c>
      <c r="S535" s="1" t="s">
        <v>88</v>
      </c>
      <c r="T535" s="1" t="s">
        <v>75</v>
      </c>
      <c r="U535" s="1" t="s">
        <v>79</v>
      </c>
      <c r="V535" s="1" t="s">
        <v>76</v>
      </c>
      <c r="W535" s="1" t="s">
        <v>79</v>
      </c>
      <c r="X535" s="1" t="s">
        <v>79</v>
      </c>
      <c r="Y535" s="1" t="s">
        <v>89</v>
      </c>
      <c r="Z535" s="1" t="s">
        <v>77</v>
      </c>
      <c r="AA535" s="1" t="s">
        <v>79</v>
      </c>
      <c r="AB535" s="1" t="s">
        <v>79</v>
      </c>
      <c r="AC535" s="1" t="s">
        <v>79</v>
      </c>
      <c r="AD535" s="1" t="s">
        <v>78</v>
      </c>
      <c r="AE535" s="1" t="s">
        <v>89</v>
      </c>
      <c r="AF535" s="1" t="s">
        <v>79</v>
      </c>
      <c r="AG535" s="1" t="s">
        <v>78</v>
      </c>
      <c r="AH535" s="1" t="s">
        <v>76</v>
      </c>
      <c r="AI535" s="1" t="s">
        <v>79</v>
      </c>
      <c r="AJ535" s="1" t="s">
        <v>76</v>
      </c>
      <c r="AK535" s="4">
        <v>5</v>
      </c>
      <c r="AL535" s="1">
        <v>4</v>
      </c>
      <c r="AM535" s="1">
        <v>5</v>
      </c>
      <c r="AN535" s="1">
        <v>4</v>
      </c>
      <c r="AO535" s="1">
        <v>4</v>
      </c>
      <c r="AP535" s="1">
        <v>5</v>
      </c>
      <c r="AQ535" s="1">
        <v>2</v>
      </c>
      <c r="AR535" s="1">
        <v>3</v>
      </c>
      <c r="AS535" s="1">
        <v>4</v>
      </c>
      <c r="AT535" s="1">
        <v>4</v>
      </c>
      <c r="AU535" s="1">
        <v>3</v>
      </c>
      <c r="AV535" s="1">
        <v>4</v>
      </c>
      <c r="AW535" s="1">
        <v>5</v>
      </c>
      <c r="AX535" s="1">
        <v>4</v>
      </c>
      <c r="AY535" s="1">
        <v>3</v>
      </c>
      <c r="AZ535" s="1">
        <v>4</v>
      </c>
      <c r="BA535" s="1">
        <v>4</v>
      </c>
      <c r="BB535" s="1">
        <v>3</v>
      </c>
      <c r="BC535" s="1">
        <v>4</v>
      </c>
      <c r="BD535" s="1" t="s">
        <v>767</v>
      </c>
      <c r="BE535" s="1" t="s">
        <v>101</v>
      </c>
    </row>
    <row r="536" spans="1:57" x14ac:dyDescent="0.35">
      <c r="A536" s="1" t="s">
        <v>697</v>
      </c>
      <c r="B536" s="1" t="s">
        <v>57</v>
      </c>
      <c r="C536" s="1" t="s">
        <v>58</v>
      </c>
      <c r="D536" s="1" t="s">
        <v>149</v>
      </c>
      <c r="E536" s="1" t="s">
        <v>60</v>
      </c>
      <c r="F536" s="1" t="s">
        <v>61</v>
      </c>
      <c r="G536" s="1" t="s">
        <v>766</v>
      </c>
      <c r="H536" s="1" t="s">
        <v>63</v>
      </c>
      <c r="I536" s="1" t="s">
        <v>84</v>
      </c>
      <c r="J536" s="1" t="s">
        <v>65</v>
      </c>
      <c r="K536" s="1" t="s">
        <v>124</v>
      </c>
      <c r="L536" s="1" t="s">
        <v>146</v>
      </c>
      <c r="M536" s="1" t="s">
        <v>68</v>
      </c>
      <c r="N536" s="1" t="s">
        <v>117</v>
      </c>
      <c r="O536" s="1" t="s">
        <v>96</v>
      </c>
      <c r="P536" s="1" t="s">
        <v>97</v>
      </c>
      <c r="Q536" s="1" t="s">
        <v>72</v>
      </c>
      <c r="R536" s="1" t="s">
        <v>73</v>
      </c>
      <c r="S536" s="1" t="s">
        <v>88</v>
      </c>
      <c r="T536" s="1" t="s">
        <v>75</v>
      </c>
      <c r="U536" s="1" t="s">
        <v>79</v>
      </c>
      <c r="V536" s="1" t="s">
        <v>79</v>
      </c>
      <c r="W536" s="1" t="s">
        <v>76</v>
      </c>
      <c r="X536" s="1" t="s">
        <v>76</v>
      </c>
      <c r="Y536" s="1" t="s">
        <v>76</v>
      </c>
      <c r="Z536" s="1" t="s">
        <v>76</v>
      </c>
      <c r="AA536" s="1" t="s">
        <v>76</v>
      </c>
      <c r="AB536" s="1" t="s">
        <v>79</v>
      </c>
      <c r="AC536" s="1" t="s">
        <v>79</v>
      </c>
      <c r="AD536" s="1" t="s">
        <v>76</v>
      </c>
      <c r="AE536" s="1" t="s">
        <v>79</v>
      </c>
      <c r="AF536" s="1" t="s">
        <v>79</v>
      </c>
      <c r="AG536" s="1" t="s">
        <v>89</v>
      </c>
      <c r="AH536" s="1" t="s">
        <v>76</v>
      </c>
      <c r="AI536" s="1" t="s">
        <v>79</v>
      </c>
      <c r="AJ536" s="1" t="s">
        <v>76</v>
      </c>
      <c r="AK536" s="4">
        <v>5</v>
      </c>
      <c r="AL536" s="1">
        <v>5</v>
      </c>
      <c r="AM536" s="1">
        <v>5</v>
      </c>
      <c r="AN536" s="1">
        <v>5</v>
      </c>
      <c r="AO536" s="1">
        <v>1</v>
      </c>
      <c r="AP536" s="1">
        <v>1</v>
      </c>
      <c r="AQ536" s="1">
        <v>5</v>
      </c>
      <c r="AR536" s="1">
        <v>1</v>
      </c>
      <c r="AS536" s="1">
        <v>1</v>
      </c>
      <c r="AT536" s="1">
        <v>5</v>
      </c>
      <c r="AU536" s="1">
        <v>5</v>
      </c>
      <c r="AV536" s="1">
        <v>5</v>
      </c>
      <c r="AW536" s="1">
        <v>1</v>
      </c>
      <c r="AX536" s="1">
        <v>5</v>
      </c>
      <c r="AY536" s="1">
        <v>1</v>
      </c>
      <c r="AZ536" s="1">
        <v>5</v>
      </c>
      <c r="BA536" s="1">
        <v>5</v>
      </c>
      <c r="BB536" s="1">
        <v>1</v>
      </c>
      <c r="BC536" s="1">
        <v>5</v>
      </c>
      <c r="BD536" s="1" t="s">
        <v>767</v>
      </c>
      <c r="BE536" s="1" t="s">
        <v>101</v>
      </c>
    </row>
    <row r="537" spans="1:57" x14ac:dyDescent="0.35">
      <c r="A537" s="1" t="s">
        <v>698</v>
      </c>
      <c r="B537" s="1" t="s">
        <v>57</v>
      </c>
      <c r="C537" s="1" t="s">
        <v>137</v>
      </c>
      <c r="D537" s="1" t="s">
        <v>83</v>
      </c>
      <c r="E537" s="1" t="s">
        <v>60</v>
      </c>
      <c r="F537" s="1" t="s">
        <v>61</v>
      </c>
      <c r="G537" s="1" t="s">
        <v>766</v>
      </c>
      <c r="H537" s="1" t="s">
        <v>63</v>
      </c>
      <c r="I537" s="1" t="s">
        <v>84</v>
      </c>
      <c r="J537" s="1" t="s">
        <v>65</v>
      </c>
      <c r="K537" s="1" t="s">
        <v>124</v>
      </c>
      <c r="L537" s="1" t="s">
        <v>138</v>
      </c>
      <c r="M537" s="1" t="s">
        <v>68</v>
      </c>
      <c r="N537" s="1" t="s">
        <v>69</v>
      </c>
      <c r="O537" s="1" t="s">
        <v>70</v>
      </c>
      <c r="P537" s="1" t="s">
        <v>71</v>
      </c>
      <c r="Q537" s="1" t="s">
        <v>98</v>
      </c>
      <c r="R537" s="1" t="s">
        <v>118</v>
      </c>
      <c r="S537" s="1" t="s">
        <v>140</v>
      </c>
      <c r="T537" s="1" t="s">
        <v>75</v>
      </c>
      <c r="U537" s="1" t="s">
        <v>79</v>
      </c>
      <c r="V537" s="1" t="s">
        <v>76</v>
      </c>
      <c r="W537" s="1" t="s">
        <v>79</v>
      </c>
      <c r="X537" s="1" t="s">
        <v>76</v>
      </c>
      <c r="Y537" s="1" t="s">
        <v>76</v>
      </c>
      <c r="Z537" s="1" t="s">
        <v>79</v>
      </c>
      <c r="AA537" s="1" t="s">
        <v>79</v>
      </c>
      <c r="AB537" s="1" t="s">
        <v>79</v>
      </c>
      <c r="AC537" s="1" t="s">
        <v>79</v>
      </c>
      <c r="AD537" s="1" t="s">
        <v>79</v>
      </c>
      <c r="AE537" s="1" t="s">
        <v>79</v>
      </c>
      <c r="AF537" s="1" t="s">
        <v>79</v>
      </c>
      <c r="AG537" s="1" t="s">
        <v>79</v>
      </c>
      <c r="AH537" s="1" t="s">
        <v>79</v>
      </c>
      <c r="AI537" s="1" t="s">
        <v>76</v>
      </c>
      <c r="AJ537" s="1" t="s">
        <v>79</v>
      </c>
      <c r="AK537" s="4">
        <v>4</v>
      </c>
      <c r="AL537" s="1">
        <v>5</v>
      </c>
      <c r="AM537" s="1">
        <v>4</v>
      </c>
      <c r="AN537" s="1">
        <v>4</v>
      </c>
      <c r="AO537" s="1">
        <v>5</v>
      </c>
      <c r="AP537" s="1">
        <v>4</v>
      </c>
      <c r="AQ537" s="1">
        <v>5</v>
      </c>
      <c r="AR537" s="1">
        <v>3</v>
      </c>
      <c r="AS537" s="1">
        <v>4</v>
      </c>
      <c r="AT537" s="1">
        <v>5</v>
      </c>
      <c r="AU537" s="1">
        <v>4</v>
      </c>
      <c r="AV537" s="1">
        <v>5</v>
      </c>
      <c r="AW537" s="1">
        <v>4</v>
      </c>
      <c r="AX537" s="1">
        <v>3</v>
      </c>
      <c r="AY537" s="1">
        <v>4</v>
      </c>
      <c r="AZ537" s="1">
        <v>4</v>
      </c>
      <c r="BA537" s="1">
        <v>3</v>
      </c>
      <c r="BB537" s="1">
        <v>4</v>
      </c>
      <c r="BC537" s="1">
        <v>2</v>
      </c>
      <c r="BD537" s="6" t="s">
        <v>767</v>
      </c>
      <c r="BE537" s="1" t="s">
        <v>101</v>
      </c>
    </row>
    <row r="538" spans="1:57" x14ac:dyDescent="0.35">
      <c r="A538" s="1" t="s">
        <v>699</v>
      </c>
      <c r="B538" s="1" t="s">
        <v>92</v>
      </c>
      <c r="C538" s="1" t="s">
        <v>58</v>
      </c>
      <c r="D538" s="1" t="s">
        <v>59</v>
      </c>
      <c r="E538" s="1" t="s">
        <v>109</v>
      </c>
      <c r="F538" s="1" t="s">
        <v>61</v>
      </c>
      <c r="G538" s="1" t="s">
        <v>766</v>
      </c>
      <c r="H538" s="1" t="s">
        <v>63</v>
      </c>
      <c r="I538" s="1" t="s">
        <v>127</v>
      </c>
      <c r="J538" s="1" t="s">
        <v>65</v>
      </c>
      <c r="K538" s="1" t="s">
        <v>124</v>
      </c>
      <c r="L538" s="1" t="s">
        <v>67</v>
      </c>
      <c r="M538" s="1" t="s">
        <v>68</v>
      </c>
      <c r="N538" s="1" t="s">
        <v>86</v>
      </c>
      <c r="O538" s="1" t="s">
        <v>96</v>
      </c>
      <c r="P538" s="1" t="s">
        <v>71</v>
      </c>
      <c r="Q538" s="1" t="s">
        <v>72</v>
      </c>
      <c r="R538" s="1" t="s">
        <v>99</v>
      </c>
      <c r="S538" s="1" t="s">
        <v>106</v>
      </c>
      <c r="T538" s="1" t="s">
        <v>132</v>
      </c>
      <c r="U538" s="1" t="s">
        <v>76</v>
      </c>
      <c r="V538" s="1" t="s">
        <v>79</v>
      </c>
      <c r="W538" s="1" t="s">
        <v>76</v>
      </c>
      <c r="X538" s="1" t="s">
        <v>79</v>
      </c>
      <c r="Y538" s="1" t="s">
        <v>77</v>
      </c>
      <c r="Z538" s="1" t="s">
        <v>76</v>
      </c>
      <c r="AA538" s="1" t="s">
        <v>79</v>
      </c>
      <c r="AB538" s="1" t="s">
        <v>76</v>
      </c>
      <c r="AC538" s="1" t="s">
        <v>79</v>
      </c>
      <c r="AD538" s="1" t="s">
        <v>76</v>
      </c>
      <c r="AE538" s="1" t="s">
        <v>79</v>
      </c>
      <c r="AF538" s="1" t="s">
        <v>76</v>
      </c>
      <c r="AG538" s="1" t="s">
        <v>79</v>
      </c>
      <c r="AH538" s="1" t="s">
        <v>76</v>
      </c>
      <c r="AI538" s="1" t="s">
        <v>76</v>
      </c>
      <c r="AJ538" s="1" t="s">
        <v>76</v>
      </c>
      <c r="AK538" s="4">
        <v>5</v>
      </c>
      <c r="AL538" s="1">
        <v>4</v>
      </c>
      <c r="AM538" s="1">
        <v>1</v>
      </c>
      <c r="AN538" s="1">
        <v>2</v>
      </c>
      <c r="AO538" s="1">
        <v>3</v>
      </c>
      <c r="AP538" s="1">
        <v>2</v>
      </c>
      <c r="AQ538" s="1">
        <v>3</v>
      </c>
      <c r="AR538" s="1">
        <v>3</v>
      </c>
      <c r="AS538" s="1">
        <v>2</v>
      </c>
      <c r="AT538" s="1">
        <v>3</v>
      </c>
      <c r="AU538" s="1">
        <v>3</v>
      </c>
      <c r="AV538" s="1">
        <v>3</v>
      </c>
      <c r="AW538" s="1">
        <v>2</v>
      </c>
      <c r="AX538" s="1">
        <v>5</v>
      </c>
      <c r="AY538" s="1">
        <v>4</v>
      </c>
      <c r="AZ538" s="1">
        <v>4</v>
      </c>
      <c r="BA538" s="1">
        <v>4</v>
      </c>
      <c r="BB538" s="1">
        <v>3</v>
      </c>
      <c r="BC538" s="1">
        <v>4</v>
      </c>
      <c r="BD538" s="1" t="s">
        <v>767</v>
      </c>
      <c r="BE538" s="1" t="s">
        <v>101</v>
      </c>
    </row>
    <row r="539" spans="1:57" x14ac:dyDescent="0.35">
      <c r="A539" s="1" t="s">
        <v>700</v>
      </c>
      <c r="B539" s="1" t="s">
        <v>82</v>
      </c>
      <c r="C539" s="1" t="s">
        <v>137</v>
      </c>
      <c r="D539" s="1" t="s">
        <v>103</v>
      </c>
      <c r="E539" s="1" t="s">
        <v>60</v>
      </c>
      <c r="F539" s="1" t="s">
        <v>61</v>
      </c>
      <c r="G539" s="1" t="s">
        <v>766</v>
      </c>
      <c r="H539" s="1" t="s">
        <v>63</v>
      </c>
      <c r="I539" s="1" t="s">
        <v>64</v>
      </c>
      <c r="J539" s="1" t="s">
        <v>65</v>
      </c>
      <c r="K539" s="1" t="s">
        <v>66</v>
      </c>
      <c r="L539" s="1" t="s">
        <v>67</v>
      </c>
      <c r="M539" s="1" t="s">
        <v>130</v>
      </c>
      <c r="N539" s="1" t="s">
        <v>86</v>
      </c>
      <c r="O539" s="1" t="s">
        <v>112</v>
      </c>
      <c r="P539" s="1" t="s">
        <v>97</v>
      </c>
      <c r="Q539" s="1" t="s">
        <v>105</v>
      </c>
      <c r="R539" s="1" t="s">
        <v>118</v>
      </c>
      <c r="S539" s="1" t="s">
        <v>140</v>
      </c>
      <c r="T539" s="1" t="s">
        <v>75</v>
      </c>
      <c r="U539" s="1" t="s">
        <v>76</v>
      </c>
      <c r="V539" s="1" t="s">
        <v>79</v>
      </c>
      <c r="W539" s="1" t="s">
        <v>77</v>
      </c>
      <c r="X539" s="1" t="s">
        <v>79</v>
      </c>
      <c r="Y539" s="1" t="s">
        <v>77</v>
      </c>
      <c r="Z539" s="1" t="s">
        <v>77</v>
      </c>
      <c r="AA539" s="1" t="s">
        <v>89</v>
      </c>
      <c r="AB539" s="1" t="s">
        <v>76</v>
      </c>
      <c r="AC539" s="1" t="s">
        <v>79</v>
      </c>
      <c r="AD539" s="1" t="s">
        <v>78</v>
      </c>
      <c r="AE539" s="1" t="s">
        <v>89</v>
      </c>
      <c r="AF539" s="1" t="s">
        <v>76</v>
      </c>
      <c r="AG539" s="1" t="s">
        <v>76</v>
      </c>
      <c r="AH539" s="1" t="s">
        <v>79</v>
      </c>
      <c r="AI539" s="1" t="s">
        <v>78</v>
      </c>
      <c r="AJ539" s="1" t="s">
        <v>89</v>
      </c>
      <c r="AK539" s="4">
        <v>5</v>
      </c>
      <c r="AL539" s="1">
        <v>4</v>
      </c>
      <c r="AM539" s="1">
        <v>1</v>
      </c>
      <c r="AN539" s="1">
        <v>3</v>
      </c>
      <c r="AO539" s="1">
        <v>4</v>
      </c>
      <c r="AP539" s="1">
        <v>5</v>
      </c>
      <c r="AQ539" s="1">
        <v>4</v>
      </c>
      <c r="AR539" s="1">
        <v>5</v>
      </c>
      <c r="AS539" s="1">
        <v>3</v>
      </c>
      <c r="AT539" s="1">
        <v>5</v>
      </c>
      <c r="AU539" s="1">
        <v>4</v>
      </c>
      <c r="AV539" s="1">
        <v>5</v>
      </c>
      <c r="AW539" s="1">
        <v>4</v>
      </c>
      <c r="AX539" s="1">
        <v>5</v>
      </c>
      <c r="AY539" s="1">
        <v>4</v>
      </c>
      <c r="AZ539" s="1">
        <v>3</v>
      </c>
      <c r="BA539" s="1">
        <v>4</v>
      </c>
      <c r="BB539" s="1">
        <v>4</v>
      </c>
      <c r="BC539" s="1">
        <v>4</v>
      </c>
      <c r="BD539" s="1" t="s">
        <v>767</v>
      </c>
      <c r="BE539" s="1" t="s">
        <v>101</v>
      </c>
    </row>
    <row r="540" spans="1:57" x14ac:dyDescent="0.35">
      <c r="A540" s="1" t="s">
        <v>701</v>
      </c>
      <c r="B540" s="1" t="s">
        <v>92</v>
      </c>
      <c r="C540" s="1" t="s">
        <v>137</v>
      </c>
      <c r="D540" s="1" t="s">
        <v>59</v>
      </c>
      <c r="E540" s="1" t="s">
        <v>60</v>
      </c>
      <c r="F540" s="1" t="s">
        <v>61</v>
      </c>
      <c r="G540" s="1" t="s">
        <v>62</v>
      </c>
      <c r="H540" s="1" t="s">
        <v>63</v>
      </c>
      <c r="I540" s="1" t="s">
        <v>127</v>
      </c>
      <c r="J540" s="1" t="s">
        <v>65</v>
      </c>
      <c r="K540" s="1" t="s">
        <v>124</v>
      </c>
      <c r="L540" s="1" t="s">
        <v>67</v>
      </c>
      <c r="M540" s="1" t="s">
        <v>68</v>
      </c>
      <c r="N540" s="1" t="s">
        <v>86</v>
      </c>
      <c r="O540" s="1" t="s">
        <v>96</v>
      </c>
      <c r="P540" s="1" t="s">
        <v>97</v>
      </c>
      <c r="Q540" s="1" t="s">
        <v>72</v>
      </c>
      <c r="R540" s="1" t="s">
        <v>73</v>
      </c>
      <c r="S540" s="1" t="s">
        <v>88</v>
      </c>
      <c r="T540" s="1" t="s">
        <v>120</v>
      </c>
      <c r="U540" s="1" t="s">
        <v>79</v>
      </c>
      <c r="V540" s="1" t="s">
        <v>76</v>
      </c>
      <c r="W540" s="1" t="s">
        <v>79</v>
      </c>
      <c r="X540" s="1" t="s">
        <v>89</v>
      </c>
      <c r="Y540" s="1" t="s">
        <v>77</v>
      </c>
      <c r="Z540" s="1" t="s">
        <v>79</v>
      </c>
      <c r="AA540" s="1" t="s">
        <v>77</v>
      </c>
      <c r="AB540" s="1" t="s">
        <v>79</v>
      </c>
      <c r="AC540" s="1" t="s">
        <v>79</v>
      </c>
      <c r="AD540" s="1" t="s">
        <v>78</v>
      </c>
      <c r="AE540" s="1" t="s">
        <v>89</v>
      </c>
      <c r="AF540" s="1" t="s">
        <v>79</v>
      </c>
      <c r="AG540" s="1" t="s">
        <v>78</v>
      </c>
      <c r="AH540" s="1" t="s">
        <v>76</v>
      </c>
      <c r="AI540" s="1" t="s">
        <v>79</v>
      </c>
      <c r="AJ540" s="1" t="s">
        <v>76</v>
      </c>
      <c r="AK540" s="4">
        <v>5</v>
      </c>
      <c r="AL540" s="1">
        <v>4</v>
      </c>
      <c r="AM540" s="1">
        <v>5</v>
      </c>
      <c r="AN540" s="1">
        <v>4</v>
      </c>
      <c r="AO540" s="1">
        <v>4</v>
      </c>
      <c r="AP540" s="1">
        <v>2</v>
      </c>
      <c r="AQ540" s="1">
        <v>2</v>
      </c>
      <c r="AR540" s="1">
        <v>3</v>
      </c>
      <c r="AS540" s="1">
        <v>3</v>
      </c>
      <c r="AT540" s="1">
        <v>3</v>
      </c>
      <c r="AU540" s="1">
        <v>4</v>
      </c>
      <c r="AV540" s="1">
        <v>2</v>
      </c>
      <c r="AW540" s="1">
        <v>2</v>
      </c>
      <c r="AX540" s="1">
        <v>3</v>
      </c>
      <c r="AY540" s="1">
        <v>3</v>
      </c>
      <c r="AZ540" s="1">
        <v>3</v>
      </c>
      <c r="BA540" s="1">
        <v>2</v>
      </c>
      <c r="BB540" s="1">
        <v>3</v>
      </c>
      <c r="BC540" s="1">
        <v>3</v>
      </c>
      <c r="BD540" s="1" t="s">
        <v>767</v>
      </c>
      <c r="BE540" s="1" t="s">
        <v>101</v>
      </c>
    </row>
    <row r="541" spans="1:57" x14ac:dyDescent="0.35">
      <c r="A541" s="1" t="s">
        <v>702</v>
      </c>
      <c r="B541" s="1" t="s">
        <v>57</v>
      </c>
      <c r="C541" s="1" t="s">
        <v>137</v>
      </c>
      <c r="D541" s="1" t="s">
        <v>103</v>
      </c>
      <c r="E541" s="1" t="s">
        <v>60</v>
      </c>
      <c r="F541" s="1" t="s">
        <v>135</v>
      </c>
      <c r="G541" s="1" t="s">
        <v>766</v>
      </c>
      <c r="H541" s="1" t="s">
        <v>63</v>
      </c>
      <c r="I541" s="1" t="s">
        <v>127</v>
      </c>
      <c r="J541" s="1" t="s">
        <v>65</v>
      </c>
      <c r="K541" s="1" t="s">
        <v>95</v>
      </c>
      <c r="L541" s="1" t="s">
        <v>146</v>
      </c>
      <c r="M541" s="1" t="s">
        <v>68</v>
      </c>
      <c r="N541" s="1" t="s">
        <v>117</v>
      </c>
      <c r="O541" s="1" t="s">
        <v>70</v>
      </c>
      <c r="P541" s="1" t="s">
        <v>71</v>
      </c>
      <c r="Q541" s="1" t="s">
        <v>98</v>
      </c>
      <c r="R541" s="1" t="s">
        <v>118</v>
      </c>
      <c r="S541" s="1" t="s">
        <v>140</v>
      </c>
      <c r="T541" s="1" t="s">
        <v>75</v>
      </c>
      <c r="U541" s="1" t="s">
        <v>79</v>
      </c>
      <c r="V541" s="1" t="s">
        <v>79</v>
      </c>
      <c r="W541" s="1" t="s">
        <v>79</v>
      </c>
      <c r="X541" s="1" t="s">
        <v>76</v>
      </c>
      <c r="Y541" s="1" t="s">
        <v>76</v>
      </c>
      <c r="Z541" s="1" t="s">
        <v>79</v>
      </c>
      <c r="AA541" s="1" t="s">
        <v>76</v>
      </c>
      <c r="AB541" s="1" t="s">
        <v>79</v>
      </c>
      <c r="AC541" s="1" t="s">
        <v>79</v>
      </c>
      <c r="AD541" s="1" t="s">
        <v>76</v>
      </c>
      <c r="AE541" s="1" t="s">
        <v>79</v>
      </c>
      <c r="AF541" s="1" t="s">
        <v>79</v>
      </c>
      <c r="AG541" s="1" t="s">
        <v>89</v>
      </c>
      <c r="AH541" s="1" t="s">
        <v>76</v>
      </c>
      <c r="AI541" s="1" t="s">
        <v>76</v>
      </c>
      <c r="AJ541" s="1" t="s">
        <v>79</v>
      </c>
      <c r="AK541" s="4">
        <v>5</v>
      </c>
      <c r="AL541" s="1">
        <v>5</v>
      </c>
      <c r="AM541" s="1">
        <v>5</v>
      </c>
      <c r="AN541" s="1">
        <v>5</v>
      </c>
      <c r="AO541" s="1">
        <v>2</v>
      </c>
      <c r="AP541" s="1">
        <v>2</v>
      </c>
      <c r="AQ541" s="1">
        <v>5</v>
      </c>
      <c r="AR541" s="1">
        <v>5</v>
      </c>
      <c r="AS541" s="1">
        <v>5</v>
      </c>
      <c r="AT541" s="1">
        <v>5</v>
      </c>
      <c r="AU541" s="1">
        <v>4</v>
      </c>
      <c r="AV541" s="1">
        <v>3</v>
      </c>
      <c r="AW541" s="1">
        <v>5</v>
      </c>
      <c r="AX541" s="1">
        <v>5</v>
      </c>
      <c r="AY541" s="1">
        <v>1</v>
      </c>
      <c r="AZ541" s="1">
        <v>5</v>
      </c>
      <c r="BA541" s="1">
        <v>5</v>
      </c>
      <c r="BB541" s="1">
        <v>1</v>
      </c>
      <c r="BC541" s="1">
        <v>5</v>
      </c>
      <c r="BD541" s="1" t="s">
        <v>767</v>
      </c>
      <c r="BE541" s="1" t="s">
        <v>101</v>
      </c>
    </row>
    <row r="542" spans="1:57" x14ac:dyDescent="0.35">
      <c r="A542" s="1" t="s">
        <v>703</v>
      </c>
      <c r="B542" s="1" t="s">
        <v>57</v>
      </c>
      <c r="C542" s="1" t="s">
        <v>1172</v>
      </c>
      <c r="D542" s="1" t="s">
        <v>149</v>
      </c>
      <c r="E542" s="1" t="s">
        <v>60</v>
      </c>
      <c r="F542" s="1" t="s">
        <v>135</v>
      </c>
      <c r="G542" s="1" t="s">
        <v>161</v>
      </c>
      <c r="H542" s="1" t="s">
        <v>63</v>
      </c>
      <c r="I542" s="1" t="s">
        <v>64</v>
      </c>
      <c r="J542" s="1" t="s">
        <v>104</v>
      </c>
      <c r="K542" s="1" t="s">
        <v>85</v>
      </c>
      <c r="L542" s="1" t="s">
        <v>67</v>
      </c>
      <c r="M542" s="1" t="s">
        <v>130</v>
      </c>
      <c r="N542" s="1" t="s">
        <v>86</v>
      </c>
      <c r="O542" s="1" t="s">
        <v>112</v>
      </c>
      <c r="P542" s="1" t="s">
        <v>97</v>
      </c>
      <c r="Q542" s="1" t="s">
        <v>87</v>
      </c>
      <c r="R542" s="1" t="s">
        <v>114</v>
      </c>
      <c r="S542" s="1" t="s">
        <v>106</v>
      </c>
      <c r="T542" s="1" t="s">
        <v>75</v>
      </c>
      <c r="U542" s="1" t="s">
        <v>79</v>
      </c>
      <c r="V542" s="1" t="s">
        <v>76</v>
      </c>
      <c r="W542" s="1" t="s">
        <v>79</v>
      </c>
      <c r="X542" s="1" t="s">
        <v>77</v>
      </c>
      <c r="Y542" s="1" t="s">
        <v>89</v>
      </c>
      <c r="Z542" s="1" t="s">
        <v>77</v>
      </c>
      <c r="AA542" s="1" t="s">
        <v>77</v>
      </c>
      <c r="AB542" s="1" t="s">
        <v>76</v>
      </c>
      <c r="AC542" s="1" t="s">
        <v>79</v>
      </c>
      <c r="AD542" s="1" t="s">
        <v>89</v>
      </c>
      <c r="AE542" s="1" t="s">
        <v>89</v>
      </c>
      <c r="AF542" s="1" t="s">
        <v>78</v>
      </c>
      <c r="AG542" s="1" t="s">
        <v>78</v>
      </c>
      <c r="AH542" s="1" t="s">
        <v>89</v>
      </c>
      <c r="AI542" s="1" t="s">
        <v>78</v>
      </c>
      <c r="AJ542" s="1" t="s">
        <v>78</v>
      </c>
      <c r="AK542" s="4">
        <v>5</v>
      </c>
      <c r="AL542" s="1">
        <v>4</v>
      </c>
      <c r="AM542" s="1">
        <v>5</v>
      </c>
      <c r="AN542" s="1">
        <v>4</v>
      </c>
      <c r="AO542" s="1">
        <v>5</v>
      </c>
      <c r="AP542" s="1">
        <v>4</v>
      </c>
      <c r="AQ542" s="1">
        <v>5</v>
      </c>
      <c r="AR542" s="1">
        <v>4</v>
      </c>
      <c r="AS542" s="1">
        <v>5</v>
      </c>
      <c r="AT542" s="1">
        <v>4</v>
      </c>
      <c r="AU542" s="1">
        <v>5</v>
      </c>
      <c r="AV542" s="1">
        <v>4</v>
      </c>
      <c r="AW542" s="1">
        <v>5</v>
      </c>
      <c r="AX542" s="1">
        <v>5</v>
      </c>
      <c r="AY542" s="1">
        <v>4</v>
      </c>
      <c r="AZ542" s="1">
        <v>5</v>
      </c>
      <c r="BA542" s="1">
        <v>4</v>
      </c>
      <c r="BB542" s="1">
        <v>5</v>
      </c>
      <c r="BC542" s="1">
        <v>4</v>
      </c>
      <c r="BD542" s="1" t="s">
        <v>661</v>
      </c>
      <c r="BE542" s="1" t="s">
        <v>80</v>
      </c>
    </row>
    <row r="543" spans="1:57" x14ac:dyDescent="0.35">
      <c r="A543" s="1" t="s">
        <v>704</v>
      </c>
      <c r="B543" s="1" t="s">
        <v>57</v>
      </c>
      <c r="C543" s="1" t="s">
        <v>58</v>
      </c>
      <c r="D543" s="1" t="s">
        <v>83</v>
      </c>
      <c r="E543" s="1" t="s">
        <v>109</v>
      </c>
      <c r="F543" s="1" t="s">
        <v>61</v>
      </c>
      <c r="G543" s="1" t="s">
        <v>766</v>
      </c>
      <c r="H543" s="1" t="s">
        <v>63</v>
      </c>
      <c r="I543" s="1" t="s">
        <v>64</v>
      </c>
      <c r="J543" s="1" t="s">
        <v>65</v>
      </c>
      <c r="K543" s="1" t="s">
        <v>66</v>
      </c>
      <c r="L543" s="1" t="s">
        <v>138</v>
      </c>
      <c r="M543" s="1" t="s">
        <v>130</v>
      </c>
      <c r="N543" s="1" t="s">
        <v>69</v>
      </c>
      <c r="O543" s="1" t="s">
        <v>70</v>
      </c>
      <c r="P543" s="1" t="s">
        <v>97</v>
      </c>
      <c r="Q543" s="1" t="s">
        <v>98</v>
      </c>
      <c r="R543" s="1" t="s">
        <v>118</v>
      </c>
      <c r="S543" s="1" t="s">
        <v>88</v>
      </c>
      <c r="T543" s="1" t="s">
        <v>120</v>
      </c>
      <c r="U543" s="1" t="s">
        <v>76</v>
      </c>
      <c r="V543" s="1" t="s">
        <v>79</v>
      </c>
      <c r="W543" s="1" t="s">
        <v>77</v>
      </c>
      <c r="X543" s="1" t="s">
        <v>79</v>
      </c>
      <c r="Y543" s="1" t="s">
        <v>77</v>
      </c>
      <c r="Z543" s="1" t="s">
        <v>77</v>
      </c>
      <c r="AA543" s="1" t="s">
        <v>89</v>
      </c>
      <c r="AB543" s="1" t="s">
        <v>76</v>
      </c>
      <c r="AC543" s="1" t="s">
        <v>79</v>
      </c>
      <c r="AD543" s="1" t="s">
        <v>78</v>
      </c>
      <c r="AE543" s="1" t="s">
        <v>89</v>
      </c>
      <c r="AF543" s="1" t="s">
        <v>76</v>
      </c>
      <c r="AG543" s="1" t="s">
        <v>79</v>
      </c>
      <c r="AH543" s="1" t="s">
        <v>78</v>
      </c>
      <c r="AI543" s="1" t="s">
        <v>78</v>
      </c>
      <c r="AJ543" s="1" t="s">
        <v>78</v>
      </c>
      <c r="AK543" s="4">
        <v>4</v>
      </c>
      <c r="AL543" s="1">
        <v>4</v>
      </c>
      <c r="AM543" s="1">
        <v>4</v>
      </c>
      <c r="AN543" s="1">
        <v>5</v>
      </c>
      <c r="AO543" s="1">
        <v>4</v>
      </c>
      <c r="AP543" s="1">
        <v>1</v>
      </c>
      <c r="AQ543" s="1">
        <v>4</v>
      </c>
      <c r="AR543" s="1">
        <v>1</v>
      </c>
      <c r="AS543" s="1">
        <v>1</v>
      </c>
      <c r="AT543" s="1">
        <v>5</v>
      </c>
      <c r="AU543" s="1">
        <v>4</v>
      </c>
      <c r="AV543" s="1">
        <v>5</v>
      </c>
      <c r="AW543" s="1">
        <v>3</v>
      </c>
      <c r="AX543" s="1">
        <v>5</v>
      </c>
      <c r="AY543" s="1">
        <v>4</v>
      </c>
      <c r="AZ543" s="1">
        <v>3</v>
      </c>
      <c r="BA543" s="1">
        <v>4</v>
      </c>
      <c r="BB543" s="1">
        <v>4</v>
      </c>
      <c r="BC543" s="1">
        <v>4</v>
      </c>
      <c r="BD543" s="1" t="s">
        <v>767</v>
      </c>
      <c r="BE543" s="1" t="s">
        <v>101</v>
      </c>
    </row>
    <row r="544" spans="1:57" x14ac:dyDescent="0.35">
      <c r="A544" s="1" t="s">
        <v>705</v>
      </c>
      <c r="B544" s="1" t="s">
        <v>57</v>
      </c>
      <c r="C544" s="1" t="s">
        <v>58</v>
      </c>
      <c r="D544" s="1" t="s">
        <v>83</v>
      </c>
      <c r="E544" s="1" t="s">
        <v>60</v>
      </c>
      <c r="F544" s="1" t="s">
        <v>61</v>
      </c>
      <c r="G544" s="1" t="s">
        <v>766</v>
      </c>
      <c r="H544" s="1" t="s">
        <v>63</v>
      </c>
      <c r="I544" s="1" t="s">
        <v>84</v>
      </c>
      <c r="J544" s="1" t="s">
        <v>65</v>
      </c>
      <c r="K544" s="1" t="s">
        <v>85</v>
      </c>
      <c r="L544" s="1" t="s">
        <v>138</v>
      </c>
      <c r="M544" s="1" t="s">
        <v>130</v>
      </c>
      <c r="N544" s="1" t="s">
        <v>117</v>
      </c>
      <c r="O544" s="1" t="s">
        <v>70</v>
      </c>
      <c r="P544" s="1" t="s">
        <v>97</v>
      </c>
      <c r="Q544" s="1" t="s">
        <v>105</v>
      </c>
      <c r="R544" s="1" t="s">
        <v>73</v>
      </c>
      <c r="S544" s="1" t="s">
        <v>106</v>
      </c>
      <c r="T544" s="1" t="s">
        <v>120</v>
      </c>
      <c r="U544" s="1" t="s">
        <v>77</v>
      </c>
      <c r="V544" s="1" t="s">
        <v>77</v>
      </c>
      <c r="W544" s="1" t="s">
        <v>79</v>
      </c>
      <c r="X544" s="1" t="s">
        <v>77</v>
      </c>
      <c r="Y544" s="1" t="s">
        <v>89</v>
      </c>
      <c r="Z544" s="1" t="s">
        <v>79</v>
      </c>
      <c r="AA544" s="1" t="s">
        <v>89</v>
      </c>
      <c r="AB544" s="1" t="s">
        <v>78</v>
      </c>
      <c r="AC544" s="1" t="s">
        <v>79</v>
      </c>
      <c r="AD544" s="1" t="s">
        <v>78</v>
      </c>
      <c r="AE544" s="1" t="s">
        <v>79</v>
      </c>
      <c r="AF544" s="1" t="s">
        <v>89</v>
      </c>
      <c r="AG544" s="1" t="s">
        <v>79</v>
      </c>
      <c r="AH544" s="1" t="s">
        <v>78</v>
      </c>
      <c r="AI544" s="1" t="s">
        <v>79</v>
      </c>
      <c r="AJ544" s="1" t="s">
        <v>79</v>
      </c>
      <c r="AK544" s="4">
        <v>3</v>
      </c>
      <c r="AL544" s="1">
        <v>3</v>
      </c>
      <c r="AM544" s="1">
        <v>3</v>
      </c>
      <c r="AN544" s="1">
        <v>3</v>
      </c>
      <c r="AO544" s="1">
        <v>2</v>
      </c>
      <c r="AP544" s="1">
        <v>2</v>
      </c>
      <c r="AQ544" s="1">
        <v>3</v>
      </c>
      <c r="AR544" s="1">
        <v>2</v>
      </c>
      <c r="AS544" s="1">
        <v>2</v>
      </c>
      <c r="AT544" s="1">
        <v>3</v>
      </c>
      <c r="AU544" s="1">
        <v>3</v>
      </c>
      <c r="AV544" s="1">
        <v>2</v>
      </c>
      <c r="AW544" s="1">
        <v>2</v>
      </c>
      <c r="AX544" s="1">
        <v>3</v>
      </c>
      <c r="AY544" s="1">
        <v>3</v>
      </c>
      <c r="AZ544" s="1">
        <v>3</v>
      </c>
      <c r="BA544" s="1">
        <v>3</v>
      </c>
      <c r="BB544" s="1">
        <v>3</v>
      </c>
      <c r="BC544" s="1">
        <v>2</v>
      </c>
      <c r="BD544" s="1" t="s">
        <v>767</v>
      </c>
      <c r="BE544" s="1" t="s">
        <v>80</v>
      </c>
    </row>
    <row r="545" spans="1:57" x14ac:dyDescent="0.35">
      <c r="A545" s="1" t="s">
        <v>706</v>
      </c>
      <c r="B545" s="1" t="s">
        <v>57</v>
      </c>
      <c r="C545" s="1" t="s">
        <v>58</v>
      </c>
      <c r="D545" s="1" t="s">
        <v>103</v>
      </c>
      <c r="E545" s="1" t="s">
        <v>60</v>
      </c>
      <c r="F545" s="1" t="s">
        <v>61</v>
      </c>
      <c r="G545" s="1" t="s">
        <v>766</v>
      </c>
      <c r="H545" s="1" t="s">
        <v>63</v>
      </c>
      <c r="I545" s="1" t="s">
        <v>127</v>
      </c>
      <c r="J545" s="1" t="s">
        <v>65</v>
      </c>
      <c r="K545" s="1" t="s">
        <v>95</v>
      </c>
      <c r="L545" s="1" t="s">
        <v>67</v>
      </c>
      <c r="M545" s="1" t="s">
        <v>130</v>
      </c>
      <c r="N545" s="1" t="s">
        <v>117</v>
      </c>
      <c r="O545" s="1" t="s">
        <v>96</v>
      </c>
      <c r="P545" s="1" t="s">
        <v>71</v>
      </c>
      <c r="Q545" s="1" t="s">
        <v>72</v>
      </c>
      <c r="R545" s="1" t="s">
        <v>118</v>
      </c>
      <c r="S545" s="1" t="s">
        <v>74</v>
      </c>
      <c r="T545" s="1" t="s">
        <v>120</v>
      </c>
      <c r="U545" s="1" t="s">
        <v>79</v>
      </c>
      <c r="V545" s="1" t="s">
        <v>79</v>
      </c>
      <c r="W545" s="1" t="s">
        <v>76</v>
      </c>
      <c r="X545" s="1" t="s">
        <v>76</v>
      </c>
      <c r="Y545" s="1" t="s">
        <v>76</v>
      </c>
      <c r="Z545" s="1" t="s">
        <v>76</v>
      </c>
      <c r="AA545" s="1" t="s">
        <v>76</v>
      </c>
      <c r="AB545" s="1" t="s">
        <v>79</v>
      </c>
      <c r="AC545" s="1" t="s">
        <v>79</v>
      </c>
      <c r="AD545" s="1" t="s">
        <v>76</v>
      </c>
      <c r="AE545" s="1" t="s">
        <v>79</v>
      </c>
      <c r="AF545" s="1" t="s">
        <v>79</v>
      </c>
      <c r="AG545" s="1" t="s">
        <v>89</v>
      </c>
      <c r="AH545" s="1" t="s">
        <v>76</v>
      </c>
      <c r="AI545" s="1" t="s">
        <v>79</v>
      </c>
      <c r="AJ545" s="1" t="s">
        <v>76</v>
      </c>
      <c r="AK545" s="4">
        <v>5</v>
      </c>
      <c r="AL545" s="1">
        <v>5</v>
      </c>
      <c r="AM545" s="1">
        <v>5</v>
      </c>
      <c r="AN545" s="1">
        <v>5</v>
      </c>
      <c r="AO545" s="1">
        <v>1</v>
      </c>
      <c r="AP545" s="1">
        <v>1</v>
      </c>
      <c r="AQ545" s="1">
        <v>5</v>
      </c>
      <c r="AR545" s="1">
        <v>1</v>
      </c>
      <c r="AS545" s="1">
        <v>1</v>
      </c>
      <c r="AT545" s="1">
        <v>5</v>
      </c>
      <c r="AU545" s="1">
        <v>5</v>
      </c>
      <c r="AV545" s="1">
        <v>5</v>
      </c>
      <c r="AW545" s="1">
        <v>1</v>
      </c>
      <c r="AX545" s="1">
        <v>5</v>
      </c>
      <c r="AY545" s="1">
        <v>1</v>
      </c>
      <c r="AZ545" s="1">
        <v>5</v>
      </c>
      <c r="BA545" s="1">
        <v>5</v>
      </c>
      <c r="BB545" s="1">
        <v>1</v>
      </c>
      <c r="BC545" s="1">
        <v>5</v>
      </c>
      <c r="BD545" s="1" t="s">
        <v>767</v>
      </c>
      <c r="BE545" s="1" t="s">
        <v>101</v>
      </c>
    </row>
    <row r="546" spans="1:57" x14ac:dyDescent="0.35">
      <c r="A546" s="1" t="s">
        <v>707</v>
      </c>
      <c r="B546" s="1" t="s">
        <v>57</v>
      </c>
      <c r="C546" s="1" t="s">
        <v>58</v>
      </c>
      <c r="D546" s="1" t="s">
        <v>59</v>
      </c>
      <c r="E546" s="1" t="s">
        <v>60</v>
      </c>
      <c r="F546" s="1" t="s">
        <v>61</v>
      </c>
      <c r="G546" s="1" t="s">
        <v>766</v>
      </c>
      <c r="H546" s="1" t="s">
        <v>63</v>
      </c>
      <c r="I546" s="1" t="s">
        <v>84</v>
      </c>
      <c r="J546" s="1" t="s">
        <v>104</v>
      </c>
      <c r="K546" s="1" t="s">
        <v>95</v>
      </c>
      <c r="L546" s="1" t="s">
        <v>67</v>
      </c>
      <c r="M546" s="1" t="s">
        <v>68</v>
      </c>
      <c r="N546" s="1" t="s">
        <v>69</v>
      </c>
      <c r="O546" s="1" t="s">
        <v>96</v>
      </c>
      <c r="P546" s="1" t="s">
        <v>97</v>
      </c>
      <c r="Q546" s="1" t="s">
        <v>72</v>
      </c>
      <c r="R546" s="1" t="s">
        <v>99</v>
      </c>
      <c r="S546" s="1" t="s">
        <v>106</v>
      </c>
      <c r="T546" s="1" t="s">
        <v>120</v>
      </c>
      <c r="U546" s="1" t="s">
        <v>76</v>
      </c>
      <c r="V546" s="1" t="s">
        <v>79</v>
      </c>
      <c r="W546" s="1" t="s">
        <v>77</v>
      </c>
      <c r="X546" s="1" t="s">
        <v>76</v>
      </c>
      <c r="Y546" s="1" t="s">
        <v>79</v>
      </c>
      <c r="Z546" s="1" t="s">
        <v>77</v>
      </c>
      <c r="AA546" s="1" t="s">
        <v>79</v>
      </c>
      <c r="AB546" s="1" t="s">
        <v>89</v>
      </c>
      <c r="AC546" s="1" t="s">
        <v>78</v>
      </c>
      <c r="AD546" s="1" t="s">
        <v>89</v>
      </c>
      <c r="AE546" s="1" t="s">
        <v>79</v>
      </c>
      <c r="AF546" s="1" t="s">
        <v>78</v>
      </c>
      <c r="AG546" s="1" t="s">
        <v>76</v>
      </c>
      <c r="AH546" s="1" t="s">
        <v>78</v>
      </c>
      <c r="AI546" s="1" t="s">
        <v>76</v>
      </c>
      <c r="AJ546" s="1" t="s">
        <v>76</v>
      </c>
      <c r="AK546" s="4">
        <v>3</v>
      </c>
      <c r="AL546" s="1">
        <v>3</v>
      </c>
      <c r="AM546" s="1">
        <v>3</v>
      </c>
      <c r="AN546" s="1">
        <v>4</v>
      </c>
      <c r="AO546" s="1">
        <v>5</v>
      </c>
      <c r="AP546" s="1">
        <v>4</v>
      </c>
      <c r="AQ546" s="1">
        <v>5</v>
      </c>
      <c r="AR546" s="1">
        <v>4</v>
      </c>
      <c r="AS546" s="1">
        <v>5</v>
      </c>
      <c r="AT546" s="1">
        <v>4</v>
      </c>
      <c r="AU546" s="1">
        <v>5</v>
      </c>
      <c r="AV546" s="1">
        <v>4</v>
      </c>
      <c r="AW546" s="1">
        <v>5</v>
      </c>
      <c r="AX546" s="1">
        <v>4</v>
      </c>
      <c r="AY546" s="1">
        <v>2</v>
      </c>
      <c r="AZ546" s="1">
        <v>2</v>
      </c>
      <c r="BA546" s="1">
        <v>3</v>
      </c>
      <c r="BB546" s="1">
        <v>2</v>
      </c>
      <c r="BC546" s="1">
        <v>4</v>
      </c>
      <c r="BD546" s="1" t="s">
        <v>767</v>
      </c>
      <c r="BE546" s="1" t="s">
        <v>80</v>
      </c>
    </row>
    <row r="547" spans="1:57" x14ac:dyDescent="0.35">
      <c r="A547" s="1" t="s">
        <v>708</v>
      </c>
      <c r="B547" s="1" t="s">
        <v>92</v>
      </c>
      <c r="C547" s="1" t="s">
        <v>58</v>
      </c>
      <c r="D547" s="1" t="s">
        <v>59</v>
      </c>
      <c r="E547" s="1" t="s">
        <v>60</v>
      </c>
      <c r="F547" s="1" t="s">
        <v>61</v>
      </c>
      <c r="G547" s="1" t="s">
        <v>766</v>
      </c>
      <c r="H547" s="1" t="s">
        <v>63</v>
      </c>
      <c r="I547" s="1" t="s">
        <v>127</v>
      </c>
      <c r="J547" s="1" t="s">
        <v>65</v>
      </c>
      <c r="K547" s="1" t="s">
        <v>124</v>
      </c>
      <c r="L547" s="1" t="s">
        <v>67</v>
      </c>
      <c r="M547" s="1" t="s">
        <v>68</v>
      </c>
      <c r="N547" s="1" t="s">
        <v>86</v>
      </c>
      <c r="O547" s="1" t="s">
        <v>96</v>
      </c>
      <c r="P547" s="1" t="s">
        <v>97</v>
      </c>
      <c r="Q547" s="1" t="s">
        <v>72</v>
      </c>
      <c r="R547" s="1" t="s">
        <v>73</v>
      </c>
      <c r="S547" s="1" t="s">
        <v>88</v>
      </c>
      <c r="T547" s="1" t="s">
        <v>75</v>
      </c>
      <c r="U547" s="1" t="s">
        <v>79</v>
      </c>
      <c r="V547" s="1" t="s">
        <v>76</v>
      </c>
      <c r="W547" s="1" t="s">
        <v>79</v>
      </c>
      <c r="X547" s="1" t="s">
        <v>89</v>
      </c>
      <c r="Y547" s="1" t="s">
        <v>77</v>
      </c>
      <c r="Z547" s="1" t="s">
        <v>79</v>
      </c>
      <c r="AA547" s="1" t="s">
        <v>77</v>
      </c>
      <c r="AB547" s="1" t="s">
        <v>79</v>
      </c>
      <c r="AC547" s="1" t="s">
        <v>79</v>
      </c>
      <c r="AD547" s="1" t="s">
        <v>78</v>
      </c>
      <c r="AE547" s="1" t="s">
        <v>89</v>
      </c>
      <c r="AF547" s="1" t="s">
        <v>79</v>
      </c>
      <c r="AG547" s="1" t="s">
        <v>78</v>
      </c>
      <c r="AH547" s="1" t="s">
        <v>76</v>
      </c>
      <c r="AI547" s="1" t="s">
        <v>79</v>
      </c>
      <c r="AJ547" s="1" t="s">
        <v>76</v>
      </c>
      <c r="AK547" s="4">
        <v>5</v>
      </c>
      <c r="AL547" s="1">
        <v>4</v>
      </c>
      <c r="AM547" s="1">
        <v>5</v>
      </c>
      <c r="AN547" s="1">
        <v>4</v>
      </c>
      <c r="AO547" s="1">
        <v>4</v>
      </c>
      <c r="AP547" s="1">
        <v>2</v>
      </c>
      <c r="AQ547" s="1">
        <v>3</v>
      </c>
      <c r="AR547" s="1">
        <v>2</v>
      </c>
      <c r="AS547" s="1">
        <v>2</v>
      </c>
      <c r="AT547" s="1">
        <v>4</v>
      </c>
      <c r="AU547" s="1">
        <v>4</v>
      </c>
      <c r="AV547" s="1">
        <v>4</v>
      </c>
      <c r="AW547" s="1">
        <v>3</v>
      </c>
      <c r="AX547" s="1">
        <v>4</v>
      </c>
      <c r="AY547" s="1">
        <v>3</v>
      </c>
      <c r="AZ547" s="1">
        <v>4</v>
      </c>
      <c r="BA547" s="1">
        <v>2</v>
      </c>
      <c r="BB547" s="1">
        <v>4</v>
      </c>
      <c r="BC547" s="1">
        <v>4</v>
      </c>
      <c r="BD547" s="1" t="s">
        <v>767</v>
      </c>
      <c r="BE547" s="1" t="s">
        <v>101</v>
      </c>
    </row>
    <row r="548" spans="1:57" x14ac:dyDescent="0.35">
      <c r="A548" s="1" t="s">
        <v>709</v>
      </c>
      <c r="B548" s="1" t="s">
        <v>57</v>
      </c>
      <c r="C548" s="1" t="s">
        <v>58</v>
      </c>
      <c r="D548" s="1" t="s">
        <v>103</v>
      </c>
      <c r="E548" s="1" t="s">
        <v>109</v>
      </c>
      <c r="F548" s="1" t="s">
        <v>61</v>
      </c>
      <c r="G548" s="1" t="s">
        <v>766</v>
      </c>
      <c r="H548" s="1" t="s">
        <v>63</v>
      </c>
      <c r="I548" s="1" t="s">
        <v>127</v>
      </c>
      <c r="J548" s="1" t="s">
        <v>65</v>
      </c>
      <c r="K548" s="1" t="s">
        <v>124</v>
      </c>
      <c r="L548" s="1" t="s">
        <v>67</v>
      </c>
      <c r="M548" s="1" t="s">
        <v>125</v>
      </c>
      <c r="N548" s="1" t="s">
        <v>86</v>
      </c>
      <c r="O548" s="1" t="s">
        <v>112</v>
      </c>
      <c r="P548" s="1" t="s">
        <v>97</v>
      </c>
      <c r="Q548" s="1" t="s">
        <v>72</v>
      </c>
      <c r="R548" s="1" t="s">
        <v>114</v>
      </c>
      <c r="S548" s="1" t="s">
        <v>88</v>
      </c>
      <c r="T548" s="1" t="s">
        <v>132</v>
      </c>
      <c r="U548" s="1" t="s">
        <v>79</v>
      </c>
      <c r="V548" s="1" t="s">
        <v>76</v>
      </c>
      <c r="W548" s="1" t="s">
        <v>79</v>
      </c>
      <c r="X548" s="1" t="s">
        <v>76</v>
      </c>
      <c r="Y548" s="1" t="s">
        <v>89</v>
      </c>
      <c r="Z548" s="1" t="s">
        <v>76</v>
      </c>
      <c r="AA548" s="1" t="s">
        <v>79</v>
      </c>
      <c r="AB548" s="1" t="s">
        <v>76</v>
      </c>
      <c r="AC548" s="1" t="s">
        <v>79</v>
      </c>
      <c r="AD548" s="1" t="s">
        <v>76</v>
      </c>
      <c r="AE548" s="1" t="s">
        <v>79</v>
      </c>
      <c r="AF548" s="1" t="s">
        <v>76</v>
      </c>
      <c r="AG548" s="1" t="s">
        <v>76</v>
      </c>
      <c r="AH548" s="1" t="s">
        <v>76</v>
      </c>
      <c r="AI548" s="1" t="s">
        <v>76</v>
      </c>
      <c r="AJ548" s="1" t="s">
        <v>76</v>
      </c>
      <c r="AK548" s="4">
        <v>2</v>
      </c>
      <c r="AL548" s="1">
        <v>3</v>
      </c>
      <c r="AM548" s="1">
        <v>2</v>
      </c>
      <c r="AN548" s="1">
        <v>4</v>
      </c>
      <c r="AO548" s="1">
        <v>1</v>
      </c>
      <c r="AP548" s="1">
        <v>3</v>
      </c>
      <c r="AQ548" s="1">
        <v>1</v>
      </c>
      <c r="AR548" s="1">
        <v>2</v>
      </c>
      <c r="AS548" s="1">
        <v>2</v>
      </c>
      <c r="AT548" s="1">
        <v>4</v>
      </c>
      <c r="AU548" s="1">
        <v>2</v>
      </c>
      <c r="AV548" s="1">
        <v>2</v>
      </c>
      <c r="AW548" s="1">
        <v>4</v>
      </c>
      <c r="AX548" s="1">
        <v>5</v>
      </c>
      <c r="AY548" s="1">
        <v>5</v>
      </c>
      <c r="AZ548" s="1">
        <v>3</v>
      </c>
      <c r="BA548" s="1">
        <v>4</v>
      </c>
      <c r="BB548" s="1">
        <v>4</v>
      </c>
      <c r="BC548" s="1">
        <v>5</v>
      </c>
      <c r="BD548" s="1" t="s">
        <v>767</v>
      </c>
      <c r="BE548" s="1" t="s">
        <v>101</v>
      </c>
    </row>
    <row r="549" spans="1:57" x14ac:dyDescent="0.35">
      <c r="A549" s="1" t="s">
        <v>710</v>
      </c>
      <c r="B549" s="1" t="s">
        <v>57</v>
      </c>
      <c r="C549" s="1" t="s">
        <v>58</v>
      </c>
      <c r="D549" s="1" t="s">
        <v>83</v>
      </c>
      <c r="E549" s="1" t="s">
        <v>60</v>
      </c>
      <c r="F549" s="1" t="s">
        <v>61</v>
      </c>
      <c r="G549" s="1" t="s">
        <v>766</v>
      </c>
      <c r="H549" s="1" t="s">
        <v>63</v>
      </c>
      <c r="I549" s="1" t="s">
        <v>64</v>
      </c>
      <c r="J549" s="1" t="s">
        <v>65</v>
      </c>
      <c r="K549" s="1" t="s">
        <v>124</v>
      </c>
      <c r="L549" s="1" t="s">
        <v>138</v>
      </c>
      <c r="M549" s="1" t="s">
        <v>130</v>
      </c>
      <c r="N549" s="1" t="s">
        <v>117</v>
      </c>
      <c r="O549" s="1" t="s">
        <v>96</v>
      </c>
      <c r="P549" s="1" t="s">
        <v>196</v>
      </c>
      <c r="Q549" s="1" t="s">
        <v>105</v>
      </c>
      <c r="R549" s="1" t="s">
        <v>73</v>
      </c>
      <c r="S549" s="1" t="s">
        <v>88</v>
      </c>
      <c r="T549" s="1" t="s">
        <v>120</v>
      </c>
      <c r="U549" s="1" t="s">
        <v>79</v>
      </c>
      <c r="V549" s="1" t="s">
        <v>77</v>
      </c>
      <c r="W549" s="1" t="s">
        <v>89</v>
      </c>
      <c r="X549" s="1" t="s">
        <v>79</v>
      </c>
      <c r="Y549" s="1" t="s">
        <v>77</v>
      </c>
      <c r="Z549" s="1" t="s">
        <v>77</v>
      </c>
      <c r="AA549" s="1" t="s">
        <v>89</v>
      </c>
      <c r="AB549" s="1" t="s">
        <v>76</v>
      </c>
      <c r="AC549" s="1" t="s">
        <v>79</v>
      </c>
      <c r="AD549" s="1" t="s">
        <v>78</v>
      </c>
      <c r="AE549" s="1" t="s">
        <v>89</v>
      </c>
      <c r="AF549" s="1" t="s">
        <v>76</v>
      </c>
      <c r="AG549" s="1" t="s">
        <v>79</v>
      </c>
      <c r="AH549" s="1" t="s">
        <v>78</v>
      </c>
      <c r="AI549" s="1" t="s">
        <v>78</v>
      </c>
      <c r="AJ549" s="1" t="s">
        <v>79</v>
      </c>
      <c r="AK549" s="4">
        <v>4</v>
      </c>
      <c r="AL549" s="1">
        <v>4</v>
      </c>
      <c r="AM549" s="1">
        <v>4</v>
      </c>
      <c r="AN549" s="1">
        <v>5</v>
      </c>
      <c r="AO549" s="1">
        <v>4</v>
      </c>
      <c r="AP549" s="1">
        <v>1</v>
      </c>
      <c r="AQ549" s="1">
        <v>4</v>
      </c>
      <c r="AR549" s="1">
        <v>1</v>
      </c>
      <c r="AS549" s="1">
        <v>1</v>
      </c>
      <c r="AT549" s="1">
        <v>5</v>
      </c>
      <c r="AU549" s="1">
        <v>4</v>
      </c>
      <c r="AV549" s="1">
        <v>5</v>
      </c>
      <c r="AW549" s="1">
        <v>3</v>
      </c>
      <c r="AX549" s="1">
        <v>5</v>
      </c>
      <c r="AY549" s="1">
        <v>4</v>
      </c>
      <c r="AZ549" s="1">
        <v>3</v>
      </c>
      <c r="BA549" s="1">
        <v>4</v>
      </c>
      <c r="BB549" s="1">
        <v>4</v>
      </c>
      <c r="BC549" s="1">
        <v>4</v>
      </c>
      <c r="BD549" s="1" t="s">
        <v>767</v>
      </c>
      <c r="BE549" s="1" t="s">
        <v>101</v>
      </c>
    </row>
    <row r="550" spans="1:57" x14ac:dyDescent="0.35">
      <c r="A550" s="1" t="s">
        <v>711</v>
      </c>
      <c r="B550" s="1" t="s">
        <v>57</v>
      </c>
      <c r="C550" s="1" t="s">
        <v>58</v>
      </c>
      <c r="D550" s="1" t="s">
        <v>83</v>
      </c>
      <c r="E550" s="1" t="s">
        <v>60</v>
      </c>
      <c r="F550" s="1" t="s">
        <v>61</v>
      </c>
      <c r="G550" s="1" t="s">
        <v>766</v>
      </c>
      <c r="H550" s="1" t="s">
        <v>63</v>
      </c>
      <c r="I550" s="1" t="s">
        <v>64</v>
      </c>
      <c r="J550" s="1" t="s">
        <v>104</v>
      </c>
      <c r="K550" s="1" t="s">
        <v>66</v>
      </c>
      <c r="L550" s="1" t="s">
        <v>67</v>
      </c>
      <c r="M550" s="1" t="s">
        <v>130</v>
      </c>
      <c r="N550" s="1" t="s">
        <v>69</v>
      </c>
      <c r="O550" s="1" t="s">
        <v>112</v>
      </c>
      <c r="P550" s="1" t="s">
        <v>97</v>
      </c>
      <c r="Q550" s="1" t="s">
        <v>72</v>
      </c>
      <c r="R550" s="1" t="s">
        <v>118</v>
      </c>
      <c r="S550" s="1" t="s">
        <v>74</v>
      </c>
      <c r="T550" s="1" t="s">
        <v>75</v>
      </c>
      <c r="U550" s="1" t="s">
        <v>79</v>
      </c>
      <c r="V550" s="1" t="s">
        <v>76</v>
      </c>
      <c r="W550" s="1" t="s">
        <v>79</v>
      </c>
      <c r="X550" s="1" t="s">
        <v>76</v>
      </c>
      <c r="Y550" s="1" t="s">
        <v>76</v>
      </c>
      <c r="Z550" s="1" t="s">
        <v>79</v>
      </c>
      <c r="AA550" s="1" t="s">
        <v>79</v>
      </c>
      <c r="AB550" s="1" t="s">
        <v>79</v>
      </c>
      <c r="AC550" s="1" t="s">
        <v>79</v>
      </c>
      <c r="AD550" s="1" t="s">
        <v>79</v>
      </c>
      <c r="AE550" s="1" t="s">
        <v>79</v>
      </c>
      <c r="AF550" s="1" t="s">
        <v>79</v>
      </c>
      <c r="AG550" s="1" t="s">
        <v>79</v>
      </c>
      <c r="AH550" s="1" t="s">
        <v>76</v>
      </c>
      <c r="AI550" s="1" t="s">
        <v>79</v>
      </c>
      <c r="AJ550" s="1" t="s">
        <v>76</v>
      </c>
      <c r="AK550" s="4">
        <v>1</v>
      </c>
      <c r="AL550" s="1">
        <v>2</v>
      </c>
      <c r="AM550" s="1">
        <v>2</v>
      </c>
      <c r="AN550" s="1">
        <v>3</v>
      </c>
      <c r="AO550" s="1">
        <v>2</v>
      </c>
      <c r="AP550" s="1">
        <v>4</v>
      </c>
      <c r="AQ550" s="1">
        <v>1</v>
      </c>
      <c r="AR550" s="1">
        <v>2</v>
      </c>
      <c r="AS550" s="1">
        <v>2</v>
      </c>
      <c r="AT550" s="1">
        <v>1</v>
      </c>
      <c r="AU550" s="1">
        <v>1</v>
      </c>
      <c r="AV550" s="1">
        <v>1</v>
      </c>
      <c r="AW550" s="1">
        <v>1</v>
      </c>
      <c r="AX550" s="1">
        <v>3</v>
      </c>
      <c r="AY550" s="1">
        <v>4</v>
      </c>
      <c r="AZ550" s="1">
        <v>4</v>
      </c>
      <c r="BA550" s="1">
        <v>3</v>
      </c>
      <c r="BB550" s="1">
        <v>4</v>
      </c>
      <c r="BC550" s="1">
        <v>2</v>
      </c>
      <c r="BD550" s="1" t="s">
        <v>767</v>
      </c>
      <c r="BE550" s="1" t="s">
        <v>80</v>
      </c>
    </row>
    <row r="551" spans="1:57" x14ac:dyDescent="0.35">
      <c r="A551" s="1" t="s">
        <v>712</v>
      </c>
      <c r="B551" s="1" t="s">
        <v>92</v>
      </c>
      <c r="C551" s="1" t="s">
        <v>58</v>
      </c>
      <c r="D551" s="1" t="s">
        <v>59</v>
      </c>
      <c r="E551" s="1" t="s">
        <v>109</v>
      </c>
      <c r="F551" s="1" t="s">
        <v>61</v>
      </c>
      <c r="G551" s="1" t="s">
        <v>766</v>
      </c>
      <c r="H551" s="1" t="s">
        <v>63</v>
      </c>
      <c r="I551" s="1" t="s">
        <v>127</v>
      </c>
      <c r="J551" s="1" t="s">
        <v>104</v>
      </c>
      <c r="K551" s="1" t="s">
        <v>124</v>
      </c>
      <c r="L551" s="1" t="s">
        <v>67</v>
      </c>
      <c r="M551" s="1" t="s">
        <v>68</v>
      </c>
      <c r="N551" s="1" t="s">
        <v>86</v>
      </c>
      <c r="O551" s="1" t="s">
        <v>96</v>
      </c>
      <c r="P551" s="1" t="s">
        <v>71</v>
      </c>
      <c r="Q551" s="1" t="s">
        <v>72</v>
      </c>
      <c r="R551" s="1" t="s">
        <v>99</v>
      </c>
      <c r="S551" s="1" t="s">
        <v>88</v>
      </c>
      <c r="T551" s="1" t="s">
        <v>75</v>
      </c>
      <c r="U551" s="1" t="s">
        <v>76</v>
      </c>
      <c r="V551" s="1" t="s">
        <v>79</v>
      </c>
      <c r="W551" s="1" t="s">
        <v>76</v>
      </c>
      <c r="X551" s="1" t="s">
        <v>79</v>
      </c>
      <c r="Y551" s="1" t="s">
        <v>77</v>
      </c>
      <c r="Z551" s="1" t="s">
        <v>76</v>
      </c>
      <c r="AA551" s="1" t="s">
        <v>79</v>
      </c>
      <c r="AB551" s="1" t="s">
        <v>76</v>
      </c>
      <c r="AC551" s="1" t="s">
        <v>79</v>
      </c>
      <c r="AD551" s="1" t="s">
        <v>76</v>
      </c>
      <c r="AE551" s="1" t="s">
        <v>79</v>
      </c>
      <c r="AF551" s="1" t="s">
        <v>76</v>
      </c>
      <c r="AG551" s="1" t="s">
        <v>79</v>
      </c>
      <c r="AH551" s="1" t="s">
        <v>76</v>
      </c>
      <c r="AI551" s="1" t="s">
        <v>76</v>
      </c>
      <c r="AJ551" s="1" t="s">
        <v>76</v>
      </c>
      <c r="AK551" s="4">
        <v>5</v>
      </c>
      <c r="AL551" s="1">
        <v>4</v>
      </c>
      <c r="AM551" s="1">
        <v>4</v>
      </c>
      <c r="AN551" s="1">
        <v>4</v>
      </c>
      <c r="AO551" s="1">
        <v>4</v>
      </c>
      <c r="AP551" s="1">
        <v>3</v>
      </c>
      <c r="AQ551" s="1">
        <v>4</v>
      </c>
      <c r="AR551" s="1">
        <v>3</v>
      </c>
      <c r="AS551" s="1">
        <v>3</v>
      </c>
      <c r="AT551" s="1">
        <v>3</v>
      </c>
      <c r="AU551" s="1">
        <v>4</v>
      </c>
      <c r="AV551" s="1">
        <v>4</v>
      </c>
      <c r="AW551" s="1">
        <v>4</v>
      </c>
      <c r="AX551" s="1">
        <v>4</v>
      </c>
      <c r="AY551" s="1">
        <v>4</v>
      </c>
      <c r="AZ551" s="1">
        <v>4</v>
      </c>
      <c r="BA551" s="1">
        <v>3</v>
      </c>
      <c r="BB551" s="1">
        <v>3</v>
      </c>
      <c r="BC551" s="1">
        <v>3</v>
      </c>
      <c r="BD551" s="1" t="s">
        <v>767</v>
      </c>
      <c r="BE551" s="1" t="s">
        <v>80</v>
      </c>
    </row>
    <row r="552" spans="1:57" x14ac:dyDescent="0.35">
      <c r="A552" s="1" t="s">
        <v>713</v>
      </c>
      <c r="B552" s="1" t="s">
        <v>57</v>
      </c>
      <c r="C552" s="1" t="s">
        <v>58</v>
      </c>
      <c r="D552" s="1" t="s">
        <v>59</v>
      </c>
      <c r="E552" s="1" t="s">
        <v>60</v>
      </c>
      <c r="F552" s="1" t="s">
        <v>61</v>
      </c>
      <c r="G552" s="1" t="s">
        <v>766</v>
      </c>
      <c r="H552" s="1" t="s">
        <v>63</v>
      </c>
      <c r="I552" s="1" t="s">
        <v>64</v>
      </c>
      <c r="J552" s="1" t="s">
        <v>65</v>
      </c>
      <c r="K552" s="1" t="s">
        <v>85</v>
      </c>
      <c r="L552" s="1" t="s">
        <v>67</v>
      </c>
      <c r="M552" s="1" t="s">
        <v>68</v>
      </c>
      <c r="N552" s="1" t="s">
        <v>117</v>
      </c>
      <c r="O552" s="1" t="s">
        <v>70</v>
      </c>
      <c r="P552" s="1" t="s">
        <v>97</v>
      </c>
      <c r="Q552" s="1" t="s">
        <v>72</v>
      </c>
      <c r="R552" s="1" t="s">
        <v>118</v>
      </c>
      <c r="S552" s="1" t="s">
        <v>74</v>
      </c>
      <c r="T552" s="1" t="s">
        <v>120</v>
      </c>
      <c r="U552" s="1" t="s">
        <v>76</v>
      </c>
      <c r="V552" s="1" t="s">
        <v>79</v>
      </c>
      <c r="W552" s="1" t="s">
        <v>76</v>
      </c>
      <c r="X552" s="1" t="s">
        <v>79</v>
      </c>
      <c r="Y552" s="1" t="s">
        <v>77</v>
      </c>
      <c r="Z552" s="1" t="s">
        <v>77</v>
      </c>
      <c r="AA552" s="1" t="s">
        <v>77</v>
      </c>
      <c r="AB552" s="1" t="s">
        <v>79</v>
      </c>
      <c r="AC552" s="1" t="s">
        <v>76</v>
      </c>
      <c r="AD552" s="1" t="s">
        <v>79</v>
      </c>
      <c r="AE552" s="1" t="s">
        <v>79</v>
      </c>
      <c r="AF552" s="1" t="s">
        <v>79</v>
      </c>
      <c r="AG552" s="1" t="s">
        <v>76</v>
      </c>
      <c r="AH552" s="1" t="s">
        <v>79</v>
      </c>
      <c r="AI552" s="1" t="s">
        <v>79</v>
      </c>
      <c r="AJ552" s="1" t="s">
        <v>76</v>
      </c>
      <c r="AK552" s="4">
        <v>4</v>
      </c>
      <c r="AL552" s="1">
        <v>4</v>
      </c>
      <c r="AM552" s="1">
        <v>3</v>
      </c>
      <c r="AN552" s="1">
        <v>3</v>
      </c>
      <c r="AO552" s="1">
        <v>5</v>
      </c>
      <c r="AP552" s="1">
        <v>4</v>
      </c>
      <c r="AQ552" s="1">
        <v>5</v>
      </c>
      <c r="AR552" s="1">
        <v>4</v>
      </c>
      <c r="AS552" s="1">
        <v>3</v>
      </c>
      <c r="AT552" s="1">
        <v>4</v>
      </c>
      <c r="AU552" s="1">
        <v>4</v>
      </c>
      <c r="AV552" s="1">
        <v>4</v>
      </c>
      <c r="AW552" s="1">
        <v>5</v>
      </c>
      <c r="AX552" s="1">
        <v>4</v>
      </c>
      <c r="AY552" s="1">
        <v>4</v>
      </c>
      <c r="AZ552" s="1">
        <v>4</v>
      </c>
      <c r="BA552" s="1">
        <v>5</v>
      </c>
      <c r="BB552" s="1">
        <v>5</v>
      </c>
      <c r="BC552" s="1">
        <v>4</v>
      </c>
      <c r="BD552" s="1" t="s">
        <v>767</v>
      </c>
      <c r="BE552" s="1" t="s">
        <v>101</v>
      </c>
    </row>
    <row r="553" spans="1:57" x14ac:dyDescent="0.35">
      <c r="A553" s="1" t="s">
        <v>714</v>
      </c>
      <c r="B553" s="1" t="s">
        <v>57</v>
      </c>
      <c r="C553" s="1" t="s">
        <v>58</v>
      </c>
      <c r="D553" s="1" t="s">
        <v>103</v>
      </c>
      <c r="E553" s="1" t="s">
        <v>60</v>
      </c>
      <c r="F553" s="1" t="s">
        <v>61</v>
      </c>
      <c r="G553" s="1" t="s">
        <v>766</v>
      </c>
      <c r="H553" s="1" t="s">
        <v>63</v>
      </c>
      <c r="I553" s="1" t="s">
        <v>84</v>
      </c>
      <c r="J553" s="1" t="s">
        <v>65</v>
      </c>
      <c r="K553" s="1" t="s">
        <v>95</v>
      </c>
      <c r="L553" s="1" t="s">
        <v>138</v>
      </c>
      <c r="M553" s="1" t="s">
        <v>111</v>
      </c>
      <c r="N553" s="1" t="s">
        <v>86</v>
      </c>
      <c r="O553" s="1" t="s">
        <v>112</v>
      </c>
      <c r="P553" s="1" t="s">
        <v>71</v>
      </c>
      <c r="Q553" s="1" t="s">
        <v>72</v>
      </c>
      <c r="R553" s="1" t="s">
        <v>118</v>
      </c>
      <c r="S553" s="1" t="s">
        <v>88</v>
      </c>
      <c r="T553" s="1" t="s">
        <v>75</v>
      </c>
      <c r="U553" s="1" t="s">
        <v>76</v>
      </c>
      <c r="V553" s="1" t="s">
        <v>76</v>
      </c>
      <c r="W553" s="1" t="s">
        <v>76</v>
      </c>
      <c r="X553" s="1" t="s">
        <v>76</v>
      </c>
      <c r="Y553" s="1" t="s">
        <v>76</v>
      </c>
      <c r="Z553" s="1" t="s">
        <v>76</v>
      </c>
      <c r="AA553" s="1" t="s">
        <v>76</v>
      </c>
      <c r="AB553" s="1" t="s">
        <v>76</v>
      </c>
      <c r="AC553" s="1" t="s">
        <v>76</v>
      </c>
      <c r="AD553" s="1" t="s">
        <v>76</v>
      </c>
      <c r="AE553" s="1" t="s">
        <v>76</v>
      </c>
      <c r="AF553" s="1" t="s">
        <v>76</v>
      </c>
      <c r="AG553" s="1" t="s">
        <v>76</v>
      </c>
      <c r="AH553" s="1" t="s">
        <v>76</v>
      </c>
      <c r="AI553" s="1" t="s">
        <v>79</v>
      </c>
      <c r="AJ553" s="1" t="s">
        <v>79</v>
      </c>
      <c r="AK553" s="4">
        <v>5</v>
      </c>
      <c r="AL553" s="1">
        <v>5</v>
      </c>
      <c r="AM553" s="1">
        <v>5</v>
      </c>
      <c r="AN553" s="1">
        <v>5</v>
      </c>
      <c r="AO553" s="1">
        <v>1</v>
      </c>
      <c r="AP553" s="1">
        <v>1</v>
      </c>
      <c r="AQ553" s="1">
        <v>1</v>
      </c>
      <c r="AR553" s="1">
        <v>2</v>
      </c>
      <c r="AS553" s="1">
        <v>2</v>
      </c>
      <c r="AT553" s="1">
        <v>2</v>
      </c>
      <c r="AU553" s="1">
        <v>2</v>
      </c>
      <c r="AV553" s="1">
        <v>2</v>
      </c>
      <c r="AW553" s="1">
        <v>2</v>
      </c>
      <c r="AX553" s="1">
        <v>2</v>
      </c>
      <c r="AY553" s="1">
        <v>3</v>
      </c>
      <c r="AZ553" s="1">
        <v>3</v>
      </c>
      <c r="BA553" s="1">
        <v>3</v>
      </c>
      <c r="BB553" s="1">
        <v>3</v>
      </c>
      <c r="BC553" s="1">
        <v>3</v>
      </c>
      <c r="BD553" s="1" t="s">
        <v>767</v>
      </c>
      <c r="BE553" s="1" t="s">
        <v>101</v>
      </c>
    </row>
    <row r="554" spans="1:57" x14ac:dyDescent="0.35">
      <c r="A554" s="1" t="s">
        <v>715</v>
      </c>
      <c r="B554" s="1" t="s">
        <v>57</v>
      </c>
      <c r="C554" s="1" t="s">
        <v>58</v>
      </c>
      <c r="D554" s="1" t="s">
        <v>149</v>
      </c>
      <c r="E554" s="1" t="s">
        <v>60</v>
      </c>
      <c r="F554" s="1" t="s">
        <v>61</v>
      </c>
      <c r="G554" s="1" t="s">
        <v>766</v>
      </c>
      <c r="H554" s="1" t="s">
        <v>63</v>
      </c>
      <c r="I554" s="1" t="s">
        <v>64</v>
      </c>
      <c r="J554" s="1" t="s">
        <v>104</v>
      </c>
      <c r="K554" s="1" t="s">
        <v>85</v>
      </c>
      <c r="L554" s="1" t="s">
        <v>146</v>
      </c>
      <c r="M554" s="1" t="s">
        <v>130</v>
      </c>
      <c r="N554" s="1" t="s">
        <v>86</v>
      </c>
      <c r="O554" s="1" t="s">
        <v>70</v>
      </c>
      <c r="P554" s="1" t="s">
        <v>97</v>
      </c>
      <c r="Q554" s="1" t="s">
        <v>98</v>
      </c>
      <c r="R554" s="1" t="s">
        <v>73</v>
      </c>
      <c r="S554" s="1" t="s">
        <v>140</v>
      </c>
      <c r="T554" s="1" t="s">
        <v>120</v>
      </c>
      <c r="U554" s="1" t="s">
        <v>77</v>
      </c>
      <c r="V554" s="1" t="s">
        <v>77</v>
      </c>
      <c r="W554" s="1" t="s">
        <v>77</v>
      </c>
      <c r="X554" s="1" t="s">
        <v>89</v>
      </c>
      <c r="Y554" s="1" t="s">
        <v>77</v>
      </c>
      <c r="Z554" s="1" t="s">
        <v>77</v>
      </c>
      <c r="AA554" s="1" t="s">
        <v>89</v>
      </c>
      <c r="AB554" s="1" t="s">
        <v>79</v>
      </c>
      <c r="AC554" s="1" t="s">
        <v>78</v>
      </c>
      <c r="AD554" s="1" t="s">
        <v>89</v>
      </c>
      <c r="AE554" s="1" t="s">
        <v>79</v>
      </c>
      <c r="AF554" s="1" t="s">
        <v>89</v>
      </c>
      <c r="AG554" s="1" t="s">
        <v>79</v>
      </c>
      <c r="AH554" s="1" t="s">
        <v>89</v>
      </c>
      <c r="AI554" s="1" t="s">
        <v>79</v>
      </c>
      <c r="AJ554" s="1" t="s">
        <v>89</v>
      </c>
      <c r="AK554" s="4">
        <v>3</v>
      </c>
      <c r="AL554" s="1">
        <v>3</v>
      </c>
      <c r="AM554" s="1">
        <v>3</v>
      </c>
      <c r="AN554" s="1">
        <v>3</v>
      </c>
      <c r="AO554" s="1">
        <v>3</v>
      </c>
      <c r="AP554" s="1">
        <v>4</v>
      </c>
      <c r="AQ554" s="1">
        <v>3</v>
      </c>
      <c r="AR554" s="1">
        <v>4</v>
      </c>
      <c r="AS554" s="1">
        <v>3</v>
      </c>
      <c r="AT554" s="1">
        <v>4</v>
      </c>
      <c r="AU554" s="1">
        <v>4</v>
      </c>
      <c r="AV554" s="1">
        <v>3</v>
      </c>
      <c r="AW554" s="1">
        <v>4</v>
      </c>
      <c r="AX554" s="1">
        <v>3</v>
      </c>
      <c r="AY554" s="1">
        <v>3</v>
      </c>
      <c r="AZ554" s="1">
        <v>3</v>
      </c>
      <c r="BA554" s="1">
        <v>3</v>
      </c>
      <c r="BB554" s="1">
        <v>3</v>
      </c>
      <c r="BC554" s="1">
        <v>3</v>
      </c>
      <c r="BD554" s="1" t="s">
        <v>767</v>
      </c>
      <c r="BE554" s="1" t="s">
        <v>80</v>
      </c>
    </row>
    <row r="555" spans="1:57" x14ac:dyDescent="0.35">
      <c r="A555" s="1" t="s">
        <v>716</v>
      </c>
      <c r="B555" s="1" t="s">
        <v>57</v>
      </c>
      <c r="C555" s="1" t="s">
        <v>137</v>
      </c>
      <c r="D555" s="1" t="s">
        <v>103</v>
      </c>
      <c r="E555" s="1" t="s">
        <v>60</v>
      </c>
      <c r="F555" s="1" t="s">
        <v>61</v>
      </c>
      <c r="G555" s="1" t="s">
        <v>766</v>
      </c>
      <c r="H555" s="1" t="s">
        <v>766</v>
      </c>
      <c r="I555" s="1" t="s">
        <v>84</v>
      </c>
      <c r="J555" s="1" t="s">
        <v>65</v>
      </c>
      <c r="K555" s="1" t="s">
        <v>124</v>
      </c>
      <c r="L555" s="1" t="s">
        <v>67</v>
      </c>
      <c r="M555" s="1" t="s">
        <v>68</v>
      </c>
      <c r="N555" s="1" t="s">
        <v>117</v>
      </c>
      <c r="O555" s="1" t="s">
        <v>96</v>
      </c>
      <c r="P555" s="1" t="s">
        <v>97</v>
      </c>
      <c r="Q555" s="1" t="s">
        <v>72</v>
      </c>
      <c r="R555" s="1" t="s">
        <v>99</v>
      </c>
      <c r="S555" s="1" t="s">
        <v>88</v>
      </c>
      <c r="T555" s="1" t="s">
        <v>75</v>
      </c>
      <c r="U555" s="1" t="s">
        <v>76</v>
      </c>
      <c r="V555" s="1" t="s">
        <v>76</v>
      </c>
      <c r="W555" s="1" t="s">
        <v>76</v>
      </c>
      <c r="X555" s="1" t="s">
        <v>89</v>
      </c>
      <c r="Y555" s="1" t="s">
        <v>79</v>
      </c>
      <c r="Z555" s="1" t="s">
        <v>77</v>
      </c>
      <c r="AA555" s="1" t="s">
        <v>79</v>
      </c>
      <c r="AB555" s="1" t="s">
        <v>79</v>
      </c>
      <c r="AC555" s="1" t="s">
        <v>79</v>
      </c>
      <c r="AD555" s="1" t="s">
        <v>89</v>
      </c>
      <c r="AE555" s="1" t="s">
        <v>78</v>
      </c>
      <c r="AF555" s="1" t="s">
        <v>79</v>
      </c>
      <c r="AG555" s="1" t="s">
        <v>79</v>
      </c>
      <c r="AH555" s="1" t="s">
        <v>76</v>
      </c>
      <c r="AI555" s="1" t="s">
        <v>76</v>
      </c>
      <c r="AJ555" s="1" t="s">
        <v>76</v>
      </c>
      <c r="AK555" s="4">
        <v>4</v>
      </c>
      <c r="AL555" s="1">
        <v>2</v>
      </c>
      <c r="AM555" s="1">
        <v>4</v>
      </c>
      <c r="AN555" s="1">
        <v>2</v>
      </c>
      <c r="AO555" s="1">
        <v>3</v>
      </c>
      <c r="AP555" s="1">
        <v>4</v>
      </c>
      <c r="AQ555" s="1">
        <v>4</v>
      </c>
      <c r="AR555" s="1">
        <v>2</v>
      </c>
      <c r="AS555" s="1">
        <v>1</v>
      </c>
      <c r="AT555" s="1">
        <v>5</v>
      </c>
      <c r="AU555" s="1">
        <v>5</v>
      </c>
      <c r="AV555" s="1">
        <v>4</v>
      </c>
      <c r="AW555" s="1">
        <v>2</v>
      </c>
      <c r="AX555" s="1">
        <v>3</v>
      </c>
      <c r="AY555" s="1">
        <v>5</v>
      </c>
      <c r="AZ555" s="1">
        <v>4</v>
      </c>
      <c r="BA555" s="1">
        <v>5</v>
      </c>
      <c r="BB555" s="1">
        <v>5</v>
      </c>
      <c r="BC555" s="1">
        <v>4</v>
      </c>
      <c r="BD555" s="1" t="s">
        <v>767</v>
      </c>
      <c r="BE555" s="1" t="s">
        <v>101</v>
      </c>
    </row>
    <row r="556" spans="1:57" x14ac:dyDescent="0.35">
      <c r="A556" s="1" t="s">
        <v>717</v>
      </c>
      <c r="B556" s="1" t="s">
        <v>57</v>
      </c>
      <c r="C556" s="1" t="s">
        <v>58</v>
      </c>
      <c r="D556" s="1" t="s">
        <v>149</v>
      </c>
      <c r="E556" s="1" t="s">
        <v>60</v>
      </c>
      <c r="F556" s="1" t="s">
        <v>61</v>
      </c>
      <c r="G556" s="1" t="s">
        <v>766</v>
      </c>
      <c r="H556" s="1" t="s">
        <v>63</v>
      </c>
      <c r="I556" s="1" t="s">
        <v>64</v>
      </c>
      <c r="J556" s="1" t="s">
        <v>104</v>
      </c>
      <c r="K556" s="1" t="s">
        <v>85</v>
      </c>
      <c r="L556" s="1" t="s">
        <v>67</v>
      </c>
      <c r="M556" s="1" t="s">
        <v>68</v>
      </c>
      <c r="N556" s="1" t="s">
        <v>69</v>
      </c>
      <c r="O556" s="1" t="s">
        <v>70</v>
      </c>
      <c r="P556" s="1" t="s">
        <v>71</v>
      </c>
      <c r="Q556" s="1" t="s">
        <v>72</v>
      </c>
      <c r="R556" s="1" t="s">
        <v>73</v>
      </c>
      <c r="S556" s="1" t="s">
        <v>88</v>
      </c>
      <c r="T556" s="1" t="s">
        <v>132</v>
      </c>
      <c r="U556" s="1" t="s">
        <v>77</v>
      </c>
      <c r="V556" s="1" t="s">
        <v>77</v>
      </c>
      <c r="W556" s="1" t="s">
        <v>77</v>
      </c>
      <c r="X556" s="1" t="s">
        <v>79</v>
      </c>
      <c r="Y556" s="1" t="s">
        <v>77</v>
      </c>
      <c r="Z556" s="1" t="s">
        <v>79</v>
      </c>
      <c r="AA556" s="1" t="s">
        <v>77</v>
      </c>
      <c r="AB556" s="1" t="s">
        <v>78</v>
      </c>
      <c r="AC556" s="1" t="s">
        <v>79</v>
      </c>
      <c r="AD556" s="1" t="s">
        <v>78</v>
      </c>
      <c r="AE556" s="1" t="s">
        <v>78</v>
      </c>
      <c r="AF556" s="1" t="s">
        <v>89</v>
      </c>
      <c r="AG556" s="1" t="s">
        <v>79</v>
      </c>
      <c r="AH556" s="1" t="s">
        <v>89</v>
      </c>
      <c r="AI556" s="1" t="s">
        <v>79</v>
      </c>
      <c r="AJ556" s="1" t="s">
        <v>89</v>
      </c>
      <c r="AK556" s="4">
        <v>3</v>
      </c>
      <c r="AL556" s="1">
        <v>3</v>
      </c>
      <c r="AM556" s="1">
        <v>3</v>
      </c>
      <c r="AN556" s="1">
        <v>3</v>
      </c>
      <c r="AO556" s="1">
        <v>4</v>
      </c>
      <c r="AP556" s="1">
        <v>2</v>
      </c>
      <c r="AQ556" s="1">
        <v>2</v>
      </c>
      <c r="AR556" s="1">
        <v>2</v>
      </c>
      <c r="AS556" s="1">
        <v>1</v>
      </c>
      <c r="AT556" s="1">
        <v>3</v>
      </c>
      <c r="AU556" s="1">
        <v>4</v>
      </c>
      <c r="AV556" s="1">
        <v>3</v>
      </c>
      <c r="AW556" s="1">
        <v>2</v>
      </c>
      <c r="AX556" s="1">
        <v>3</v>
      </c>
      <c r="AY556" s="1">
        <v>3</v>
      </c>
      <c r="AZ556" s="1">
        <v>3</v>
      </c>
      <c r="BA556" s="1">
        <v>3</v>
      </c>
      <c r="BB556" s="1">
        <v>4</v>
      </c>
      <c r="BC556" s="1">
        <v>3</v>
      </c>
      <c r="BD556" s="1" t="s">
        <v>767</v>
      </c>
      <c r="BE556" s="1" t="s">
        <v>80</v>
      </c>
    </row>
    <row r="557" spans="1:57" x14ac:dyDescent="0.35">
      <c r="A557" s="1" t="s">
        <v>718</v>
      </c>
      <c r="B557" s="1" t="s">
        <v>57</v>
      </c>
      <c r="C557" s="1" t="s">
        <v>58</v>
      </c>
      <c r="D557" s="1" t="s">
        <v>103</v>
      </c>
      <c r="E557" s="1" t="s">
        <v>109</v>
      </c>
      <c r="F557" s="1" t="s">
        <v>61</v>
      </c>
      <c r="G557" s="1" t="s">
        <v>766</v>
      </c>
      <c r="H557" s="1" t="s">
        <v>63</v>
      </c>
      <c r="I557" s="1" t="s">
        <v>64</v>
      </c>
      <c r="J557" s="1" t="s">
        <v>104</v>
      </c>
      <c r="K557" s="1" t="s">
        <v>85</v>
      </c>
      <c r="L557" s="1" t="s">
        <v>138</v>
      </c>
      <c r="M557" s="1" t="s">
        <v>68</v>
      </c>
      <c r="N557" s="1" t="s">
        <v>117</v>
      </c>
      <c r="O557" s="1" t="s">
        <v>112</v>
      </c>
      <c r="P557" s="1" t="s">
        <v>71</v>
      </c>
      <c r="Q557" s="1" t="s">
        <v>98</v>
      </c>
      <c r="R557" s="1" t="s">
        <v>99</v>
      </c>
      <c r="S557" s="1" t="s">
        <v>74</v>
      </c>
      <c r="T557" s="1" t="s">
        <v>120</v>
      </c>
      <c r="U557" s="1" t="s">
        <v>79</v>
      </c>
      <c r="V557" s="1" t="s">
        <v>79</v>
      </c>
      <c r="W557" s="1" t="s">
        <v>79</v>
      </c>
      <c r="X557" s="1" t="s">
        <v>77</v>
      </c>
      <c r="Y557" s="1" t="s">
        <v>77</v>
      </c>
      <c r="Z557" s="1" t="s">
        <v>79</v>
      </c>
      <c r="AA557" s="1" t="s">
        <v>76</v>
      </c>
      <c r="AB557" s="1" t="s">
        <v>76</v>
      </c>
      <c r="AC557" s="1" t="s">
        <v>76</v>
      </c>
      <c r="AD557" s="1" t="s">
        <v>78</v>
      </c>
      <c r="AE557" s="1" t="s">
        <v>79</v>
      </c>
      <c r="AF557" s="1" t="s">
        <v>79</v>
      </c>
      <c r="AG557" s="1" t="s">
        <v>79</v>
      </c>
      <c r="AH557" s="1" t="s">
        <v>89</v>
      </c>
      <c r="AI557" s="1" t="s">
        <v>79</v>
      </c>
      <c r="AJ557" s="1" t="s">
        <v>76</v>
      </c>
      <c r="AK557" s="4">
        <v>4</v>
      </c>
      <c r="AL557" s="1">
        <v>4</v>
      </c>
      <c r="AM557" s="1">
        <v>4</v>
      </c>
      <c r="AN557" s="1">
        <v>4</v>
      </c>
      <c r="AO557" s="1">
        <v>2</v>
      </c>
      <c r="AP557" s="1">
        <v>2</v>
      </c>
      <c r="AQ557" s="1">
        <v>4</v>
      </c>
      <c r="AR557" s="1">
        <v>3</v>
      </c>
      <c r="AS557" s="1">
        <v>3</v>
      </c>
      <c r="AT557" s="1">
        <v>4</v>
      </c>
      <c r="AU557" s="1">
        <v>3</v>
      </c>
      <c r="AV557" s="1">
        <v>3</v>
      </c>
      <c r="AW557" s="1">
        <v>4</v>
      </c>
      <c r="AX557" s="1">
        <v>4</v>
      </c>
      <c r="AY557" s="1">
        <v>5</v>
      </c>
      <c r="AZ557" s="1">
        <v>4</v>
      </c>
      <c r="BA557" s="1">
        <v>4</v>
      </c>
      <c r="BB557" s="1">
        <v>3</v>
      </c>
      <c r="BC557" s="1">
        <v>2</v>
      </c>
      <c r="BD557" s="1" t="s">
        <v>767</v>
      </c>
      <c r="BE557" s="1" t="s">
        <v>101</v>
      </c>
    </row>
    <row r="558" spans="1:57" x14ac:dyDescent="0.35">
      <c r="A558" s="1" t="s">
        <v>719</v>
      </c>
      <c r="B558" s="1" t="s">
        <v>57</v>
      </c>
      <c r="C558" s="1" t="s">
        <v>58</v>
      </c>
      <c r="D558" s="1" t="s">
        <v>103</v>
      </c>
      <c r="E558" s="1" t="s">
        <v>60</v>
      </c>
      <c r="F558" s="1" t="s">
        <v>61</v>
      </c>
      <c r="G558" s="1" t="s">
        <v>766</v>
      </c>
      <c r="H558" s="1" t="s">
        <v>766</v>
      </c>
      <c r="I558" s="1" t="s">
        <v>84</v>
      </c>
      <c r="J558" s="1" t="s">
        <v>104</v>
      </c>
      <c r="K558" s="1" t="s">
        <v>85</v>
      </c>
      <c r="L558" s="1" t="s">
        <v>67</v>
      </c>
      <c r="M558" s="1" t="s">
        <v>68</v>
      </c>
      <c r="N558" s="1" t="s">
        <v>117</v>
      </c>
      <c r="O558" s="1" t="s">
        <v>70</v>
      </c>
      <c r="P558" s="1" t="s">
        <v>71</v>
      </c>
      <c r="Q558" s="1" t="s">
        <v>105</v>
      </c>
      <c r="R558" s="1" t="s">
        <v>73</v>
      </c>
      <c r="S558" s="1" t="s">
        <v>88</v>
      </c>
      <c r="T558" s="1" t="s">
        <v>120</v>
      </c>
      <c r="U558" s="1" t="s">
        <v>79</v>
      </c>
      <c r="V558" s="1" t="s">
        <v>79</v>
      </c>
      <c r="W558" s="1" t="s">
        <v>77</v>
      </c>
      <c r="X558" s="1" t="s">
        <v>76</v>
      </c>
      <c r="Y558" s="1" t="s">
        <v>76</v>
      </c>
      <c r="Z558" s="1" t="s">
        <v>76</v>
      </c>
      <c r="AA558" s="1" t="s">
        <v>77</v>
      </c>
      <c r="AB558" s="1" t="s">
        <v>79</v>
      </c>
      <c r="AC558" s="1" t="s">
        <v>89</v>
      </c>
      <c r="AD558" s="1" t="s">
        <v>89</v>
      </c>
      <c r="AE558" s="1" t="s">
        <v>79</v>
      </c>
      <c r="AF558" s="1" t="s">
        <v>78</v>
      </c>
      <c r="AG558" s="1" t="s">
        <v>89</v>
      </c>
      <c r="AH558" s="1" t="s">
        <v>89</v>
      </c>
      <c r="AI558" s="1" t="s">
        <v>89</v>
      </c>
      <c r="AJ558" s="1" t="s">
        <v>89</v>
      </c>
      <c r="AK558" s="4">
        <v>5</v>
      </c>
      <c r="AL558" s="1">
        <v>3</v>
      </c>
      <c r="AM558" s="1">
        <v>4</v>
      </c>
      <c r="AN558" s="1">
        <v>1</v>
      </c>
      <c r="AO558" s="1">
        <v>1</v>
      </c>
      <c r="AP558" s="1">
        <v>1</v>
      </c>
      <c r="AQ558" s="1">
        <v>3</v>
      </c>
      <c r="AR558" s="1">
        <v>2</v>
      </c>
      <c r="AS558" s="1">
        <v>4</v>
      </c>
      <c r="AT558" s="1">
        <v>5</v>
      </c>
      <c r="AU558" s="1">
        <v>5</v>
      </c>
      <c r="AV558" s="1">
        <v>4</v>
      </c>
      <c r="AW558" s="1">
        <v>1</v>
      </c>
      <c r="AX558" s="1">
        <v>4</v>
      </c>
      <c r="AY558" s="1">
        <v>4</v>
      </c>
      <c r="AZ558" s="1">
        <v>5</v>
      </c>
      <c r="BA558" s="1">
        <v>5</v>
      </c>
      <c r="BB558" s="1">
        <v>4</v>
      </c>
      <c r="BC558" s="1">
        <v>3</v>
      </c>
      <c r="BD558" s="1" t="s">
        <v>767</v>
      </c>
      <c r="BE558" s="1" t="s">
        <v>101</v>
      </c>
    </row>
    <row r="559" spans="1:57" x14ac:dyDescent="0.35">
      <c r="A559" s="1" t="s">
        <v>720</v>
      </c>
      <c r="B559" s="1" t="s">
        <v>57</v>
      </c>
      <c r="C559" s="1" t="s">
        <v>58</v>
      </c>
      <c r="D559" s="1" t="s">
        <v>83</v>
      </c>
      <c r="E559" s="1" t="s">
        <v>60</v>
      </c>
      <c r="F559" s="1" t="s">
        <v>61</v>
      </c>
      <c r="G559" s="1" t="s">
        <v>766</v>
      </c>
      <c r="H559" s="1" t="s">
        <v>63</v>
      </c>
      <c r="I559" s="1" t="s">
        <v>64</v>
      </c>
      <c r="J559" s="1" t="s">
        <v>104</v>
      </c>
      <c r="K559" s="1" t="s">
        <v>95</v>
      </c>
      <c r="L559" s="1" t="s">
        <v>67</v>
      </c>
      <c r="M559" s="1" t="s">
        <v>130</v>
      </c>
      <c r="N559" s="1" t="s">
        <v>117</v>
      </c>
      <c r="O559" s="1" t="s">
        <v>96</v>
      </c>
      <c r="P559" s="1" t="s">
        <v>97</v>
      </c>
      <c r="Q559" s="1" t="s">
        <v>72</v>
      </c>
      <c r="R559" s="1" t="s">
        <v>73</v>
      </c>
      <c r="S559" s="1" t="s">
        <v>106</v>
      </c>
      <c r="T559" s="1" t="s">
        <v>75</v>
      </c>
      <c r="U559" s="1" t="s">
        <v>79</v>
      </c>
      <c r="V559" s="1" t="s">
        <v>76</v>
      </c>
      <c r="W559" s="1" t="s">
        <v>79</v>
      </c>
      <c r="X559" s="1" t="s">
        <v>76</v>
      </c>
      <c r="Y559" s="1" t="s">
        <v>76</v>
      </c>
      <c r="Z559" s="1" t="s">
        <v>76</v>
      </c>
      <c r="AA559" s="1" t="s">
        <v>76</v>
      </c>
      <c r="AB559" s="1" t="s">
        <v>76</v>
      </c>
      <c r="AC559" s="1" t="s">
        <v>79</v>
      </c>
      <c r="AD559" s="1" t="s">
        <v>79</v>
      </c>
      <c r="AE559" s="1" t="s">
        <v>79</v>
      </c>
      <c r="AF559" s="1" t="s">
        <v>76</v>
      </c>
      <c r="AG559" s="1" t="s">
        <v>79</v>
      </c>
      <c r="AH559" s="1" t="s">
        <v>79</v>
      </c>
      <c r="AI559" s="1" t="s">
        <v>76</v>
      </c>
      <c r="AJ559" s="1" t="s">
        <v>76</v>
      </c>
      <c r="AK559" s="4">
        <v>4</v>
      </c>
      <c r="AL559" s="1">
        <v>4</v>
      </c>
      <c r="AM559" s="1">
        <v>4</v>
      </c>
      <c r="AN559" s="1">
        <v>4</v>
      </c>
      <c r="AO559" s="1">
        <v>4</v>
      </c>
      <c r="AP559" s="1">
        <v>3</v>
      </c>
      <c r="AQ559" s="1">
        <v>4</v>
      </c>
      <c r="AR559" s="1">
        <v>3</v>
      </c>
      <c r="AS559" s="1">
        <v>3</v>
      </c>
      <c r="AT559" s="1">
        <v>4</v>
      </c>
      <c r="AU559" s="1">
        <v>4</v>
      </c>
      <c r="AV559" s="1">
        <v>3</v>
      </c>
      <c r="AW559" s="1">
        <v>4</v>
      </c>
      <c r="AX559" s="1">
        <v>4</v>
      </c>
      <c r="AY559" s="1">
        <v>4</v>
      </c>
      <c r="AZ559" s="1">
        <v>4</v>
      </c>
      <c r="BA559" s="1">
        <v>4</v>
      </c>
      <c r="BB559" s="1">
        <v>4</v>
      </c>
      <c r="BC559" s="1">
        <v>4</v>
      </c>
      <c r="BD559" s="1" t="s">
        <v>767</v>
      </c>
      <c r="BE559" s="1" t="s">
        <v>101</v>
      </c>
    </row>
    <row r="560" spans="1:57" x14ac:dyDescent="0.35">
      <c r="A560" s="1" t="s">
        <v>721</v>
      </c>
      <c r="B560" s="1" t="s">
        <v>57</v>
      </c>
      <c r="C560" s="1" t="s">
        <v>137</v>
      </c>
      <c r="D560" s="1" t="s">
        <v>83</v>
      </c>
      <c r="E560" s="1" t="s">
        <v>60</v>
      </c>
      <c r="F560" s="1" t="s">
        <v>61</v>
      </c>
      <c r="G560" s="1" t="s">
        <v>766</v>
      </c>
      <c r="H560" s="1" t="s">
        <v>63</v>
      </c>
      <c r="I560" s="1" t="s">
        <v>64</v>
      </c>
      <c r="J560" s="1" t="s">
        <v>65</v>
      </c>
      <c r="K560" s="1" t="s">
        <v>85</v>
      </c>
      <c r="L560" s="1" t="s">
        <v>138</v>
      </c>
      <c r="M560" s="1" t="s">
        <v>68</v>
      </c>
      <c r="N560" s="1" t="s">
        <v>117</v>
      </c>
      <c r="O560" s="1" t="s">
        <v>96</v>
      </c>
      <c r="P560" s="1" t="s">
        <v>71</v>
      </c>
      <c r="Q560" s="1" t="s">
        <v>105</v>
      </c>
      <c r="R560" s="1" t="s">
        <v>73</v>
      </c>
      <c r="S560" s="1" t="s">
        <v>74</v>
      </c>
      <c r="T560" s="1" t="s">
        <v>120</v>
      </c>
      <c r="U560" s="1" t="s">
        <v>79</v>
      </c>
      <c r="V560" s="1" t="s">
        <v>79</v>
      </c>
      <c r="W560" s="1" t="s">
        <v>77</v>
      </c>
      <c r="X560" s="1" t="s">
        <v>76</v>
      </c>
      <c r="Y560" s="1" t="s">
        <v>79</v>
      </c>
      <c r="Z560" s="1" t="s">
        <v>76</v>
      </c>
      <c r="AA560" s="1" t="s">
        <v>77</v>
      </c>
      <c r="AB560" s="1" t="s">
        <v>79</v>
      </c>
      <c r="AC560" s="1" t="s">
        <v>89</v>
      </c>
      <c r="AD560" s="1" t="s">
        <v>89</v>
      </c>
      <c r="AE560" s="1" t="s">
        <v>79</v>
      </c>
      <c r="AF560" s="1" t="s">
        <v>78</v>
      </c>
      <c r="AG560" s="1" t="s">
        <v>89</v>
      </c>
      <c r="AH560" s="1" t="s">
        <v>89</v>
      </c>
      <c r="AI560" s="1" t="s">
        <v>89</v>
      </c>
      <c r="AJ560" s="1" t="s">
        <v>89</v>
      </c>
      <c r="AK560" s="4">
        <v>5</v>
      </c>
      <c r="AL560" s="1">
        <v>3</v>
      </c>
      <c r="AM560" s="1">
        <v>4</v>
      </c>
      <c r="AN560" s="1">
        <v>1</v>
      </c>
      <c r="AO560" s="1">
        <v>1</v>
      </c>
      <c r="AP560" s="1">
        <v>1</v>
      </c>
      <c r="AQ560" s="1">
        <v>3</v>
      </c>
      <c r="AR560" s="1">
        <v>2</v>
      </c>
      <c r="AS560" s="1">
        <v>4</v>
      </c>
      <c r="AT560" s="1">
        <v>5</v>
      </c>
      <c r="AU560" s="1">
        <v>5</v>
      </c>
      <c r="AV560" s="1">
        <v>4</v>
      </c>
      <c r="AW560" s="1">
        <v>1</v>
      </c>
      <c r="AX560" s="1">
        <v>4</v>
      </c>
      <c r="AY560" s="1">
        <v>4</v>
      </c>
      <c r="AZ560" s="1">
        <v>5</v>
      </c>
      <c r="BA560" s="1">
        <v>5</v>
      </c>
      <c r="BB560" s="1">
        <v>4</v>
      </c>
      <c r="BC560" s="1">
        <v>3</v>
      </c>
      <c r="BD560" s="1" t="s">
        <v>767</v>
      </c>
      <c r="BE560" s="1" t="s">
        <v>101</v>
      </c>
    </row>
    <row r="561" spans="1:57" x14ac:dyDescent="0.35">
      <c r="A561" s="1" t="s">
        <v>722</v>
      </c>
      <c r="B561" s="1" t="s">
        <v>82</v>
      </c>
      <c r="C561" s="1" t="s">
        <v>137</v>
      </c>
      <c r="D561" s="1" t="s">
        <v>83</v>
      </c>
      <c r="E561" s="1" t="s">
        <v>60</v>
      </c>
      <c r="F561" s="1" t="s">
        <v>61</v>
      </c>
      <c r="G561" s="1" t="s">
        <v>766</v>
      </c>
      <c r="H561" s="1" t="s">
        <v>63</v>
      </c>
      <c r="I561" s="1" t="s">
        <v>64</v>
      </c>
      <c r="J561" s="1" t="s">
        <v>65</v>
      </c>
      <c r="K561" s="1" t="s">
        <v>124</v>
      </c>
      <c r="L561" s="1" t="s">
        <v>138</v>
      </c>
      <c r="M561" s="1" t="s">
        <v>68</v>
      </c>
      <c r="N561" s="1" t="s">
        <v>86</v>
      </c>
      <c r="O561" s="1" t="s">
        <v>96</v>
      </c>
      <c r="P561" s="1" t="s">
        <v>97</v>
      </c>
      <c r="Q561" s="1" t="s">
        <v>105</v>
      </c>
      <c r="R561" s="1" t="s">
        <v>73</v>
      </c>
      <c r="S561" s="1" t="s">
        <v>88</v>
      </c>
      <c r="T561" s="1" t="s">
        <v>120</v>
      </c>
      <c r="U561" s="1" t="s">
        <v>76</v>
      </c>
      <c r="V561" s="1" t="s">
        <v>76</v>
      </c>
      <c r="W561" s="1" t="s">
        <v>76</v>
      </c>
      <c r="X561" s="1" t="s">
        <v>77</v>
      </c>
      <c r="Y561" s="1" t="s">
        <v>77</v>
      </c>
      <c r="Z561" s="1" t="s">
        <v>76</v>
      </c>
      <c r="AA561" s="1" t="s">
        <v>76</v>
      </c>
      <c r="AB561" s="1" t="s">
        <v>76</v>
      </c>
      <c r="AC561" s="1" t="s">
        <v>76</v>
      </c>
      <c r="AD561" s="1" t="s">
        <v>79</v>
      </c>
      <c r="AE561" s="1" t="s">
        <v>78</v>
      </c>
      <c r="AF561" s="1" t="s">
        <v>76</v>
      </c>
      <c r="AG561" s="1" t="s">
        <v>76</v>
      </c>
      <c r="AH561" s="1" t="s">
        <v>78</v>
      </c>
      <c r="AI561" s="1" t="s">
        <v>76</v>
      </c>
      <c r="AJ561" s="1" t="s">
        <v>78</v>
      </c>
      <c r="AK561" s="4">
        <v>3</v>
      </c>
      <c r="AL561" s="1">
        <v>3</v>
      </c>
      <c r="AM561" s="1">
        <v>3</v>
      </c>
      <c r="AN561" s="1">
        <v>2</v>
      </c>
      <c r="AO561" s="1">
        <v>2</v>
      </c>
      <c r="AP561" s="1">
        <v>3</v>
      </c>
      <c r="AQ561" s="1">
        <v>3</v>
      </c>
      <c r="AR561" s="1">
        <v>3</v>
      </c>
      <c r="AS561" s="1">
        <v>3</v>
      </c>
      <c r="AT561" s="1">
        <v>3</v>
      </c>
      <c r="AU561" s="1">
        <v>3</v>
      </c>
      <c r="AV561" s="1">
        <v>3</v>
      </c>
      <c r="AW561" s="1">
        <v>3</v>
      </c>
      <c r="AX561" s="1">
        <v>3</v>
      </c>
      <c r="AY561" s="1">
        <v>3</v>
      </c>
      <c r="AZ561" s="1">
        <v>3</v>
      </c>
      <c r="BA561" s="1">
        <v>3</v>
      </c>
      <c r="BB561" s="1">
        <v>3</v>
      </c>
      <c r="BC561" s="1">
        <v>3</v>
      </c>
      <c r="BD561" s="1" t="s">
        <v>767</v>
      </c>
      <c r="BE561" s="1" t="s">
        <v>101</v>
      </c>
    </row>
    <row r="562" spans="1:57" x14ac:dyDescent="0.35">
      <c r="A562" s="1" t="s">
        <v>723</v>
      </c>
      <c r="B562" s="1" t="s">
        <v>57</v>
      </c>
      <c r="C562" s="1" t="s">
        <v>58</v>
      </c>
      <c r="D562" s="1" t="s">
        <v>103</v>
      </c>
      <c r="E562" s="1" t="s">
        <v>60</v>
      </c>
      <c r="F562" s="1" t="s">
        <v>61</v>
      </c>
      <c r="G562" s="1" t="s">
        <v>766</v>
      </c>
      <c r="H562" s="1" t="s">
        <v>63</v>
      </c>
      <c r="I562" s="1" t="s">
        <v>84</v>
      </c>
      <c r="J562" s="1" t="s">
        <v>104</v>
      </c>
      <c r="K562" s="1" t="s">
        <v>124</v>
      </c>
      <c r="L562" s="1" t="s">
        <v>138</v>
      </c>
      <c r="M562" s="1" t="s">
        <v>68</v>
      </c>
      <c r="N562" s="1" t="s">
        <v>86</v>
      </c>
      <c r="O562" s="1" t="s">
        <v>96</v>
      </c>
      <c r="P562" s="1" t="s">
        <v>97</v>
      </c>
      <c r="Q562" s="1" t="s">
        <v>105</v>
      </c>
      <c r="R562" s="1" t="s">
        <v>73</v>
      </c>
      <c r="S562" s="1" t="s">
        <v>88</v>
      </c>
      <c r="T562" s="1" t="s">
        <v>75</v>
      </c>
      <c r="U562" s="1" t="s">
        <v>76</v>
      </c>
      <c r="V562" s="1" t="s">
        <v>79</v>
      </c>
      <c r="W562" s="1" t="s">
        <v>76</v>
      </c>
      <c r="X562" s="1" t="s">
        <v>77</v>
      </c>
      <c r="Y562" s="1" t="s">
        <v>76</v>
      </c>
      <c r="Z562" s="1" t="s">
        <v>77</v>
      </c>
      <c r="AA562" s="1" t="s">
        <v>79</v>
      </c>
      <c r="AB562" s="1" t="s">
        <v>76</v>
      </c>
      <c r="AC562" s="1" t="s">
        <v>79</v>
      </c>
      <c r="AD562" s="1" t="s">
        <v>78</v>
      </c>
      <c r="AE562" s="1" t="s">
        <v>78</v>
      </c>
      <c r="AF562" s="1" t="s">
        <v>89</v>
      </c>
      <c r="AG562" s="1" t="s">
        <v>89</v>
      </c>
      <c r="AH562" s="1" t="s">
        <v>78</v>
      </c>
      <c r="AI562" s="1" t="s">
        <v>78</v>
      </c>
      <c r="AJ562" s="1" t="s">
        <v>79</v>
      </c>
      <c r="AK562" s="4">
        <v>3</v>
      </c>
      <c r="AL562" s="1">
        <v>4</v>
      </c>
      <c r="AM562" s="1">
        <v>2</v>
      </c>
      <c r="AN562" s="1">
        <v>2</v>
      </c>
      <c r="AO562" s="1">
        <v>1</v>
      </c>
      <c r="AP562" s="1">
        <v>2</v>
      </c>
      <c r="AQ562" s="1">
        <v>5</v>
      </c>
      <c r="AR562" s="1">
        <v>5</v>
      </c>
      <c r="AS562" s="1">
        <v>3</v>
      </c>
      <c r="AT562" s="1">
        <v>4</v>
      </c>
      <c r="AU562" s="1">
        <v>4</v>
      </c>
      <c r="AV562" s="1">
        <v>2</v>
      </c>
      <c r="AW562" s="1">
        <v>4</v>
      </c>
      <c r="AX562" s="1">
        <v>2</v>
      </c>
      <c r="AY562" s="1">
        <v>3</v>
      </c>
      <c r="AZ562" s="1">
        <v>4</v>
      </c>
      <c r="BA562" s="1">
        <v>5</v>
      </c>
      <c r="BB562" s="1">
        <v>3</v>
      </c>
      <c r="BC562" s="1">
        <v>4</v>
      </c>
      <c r="BD562" s="1" t="s">
        <v>767</v>
      </c>
      <c r="BE562" s="1" t="s">
        <v>101</v>
      </c>
    </row>
    <row r="563" spans="1:57" x14ac:dyDescent="0.35">
      <c r="A563" s="1" t="s">
        <v>724</v>
      </c>
      <c r="B563" s="1" t="s">
        <v>57</v>
      </c>
      <c r="C563" s="1" t="s">
        <v>58</v>
      </c>
      <c r="D563" s="1" t="s">
        <v>149</v>
      </c>
      <c r="E563" s="1" t="s">
        <v>60</v>
      </c>
      <c r="F563" s="1" t="s">
        <v>61</v>
      </c>
      <c r="G563" s="1" t="s">
        <v>766</v>
      </c>
      <c r="H563" s="1" t="s">
        <v>63</v>
      </c>
      <c r="I563" s="1" t="s">
        <v>127</v>
      </c>
      <c r="J563" s="1" t="s">
        <v>104</v>
      </c>
      <c r="K563" s="1" t="s">
        <v>85</v>
      </c>
      <c r="L563" s="1" t="s">
        <v>138</v>
      </c>
      <c r="M563" s="1" t="s">
        <v>130</v>
      </c>
      <c r="N563" s="1" t="s">
        <v>86</v>
      </c>
      <c r="O563" s="1" t="s">
        <v>96</v>
      </c>
      <c r="P563" s="1" t="s">
        <v>196</v>
      </c>
      <c r="Q563" s="1" t="s">
        <v>105</v>
      </c>
      <c r="R563" s="1" t="s">
        <v>99</v>
      </c>
      <c r="S563" s="1" t="s">
        <v>88</v>
      </c>
      <c r="T563" s="1" t="s">
        <v>120</v>
      </c>
      <c r="U563" s="1" t="s">
        <v>76</v>
      </c>
      <c r="V563" s="1" t="s">
        <v>79</v>
      </c>
      <c r="W563" s="1" t="s">
        <v>77</v>
      </c>
      <c r="X563" s="1" t="s">
        <v>89</v>
      </c>
      <c r="Y563" s="1" t="s">
        <v>77</v>
      </c>
      <c r="Z563" s="1" t="s">
        <v>77</v>
      </c>
      <c r="AA563" s="1" t="s">
        <v>79</v>
      </c>
      <c r="AB563" s="1" t="s">
        <v>79</v>
      </c>
      <c r="AC563" s="1" t="s">
        <v>76</v>
      </c>
      <c r="AD563" s="1" t="s">
        <v>79</v>
      </c>
      <c r="AE563" s="1" t="s">
        <v>79</v>
      </c>
      <c r="AF563" s="1" t="s">
        <v>78</v>
      </c>
      <c r="AG563" s="1" t="s">
        <v>79</v>
      </c>
      <c r="AH563" s="1" t="s">
        <v>79</v>
      </c>
      <c r="AI563" s="1" t="s">
        <v>78</v>
      </c>
      <c r="AJ563" s="1" t="s">
        <v>79</v>
      </c>
      <c r="AK563" s="4">
        <v>3</v>
      </c>
      <c r="AL563" s="1">
        <v>4</v>
      </c>
      <c r="AM563" s="1">
        <v>4</v>
      </c>
      <c r="AN563" s="1">
        <v>4</v>
      </c>
      <c r="AO563" s="1">
        <v>4</v>
      </c>
      <c r="AP563" s="1">
        <v>4</v>
      </c>
      <c r="AQ563" s="1">
        <v>4</v>
      </c>
      <c r="AR563" s="1">
        <v>2</v>
      </c>
      <c r="AS563" s="1">
        <v>1</v>
      </c>
      <c r="AT563" s="1">
        <v>4</v>
      </c>
      <c r="AU563" s="1">
        <v>1</v>
      </c>
      <c r="AV563" s="1">
        <v>5</v>
      </c>
      <c r="AW563" s="1">
        <v>3</v>
      </c>
      <c r="AX563" s="1">
        <v>4</v>
      </c>
      <c r="AY563" s="1">
        <v>2</v>
      </c>
      <c r="AZ563" s="1">
        <v>1</v>
      </c>
      <c r="BA563" s="1">
        <v>3</v>
      </c>
      <c r="BB563" s="1">
        <v>5</v>
      </c>
      <c r="BC563" s="1">
        <v>2</v>
      </c>
      <c r="BD563" s="1" t="s">
        <v>767</v>
      </c>
      <c r="BE563" s="1" t="s">
        <v>80</v>
      </c>
    </row>
    <row r="564" spans="1:57" x14ac:dyDescent="0.35">
      <c r="A564" s="1" t="s">
        <v>725</v>
      </c>
      <c r="B564" s="1" t="s">
        <v>92</v>
      </c>
      <c r="C564" s="1" t="s">
        <v>58</v>
      </c>
      <c r="D564" s="1" t="s">
        <v>59</v>
      </c>
      <c r="E564" s="1" t="s">
        <v>60</v>
      </c>
      <c r="F564" s="1" t="s">
        <v>61</v>
      </c>
      <c r="G564" s="1" t="s">
        <v>766</v>
      </c>
      <c r="H564" s="1" t="s">
        <v>63</v>
      </c>
      <c r="I564" s="1" t="s">
        <v>127</v>
      </c>
      <c r="J564" s="1" t="s">
        <v>104</v>
      </c>
      <c r="K564" s="1" t="s">
        <v>95</v>
      </c>
      <c r="L564" s="1" t="s">
        <v>138</v>
      </c>
      <c r="M564" s="1" t="s">
        <v>68</v>
      </c>
      <c r="N564" s="1" t="s">
        <v>117</v>
      </c>
      <c r="O564" s="1" t="s">
        <v>70</v>
      </c>
      <c r="P564" s="1" t="s">
        <v>71</v>
      </c>
      <c r="Q564" s="1" t="s">
        <v>105</v>
      </c>
      <c r="R564" s="1" t="s">
        <v>118</v>
      </c>
      <c r="S564" s="1" t="s">
        <v>74</v>
      </c>
      <c r="T564" s="1" t="s">
        <v>120</v>
      </c>
      <c r="U564" s="1" t="s">
        <v>79</v>
      </c>
      <c r="V564" s="1" t="s">
        <v>77</v>
      </c>
      <c r="W564" s="1" t="s">
        <v>79</v>
      </c>
      <c r="X564" s="1" t="s">
        <v>77</v>
      </c>
      <c r="Y564" s="1" t="s">
        <v>77</v>
      </c>
      <c r="Z564" s="1" t="s">
        <v>77</v>
      </c>
      <c r="AA564" s="1" t="s">
        <v>79</v>
      </c>
      <c r="AB564" s="1" t="s">
        <v>78</v>
      </c>
      <c r="AC564" s="1" t="s">
        <v>78</v>
      </c>
      <c r="AD564" s="1" t="s">
        <v>78</v>
      </c>
      <c r="AE564" s="1" t="s">
        <v>79</v>
      </c>
      <c r="AF564" s="1" t="s">
        <v>79</v>
      </c>
      <c r="AG564" s="1" t="s">
        <v>89</v>
      </c>
      <c r="AH564" s="1" t="s">
        <v>76</v>
      </c>
      <c r="AI564" s="1" t="s">
        <v>79</v>
      </c>
      <c r="AJ564" s="1" t="s">
        <v>89</v>
      </c>
      <c r="AK564" s="4">
        <v>4</v>
      </c>
      <c r="AL564" s="1">
        <v>4</v>
      </c>
      <c r="AM564" s="1">
        <v>4</v>
      </c>
      <c r="AN564" s="1">
        <v>3</v>
      </c>
      <c r="AO564" s="1">
        <v>2</v>
      </c>
      <c r="AP564" s="1">
        <v>5</v>
      </c>
      <c r="AQ564" s="1">
        <v>3</v>
      </c>
      <c r="AR564" s="1">
        <v>3</v>
      </c>
      <c r="AS564" s="1">
        <v>3</v>
      </c>
      <c r="AT564" s="1">
        <v>4</v>
      </c>
      <c r="AU564" s="1">
        <v>3</v>
      </c>
      <c r="AV564" s="1">
        <v>2</v>
      </c>
      <c r="AW564" s="1">
        <v>4</v>
      </c>
      <c r="AX564" s="1">
        <v>4</v>
      </c>
      <c r="AY564" s="1">
        <v>4</v>
      </c>
      <c r="AZ564" s="1">
        <v>4</v>
      </c>
      <c r="BA564" s="1">
        <v>4</v>
      </c>
      <c r="BB564" s="1">
        <v>3</v>
      </c>
      <c r="BC564" s="1">
        <v>4</v>
      </c>
      <c r="BD564" s="1" t="s">
        <v>767</v>
      </c>
      <c r="BE564" s="1" t="s">
        <v>80</v>
      </c>
    </row>
    <row r="565" spans="1:57" x14ac:dyDescent="0.35">
      <c r="A565" s="1" t="s">
        <v>726</v>
      </c>
      <c r="B565" s="1" t="s">
        <v>57</v>
      </c>
      <c r="C565" s="1" t="s">
        <v>58</v>
      </c>
      <c r="D565" s="1" t="s">
        <v>149</v>
      </c>
      <c r="E565" s="1" t="s">
        <v>60</v>
      </c>
      <c r="F565" s="1" t="s">
        <v>61</v>
      </c>
      <c r="G565" s="1" t="s">
        <v>766</v>
      </c>
      <c r="H565" s="1" t="s">
        <v>63</v>
      </c>
      <c r="I565" s="1" t="s">
        <v>127</v>
      </c>
      <c r="J565" s="1" t="s">
        <v>104</v>
      </c>
      <c r="K565" s="1" t="s">
        <v>85</v>
      </c>
      <c r="L565" s="1" t="s">
        <v>138</v>
      </c>
      <c r="M565" s="1" t="s">
        <v>130</v>
      </c>
      <c r="N565" s="1" t="s">
        <v>86</v>
      </c>
      <c r="O565" s="1" t="s">
        <v>70</v>
      </c>
      <c r="P565" s="1" t="s">
        <v>71</v>
      </c>
      <c r="Q565" s="1" t="s">
        <v>98</v>
      </c>
      <c r="R565" s="1" t="s">
        <v>118</v>
      </c>
      <c r="S565" s="1" t="s">
        <v>74</v>
      </c>
      <c r="T565" s="1" t="s">
        <v>75</v>
      </c>
      <c r="U565" s="1" t="s">
        <v>77</v>
      </c>
      <c r="V565" s="1" t="s">
        <v>79</v>
      </c>
      <c r="W565" s="1" t="s">
        <v>79</v>
      </c>
      <c r="X565" s="1" t="s">
        <v>79</v>
      </c>
      <c r="Y565" s="1" t="s">
        <v>79</v>
      </c>
      <c r="Z565" s="1" t="s">
        <v>77</v>
      </c>
      <c r="AA565" s="1" t="s">
        <v>89</v>
      </c>
      <c r="AB565" s="1" t="s">
        <v>79</v>
      </c>
      <c r="AC565" s="1" t="s">
        <v>79</v>
      </c>
      <c r="AD565" s="1" t="s">
        <v>79</v>
      </c>
      <c r="AE565" s="1" t="s">
        <v>78</v>
      </c>
      <c r="AF565" s="1" t="s">
        <v>78</v>
      </c>
      <c r="AG565" s="1" t="s">
        <v>89</v>
      </c>
      <c r="AH565" s="1" t="s">
        <v>79</v>
      </c>
      <c r="AI565" s="1" t="s">
        <v>76</v>
      </c>
      <c r="AJ565" s="1" t="s">
        <v>78</v>
      </c>
      <c r="AK565" s="4">
        <v>2</v>
      </c>
      <c r="AL565" s="1">
        <v>3</v>
      </c>
      <c r="AM565" s="1">
        <v>2</v>
      </c>
      <c r="AN565" s="1">
        <v>3</v>
      </c>
      <c r="AO565" s="1">
        <v>4</v>
      </c>
      <c r="AP565" s="1">
        <v>4</v>
      </c>
      <c r="AQ565" s="1">
        <v>2</v>
      </c>
      <c r="AR565" s="1">
        <v>2</v>
      </c>
      <c r="AS565" s="1">
        <v>4</v>
      </c>
      <c r="AT565" s="1">
        <v>5</v>
      </c>
      <c r="AU565" s="1">
        <v>2</v>
      </c>
      <c r="AV565" s="1">
        <v>5</v>
      </c>
      <c r="AW565" s="1">
        <v>3</v>
      </c>
      <c r="AX565" s="1">
        <v>4</v>
      </c>
      <c r="AY565" s="1">
        <v>4</v>
      </c>
      <c r="AZ565" s="1">
        <v>4</v>
      </c>
      <c r="BA565" s="1">
        <v>4</v>
      </c>
      <c r="BB565" s="1">
        <v>4</v>
      </c>
      <c r="BC565" s="1">
        <v>3</v>
      </c>
      <c r="BD565" s="1" t="s">
        <v>767</v>
      </c>
      <c r="BE565" s="1" t="s">
        <v>80</v>
      </c>
    </row>
    <row r="566" spans="1:57" x14ac:dyDescent="0.35">
      <c r="A566" s="1" t="s">
        <v>727</v>
      </c>
      <c r="B566" s="1" t="s">
        <v>57</v>
      </c>
      <c r="C566" s="1" t="s">
        <v>58</v>
      </c>
      <c r="D566" s="1" t="s">
        <v>83</v>
      </c>
      <c r="E566" s="1" t="s">
        <v>60</v>
      </c>
      <c r="F566" s="1" t="s">
        <v>61</v>
      </c>
      <c r="G566" s="1" t="s">
        <v>766</v>
      </c>
      <c r="H566" s="1" t="s">
        <v>63</v>
      </c>
      <c r="I566" s="1" t="s">
        <v>64</v>
      </c>
      <c r="J566" s="1" t="s">
        <v>65</v>
      </c>
      <c r="K566" s="1" t="s">
        <v>124</v>
      </c>
      <c r="L566" s="1" t="s">
        <v>138</v>
      </c>
      <c r="M566" s="1" t="s">
        <v>130</v>
      </c>
      <c r="N566" s="1" t="s">
        <v>69</v>
      </c>
      <c r="O566" s="1" t="s">
        <v>96</v>
      </c>
      <c r="P566" s="1" t="s">
        <v>71</v>
      </c>
      <c r="Q566" s="1" t="s">
        <v>72</v>
      </c>
      <c r="R566" s="1" t="s">
        <v>73</v>
      </c>
      <c r="S566" s="1" t="s">
        <v>88</v>
      </c>
      <c r="T566" s="1" t="s">
        <v>75</v>
      </c>
      <c r="U566" s="1" t="s">
        <v>79</v>
      </c>
      <c r="V566" s="1" t="s">
        <v>79</v>
      </c>
      <c r="W566" s="1" t="s">
        <v>77</v>
      </c>
      <c r="X566" s="1" t="s">
        <v>77</v>
      </c>
      <c r="Y566" s="1" t="s">
        <v>89</v>
      </c>
      <c r="Z566" s="1" t="s">
        <v>79</v>
      </c>
      <c r="AA566" s="1" t="s">
        <v>77</v>
      </c>
      <c r="AB566" s="1" t="s">
        <v>79</v>
      </c>
      <c r="AC566" s="1" t="s">
        <v>89</v>
      </c>
      <c r="AD566" s="1" t="s">
        <v>89</v>
      </c>
      <c r="AE566" s="1" t="s">
        <v>89</v>
      </c>
      <c r="AF566" s="1" t="s">
        <v>79</v>
      </c>
      <c r="AG566" s="1" t="s">
        <v>78</v>
      </c>
      <c r="AH566" s="1" t="s">
        <v>89</v>
      </c>
      <c r="AI566" s="1" t="s">
        <v>79</v>
      </c>
      <c r="AJ566" s="1" t="s">
        <v>78</v>
      </c>
      <c r="AK566" s="4">
        <v>2</v>
      </c>
      <c r="AL566" s="1">
        <v>3</v>
      </c>
      <c r="AM566" s="1">
        <v>2</v>
      </c>
      <c r="AN566" s="1">
        <v>4</v>
      </c>
      <c r="AO566" s="1">
        <v>2</v>
      </c>
      <c r="AP566" s="1">
        <v>5</v>
      </c>
      <c r="AQ566" s="1">
        <v>2</v>
      </c>
      <c r="AR566" s="1">
        <v>3</v>
      </c>
      <c r="AS566" s="1">
        <v>2</v>
      </c>
      <c r="AT566" s="1">
        <v>2</v>
      </c>
      <c r="AU566" s="1">
        <v>3</v>
      </c>
      <c r="AV566" s="1">
        <v>4</v>
      </c>
      <c r="AW566" s="1">
        <v>1</v>
      </c>
      <c r="AX566" s="1">
        <v>3</v>
      </c>
      <c r="AY566" s="1">
        <v>3</v>
      </c>
      <c r="AZ566" s="1">
        <v>3</v>
      </c>
      <c r="BA566" s="1">
        <v>5</v>
      </c>
      <c r="BB566" s="1">
        <v>2</v>
      </c>
      <c r="BC566" s="1">
        <v>4</v>
      </c>
      <c r="BD566" s="1" t="s">
        <v>767</v>
      </c>
      <c r="BE566" s="1" t="s">
        <v>101</v>
      </c>
    </row>
    <row r="567" spans="1:57" x14ac:dyDescent="0.35">
      <c r="A567" s="1" t="s">
        <v>728</v>
      </c>
      <c r="B567" s="1" t="s">
        <v>57</v>
      </c>
      <c r="C567" s="1" t="s">
        <v>58</v>
      </c>
      <c r="D567" s="1" t="s">
        <v>149</v>
      </c>
      <c r="E567" s="1" t="s">
        <v>60</v>
      </c>
      <c r="F567" s="1" t="s">
        <v>61</v>
      </c>
      <c r="G567" s="1" t="s">
        <v>766</v>
      </c>
      <c r="H567" s="1" t="s">
        <v>63</v>
      </c>
      <c r="I567" s="1" t="s">
        <v>84</v>
      </c>
      <c r="J567" s="1" t="s">
        <v>65</v>
      </c>
      <c r="K567" s="1" t="s">
        <v>124</v>
      </c>
      <c r="L567" s="1" t="s">
        <v>67</v>
      </c>
      <c r="M567" s="1" t="s">
        <v>68</v>
      </c>
      <c r="N567" s="1" t="s">
        <v>117</v>
      </c>
      <c r="O567" s="1" t="s">
        <v>96</v>
      </c>
      <c r="P567" s="1" t="s">
        <v>71</v>
      </c>
      <c r="Q567" s="1" t="s">
        <v>105</v>
      </c>
      <c r="R567" s="1" t="s">
        <v>99</v>
      </c>
      <c r="S567" s="1" t="s">
        <v>88</v>
      </c>
      <c r="T567" s="1" t="s">
        <v>120</v>
      </c>
      <c r="U567" s="1" t="s">
        <v>77</v>
      </c>
      <c r="V567" s="1" t="s">
        <v>79</v>
      </c>
      <c r="W567" s="1" t="s">
        <v>77</v>
      </c>
      <c r="X567" s="1" t="s">
        <v>79</v>
      </c>
      <c r="Y567" s="1" t="s">
        <v>79</v>
      </c>
      <c r="Z567" s="1" t="s">
        <v>79</v>
      </c>
      <c r="AA567" s="1" t="s">
        <v>77</v>
      </c>
      <c r="AB567" s="1" t="s">
        <v>79</v>
      </c>
      <c r="AC567" s="1" t="s">
        <v>79</v>
      </c>
      <c r="AD567" s="1" t="s">
        <v>78</v>
      </c>
      <c r="AE567" s="1" t="s">
        <v>79</v>
      </c>
      <c r="AF567" s="1" t="s">
        <v>79</v>
      </c>
      <c r="AG567" s="1" t="s">
        <v>79</v>
      </c>
      <c r="AH567" s="1" t="s">
        <v>78</v>
      </c>
      <c r="AI567" s="1" t="s">
        <v>79</v>
      </c>
      <c r="AJ567" s="1" t="s">
        <v>79</v>
      </c>
      <c r="AK567" s="4">
        <v>2</v>
      </c>
      <c r="AL567" s="1">
        <v>2</v>
      </c>
      <c r="AM567" s="1">
        <v>2</v>
      </c>
      <c r="AN567" s="1">
        <v>2</v>
      </c>
      <c r="AO567" s="1">
        <v>3</v>
      </c>
      <c r="AP567" s="1">
        <v>4</v>
      </c>
      <c r="AQ567" s="1">
        <v>5</v>
      </c>
      <c r="AR567" s="1">
        <v>3</v>
      </c>
      <c r="AS567" s="1">
        <v>4</v>
      </c>
      <c r="AT567" s="1">
        <v>3</v>
      </c>
      <c r="AU567" s="1">
        <v>3</v>
      </c>
      <c r="AV567" s="1">
        <v>2</v>
      </c>
      <c r="AW567" s="1">
        <v>2</v>
      </c>
      <c r="AX567" s="1">
        <v>2</v>
      </c>
      <c r="AY567" s="1">
        <v>3</v>
      </c>
      <c r="AZ567" s="1">
        <v>3</v>
      </c>
      <c r="BA567" s="1">
        <v>2</v>
      </c>
      <c r="BB567" s="1">
        <v>4</v>
      </c>
      <c r="BC567" s="1">
        <v>3</v>
      </c>
      <c r="BD567" s="1" t="s">
        <v>767</v>
      </c>
      <c r="BE567" s="1" t="s">
        <v>101</v>
      </c>
    </row>
    <row r="568" spans="1:57" x14ac:dyDescent="0.35">
      <c r="A568" s="1" t="s">
        <v>729</v>
      </c>
      <c r="B568" s="1" t="s">
        <v>57</v>
      </c>
      <c r="C568" s="1" t="s">
        <v>58</v>
      </c>
      <c r="D568" s="1" t="s">
        <v>103</v>
      </c>
      <c r="E568" s="1" t="s">
        <v>60</v>
      </c>
      <c r="F568" s="1" t="s">
        <v>61</v>
      </c>
      <c r="G568" s="1" t="s">
        <v>766</v>
      </c>
      <c r="H568" s="1" t="s">
        <v>63</v>
      </c>
      <c r="I568" s="1" t="s">
        <v>64</v>
      </c>
      <c r="J568" s="1" t="s">
        <v>65</v>
      </c>
      <c r="K568" s="1" t="s">
        <v>124</v>
      </c>
      <c r="L568" s="1" t="s">
        <v>67</v>
      </c>
      <c r="M568" s="1" t="s">
        <v>68</v>
      </c>
      <c r="N568" s="1" t="s">
        <v>117</v>
      </c>
      <c r="O568" s="1" t="s">
        <v>96</v>
      </c>
      <c r="P568" s="1" t="s">
        <v>71</v>
      </c>
      <c r="Q568" s="1" t="s">
        <v>87</v>
      </c>
      <c r="R568" s="1" t="s">
        <v>73</v>
      </c>
      <c r="S568" s="1" t="s">
        <v>88</v>
      </c>
      <c r="T568" s="1" t="s">
        <v>132</v>
      </c>
      <c r="U568" s="1" t="s">
        <v>77</v>
      </c>
      <c r="V568" s="1" t="s">
        <v>77</v>
      </c>
      <c r="W568" s="1" t="s">
        <v>77</v>
      </c>
      <c r="X568" s="1" t="s">
        <v>79</v>
      </c>
      <c r="Y568" s="1" t="s">
        <v>77</v>
      </c>
      <c r="Z568" s="1" t="s">
        <v>79</v>
      </c>
      <c r="AA568" s="1" t="s">
        <v>77</v>
      </c>
      <c r="AB568" s="1" t="s">
        <v>78</v>
      </c>
      <c r="AC568" s="1" t="s">
        <v>89</v>
      </c>
      <c r="AD568" s="1" t="s">
        <v>89</v>
      </c>
      <c r="AE568" s="1" t="s">
        <v>78</v>
      </c>
      <c r="AF568" s="1" t="s">
        <v>79</v>
      </c>
      <c r="AG568" s="1" t="s">
        <v>78</v>
      </c>
      <c r="AH568" s="1" t="s">
        <v>79</v>
      </c>
      <c r="AI568" s="1" t="s">
        <v>79</v>
      </c>
      <c r="AJ568" s="1" t="s">
        <v>78</v>
      </c>
      <c r="AK568" s="4">
        <v>3</v>
      </c>
      <c r="AL568" s="1">
        <v>3</v>
      </c>
      <c r="AM568" s="1">
        <v>3</v>
      </c>
      <c r="AN568" s="1">
        <v>3</v>
      </c>
      <c r="AO568" s="1">
        <v>3</v>
      </c>
      <c r="AP568" s="1">
        <v>3</v>
      </c>
      <c r="AQ568" s="1">
        <v>2</v>
      </c>
      <c r="AR568" s="1">
        <v>3</v>
      </c>
      <c r="AS568" s="1">
        <v>3</v>
      </c>
      <c r="AT568" s="1">
        <v>3</v>
      </c>
      <c r="AU568" s="1">
        <v>4</v>
      </c>
      <c r="AV568" s="1">
        <v>3</v>
      </c>
      <c r="AW568" s="1">
        <v>3</v>
      </c>
      <c r="AX568" s="1">
        <v>3</v>
      </c>
      <c r="AY568" s="1">
        <v>3</v>
      </c>
      <c r="AZ568" s="1">
        <v>4</v>
      </c>
      <c r="BA568" s="1">
        <v>3</v>
      </c>
      <c r="BB568" s="1">
        <v>4</v>
      </c>
      <c r="BC568" s="1">
        <v>3</v>
      </c>
      <c r="BD568" s="1" t="s">
        <v>767</v>
      </c>
      <c r="BE568" s="1" t="s">
        <v>101</v>
      </c>
    </row>
    <row r="569" spans="1:57" x14ac:dyDescent="0.35">
      <c r="A569" s="1" t="s">
        <v>730</v>
      </c>
      <c r="B569" s="1" t="s">
        <v>82</v>
      </c>
      <c r="C569" s="1" t="s">
        <v>58</v>
      </c>
      <c r="D569" s="1" t="s">
        <v>103</v>
      </c>
      <c r="E569" s="1" t="s">
        <v>60</v>
      </c>
      <c r="F569" s="1" t="s">
        <v>135</v>
      </c>
      <c r="G569" s="1" t="s">
        <v>766</v>
      </c>
      <c r="H569" s="1" t="s">
        <v>63</v>
      </c>
      <c r="I569" s="1" t="s">
        <v>84</v>
      </c>
      <c r="J569" s="1" t="s">
        <v>104</v>
      </c>
      <c r="K569" s="1" t="s">
        <v>66</v>
      </c>
      <c r="L569" s="1" t="s">
        <v>138</v>
      </c>
      <c r="M569" s="1" t="s">
        <v>68</v>
      </c>
      <c r="N569" s="1" t="s">
        <v>86</v>
      </c>
      <c r="O569" s="1" t="s">
        <v>70</v>
      </c>
      <c r="P569" s="1" t="s">
        <v>71</v>
      </c>
      <c r="Q569" s="1" t="s">
        <v>72</v>
      </c>
      <c r="R569" s="1" t="s">
        <v>99</v>
      </c>
      <c r="S569" s="1" t="s">
        <v>88</v>
      </c>
      <c r="T569" s="1" t="s">
        <v>132</v>
      </c>
      <c r="U569" s="1" t="s">
        <v>77</v>
      </c>
      <c r="V569" s="1" t="s">
        <v>89</v>
      </c>
      <c r="W569" s="1" t="s">
        <v>77</v>
      </c>
      <c r="X569" s="1" t="s">
        <v>79</v>
      </c>
      <c r="Y569" s="1" t="s">
        <v>77</v>
      </c>
      <c r="Z569" s="1" t="s">
        <v>79</v>
      </c>
      <c r="AA569" s="1" t="s">
        <v>77</v>
      </c>
      <c r="AB569" s="1" t="s">
        <v>78</v>
      </c>
      <c r="AC569" s="1" t="s">
        <v>78</v>
      </c>
      <c r="AD569" s="1" t="s">
        <v>89</v>
      </c>
      <c r="AE569" s="1" t="s">
        <v>78</v>
      </c>
      <c r="AF569" s="1" t="s">
        <v>89</v>
      </c>
      <c r="AG569" s="1" t="s">
        <v>78</v>
      </c>
      <c r="AH569" s="1" t="s">
        <v>78</v>
      </c>
      <c r="AI569" s="1" t="s">
        <v>89</v>
      </c>
      <c r="AJ569" s="1" t="s">
        <v>78</v>
      </c>
      <c r="AK569" s="4">
        <v>3</v>
      </c>
      <c r="AL569" s="1">
        <v>4</v>
      </c>
      <c r="AM569" s="1">
        <v>3</v>
      </c>
      <c r="AN569" s="1">
        <v>4</v>
      </c>
      <c r="AO569" s="1">
        <v>4</v>
      </c>
      <c r="AP569" s="1">
        <v>2</v>
      </c>
      <c r="AQ569" s="1">
        <v>3</v>
      </c>
      <c r="AR569" s="1">
        <v>3</v>
      </c>
      <c r="AS569" s="1">
        <v>3</v>
      </c>
      <c r="AT569" s="1">
        <v>3</v>
      </c>
      <c r="AU569" s="1">
        <v>3</v>
      </c>
      <c r="AV569" s="1">
        <v>3</v>
      </c>
      <c r="AW569" s="1">
        <v>3</v>
      </c>
      <c r="AX569" s="1">
        <v>3</v>
      </c>
      <c r="AY569" s="1">
        <v>3</v>
      </c>
      <c r="AZ569" s="1">
        <v>4</v>
      </c>
      <c r="BA569" s="1">
        <v>3</v>
      </c>
      <c r="BB569" s="1">
        <v>3</v>
      </c>
      <c r="BC569" s="1">
        <v>3</v>
      </c>
      <c r="BD569" s="1" t="s">
        <v>767</v>
      </c>
      <c r="BE569" s="1" t="s">
        <v>80</v>
      </c>
    </row>
    <row r="570" spans="1:57" x14ac:dyDescent="0.35">
      <c r="A570" s="1" t="s">
        <v>731</v>
      </c>
      <c r="B570" s="1" t="s">
        <v>57</v>
      </c>
      <c r="C570" s="1" t="s">
        <v>58</v>
      </c>
      <c r="D570" s="1" t="s">
        <v>149</v>
      </c>
      <c r="E570" s="1" t="s">
        <v>60</v>
      </c>
      <c r="F570" s="1" t="s">
        <v>135</v>
      </c>
      <c r="G570" s="1" t="s">
        <v>766</v>
      </c>
      <c r="H570" s="1" t="s">
        <v>63</v>
      </c>
      <c r="I570" s="1" t="s">
        <v>64</v>
      </c>
      <c r="J570" s="1" t="s">
        <v>104</v>
      </c>
      <c r="K570" s="1" t="s">
        <v>85</v>
      </c>
      <c r="L570" s="1" t="s">
        <v>67</v>
      </c>
      <c r="M570" s="1" t="s">
        <v>68</v>
      </c>
      <c r="N570" s="1" t="s">
        <v>117</v>
      </c>
      <c r="O570" s="1" t="s">
        <v>70</v>
      </c>
      <c r="P570" s="1" t="s">
        <v>71</v>
      </c>
      <c r="Q570" s="1" t="s">
        <v>72</v>
      </c>
      <c r="R570" s="1" t="s">
        <v>99</v>
      </c>
      <c r="S570" s="1" t="s">
        <v>88</v>
      </c>
      <c r="T570" s="1" t="s">
        <v>132</v>
      </c>
      <c r="U570" s="1" t="s">
        <v>77</v>
      </c>
      <c r="V570" s="1" t="s">
        <v>79</v>
      </c>
      <c r="W570" s="1" t="s">
        <v>79</v>
      </c>
      <c r="X570" s="1" t="s">
        <v>77</v>
      </c>
      <c r="Y570" s="1" t="s">
        <v>77</v>
      </c>
      <c r="Z570" s="1" t="s">
        <v>79</v>
      </c>
      <c r="AA570" s="1" t="s">
        <v>77</v>
      </c>
      <c r="AB570" s="1" t="s">
        <v>78</v>
      </c>
      <c r="AC570" s="1" t="s">
        <v>78</v>
      </c>
      <c r="AD570" s="1" t="s">
        <v>89</v>
      </c>
      <c r="AE570" s="1" t="s">
        <v>78</v>
      </c>
      <c r="AF570" s="1" t="s">
        <v>79</v>
      </c>
      <c r="AG570" s="1" t="s">
        <v>78</v>
      </c>
      <c r="AH570" s="1" t="s">
        <v>78</v>
      </c>
      <c r="AI570" s="1" t="s">
        <v>78</v>
      </c>
      <c r="AJ570" s="1" t="s">
        <v>78</v>
      </c>
      <c r="AK570" s="4">
        <v>3</v>
      </c>
      <c r="AL570" s="1">
        <v>3</v>
      </c>
      <c r="AM570" s="1">
        <v>3</v>
      </c>
      <c r="AN570" s="1">
        <v>4</v>
      </c>
      <c r="AO570" s="1">
        <v>3</v>
      </c>
      <c r="AP570" s="1">
        <v>3</v>
      </c>
      <c r="AQ570" s="1">
        <v>3</v>
      </c>
      <c r="AR570" s="1">
        <v>3</v>
      </c>
      <c r="AS570" s="1">
        <v>4</v>
      </c>
      <c r="AT570" s="1">
        <v>3</v>
      </c>
      <c r="AU570" s="1">
        <v>3</v>
      </c>
      <c r="AV570" s="1">
        <v>4</v>
      </c>
      <c r="AW570" s="1">
        <v>3</v>
      </c>
      <c r="AX570" s="1">
        <v>3</v>
      </c>
      <c r="AY570" s="1">
        <v>3</v>
      </c>
      <c r="AZ570" s="1">
        <v>3</v>
      </c>
      <c r="BA570" s="1">
        <v>3</v>
      </c>
      <c r="BB570" s="1">
        <v>4</v>
      </c>
      <c r="BC570" s="1">
        <v>3</v>
      </c>
      <c r="BD570" s="1" t="s">
        <v>767</v>
      </c>
      <c r="BE570" s="1" t="s">
        <v>80</v>
      </c>
    </row>
    <row r="571" spans="1:57" x14ac:dyDescent="0.35">
      <c r="A571" s="1" t="s">
        <v>732</v>
      </c>
      <c r="B571" s="1" t="s">
        <v>82</v>
      </c>
      <c r="C571" s="1" t="s">
        <v>58</v>
      </c>
      <c r="D571" s="1" t="s">
        <v>83</v>
      </c>
      <c r="E571" s="1" t="s">
        <v>60</v>
      </c>
      <c r="F571" s="1" t="s">
        <v>61</v>
      </c>
      <c r="G571" s="1" t="s">
        <v>766</v>
      </c>
      <c r="H571" s="1" t="s">
        <v>63</v>
      </c>
      <c r="I571" s="1" t="s">
        <v>64</v>
      </c>
      <c r="J571" s="1" t="s">
        <v>104</v>
      </c>
      <c r="K571" s="1" t="s">
        <v>85</v>
      </c>
      <c r="L571" s="1" t="s">
        <v>138</v>
      </c>
      <c r="M571" s="1" t="s">
        <v>68</v>
      </c>
      <c r="N571" s="1" t="s">
        <v>69</v>
      </c>
      <c r="O571" s="1" t="s">
        <v>96</v>
      </c>
      <c r="P571" s="1" t="s">
        <v>71</v>
      </c>
      <c r="Q571" s="1" t="s">
        <v>72</v>
      </c>
      <c r="R571" s="1" t="s">
        <v>99</v>
      </c>
      <c r="S571" s="1" t="s">
        <v>140</v>
      </c>
      <c r="T571" s="1" t="s">
        <v>132</v>
      </c>
      <c r="U571" s="1" t="s">
        <v>77</v>
      </c>
      <c r="V571" s="1" t="s">
        <v>79</v>
      </c>
      <c r="W571" s="1" t="s">
        <v>77</v>
      </c>
      <c r="X571" s="1" t="s">
        <v>77</v>
      </c>
      <c r="Y571" s="1" t="s">
        <v>79</v>
      </c>
      <c r="Z571" s="1" t="s">
        <v>77</v>
      </c>
      <c r="AA571" s="1" t="s">
        <v>89</v>
      </c>
      <c r="AB571" s="1" t="s">
        <v>89</v>
      </c>
      <c r="AC571" s="1" t="s">
        <v>78</v>
      </c>
      <c r="AD571" s="1" t="s">
        <v>78</v>
      </c>
      <c r="AE571" s="1" t="s">
        <v>79</v>
      </c>
      <c r="AF571" s="1" t="s">
        <v>78</v>
      </c>
      <c r="AG571" s="1" t="s">
        <v>78</v>
      </c>
      <c r="AH571" s="1" t="s">
        <v>78</v>
      </c>
      <c r="AI571" s="1" t="s">
        <v>79</v>
      </c>
      <c r="AJ571" s="1" t="s">
        <v>78</v>
      </c>
      <c r="AK571" s="4">
        <v>3</v>
      </c>
      <c r="AL571" s="1">
        <v>3</v>
      </c>
      <c r="AM571" s="1">
        <v>3</v>
      </c>
      <c r="AN571" s="1">
        <v>3</v>
      </c>
      <c r="AO571" s="1">
        <v>3</v>
      </c>
      <c r="AP571" s="1">
        <v>4</v>
      </c>
      <c r="AQ571" s="1">
        <v>3</v>
      </c>
      <c r="AR571" s="1">
        <v>3</v>
      </c>
      <c r="AS571" s="1">
        <v>4</v>
      </c>
      <c r="AT571" s="1">
        <v>3</v>
      </c>
      <c r="AU571" s="1">
        <v>3</v>
      </c>
      <c r="AV571" s="1">
        <v>4</v>
      </c>
      <c r="AW571" s="1">
        <v>3</v>
      </c>
      <c r="AX571" s="1">
        <v>3</v>
      </c>
      <c r="AY571" s="1">
        <v>3</v>
      </c>
      <c r="AZ571" s="1">
        <v>3</v>
      </c>
      <c r="BA571" s="1">
        <v>3</v>
      </c>
      <c r="BB571" s="1">
        <v>4</v>
      </c>
      <c r="BC571" s="1">
        <v>3</v>
      </c>
      <c r="BD571" s="1" t="s">
        <v>767</v>
      </c>
      <c r="BE571" s="1" t="s">
        <v>80</v>
      </c>
    </row>
    <row r="572" spans="1:57" x14ac:dyDescent="0.35">
      <c r="A572" s="1" t="s">
        <v>733</v>
      </c>
      <c r="B572" s="1" t="s">
        <v>57</v>
      </c>
      <c r="C572" s="1" t="s">
        <v>58</v>
      </c>
      <c r="D572" s="1" t="s">
        <v>103</v>
      </c>
      <c r="E572" s="1" t="s">
        <v>60</v>
      </c>
      <c r="F572" s="1" t="s">
        <v>61</v>
      </c>
      <c r="G572" s="1" t="s">
        <v>766</v>
      </c>
      <c r="H572" s="1" t="s">
        <v>63</v>
      </c>
      <c r="I572" s="1" t="s">
        <v>64</v>
      </c>
      <c r="J572" s="1" t="s">
        <v>104</v>
      </c>
      <c r="K572" s="1" t="s">
        <v>85</v>
      </c>
      <c r="L572" s="1" t="s">
        <v>67</v>
      </c>
      <c r="M572" s="1" t="s">
        <v>68</v>
      </c>
      <c r="N572" s="1" t="s">
        <v>117</v>
      </c>
      <c r="O572" s="1" t="s">
        <v>96</v>
      </c>
      <c r="P572" s="1" t="s">
        <v>71</v>
      </c>
      <c r="Q572" s="1" t="s">
        <v>72</v>
      </c>
      <c r="R572" s="1" t="s">
        <v>99</v>
      </c>
      <c r="S572" s="1" t="s">
        <v>140</v>
      </c>
      <c r="T572" s="1" t="s">
        <v>132</v>
      </c>
      <c r="U572" s="1" t="s">
        <v>77</v>
      </c>
      <c r="V572" s="1" t="s">
        <v>89</v>
      </c>
      <c r="W572" s="1" t="s">
        <v>77</v>
      </c>
      <c r="X572" s="1" t="s">
        <v>79</v>
      </c>
      <c r="Y572" s="1" t="s">
        <v>77</v>
      </c>
      <c r="Z572" s="1" t="s">
        <v>77</v>
      </c>
      <c r="AA572" s="1" t="s">
        <v>79</v>
      </c>
      <c r="AB572" s="1" t="s">
        <v>78</v>
      </c>
      <c r="AC572" s="1" t="s">
        <v>79</v>
      </c>
      <c r="AD572" s="1" t="s">
        <v>78</v>
      </c>
      <c r="AE572" s="1" t="s">
        <v>78</v>
      </c>
      <c r="AF572" s="1" t="s">
        <v>78</v>
      </c>
      <c r="AG572" s="1" t="s">
        <v>79</v>
      </c>
      <c r="AH572" s="1" t="s">
        <v>78</v>
      </c>
      <c r="AI572" s="1" t="s">
        <v>78</v>
      </c>
      <c r="AJ572" s="1" t="s">
        <v>79</v>
      </c>
      <c r="AK572" s="4">
        <v>3</v>
      </c>
      <c r="AL572" s="1">
        <v>3</v>
      </c>
      <c r="AM572" s="1">
        <v>3</v>
      </c>
      <c r="AN572" s="1">
        <v>4</v>
      </c>
      <c r="AO572" s="1">
        <v>3</v>
      </c>
      <c r="AP572" s="1">
        <v>3</v>
      </c>
      <c r="AQ572" s="1">
        <v>2</v>
      </c>
      <c r="AR572" s="1">
        <v>3</v>
      </c>
      <c r="AS572" s="1">
        <v>3</v>
      </c>
      <c r="AT572" s="1">
        <v>3</v>
      </c>
      <c r="AU572" s="1">
        <v>2</v>
      </c>
      <c r="AV572" s="1">
        <v>2</v>
      </c>
      <c r="AW572" s="1">
        <v>3</v>
      </c>
      <c r="AX572" s="1">
        <v>3</v>
      </c>
      <c r="AY572" s="1">
        <v>3</v>
      </c>
      <c r="AZ572" s="1">
        <v>3</v>
      </c>
      <c r="BA572" s="1">
        <v>3</v>
      </c>
      <c r="BB572" s="1">
        <v>3</v>
      </c>
      <c r="BC572" s="1">
        <v>3</v>
      </c>
      <c r="BD572" s="1" t="s">
        <v>147</v>
      </c>
      <c r="BE572" s="1" t="s">
        <v>80</v>
      </c>
    </row>
    <row r="573" spans="1:57" x14ac:dyDescent="0.35">
      <c r="A573" s="1" t="s">
        <v>734</v>
      </c>
      <c r="B573" s="1" t="s">
        <v>57</v>
      </c>
      <c r="C573" s="1" t="s">
        <v>137</v>
      </c>
      <c r="D573" s="1" t="s">
        <v>103</v>
      </c>
      <c r="E573" s="1" t="s">
        <v>60</v>
      </c>
      <c r="F573" s="1" t="s">
        <v>61</v>
      </c>
      <c r="G573" s="1" t="s">
        <v>62</v>
      </c>
      <c r="H573" s="1" t="s">
        <v>63</v>
      </c>
      <c r="I573" s="1" t="s">
        <v>84</v>
      </c>
      <c r="J573" s="1" t="s">
        <v>104</v>
      </c>
      <c r="K573" s="1" t="s">
        <v>85</v>
      </c>
      <c r="L573" s="1" t="s">
        <v>67</v>
      </c>
      <c r="M573" s="1" t="s">
        <v>68</v>
      </c>
      <c r="N573" s="1" t="s">
        <v>86</v>
      </c>
      <c r="O573" s="1" t="s">
        <v>96</v>
      </c>
      <c r="P573" s="1" t="s">
        <v>97</v>
      </c>
      <c r="Q573" s="1" t="s">
        <v>72</v>
      </c>
      <c r="R573" s="1" t="s">
        <v>99</v>
      </c>
      <c r="S573" s="1" t="s">
        <v>88</v>
      </c>
      <c r="T573" s="1" t="s">
        <v>132</v>
      </c>
      <c r="U573" s="1" t="s">
        <v>79</v>
      </c>
      <c r="V573" s="1" t="s">
        <v>77</v>
      </c>
      <c r="W573" s="1" t="s">
        <v>79</v>
      </c>
      <c r="X573" s="1" t="s">
        <v>79</v>
      </c>
      <c r="Y573" s="1" t="s">
        <v>77</v>
      </c>
      <c r="Z573" s="1" t="s">
        <v>79</v>
      </c>
      <c r="AA573" s="1" t="s">
        <v>79</v>
      </c>
      <c r="AB573" s="1" t="s">
        <v>76</v>
      </c>
      <c r="AC573" s="1" t="s">
        <v>79</v>
      </c>
      <c r="AD573" s="1" t="s">
        <v>79</v>
      </c>
      <c r="AE573" s="1" t="s">
        <v>78</v>
      </c>
      <c r="AF573" s="1" t="s">
        <v>78</v>
      </c>
      <c r="AG573" s="1" t="s">
        <v>79</v>
      </c>
      <c r="AH573" s="1" t="s">
        <v>78</v>
      </c>
      <c r="AI573" s="1" t="s">
        <v>79</v>
      </c>
      <c r="AJ573" s="1" t="s">
        <v>78</v>
      </c>
      <c r="AK573" s="4">
        <v>4</v>
      </c>
      <c r="AL573" s="1">
        <v>3</v>
      </c>
      <c r="AM573" s="1">
        <v>3</v>
      </c>
      <c r="AN573" s="1">
        <v>4</v>
      </c>
      <c r="AO573" s="1">
        <v>4</v>
      </c>
      <c r="AP573" s="1">
        <v>3</v>
      </c>
      <c r="AQ573" s="1">
        <v>3</v>
      </c>
      <c r="AR573" s="1">
        <v>3</v>
      </c>
      <c r="AS573" s="1">
        <v>4</v>
      </c>
      <c r="AT573" s="1">
        <v>3</v>
      </c>
      <c r="AU573" s="1">
        <v>3</v>
      </c>
      <c r="AV573" s="1">
        <v>4</v>
      </c>
      <c r="AW573" s="1">
        <v>4</v>
      </c>
      <c r="AX573" s="1">
        <v>4</v>
      </c>
      <c r="AY573" s="1">
        <v>3</v>
      </c>
      <c r="AZ573" s="1">
        <v>3</v>
      </c>
      <c r="BA573" s="1">
        <v>3</v>
      </c>
      <c r="BB573" s="1">
        <v>4</v>
      </c>
      <c r="BC573" s="1">
        <v>4</v>
      </c>
      <c r="BD573" s="1" t="s">
        <v>735</v>
      </c>
      <c r="BE573" s="1" t="s">
        <v>133</v>
      </c>
    </row>
    <row r="574" spans="1:57" x14ac:dyDescent="0.35">
      <c r="A574" s="1" t="s">
        <v>736</v>
      </c>
      <c r="B574" s="1" t="s">
        <v>57</v>
      </c>
      <c r="C574" s="1" t="s">
        <v>58</v>
      </c>
      <c r="D574" s="1" t="s">
        <v>149</v>
      </c>
      <c r="E574" s="1" t="s">
        <v>109</v>
      </c>
      <c r="F574" s="1" t="s">
        <v>61</v>
      </c>
      <c r="G574" s="1" t="s">
        <v>93</v>
      </c>
      <c r="H574" s="1" t="s">
        <v>63</v>
      </c>
      <c r="I574" s="1" t="s">
        <v>127</v>
      </c>
      <c r="J574" s="1" t="s">
        <v>104</v>
      </c>
      <c r="K574" s="1" t="s">
        <v>85</v>
      </c>
      <c r="L574" s="1" t="s">
        <v>67</v>
      </c>
      <c r="M574" s="1" t="s">
        <v>68</v>
      </c>
      <c r="N574" s="1" t="s">
        <v>69</v>
      </c>
      <c r="O574" s="1" t="s">
        <v>96</v>
      </c>
      <c r="P574" s="1" t="s">
        <v>71</v>
      </c>
      <c r="Q574" s="1" t="s">
        <v>72</v>
      </c>
      <c r="R574" s="1" t="s">
        <v>73</v>
      </c>
      <c r="S574" s="1" t="s">
        <v>74</v>
      </c>
      <c r="T574" s="1" t="s">
        <v>132</v>
      </c>
      <c r="U574" s="1" t="s">
        <v>79</v>
      </c>
      <c r="V574" s="1" t="s">
        <v>79</v>
      </c>
      <c r="W574" s="1" t="s">
        <v>79</v>
      </c>
      <c r="X574" s="1" t="s">
        <v>77</v>
      </c>
      <c r="Y574" s="1" t="s">
        <v>77</v>
      </c>
      <c r="Z574" s="1" t="s">
        <v>79</v>
      </c>
      <c r="AA574" s="1" t="s">
        <v>89</v>
      </c>
      <c r="AB574" s="1" t="s">
        <v>89</v>
      </c>
      <c r="AC574" s="1" t="s">
        <v>76</v>
      </c>
      <c r="AD574" s="1" t="s">
        <v>78</v>
      </c>
      <c r="AE574" s="1" t="s">
        <v>79</v>
      </c>
      <c r="AF574" s="1" t="s">
        <v>79</v>
      </c>
      <c r="AG574" s="1" t="s">
        <v>76</v>
      </c>
      <c r="AH574" s="1" t="s">
        <v>89</v>
      </c>
      <c r="AI574" s="1" t="s">
        <v>78</v>
      </c>
      <c r="AJ574" s="1" t="s">
        <v>76</v>
      </c>
      <c r="AK574" s="4">
        <v>5</v>
      </c>
      <c r="AL574" s="1">
        <v>4</v>
      </c>
      <c r="AM574" s="1">
        <v>5</v>
      </c>
      <c r="AN574" s="1">
        <v>4</v>
      </c>
      <c r="AO574" s="1">
        <v>4</v>
      </c>
      <c r="AP574" s="1">
        <v>3</v>
      </c>
      <c r="AQ574" s="1">
        <v>4</v>
      </c>
      <c r="AR574" s="1">
        <v>3</v>
      </c>
      <c r="AS574" s="1">
        <v>2</v>
      </c>
      <c r="AT574" s="1">
        <v>4</v>
      </c>
      <c r="AU574" s="1">
        <v>4</v>
      </c>
      <c r="AV574" s="1">
        <v>4</v>
      </c>
      <c r="AW574" s="1">
        <v>5</v>
      </c>
      <c r="AX574" s="1">
        <v>5</v>
      </c>
      <c r="AY574" s="1">
        <v>3</v>
      </c>
      <c r="AZ574" s="1">
        <v>4</v>
      </c>
      <c r="BA574" s="1">
        <v>4</v>
      </c>
      <c r="BB574" s="1">
        <v>4</v>
      </c>
      <c r="BC574" s="1">
        <v>5</v>
      </c>
      <c r="BD574" s="1" t="s">
        <v>735</v>
      </c>
      <c r="BE574" s="1" t="s">
        <v>80</v>
      </c>
    </row>
    <row r="575" spans="1:57" x14ac:dyDescent="0.35">
      <c r="A575" s="1" t="s">
        <v>737</v>
      </c>
      <c r="B575" s="1" t="s">
        <v>57</v>
      </c>
      <c r="C575" s="1" t="s">
        <v>58</v>
      </c>
      <c r="D575" s="1" t="s">
        <v>103</v>
      </c>
      <c r="E575" s="1" t="s">
        <v>60</v>
      </c>
      <c r="F575" s="1" t="s">
        <v>61</v>
      </c>
      <c r="G575" s="1" t="s">
        <v>62</v>
      </c>
      <c r="H575" s="1" t="s">
        <v>63</v>
      </c>
      <c r="I575" s="1" t="s">
        <v>84</v>
      </c>
      <c r="J575" s="1" t="s">
        <v>65</v>
      </c>
      <c r="K575" s="1" t="s">
        <v>85</v>
      </c>
      <c r="L575" s="1" t="s">
        <v>129</v>
      </c>
      <c r="M575" s="1" t="s">
        <v>130</v>
      </c>
      <c r="N575" s="1" t="s">
        <v>117</v>
      </c>
      <c r="O575" s="1" t="s">
        <v>122</v>
      </c>
      <c r="P575" s="1" t="s">
        <v>113</v>
      </c>
      <c r="Q575" s="1" t="s">
        <v>72</v>
      </c>
      <c r="R575" s="1" t="s">
        <v>114</v>
      </c>
      <c r="S575" s="1" t="s">
        <v>74</v>
      </c>
      <c r="T575" s="1" t="s">
        <v>120</v>
      </c>
      <c r="U575" s="1" t="s">
        <v>76</v>
      </c>
      <c r="V575" s="1" t="s">
        <v>76</v>
      </c>
      <c r="W575" s="1" t="s">
        <v>79</v>
      </c>
      <c r="X575" s="1" t="s">
        <v>76</v>
      </c>
      <c r="Y575" s="1" t="s">
        <v>79</v>
      </c>
      <c r="Z575" s="1" t="s">
        <v>79</v>
      </c>
      <c r="AA575" s="1" t="s">
        <v>79</v>
      </c>
      <c r="AB575" s="1" t="s">
        <v>79</v>
      </c>
      <c r="AC575" s="1" t="s">
        <v>79</v>
      </c>
      <c r="AD575" s="1" t="s">
        <v>76</v>
      </c>
      <c r="AE575" s="1" t="s">
        <v>78</v>
      </c>
      <c r="AF575" s="1" t="s">
        <v>79</v>
      </c>
      <c r="AG575" s="1" t="s">
        <v>76</v>
      </c>
      <c r="AH575" s="1" t="s">
        <v>76</v>
      </c>
      <c r="AI575" s="1" t="s">
        <v>76</v>
      </c>
      <c r="AJ575" s="1" t="s">
        <v>76</v>
      </c>
      <c r="AK575" s="4">
        <v>1</v>
      </c>
      <c r="AL575" s="1">
        <v>1</v>
      </c>
      <c r="AM575" s="1">
        <v>1</v>
      </c>
      <c r="AN575" s="1">
        <v>2</v>
      </c>
      <c r="AO575" s="1">
        <v>3</v>
      </c>
      <c r="AP575" s="1">
        <v>3</v>
      </c>
      <c r="AQ575" s="1">
        <v>2</v>
      </c>
      <c r="AR575" s="1">
        <v>2</v>
      </c>
      <c r="AS575" s="1">
        <v>3</v>
      </c>
      <c r="AT575" s="1">
        <v>2</v>
      </c>
      <c r="AU575" s="1">
        <v>3</v>
      </c>
      <c r="AV575" s="1">
        <v>2</v>
      </c>
      <c r="AW575" s="1">
        <v>2</v>
      </c>
      <c r="AX575" s="1">
        <v>1</v>
      </c>
      <c r="AY575" s="1">
        <v>3</v>
      </c>
      <c r="AZ575" s="1">
        <v>3</v>
      </c>
      <c r="BA575" s="1">
        <v>3</v>
      </c>
      <c r="BB575" s="1">
        <v>3</v>
      </c>
      <c r="BC575" s="1">
        <v>3</v>
      </c>
      <c r="BD575" s="1" t="s">
        <v>735</v>
      </c>
      <c r="BE575" s="1" t="s">
        <v>101</v>
      </c>
    </row>
    <row r="576" spans="1:57" x14ac:dyDescent="0.35">
      <c r="A576" s="1" t="s">
        <v>738</v>
      </c>
      <c r="B576" s="1" t="s">
        <v>57</v>
      </c>
      <c r="C576" s="1" t="s">
        <v>58</v>
      </c>
      <c r="D576" s="1" t="s">
        <v>149</v>
      </c>
      <c r="E576" s="1" t="s">
        <v>109</v>
      </c>
      <c r="F576" s="1" t="s">
        <v>61</v>
      </c>
      <c r="G576" s="1" t="s">
        <v>62</v>
      </c>
      <c r="H576" s="1" t="s">
        <v>63</v>
      </c>
      <c r="I576" s="1" t="s">
        <v>84</v>
      </c>
      <c r="J576" s="1" t="s">
        <v>104</v>
      </c>
      <c r="K576" s="1" t="s">
        <v>66</v>
      </c>
      <c r="L576" s="1" t="s">
        <v>67</v>
      </c>
      <c r="M576" s="1" t="s">
        <v>130</v>
      </c>
      <c r="N576" s="1" t="s">
        <v>69</v>
      </c>
      <c r="O576" s="1" t="s">
        <v>70</v>
      </c>
      <c r="P576" s="1" t="s">
        <v>71</v>
      </c>
      <c r="Q576" s="1" t="s">
        <v>72</v>
      </c>
      <c r="R576" s="1" t="s">
        <v>99</v>
      </c>
      <c r="S576" s="1" t="s">
        <v>74</v>
      </c>
      <c r="T576" s="1" t="s">
        <v>120</v>
      </c>
      <c r="U576" s="1" t="s">
        <v>79</v>
      </c>
      <c r="V576" s="1" t="s">
        <v>89</v>
      </c>
      <c r="W576" s="1" t="s">
        <v>79</v>
      </c>
      <c r="X576" s="1" t="s">
        <v>77</v>
      </c>
      <c r="Y576" s="1" t="s">
        <v>79</v>
      </c>
      <c r="Z576" s="1" t="s">
        <v>79</v>
      </c>
      <c r="AA576" s="1" t="s">
        <v>77</v>
      </c>
      <c r="AB576" s="1" t="s">
        <v>76</v>
      </c>
      <c r="AC576" s="1" t="s">
        <v>79</v>
      </c>
      <c r="AD576" s="1" t="s">
        <v>89</v>
      </c>
      <c r="AE576" s="1" t="s">
        <v>78</v>
      </c>
      <c r="AF576" s="1" t="s">
        <v>79</v>
      </c>
      <c r="AG576" s="1" t="s">
        <v>79</v>
      </c>
      <c r="AH576" s="1" t="s">
        <v>78</v>
      </c>
      <c r="AI576" s="1" t="s">
        <v>76</v>
      </c>
      <c r="AJ576" s="1" t="s">
        <v>78</v>
      </c>
      <c r="AK576" s="4">
        <v>2</v>
      </c>
      <c r="AL576" s="1">
        <v>3</v>
      </c>
      <c r="AM576" s="1">
        <v>1</v>
      </c>
      <c r="AN576" s="1">
        <v>1</v>
      </c>
      <c r="AO576" s="1">
        <v>2</v>
      </c>
      <c r="AP576" s="1">
        <v>3</v>
      </c>
      <c r="AQ576" s="1">
        <v>1</v>
      </c>
      <c r="AR576" s="1">
        <v>3</v>
      </c>
      <c r="AS576" s="1">
        <v>1</v>
      </c>
      <c r="AT576" s="1">
        <v>1</v>
      </c>
      <c r="AU576" s="1">
        <v>1</v>
      </c>
      <c r="AV576" s="1">
        <v>2</v>
      </c>
      <c r="AW576" s="1">
        <v>1</v>
      </c>
      <c r="AX576" s="1">
        <v>1</v>
      </c>
      <c r="AY576" s="1">
        <v>1</v>
      </c>
      <c r="AZ576" s="1">
        <v>1</v>
      </c>
      <c r="BA576" s="1">
        <v>1</v>
      </c>
      <c r="BB576" s="1">
        <v>3</v>
      </c>
      <c r="BC576" s="1">
        <v>3</v>
      </c>
      <c r="BD576" s="1" t="s">
        <v>735</v>
      </c>
      <c r="BE576" s="1" t="s">
        <v>80</v>
      </c>
    </row>
    <row r="577" spans="1:57" x14ac:dyDescent="0.35">
      <c r="A577" s="1" t="s">
        <v>739</v>
      </c>
      <c r="B577" s="1" t="s">
        <v>57</v>
      </c>
      <c r="C577" s="1" t="s">
        <v>58</v>
      </c>
      <c r="D577" s="1" t="s">
        <v>149</v>
      </c>
      <c r="E577" s="1" t="s">
        <v>60</v>
      </c>
      <c r="F577" s="1" t="s">
        <v>61</v>
      </c>
      <c r="G577" s="1" t="s">
        <v>93</v>
      </c>
      <c r="H577" s="1" t="s">
        <v>63</v>
      </c>
      <c r="I577" s="1" t="s">
        <v>127</v>
      </c>
      <c r="J577" s="1" t="s">
        <v>65</v>
      </c>
      <c r="K577" s="1" t="s">
        <v>95</v>
      </c>
      <c r="L577" s="1" t="s">
        <v>67</v>
      </c>
      <c r="M577" s="1" t="s">
        <v>68</v>
      </c>
      <c r="N577" s="1" t="s">
        <v>69</v>
      </c>
      <c r="O577" s="1" t="s">
        <v>70</v>
      </c>
      <c r="P577" s="1" t="s">
        <v>97</v>
      </c>
      <c r="Q577" s="1" t="s">
        <v>72</v>
      </c>
      <c r="R577" s="1" t="s">
        <v>99</v>
      </c>
      <c r="S577" s="1" t="s">
        <v>74</v>
      </c>
      <c r="T577" s="1" t="s">
        <v>75</v>
      </c>
      <c r="U577" s="1" t="s">
        <v>79</v>
      </c>
      <c r="V577" s="1" t="s">
        <v>79</v>
      </c>
      <c r="W577" s="1" t="s">
        <v>76</v>
      </c>
      <c r="X577" s="1" t="s">
        <v>79</v>
      </c>
      <c r="Y577" s="1" t="s">
        <v>77</v>
      </c>
      <c r="Z577" s="1" t="s">
        <v>77</v>
      </c>
      <c r="AA577" s="1" t="s">
        <v>77</v>
      </c>
      <c r="AB577" s="1" t="s">
        <v>79</v>
      </c>
      <c r="AC577" s="1" t="s">
        <v>78</v>
      </c>
      <c r="AD577" s="1" t="s">
        <v>78</v>
      </c>
      <c r="AE577" s="1" t="s">
        <v>79</v>
      </c>
      <c r="AF577" s="1" t="s">
        <v>79</v>
      </c>
      <c r="AG577" s="1" t="s">
        <v>79</v>
      </c>
      <c r="AH577" s="1" t="s">
        <v>78</v>
      </c>
      <c r="AI577" s="1" t="s">
        <v>78</v>
      </c>
      <c r="AJ577" s="1" t="s">
        <v>78</v>
      </c>
      <c r="AK577" s="4">
        <v>4</v>
      </c>
      <c r="AL577" s="1">
        <v>4</v>
      </c>
      <c r="AM577" s="1">
        <v>3</v>
      </c>
      <c r="AN577" s="1">
        <v>3</v>
      </c>
      <c r="AO577" s="1">
        <v>4</v>
      </c>
      <c r="AP577" s="1">
        <v>5</v>
      </c>
      <c r="AQ577" s="1">
        <v>3</v>
      </c>
      <c r="AR577" s="1">
        <v>3</v>
      </c>
      <c r="AS577" s="1">
        <v>3</v>
      </c>
      <c r="AT577" s="1">
        <v>4</v>
      </c>
      <c r="AU577" s="1">
        <v>4</v>
      </c>
      <c r="AV577" s="1">
        <v>4</v>
      </c>
      <c r="AW577" s="1">
        <v>4</v>
      </c>
      <c r="AX577" s="1">
        <v>4</v>
      </c>
      <c r="AY577" s="1">
        <v>4</v>
      </c>
      <c r="AZ577" s="1">
        <v>4</v>
      </c>
      <c r="BA577" s="1">
        <v>3</v>
      </c>
      <c r="BB577" s="1">
        <v>3</v>
      </c>
      <c r="BC577" s="1">
        <v>3</v>
      </c>
      <c r="BD577" s="1" t="s">
        <v>735</v>
      </c>
      <c r="BE577" s="1" t="s">
        <v>101</v>
      </c>
    </row>
    <row r="578" spans="1:57" x14ac:dyDescent="0.35">
      <c r="A578" s="1" t="s">
        <v>740</v>
      </c>
      <c r="B578" s="1" t="s">
        <v>57</v>
      </c>
      <c r="C578" s="1" t="s">
        <v>137</v>
      </c>
      <c r="D578" s="1" t="s">
        <v>59</v>
      </c>
      <c r="E578" s="1" t="s">
        <v>109</v>
      </c>
      <c r="F578" s="1" t="s">
        <v>61</v>
      </c>
      <c r="G578" s="1" t="s">
        <v>93</v>
      </c>
      <c r="H578" s="1" t="s">
        <v>63</v>
      </c>
      <c r="I578" s="1" t="s">
        <v>84</v>
      </c>
      <c r="J578" s="1" t="s">
        <v>65</v>
      </c>
      <c r="K578" s="1" t="s">
        <v>85</v>
      </c>
      <c r="L578" s="1" t="s">
        <v>129</v>
      </c>
      <c r="M578" s="1" t="s">
        <v>130</v>
      </c>
      <c r="N578" s="1" t="s">
        <v>117</v>
      </c>
      <c r="O578" s="1" t="s">
        <v>112</v>
      </c>
      <c r="P578" s="1" t="s">
        <v>71</v>
      </c>
      <c r="Q578" s="1" t="s">
        <v>72</v>
      </c>
      <c r="R578" s="1" t="s">
        <v>99</v>
      </c>
      <c r="S578" s="1" t="s">
        <v>88</v>
      </c>
      <c r="T578" s="1" t="s">
        <v>120</v>
      </c>
      <c r="U578" s="1" t="s">
        <v>76</v>
      </c>
      <c r="V578" s="1" t="s">
        <v>76</v>
      </c>
      <c r="W578" s="1" t="s">
        <v>89</v>
      </c>
      <c r="X578" s="1" t="s">
        <v>89</v>
      </c>
      <c r="Y578" s="1" t="s">
        <v>77</v>
      </c>
      <c r="Z578" s="1" t="s">
        <v>79</v>
      </c>
      <c r="AA578" s="1" t="s">
        <v>89</v>
      </c>
      <c r="AB578" s="1" t="s">
        <v>76</v>
      </c>
      <c r="AC578" s="1" t="s">
        <v>79</v>
      </c>
      <c r="AD578" s="1" t="s">
        <v>89</v>
      </c>
      <c r="AE578" s="1" t="s">
        <v>89</v>
      </c>
      <c r="AF578" s="1" t="s">
        <v>76</v>
      </c>
      <c r="AG578" s="1" t="s">
        <v>78</v>
      </c>
      <c r="AH578" s="1" t="s">
        <v>78</v>
      </c>
      <c r="AI578" s="1" t="s">
        <v>79</v>
      </c>
      <c r="AJ578" s="1" t="s">
        <v>78</v>
      </c>
      <c r="AK578" s="4">
        <v>3</v>
      </c>
      <c r="AL578" s="1">
        <v>4</v>
      </c>
      <c r="AM578" s="1">
        <v>3</v>
      </c>
      <c r="AN578" s="1">
        <v>1</v>
      </c>
      <c r="AO578" s="1">
        <v>5</v>
      </c>
      <c r="AP578" s="1">
        <v>3</v>
      </c>
      <c r="AQ578" s="1">
        <v>3</v>
      </c>
      <c r="AR578" s="1">
        <v>2</v>
      </c>
      <c r="AS578" s="1">
        <v>3</v>
      </c>
      <c r="AT578" s="1">
        <v>3</v>
      </c>
      <c r="AU578" s="1">
        <v>3</v>
      </c>
      <c r="AV578" s="1">
        <v>3</v>
      </c>
      <c r="AW578" s="1">
        <v>5</v>
      </c>
      <c r="AX578" s="1">
        <v>1</v>
      </c>
      <c r="AY578" s="1">
        <v>5</v>
      </c>
      <c r="AZ578" s="1">
        <v>5</v>
      </c>
      <c r="BA578" s="1">
        <v>5</v>
      </c>
      <c r="BB578" s="1">
        <v>5</v>
      </c>
      <c r="BC578" s="1">
        <v>5</v>
      </c>
      <c r="BD578" s="1" t="s">
        <v>735</v>
      </c>
      <c r="BE578" s="1" t="s">
        <v>101</v>
      </c>
    </row>
    <row r="579" spans="1:57" x14ac:dyDescent="0.35">
      <c r="A579" s="1" t="s">
        <v>741</v>
      </c>
      <c r="B579" s="1" t="s">
        <v>57</v>
      </c>
      <c r="C579" s="1" t="s">
        <v>137</v>
      </c>
      <c r="D579" s="1" t="s">
        <v>59</v>
      </c>
      <c r="E579" s="1" t="s">
        <v>109</v>
      </c>
      <c r="F579" s="1" t="s">
        <v>61</v>
      </c>
      <c r="G579" s="1" t="s">
        <v>93</v>
      </c>
      <c r="H579" s="1" t="s">
        <v>63</v>
      </c>
      <c r="I579" s="1" t="s">
        <v>127</v>
      </c>
      <c r="J579" s="1" t="s">
        <v>104</v>
      </c>
      <c r="K579" s="1" t="s">
        <v>66</v>
      </c>
      <c r="L579" s="1" t="s">
        <v>129</v>
      </c>
      <c r="M579" s="1" t="s">
        <v>68</v>
      </c>
      <c r="N579" s="1" t="s">
        <v>86</v>
      </c>
      <c r="O579" s="1" t="s">
        <v>112</v>
      </c>
      <c r="P579" s="1" t="s">
        <v>71</v>
      </c>
      <c r="Q579" s="1" t="s">
        <v>72</v>
      </c>
      <c r="R579" s="1" t="s">
        <v>131</v>
      </c>
      <c r="S579" s="1" t="s">
        <v>74</v>
      </c>
      <c r="T579" s="1" t="s">
        <v>120</v>
      </c>
      <c r="U579" s="1" t="s">
        <v>76</v>
      </c>
      <c r="V579" s="1" t="s">
        <v>79</v>
      </c>
      <c r="W579" s="1" t="s">
        <v>79</v>
      </c>
      <c r="X579" s="1" t="s">
        <v>77</v>
      </c>
      <c r="Y579" s="1" t="s">
        <v>76</v>
      </c>
      <c r="Z579" s="1" t="s">
        <v>76</v>
      </c>
      <c r="AA579" s="1" t="s">
        <v>79</v>
      </c>
      <c r="AB579" s="1" t="s">
        <v>76</v>
      </c>
      <c r="AC579" s="1" t="s">
        <v>79</v>
      </c>
      <c r="AD579" s="1" t="s">
        <v>76</v>
      </c>
      <c r="AE579" s="1" t="s">
        <v>79</v>
      </c>
      <c r="AF579" s="1" t="s">
        <v>79</v>
      </c>
      <c r="AG579" s="1" t="s">
        <v>76</v>
      </c>
      <c r="AH579" s="1" t="s">
        <v>79</v>
      </c>
      <c r="AI579" s="1" t="s">
        <v>76</v>
      </c>
      <c r="AJ579" s="1" t="s">
        <v>79</v>
      </c>
      <c r="AK579" s="4">
        <v>3</v>
      </c>
      <c r="AL579" s="1">
        <v>4</v>
      </c>
      <c r="AM579" s="1">
        <v>4</v>
      </c>
      <c r="AN579" s="1">
        <v>2</v>
      </c>
      <c r="AO579" s="1">
        <v>5</v>
      </c>
      <c r="AP579" s="1">
        <v>3</v>
      </c>
      <c r="AQ579" s="1">
        <v>1</v>
      </c>
      <c r="AR579" s="1">
        <v>4</v>
      </c>
      <c r="AS579" s="1">
        <v>2</v>
      </c>
      <c r="AT579" s="1">
        <v>1</v>
      </c>
      <c r="AU579" s="1">
        <v>1</v>
      </c>
      <c r="AV579" s="1">
        <v>2</v>
      </c>
      <c r="AW579" s="1">
        <v>3</v>
      </c>
      <c r="AX579" s="1">
        <v>2</v>
      </c>
      <c r="AY579" s="1">
        <v>5</v>
      </c>
      <c r="AZ579" s="1">
        <v>3</v>
      </c>
      <c r="BA579" s="1">
        <v>4</v>
      </c>
      <c r="BB579" s="1">
        <v>4</v>
      </c>
      <c r="BC579" s="1">
        <v>5</v>
      </c>
      <c r="BD579" s="1" t="s">
        <v>735</v>
      </c>
      <c r="BE579" s="1" t="s">
        <v>80</v>
      </c>
    </row>
    <row r="580" spans="1:57" x14ac:dyDescent="0.35">
      <c r="A580" s="1" t="s">
        <v>742</v>
      </c>
      <c r="B580" s="1" t="s">
        <v>57</v>
      </c>
      <c r="C580" s="1" t="s">
        <v>137</v>
      </c>
      <c r="D580" s="1" t="s">
        <v>149</v>
      </c>
      <c r="E580" s="1" t="s">
        <v>60</v>
      </c>
      <c r="F580" s="1" t="s">
        <v>61</v>
      </c>
      <c r="G580" s="1" t="s">
        <v>62</v>
      </c>
      <c r="H580" s="1" t="s">
        <v>63</v>
      </c>
      <c r="I580" s="1" t="s">
        <v>127</v>
      </c>
      <c r="J580" s="1" t="s">
        <v>104</v>
      </c>
      <c r="K580" s="1" t="s">
        <v>66</v>
      </c>
      <c r="L580" s="1" t="s">
        <v>67</v>
      </c>
      <c r="M580" s="1" t="s">
        <v>130</v>
      </c>
      <c r="N580" s="1" t="s">
        <v>69</v>
      </c>
      <c r="O580" s="1" t="s">
        <v>96</v>
      </c>
      <c r="P580" s="1" t="s">
        <v>97</v>
      </c>
      <c r="Q580" s="1" t="s">
        <v>72</v>
      </c>
      <c r="R580" s="1" t="s">
        <v>73</v>
      </c>
      <c r="S580" s="1" t="s">
        <v>74</v>
      </c>
      <c r="T580" s="1" t="s">
        <v>75</v>
      </c>
      <c r="U580" s="1" t="s">
        <v>79</v>
      </c>
      <c r="V580" s="1" t="s">
        <v>76</v>
      </c>
      <c r="W580" s="1" t="s">
        <v>79</v>
      </c>
      <c r="X580" s="1" t="s">
        <v>76</v>
      </c>
      <c r="Y580" s="1" t="s">
        <v>76</v>
      </c>
      <c r="Z580" s="1" t="s">
        <v>76</v>
      </c>
      <c r="AA580" s="1" t="s">
        <v>76</v>
      </c>
      <c r="AB580" s="1" t="s">
        <v>79</v>
      </c>
      <c r="AC580" s="1" t="s">
        <v>79</v>
      </c>
      <c r="AD580" s="1" t="s">
        <v>76</v>
      </c>
      <c r="AE580" s="1" t="s">
        <v>79</v>
      </c>
      <c r="AF580" s="1" t="s">
        <v>79</v>
      </c>
      <c r="AG580" s="1" t="s">
        <v>78</v>
      </c>
      <c r="AH580" s="1" t="s">
        <v>76</v>
      </c>
      <c r="AI580" s="1" t="s">
        <v>76</v>
      </c>
      <c r="AJ580" s="1" t="s">
        <v>76</v>
      </c>
      <c r="AK580" s="4">
        <v>5</v>
      </c>
      <c r="AL580" s="1">
        <v>3</v>
      </c>
      <c r="AM580" s="1">
        <v>4</v>
      </c>
      <c r="AN580" s="1">
        <v>3</v>
      </c>
      <c r="AO580" s="1">
        <v>4</v>
      </c>
      <c r="AP580" s="1">
        <v>4</v>
      </c>
      <c r="AQ580" s="1">
        <v>3</v>
      </c>
      <c r="AR580" s="1">
        <v>2</v>
      </c>
      <c r="AS580" s="1">
        <v>1</v>
      </c>
      <c r="AT580" s="1">
        <v>4</v>
      </c>
      <c r="AU580" s="1">
        <v>5</v>
      </c>
      <c r="AV580" s="1">
        <v>4</v>
      </c>
      <c r="AW580" s="1">
        <v>4</v>
      </c>
      <c r="AX580" s="1">
        <v>5</v>
      </c>
      <c r="AY580" s="1">
        <v>4</v>
      </c>
      <c r="AZ580" s="1">
        <v>3</v>
      </c>
      <c r="BA580" s="1">
        <v>5</v>
      </c>
      <c r="BB580" s="1">
        <v>5</v>
      </c>
      <c r="BC580" s="1">
        <v>5</v>
      </c>
      <c r="BD580" s="1" t="s">
        <v>735</v>
      </c>
      <c r="BE580" s="1" t="s">
        <v>80</v>
      </c>
    </row>
    <row r="581" spans="1:57" x14ac:dyDescent="0.35">
      <c r="A581" s="1" t="s">
        <v>743</v>
      </c>
      <c r="B581" s="1" t="s">
        <v>57</v>
      </c>
      <c r="C581" s="1" t="s">
        <v>137</v>
      </c>
      <c r="D581" s="1" t="s">
        <v>149</v>
      </c>
      <c r="E581" s="1" t="s">
        <v>109</v>
      </c>
      <c r="F581" s="1" t="s">
        <v>61</v>
      </c>
      <c r="G581" s="1" t="s">
        <v>62</v>
      </c>
      <c r="H581" s="1" t="s">
        <v>63</v>
      </c>
      <c r="I581" s="1" t="s">
        <v>64</v>
      </c>
      <c r="J581" s="1" t="s">
        <v>65</v>
      </c>
      <c r="K581" s="1" t="s">
        <v>66</v>
      </c>
      <c r="L581" s="1" t="s">
        <v>138</v>
      </c>
      <c r="M581" s="1" t="s">
        <v>68</v>
      </c>
      <c r="N581" s="1" t="s">
        <v>86</v>
      </c>
      <c r="O581" s="1" t="s">
        <v>122</v>
      </c>
      <c r="P581" s="1" t="s">
        <v>113</v>
      </c>
      <c r="Q581" s="1" t="s">
        <v>72</v>
      </c>
      <c r="R581" s="1" t="s">
        <v>114</v>
      </c>
      <c r="S581" s="1" t="s">
        <v>119</v>
      </c>
      <c r="T581" s="1" t="s">
        <v>120</v>
      </c>
      <c r="U581" s="1" t="s">
        <v>76</v>
      </c>
      <c r="V581" s="1" t="s">
        <v>79</v>
      </c>
      <c r="W581" s="1" t="s">
        <v>79</v>
      </c>
      <c r="X581" s="1" t="s">
        <v>77</v>
      </c>
      <c r="Y581" s="1" t="s">
        <v>76</v>
      </c>
      <c r="Z581" s="1" t="s">
        <v>76</v>
      </c>
      <c r="AA581" s="1" t="s">
        <v>76</v>
      </c>
      <c r="AB581" s="1" t="s">
        <v>76</v>
      </c>
      <c r="AC581" s="1" t="s">
        <v>79</v>
      </c>
      <c r="AD581" s="1" t="s">
        <v>76</v>
      </c>
      <c r="AE581" s="1" t="s">
        <v>79</v>
      </c>
      <c r="AF581" s="1" t="s">
        <v>79</v>
      </c>
      <c r="AG581" s="1" t="s">
        <v>76</v>
      </c>
      <c r="AH581" s="1" t="s">
        <v>79</v>
      </c>
      <c r="AI581" s="1" t="s">
        <v>76</v>
      </c>
      <c r="AJ581" s="1" t="s">
        <v>79</v>
      </c>
      <c r="AK581" s="4">
        <v>3</v>
      </c>
      <c r="AL581" s="1">
        <v>4</v>
      </c>
      <c r="AM581" s="1">
        <v>4</v>
      </c>
      <c r="AN581" s="1">
        <v>2</v>
      </c>
      <c r="AO581" s="1">
        <v>5</v>
      </c>
      <c r="AP581" s="1">
        <v>3</v>
      </c>
      <c r="AQ581" s="1">
        <v>1</v>
      </c>
      <c r="AR581" s="1">
        <v>4</v>
      </c>
      <c r="AS581" s="1">
        <v>2</v>
      </c>
      <c r="AT581" s="1">
        <v>1</v>
      </c>
      <c r="AU581" s="1">
        <v>1</v>
      </c>
      <c r="AV581" s="1">
        <v>2</v>
      </c>
      <c r="AW581" s="1">
        <v>3</v>
      </c>
      <c r="AX581" s="1">
        <v>2</v>
      </c>
      <c r="AY581" s="1">
        <v>5</v>
      </c>
      <c r="AZ581" s="1">
        <v>3</v>
      </c>
      <c r="BA581" s="1">
        <v>4</v>
      </c>
      <c r="BB581" s="1">
        <v>4</v>
      </c>
      <c r="BC581" s="1">
        <v>3</v>
      </c>
      <c r="BD581" s="1" t="s">
        <v>735</v>
      </c>
      <c r="BE581" s="1" t="s">
        <v>101</v>
      </c>
    </row>
    <row r="582" spans="1:57" x14ac:dyDescent="0.35">
      <c r="A582" s="1" t="s">
        <v>744</v>
      </c>
      <c r="B582" s="1" t="s">
        <v>92</v>
      </c>
      <c r="C582" s="1" t="s">
        <v>58</v>
      </c>
      <c r="D582" s="1" t="s">
        <v>59</v>
      </c>
      <c r="E582" s="1" t="s">
        <v>109</v>
      </c>
      <c r="F582" s="1" t="s">
        <v>61</v>
      </c>
      <c r="G582" s="1" t="s">
        <v>93</v>
      </c>
      <c r="H582" s="1" t="s">
        <v>63</v>
      </c>
      <c r="I582" s="1" t="s">
        <v>127</v>
      </c>
      <c r="J582" s="1" t="s">
        <v>65</v>
      </c>
      <c r="K582" s="1" t="s">
        <v>66</v>
      </c>
      <c r="L582" s="1" t="s">
        <v>67</v>
      </c>
      <c r="M582" s="1" t="s">
        <v>68</v>
      </c>
      <c r="N582" s="1" t="s">
        <v>69</v>
      </c>
      <c r="O582" s="1" t="s">
        <v>96</v>
      </c>
      <c r="P582" s="1" t="s">
        <v>71</v>
      </c>
      <c r="Q582" s="1" t="s">
        <v>72</v>
      </c>
      <c r="R582" s="1" t="s">
        <v>118</v>
      </c>
      <c r="S582" s="1" t="s">
        <v>74</v>
      </c>
      <c r="T582" s="1" t="s">
        <v>120</v>
      </c>
      <c r="U582" s="1" t="s">
        <v>79</v>
      </c>
      <c r="V582" s="1" t="s">
        <v>77</v>
      </c>
      <c r="W582" s="1" t="s">
        <v>77</v>
      </c>
      <c r="X582" s="1" t="s">
        <v>77</v>
      </c>
      <c r="Y582" s="1" t="s">
        <v>79</v>
      </c>
      <c r="Z582" s="1" t="s">
        <v>79</v>
      </c>
      <c r="AA582" s="1" t="s">
        <v>79</v>
      </c>
      <c r="AB582" s="1" t="s">
        <v>76</v>
      </c>
      <c r="AC582" s="1" t="s">
        <v>79</v>
      </c>
      <c r="AD582" s="1" t="s">
        <v>76</v>
      </c>
      <c r="AE582" s="1" t="s">
        <v>76</v>
      </c>
      <c r="AF582" s="1" t="s">
        <v>76</v>
      </c>
      <c r="AG582" s="1" t="s">
        <v>76</v>
      </c>
      <c r="AH582" s="1" t="s">
        <v>76</v>
      </c>
      <c r="AI582" s="1" t="s">
        <v>79</v>
      </c>
      <c r="AJ582" s="1" t="s">
        <v>76</v>
      </c>
      <c r="AK582" s="4">
        <v>2</v>
      </c>
      <c r="AL582" s="1">
        <v>3</v>
      </c>
      <c r="AM582" s="1">
        <v>3</v>
      </c>
      <c r="AN582" s="1">
        <v>4</v>
      </c>
      <c r="AO582" s="1">
        <v>4</v>
      </c>
      <c r="AP582" s="1">
        <v>3</v>
      </c>
      <c r="AQ582" s="1">
        <v>3</v>
      </c>
      <c r="AR582" s="1">
        <v>3</v>
      </c>
      <c r="AS582" s="1">
        <v>2</v>
      </c>
      <c r="AT582" s="1">
        <v>3</v>
      </c>
      <c r="AU582" s="1">
        <v>3</v>
      </c>
      <c r="AV582" s="1">
        <v>2</v>
      </c>
      <c r="AW582" s="1">
        <v>2</v>
      </c>
      <c r="AX582" s="1">
        <v>3</v>
      </c>
      <c r="AY582" s="1">
        <v>3</v>
      </c>
      <c r="AZ582" s="1">
        <v>3</v>
      </c>
      <c r="BA582" s="1">
        <v>3</v>
      </c>
      <c r="BB582" s="1">
        <v>4</v>
      </c>
      <c r="BC582" s="1">
        <v>4</v>
      </c>
      <c r="BD582" s="1" t="s">
        <v>735</v>
      </c>
      <c r="BE582" s="1" t="s">
        <v>80</v>
      </c>
    </row>
    <row r="583" spans="1:57" x14ac:dyDescent="0.35">
      <c r="A583" s="1" t="s">
        <v>745</v>
      </c>
      <c r="B583" s="1" t="s">
        <v>82</v>
      </c>
      <c r="C583" s="1" t="s">
        <v>137</v>
      </c>
      <c r="D583" s="1" t="s">
        <v>103</v>
      </c>
      <c r="E583" s="1" t="s">
        <v>60</v>
      </c>
      <c r="F583" s="1" t="s">
        <v>135</v>
      </c>
      <c r="G583" s="1" t="s">
        <v>62</v>
      </c>
      <c r="H583" s="1" t="s">
        <v>63</v>
      </c>
      <c r="I583" s="1" t="s">
        <v>64</v>
      </c>
      <c r="J583" s="1" t="s">
        <v>65</v>
      </c>
      <c r="K583" s="1" t="s">
        <v>66</v>
      </c>
      <c r="L583" s="1" t="s">
        <v>67</v>
      </c>
      <c r="M583" s="1" t="s">
        <v>68</v>
      </c>
      <c r="N583" s="1" t="s">
        <v>69</v>
      </c>
      <c r="O583" s="1" t="s">
        <v>96</v>
      </c>
      <c r="P583" s="1" t="s">
        <v>97</v>
      </c>
      <c r="Q583" s="1" t="s">
        <v>98</v>
      </c>
      <c r="R583" s="1" t="s">
        <v>99</v>
      </c>
      <c r="S583" s="1" t="s">
        <v>74</v>
      </c>
      <c r="T583" s="1" t="s">
        <v>120</v>
      </c>
      <c r="U583" s="1" t="s">
        <v>79</v>
      </c>
      <c r="V583" s="1" t="s">
        <v>79</v>
      </c>
      <c r="W583" s="1" t="s">
        <v>76</v>
      </c>
      <c r="X583" s="1" t="s">
        <v>79</v>
      </c>
      <c r="Y583" s="1" t="s">
        <v>79</v>
      </c>
      <c r="Z583" s="1" t="s">
        <v>76</v>
      </c>
      <c r="AA583" s="1" t="s">
        <v>77</v>
      </c>
      <c r="AB583" s="1" t="s">
        <v>79</v>
      </c>
      <c r="AC583" s="1" t="s">
        <v>79</v>
      </c>
      <c r="AD583" s="1" t="s">
        <v>78</v>
      </c>
      <c r="AE583" s="1" t="s">
        <v>78</v>
      </c>
      <c r="AF583" s="1" t="s">
        <v>79</v>
      </c>
      <c r="AG583" s="1" t="s">
        <v>76</v>
      </c>
      <c r="AH583" s="1" t="s">
        <v>76</v>
      </c>
      <c r="AI583" s="1" t="s">
        <v>79</v>
      </c>
      <c r="AJ583" s="1" t="s">
        <v>79</v>
      </c>
      <c r="AK583" s="4">
        <v>4</v>
      </c>
      <c r="AL583" s="1">
        <v>3</v>
      </c>
      <c r="AM583" s="1">
        <v>3</v>
      </c>
      <c r="AN583" s="1">
        <v>4</v>
      </c>
      <c r="AO583" s="1">
        <v>4</v>
      </c>
      <c r="AP583" s="1">
        <v>3</v>
      </c>
      <c r="AQ583" s="1">
        <v>3</v>
      </c>
      <c r="AR583" s="1">
        <v>3</v>
      </c>
      <c r="AS583" s="1">
        <v>3</v>
      </c>
      <c r="AT583" s="1">
        <v>4</v>
      </c>
      <c r="AU583" s="1">
        <v>4</v>
      </c>
      <c r="AV583" s="1">
        <v>3</v>
      </c>
      <c r="AW583" s="1">
        <v>3</v>
      </c>
      <c r="AX583" s="1">
        <v>4</v>
      </c>
      <c r="AY583" s="1">
        <v>4</v>
      </c>
      <c r="AZ583" s="1">
        <v>3</v>
      </c>
      <c r="BA583" s="1">
        <v>3</v>
      </c>
      <c r="BB583" s="1">
        <v>3</v>
      </c>
      <c r="BC583" s="1">
        <v>3</v>
      </c>
      <c r="BD583" s="1" t="s">
        <v>735</v>
      </c>
      <c r="BE583" s="1" t="s">
        <v>101</v>
      </c>
    </row>
    <row r="584" spans="1:57" x14ac:dyDescent="0.35">
      <c r="A584" s="1" t="s">
        <v>746</v>
      </c>
      <c r="B584" s="1" t="s">
        <v>92</v>
      </c>
      <c r="C584" s="1" t="s">
        <v>58</v>
      </c>
      <c r="D584" s="1" t="s">
        <v>59</v>
      </c>
      <c r="E584" s="1" t="s">
        <v>60</v>
      </c>
      <c r="F584" s="1" t="s">
        <v>135</v>
      </c>
      <c r="G584" s="1" t="s">
        <v>62</v>
      </c>
      <c r="H584" s="1" t="s">
        <v>63</v>
      </c>
      <c r="I584" s="1" t="s">
        <v>64</v>
      </c>
      <c r="J584" s="1" t="s">
        <v>104</v>
      </c>
      <c r="K584" s="1" t="s">
        <v>85</v>
      </c>
      <c r="L584" s="1" t="s">
        <v>67</v>
      </c>
      <c r="M584" s="1" t="s">
        <v>68</v>
      </c>
      <c r="N584" s="1" t="s">
        <v>69</v>
      </c>
      <c r="O584" s="1" t="s">
        <v>96</v>
      </c>
      <c r="P584" s="1" t="s">
        <v>71</v>
      </c>
      <c r="Q584" s="1" t="s">
        <v>87</v>
      </c>
      <c r="R584" s="1" t="s">
        <v>99</v>
      </c>
      <c r="S584" s="1" t="s">
        <v>74</v>
      </c>
      <c r="T584" s="1" t="s">
        <v>132</v>
      </c>
      <c r="U584" s="1" t="s">
        <v>76</v>
      </c>
      <c r="V584" s="1" t="s">
        <v>79</v>
      </c>
      <c r="W584" s="1" t="s">
        <v>79</v>
      </c>
      <c r="X584" s="1" t="s">
        <v>76</v>
      </c>
      <c r="Y584" s="1" t="s">
        <v>79</v>
      </c>
      <c r="Z584" s="1" t="s">
        <v>76</v>
      </c>
      <c r="AA584" s="1" t="s">
        <v>76</v>
      </c>
      <c r="AB584" s="1" t="s">
        <v>76</v>
      </c>
      <c r="AC584" s="1" t="s">
        <v>79</v>
      </c>
      <c r="AD584" s="1" t="s">
        <v>79</v>
      </c>
      <c r="AE584" s="1" t="s">
        <v>89</v>
      </c>
      <c r="AF584" s="1" t="s">
        <v>79</v>
      </c>
      <c r="AG584" s="1" t="s">
        <v>76</v>
      </c>
      <c r="AH584" s="1" t="s">
        <v>79</v>
      </c>
      <c r="AI584" s="1" t="s">
        <v>76</v>
      </c>
      <c r="AJ584" s="1" t="s">
        <v>76</v>
      </c>
      <c r="AK584" s="4">
        <v>5</v>
      </c>
      <c r="AL584" s="1">
        <v>4</v>
      </c>
      <c r="AM584" s="1">
        <v>5</v>
      </c>
      <c r="AN584" s="1">
        <v>5</v>
      </c>
      <c r="AO584" s="1">
        <v>4</v>
      </c>
      <c r="AP584" s="1">
        <v>2</v>
      </c>
      <c r="AQ584" s="1">
        <v>3</v>
      </c>
      <c r="AR584" s="1">
        <v>4</v>
      </c>
      <c r="AS584" s="1">
        <v>4</v>
      </c>
      <c r="AT584" s="1">
        <v>4</v>
      </c>
      <c r="AU584" s="1">
        <v>4</v>
      </c>
      <c r="AV584" s="1">
        <v>4</v>
      </c>
      <c r="AW584" s="1">
        <v>2</v>
      </c>
      <c r="AX584" s="1">
        <v>5</v>
      </c>
      <c r="AY584" s="1">
        <v>4</v>
      </c>
      <c r="AZ584" s="1">
        <v>5</v>
      </c>
      <c r="BA584" s="1">
        <v>4</v>
      </c>
      <c r="BB584" s="1">
        <v>4</v>
      </c>
      <c r="BC584" s="1">
        <v>3</v>
      </c>
      <c r="BD584" s="1" t="s">
        <v>735</v>
      </c>
      <c r="BE584" s="1" t="s">
        <v>133</v>
      </c>
    </row>
    <row r="585" spans="1:57" x14ac:dyDescent="0.35">
      <c r="A585" s="1" t="s">
        <v>747</v>
      </c>
      <c r="B585" s="1" t="s">
        <v>57</v>
      </c>
      <c r="C585" s="1" t="s">
        <v>137</v>
      </c>
      <c r="D585" s="1" t="s">
        <v>103</v>
      </c>
      <c r="E585" s="1" t="s">
        <v>60</v>
      </c>
      <c r="F585" s="1" t="s">
        <v>61</v>
      </c>
      <c r="G585" s="1" t="s">
        <v>62</v>
      </c>
      <c r="H585" s="1" t="s">
        <v>63</v>
      </c>
      <c r="I585" s="1" t="s">
        <v>64</v>
      </c>
      <c r="J585" s="1" t="s">
        <v>65</v>
      </c>
      <c r="K585" s="1" t="s">
        <v>766</v>
      </c>
      <c r="L585" s="1" t="s">
        <v>67</v>
      </c>
      <c r="M585" s="1" t="s">
        <v>68</v>
      </c>
      <c r="N585" s="1" t="s">
        <v>69</v>
      </c>
      <c r="O585" s="1" t="s">
        <v>96</v>
      </c>
      <c r="P585" s="1" t="s">
        <v>71</v>
      </c>
      <c r="Q585" s="1" t="s">
        <v>98</v>
      </c>
      <c r="R585" s="1" t="s">
        <v>118</v>
      </c>
      <c r="S585" s="1" t="s">
        <v>74</v>
      </c>
      <c r="T585" s="1" t="s">
        <v>132</v>
      </c>
      <c r="U585" s="1" t="s">
        <v>79</v>
      </c>
      <c r="V585" s="1" t="s">
        <v>77</v>
      </c>
      <c r="W585" s="1" t="s">
        <v>79</v>
      </c>
      <c r="X585" s="1" t="s">
        <v>76</v>
      </c>
      <c r="Y585" s="1" t="s">
        <v>77</v>
      </c>
      <c r="Z585" s="1" t="s">
        <v>79</v>
      </c>
      <c r="AA585" s="1" t="s">
        <v>79</v>
      </c>
      <c r="AB585" s="1" t="s">
        <v>79</v>
      </c>
      <c r="AC585" s="1" t="s">
        <v>79</v>
      </c>
      <c r="AD585" s="1" t="s">
        <v>78</v>
      </c>
      <c r="AE585" s="1" t="s">
        <v>76</v>
      </c>
      <c r="AF585" s="1" t="s">
        <v>76</v>
      </c>
      <c r="AG585" s="1" t="s">
        <v>79</v>
      </c>
      <c r="AH585" s="1" t="s">
        <v>79</v>
      </c>
      <c r="AI585" s="1" t="s">
        <v>76</v>
      </c>
      <c r="AJ585" s="1" t="s">
        <v>78</v>
      </c>
      <c r="AK585" s="4">
        <v>4</v>
      </c>
      <c r="AL585" s="1">
        <v>4</v>
      </c>
      <c r="AM585" s="1">
        <v>3</v>
      </c>
      <c r="AN585" s="1">
        <v>4</v>
      </c>
      <c r="AO585" s="1">
        <v>4</v>
      </c>
      <c r="AP585" s="1">
        <v>3</v>
      </c>
      <c r="AQ585" s="1">
        <v>3</v>
      </c>
      <c r="AR585" s="1">
        <v>3</v>
      </c>
      <c r="AS585" s="1">
        <v>4</v>
      </c>
      <c r="AT585" s="1">
        <v>3</v>
      </c>
      <c r="AU585" s="1">
        <v>3</v>
      </c>
      <c r="AV585" s="1">
        <v>4</v>
      </c>
      <c r="AW585" s="1">
        <v>4</v>
      </c>
      <c r="AX585" s="1">
        <v>4</v>
      </c>
      <c r="AY585" s="1">
        <v>3</v>
      </c>
      <c r="AZ585" s="1">
        <v>4</v>
      </c>
      <c r="BA585" s="1">
        <v>4</v>
      </c>
      <c r="BB585" s="1">
        <v>4</v>
      </c>
      <c r="BC585" s="1">
        <v>3</v>
      </c>
      <c r="BD585" s="1" t="s">
        <v>735</v>
      </c>
      <c r="BE585" s="1" t="s">
        <v>101</v>
      </c>
    </row>
    <row r="586" spans="1:57" x14ac:dyDescent="0.35">
      <c r="A586" s="1" t="s">
        <v>748</v>
      </c>
      <c r="B586" s="1" t="s">
        <v>57</v>
      </c>
      <c r="C586" s="1" t="s">
        <v>137</v>
      </c>
      <c r="D586" s="1" t="s">
        <v>83</v>
      </c>
      <c r="E586" s="1" t="s">
        <v>60</v>
      </c>
      <c r="F586" s="1" t="s">
        <v>61</v>
      </c>
      <c r="G586" s="1" t="s">
        <v>62</v>
      </c>
      <c r="H586" s="1" t="s">
        <v>63</v>
      </c>
      <c r="I586" s="1" t="s">
        <v>64</v>
      </c>
      <c r="J586" s="1" t="s">
        <v>65</v>
      </c>
      <c r="K586" s="1" t="s">
        <v>124</v>
      </c>
      <c r="L586" s="1" t="s">
        <v>67</v>
      </c>
      <c r="M586" s="1" t="s">
        <v>111</v>
      </c>
      <c r="N586" s="1" t="s">
        <v>69</v>
      </c>
      <c r="O586" s="1" t="s">
        <v>112</v>
      </c>
      <c r="P586" s="1" t="s">
        <v>71</v>
      </c>
      <c r="Q586" s="1" t="s">
        <v>72</v>
      </c>
      <c r="R586" s="1" t="s">
        <v>99</v>
      </c>
      <c r="S586" s="1" t="s">
        <v>74</v>
      </c>
      <c r="T586" s="1" t="s">
        <v>120</v>
      </c>
      <c r="U586" s="1" t="s">
        <v>77</v>
      </c>
      <c r="V586" s="1" t="s">
        <v>79</v>
      </c>
      <c r="W586" s="1" t="s">
        <v>79</v>
      </c>
      <c r="X586" s="1" t="s">
        <v>77</v>
      </c>
      <c r="Y586" s="1" t="s">
        <v>77</v>
      </c>
      <c r="Z586" s="1" t="s">
        <v>79</v>
      </c>
      <c r="AA586" s="1" t="s">
        <v>79</v>
      </c>
      <c r="AB586" s="1" t="s">
        <v>79</v>
      </c>
      <c r="AC586" s="1" t="s">
        <v>76</v>
      </c>
      <c r="AD586" s="1" t="s">
        <v>79</v>
      </c>
      <c r="AE586" s="1" t="s">
        <v>79</v>
      </c>
      <c r="AF586" s="1" t="s">
        <v>78</v>
      </c>
      <c r="AG586" s="1" t="s">
        <v>79</v>
      </c>
      <c r="AH586" s="1" t="s">
        <v>79</v>
      </c>
      <c r="AI586" s="1" t="s">
        <v>76</v>
      </c>
      <c r="AJ586" s="1" t="s">
        <v>79</v>
      </c>
      <c r="AK586" s="4">
        <v>4</v>
      </c>
      <c r="AL586" s="1">
        <v>4</v>
      </c>
      <c r="AM586" s="1">
        <v>3</v>
      </c>
      <c r="AN586" s="1">
        <v>4</v>
      </c>
      <c r="AO586" s="1">
        <v>3</v>
      </c>
      <c r="AP586" s="1">
        <v>3</v>
      </c>
      <c r="AQ586" s="1">
        <v>3</v>
      </c>
      <c r="AR586" s="1">
        <v>4</v>
      </c>
      <c r="AS586" s="1">
        <v>4</v>
      </c>
      <c r="AT586" s="1">
        <v>3</v>
      </c>
      <c r="AU586" s="1">
        <v>4</v>
      </c>
      <c r="AV586" s="1">
        <v>3</v>
      </c>
      <c r="AW586" s="1">
        <v>3</v>
      </c>
      <c r="AX586" s="1">
        <v>4</v>
      </c>
      <c r="AY586" s="1">
        <v>3</v>
      </c>
      <c r="AZ586" s="1">
        <v>3</v>
      </c>
      <c r="BA586" s="1">
        <v>3</v>
      </c>
      <c r="BB586" s="1">
        <v>4</v>
      </c>
      <c r="BC586" s="1">
        <v>4</v>
      </c>
      <c r="BD586" s="1" t="s">
        <v>735</v>
      </c>
      <c r="BE586" s="1" t="s">
        <v>101</v>
      </c>
    </row>
    <row r="587" spans="1:57" x14ac:dyDescent="0.35">
      <c r="A587" s="1" t="s">
        <v>749</v>
      </c>
      <c r="B587" s="1" t="s">
        <v>82</v>
      </c>
      <c r="C587" s="1" t="s">
        <v>137</v>
      </c>
      <c r="D587" s="1" t="s">
        <v>83</v>
      </c>
      <c r="E587" s="1" t="s">
        <v>60</v>
      </c>
      <c r="F587" s="1" t="s">
        <v>61</v>
      </c>
      <c r="G587" s="1" t="s">
        <v>62</v>
      </c>
      <c r="H587" s="1" t="s">
        <v>63</v>
      </c>
      <c r="I587" s="1" t="s">
        <v>84</v>
      </c>
      <c r="J587" s="1" t="s">
        <v>104</v>
      </c>
      <c r="K587" s="1" t="s">
        <v>66</v>
      </c>
      <c r="L587" s="1" t="s">
        <v>67</v>
      </c>
      <c r="M587" s="1" t="s">
        <v>68</v>
      </c>
      <c r="N587" s="1" t="s">
        <v>69</v>
      </c>
      <c r="O587" s="1" t="s">
        <v>96</v>
      </c>
      <c r="P587" s="1" t="s">
        <v>97</v>
      </c>
      <c r="Q587" s="1" t="s">
        <v>98</v>
      </c>
      <c r="R587" s="1" t="s">
        <v>99</v>
      </c>
      <c r="S587" s="1" t="s">
        <v>74</v>
      </c>
      <c r="T587" s="1" t="s">
        <v>120</v>
      </c>
      <c r="U587" s="1" t="s">
        <v>77</v>
      </c>
      <c r="V587" s="1" t="s">
        <v>79</v>
      </c>
      <c r="W587" s="1" t="s">
        <v>77</v>
      </c>
      <c r="X587" s="1" t="s">
        <v>79</v>
      </c>
      <c r="Y587" s="1" t="s">
        <v>79</v>
      </c>
      <c r="Z587" s="1" t="s">
        <v>79</v>
      </c>
      <c r="AA587" s="1" t="s">
        <v>77</v>
      </c>
      <c r="AB587" s="1" t="s">
        <v>79</v>
      </c>
      <c r="AC587" s="1" t="s">
        <v>76</v>
      </c>
      <c r="AD587" s="1" t="s">
        <v>78</v>
      </c>
      <c r="AE587" s="1" t="s">
        <v>78</v>
      </c>
      <c r="AF587" s="1" t="s">
        <v>79</v>
      </c>
      <c r="AG587" s="1" t="s">
        <v>76</v>
      </c>
      <c r="AH587" s="1" t="s">
        <v>76</v>
      </c>
      <c r="AI587" s="1" t="s">
        <v>76</v>
      </c>
      <c r="AJ587" s="1" t="s">
        <v>79</v>
      </c>
      <c r="AK587" s="4">
        <v>4</v>
      </c>
      <c r="AL587" s="1">
        <v>4</v>
      </c>
      <c r="AM587" s="1">
        <v>3</v>
      </c>
      <c r="AN587" s="1">
        <v>3</v>
      </c>
      <c r="AO587" s="1">
        <v>4</v>
      </c>
      <c r="AP587" s="1">
        <v>4</v>
      </c>
      <c r="AQ587" s="1">
        <v>3</v>
      </c>
      <c r="AR587" s="1">
        <v>3</v>
      </c>
      <c r="AS587" s="1">
        <v>3</v>
      </c>
      <c r="AT587" s="1">
        <v>3</v>
      </c>
      <c r="AU587" s="1">
        <v>4</v>
      </c>
      <c r="AV587" s="1">
        <v>4</v>
      </c>
      <c r="AW587" s="1">
        <v>3</v>
      </c>
      <c r="AX587" s="1">
        <v>4</v>
      </c>
      <c r="AY587" s="1">
        <v>4</v>
      </c>
      <c r="AZ587" s="1">
        <v>3</v>
      </c>
      <c r="BA587" s="1">
        <v>3</v>
      </c>
      <c r="BB587" s="1">
        <v>3</v>
      </c>
      <c r="BC587" s="1">
        <v>4</v>
      </c>
      <c r="BD587" s="1" t="s">
        <v>735</v>
      </c>
      <c r="BE587" s="1" t="s">
        <v>101</v>
      </c>
    </row>
    <row r="588" spans="1:57" x14ac:dyDescent="0.35">
      <c r="A588" s="1" t="s">
        <v>750</v>
      </c>
      <c r="B588" s="1" t="s">
        <v>57</v>
      </c>
      <c r="C588" s="1" t="s">
        <v>137</v>
      </c>
      <c r="D588" s="1" t="s">
        <v>149</v>
      </c>
      <c r="E588" s="1" t="s">
        <v>60</v>
      </c>
      <c r="F588" s="1" t="s">
        <v>61</v>
      </c>
      <c r="G588" s="1" t="s">
        <v>62</v>
      </c>
      <c r="H588" s="1" t="s">
        <v>63</v>
      </c>
      <c r="I588" s="1" t="s">
        <v>84</v>
      </c>
      <c r="J588" s="1" t="s">
        <v>104</v>
      </c>
      <c r="K588" s="1" t="s">
        <v>124</v>
      </c>
      <c r="L588" s="1" t="s">
        <v>67</v>
      </c>
      <c r="M588" s="1" t="s">
        <v>130</v>
      </c>
      <c r="N588" s="1" t="s">
        <v>69</v>
      </c>
      <c r="O588" s="1" t="s">
        <v>96</v>
      </c>
      <c r="P588" s="1" t="s">
        <v>97</v>
      </c>
      <c r="Q588" s="1" t="s">
        <v>72</v>
      </c>
      <c r="R588" s="1" t="s">
        <v>99</v>
      </c>
      <c r="S588" s="1" t="s">
        <v>74</v>
      </c>
      <c r="T588" s="1" t="s">
        <v>120</v>
      </c>
      <c r="U588" s="1" t="s">
        <v>79</v>
      </c>
      <c r="V588" s="1" t="s">
        <v>79</v>
      </c>
      <c r="W588" s="1" t="s">
        <v>79</v>
      </c>
      <c r="X588" s="1" t="s">
        <v>76</v>
      </c>
      <c r="Y588" s="1" t="s">
        <v>79</v>
      </c>
      <c r="Z588" s="1" t="s">
        <v>79</v>
      </c>
      <c r="AA588" s="1" t="s">
        <v>79</v>
      </c>
      <c r="AB588" s="1" t="s">
        <v>78</v>
      </c>
      <c r="AC588" s="1" t="s">
        <v>79</v>
      </c>
      <c r="AD588" s="1" t="s">
        <v>79</v>
      </c>
      <c r="AE588" s="1" t="s">
        <v>79</v>
      </c>
      <c r="AF588" s="1" t="s">
        <v>76</v>
      </c>
      <c r="AG588" s="1" t="s">
        <v>79</v>
      </c>
      <c r="AH588" s="1" t="s">
        <v>76</v>
      </c>
      <c r="AI588" s="1" t="s">
        <v>76</v>
      </c>
      <c r="AJ588" s="1" t="s">
        <v>79</v>
      </c>
      <c r="AK588" s="4">
        <v>5</v>
      </c>
      <c r="AL588" s="1">
        <v>5</v>
      </c>
      <c r="AM588" s="1">
        <v>5</v>
      </c>
      <c r="AN588" s="1">
        <v>4</v>
      </c>
      <c r="AO588" s="1">
        <v>4</v>
      </c>
      <c r="AP588" s="1">
        <v>5</v>
      </c>
      <c r="AQ588" s="1">
        <v>4</v>
      </c>
      <c r="AR588" s="1">
        <v>5</v>
      </c>
      <c r="AS588" s="1">
        <v>5</v>
      </c>
      <c r="AT588" s="1">
        <v>4</v>
      </c>
      <c r="AU588" s="1">
        <v>4</v>
      </c>
      <c r="AV588" s="1">
        <v>5</v>
      </c>
      <c r="AW588" s="1">
        <v>5</v>
      </c>
      <c r="AX588" s="1">
        <v>4</v>
      </c>
      <c r="AY588" s="1">
        <v>5</v>
      </c>
      <c r="AZ588" s="1">
        <v>5</v>
      </c>
      <c r="BA588" s="1">
        <v>3</v>
      </c>
      <c r="BB588" s="1">
        <v>4</v>
      </c>
      <c r="BC588" s="1">
        <v>4</v>
      </c>
      <c r="BD588" s="1" t="s">
        <v>735</v>
      </c>
      <c r="BE588" s="1" t="s">
        <v>133</v>
      </c>
    </row>
    <row r="589" spans="1:57" x14ac:dyDescent="0.35">
      <c r="A589" s="1" t="s">
        <v>751</v>
      </c>
      <c r="B589" s="1" t="s">
        <v>57</v>
      </c>
      <c r="C589" s="1" t="s">
        <v>137</v>
      </c>
      <c r="D589" s="1" t="s">
        <v>149</v>
      </c>
      <c r="E589" s="1" t="s">
        <v>60</v>
      </c>
      <c r="F589" s="1" t="s">
        <v>61</v>
      </c>
      <c r="G589" s="1" t="s">
        <v>93</v>
      </c>
      <c r="H589" s="1" t="s">
        <v>63</v>
      </c>
      <c r="I589" s="1" t="s">
        <v>64</v>
      </c>
      <c r="J589" s="1" t="s">
        <v>65</v>
      </c>
      <c r="K589" s="1" t="s">
        <v>85</v>
      </c>
      <c r="L589" s="1" t="s">
        <v>67</v>
      </c>
      <c r="M589" s="1" t="s">
        <v>130</v>
      </c>
      <c r="N589" s="1" t="s">
        <v>69</v>
      </c>
      <c r="O589" s="1" t="s">
        <v>96</v>
      </c>
      <c r="P589" s="1" t="s">
        <v>71</v>
      </c>
      <c r="Q589" s="1" t="s">
        <v>72</v>
      </c>
      <c r="R589" s="1" t="s">
        <v>99</v>
      </c>
      <c r="S589" s="1" t="s">
        <v>74</v>
      </c>
      <c r="T589" s="1" t="s">
        <v>120</v>
      </c>
      <c r="U589" s="1" t="s">
        <v>79</v>
      </c>
      <c r="V589" s="1" t="s">
        <v>76</v>
      </c>
      <c r="W589" s="1" t="s">
        <v>79</v>
      </c>
      <c r="X589" s="1" t="s">
        <v>79</v>
      </c>
      <c r="Y589" s="1" t="s">
        <v>79</v>
      </c>
      <c r="Z589" s="1" t="s">
        <v>79</v>
      </c>
      <c r="AA589" s="1" t="s">
        <v>76</v>
      </c>
      <c r="AB589" s="1" t="s">
        <v>79</v>
      </c>
      <c r="AC589" s="1" t="s">
        <v>79</v>
      </c>
      <c r="AD589" s="1" t="s">
        <v>79</v>
      </c>
      <c r="AE589" s="1" t="s">
        <v>79</v>
      </c>
      <c r="AF589" s="1" t="s">
        <v>79</v>
      </c>
      <c r="AG589" s="1" t="s">
        <v>79</v>
      </c>
      <c r="AH589" s="1" t="s">
        <v>79</v>
      </c>
      <c r="AI589" s="1" t="s">
        <v>79</v>
      </c>
      <c r="AJ589" s="1" t="s">
        <v>79</v>
      </c>
      <c r="AK589" s="4">
        <v>5</v>
      </c>
      <c r="AL589" s="1">
        <v>5</v>
      </c>
      <c r="AM589" s="1">
        <v>5</v>
      </c>
      <c r="AN589" s="1">
        <v>5</v>
      </c>
      <c r="AO589" s="1">
        <v>3</v>
      </c>
      <c r="AP589" s="1">
        <v>5</v>
      </c>
      <c r="AQ589" s="1">
        <v>5</v>
      </c>
      <c r="AR589" s="1">
        <v>2</v>
      </c>
      <c r="AS589" s="1">
        <v>1</v>
      </c>
      <c r="AT589" s="1">
        <v>4</v>
      </c>
      <c r="AU589" s="1">
        <v>4</v>
      </c>
      <c r="AV589" s="1">
        <v>4</v>
      </c>
      <c r="AW589" s="1">
        <v>3</v>
      </c>
      <c r="AX589" s="1">
        <v>3</v>
      </c>
      <c r="AY589" s="1">
        <v>3</v>
      </c>
      <c r="AZ589" s="1">
        <v>4</v>
      </c>
      <c r="BA589" s="1">
        <v>4</v>
      </c>
      <c r="BB589" s="1">
        <v>3</v>
      </c>
      <c r="BC589" s="1">
        <v>3</v>
      </c>
      <c r="BD589" s="1" t="s">
        <v>735</v>
      </c>
      <c r="BE589" s="1" t="s">
        <v>101</v>
      </c>
    </row>
    <row r="590" spans="1:57" x14ac:dyDescent="0.35">
      <c r="A590" s="1" t="s">
        <v>752</v>
      </c>
      <c r="B590" s="1" t="s">
        <v>57</v>
      </c>
      <c r="C590" s="1" t="s">
        <v>58</v>
      </c>
      <c r="D590" s="1" t="s">
        <v>149</v>
      </c>
      <c r="E590" s="1" t="s">
        <v>60</v>
      </c>
      <c r="F590" s="1" t="s">
        <v>61</v>
      </c>
      <c r="G590" s="1" t="s">
        <v>62</v>
      </c>
      <c r="H590" s="1" t="s">
        <v>63</v>
      </c>
      <c r="I590" s="1" t="s">
        <v>84</v>
      </c>
      <c r="J590" s="1" t="s">
        <v>104</v>
      </c>
      <c r="K590" s="1" t="s">
        <v>85</v>
      </c>
      <c r="L590" s="1" t="s">
        <v>129</v>
      </c>
      <c r="M590" s="1" t="s">
        <v>130</v>
      </c>
      <c r="N590" s="1" t="s">
        <v>69</v>
      </c>
      <c r="O590" s="1" t="s">
        <v>96</v>
      </c>
      <c r="P590" s="1" t="s">
        <v>71</v>
      </c>
      <c r="Q590" s="1" t="s">
        <v>87</v>
      </c>
      <c r="R590" s="1" t="s">
        <v>99</v>
      </c>
      <c r="S590" s="1" t="s">
        <v>74</v>
      </c>
      <c r="T590" s="1" t="s">
        <v>132</v>
      </c>
      <c r="U590" s="1" t="s">
        <v>79</v>
      </c>
      <c r="V590" s="1" t="s">
        <v>79</v>
      </c>
      <c r="W590" s="1" t="s">
        <v>76</v>
      </c>
      <c r="X590" s="1" t="s">
        <v>89</v>
      </c>
      <c r="Y590" s="1" t="s">
        <v>76</v>
      </c>
      <c r="Z590" s="1" t="s">
        <v>89</v>
      </c>
      <c r="AA590" s="1" t="s">
        <v>76</v>
      </c>
      <c r="AB590" s="1" t="s">
        <v>79</v>
      </c>
      <c r="AC590" s="1" t="s">
        <v>89</v>
      </c>
      <c r="AD590" s="1" t="s">
        <v>79</v>
      </c>
      <c r="AE590" s="1" t="s">
        <v>78</v>
      </c>
      <c r="AF590" s="1" t="s">
        <v>79</v>
      </c>
      <c r="AG590" s="1" t="s">
        <v>76</v>
      </c>
      <c r="AH590" s="1" t="s">
        <v>79</v>
      </c>
      <c r="AI590" s="1" t="s">
        <v>76</v>
      </c>
      <c r="AJ590" s="1" t="s">
        <v>89</v>
      </c>
      <c r="AK590" s="4">
        <v>5</v>
      </c>
      <c r="AL590" s="1">
        <v>5</v>
      </c>
      <c r="AM590" s="1">
        <v>5</v>
      </c>
      <c r="AN590" s="1">
        <v>4</v>
      </c>
      <c r="AO590" s="1">
        <v>4</v>
      </c>
      <c r="AP590" s="1">
        <v>3</v>
      </c>
      <c r="AQ590" s="1">
        <v>3</v>
      </c>
      <c r="AR590" s="1">
        <v>2</v>
      </c>
      <c r="AS590" s="1">
        <v>2</v>
      </c>
      <c r="AT590" s="1">
        <v>4</v>
      </c>
      <c r="AU590" s="1">
        <v>4</v>
      </c>
      <c r="AV590" s="1">
        <v>3</v>
      </c>
      <c r="AW590" s="1">
        <v>4</v>
      </c>
      <c r="AX590" s="1">
        <v>5</v>
      </c>
      <c r="AY590" s="1">
        <v>4</v>
      </c>
      <c r="AZ590" s="1">
        <v>4</v>
      </c>
      <c r="BA590" s="1">
        <v>4</v>
      </c>
      <c r="BB590" s="1">
        <v>4</v>
      </c>
      <c r="BC590" s="1">
        <v>4</v>
      </c>
      <c r="BD590" s="1" t="s">
        <v>735</v>
      </c>
      <c r="BE590" s="1" t="s">
        <v>133</v>
      </c>
    </row>
    <row r="591" spans="1:57" x14ac:dyDescent="0.35">
      <c r="A591" s="1" t="s">
        <v>753</v>
      </c>
      <c r="B591" s="1" t="s">
        <v>92</v>
      </c>
      <c r="C591" s="1" t="s">
        <v>137</v>
      </c>
      <c r="D591" s="1" t="s">
        <v>59</v>
      </c>
      <c r="E591" s="1" t="s">
        <v>60</v>
      </c>
      <c r="F591" s="1" t="s">
        <v>61</v>
      </c>
      <c r="G591" s="1" t="s">
        <v>62</v>
      </c>
      <c r="H591" s="1" t="s">
        <v>63</v>
      </c>
      <c r="I591" s="1" t="s">
        <v>84</v>
      </c>
      <c r="J591" s="1" t="s">
        <v>65</v>
      </c>
      <c r="K591" s="1" t="s">
        <v>95</v>
      </c>
      <c r="L591" s="1" t="s">
        <v>67</v>
      </c>
      <c r="M591" s="1" t="s">
        <v>111</v>
      </c>
      <c r="N591" s="1" t="s">
        <v>69</v>
      </c>
      <c r="O591" s="1" t="s">
        <v>70</v>
      </c>
      <c r="P591" s="1" t="s">
        <v>71</v>
      </c>
      <c r="Q591" s="1" t="s">
        <v>72</v>
      </c>
      <c r="R591" s="1" t="s">
        <v>131</v>
      </c>
      <c r="S591" s="1" t="s">
        <v>74</v>
      </c>
      <c r="T591" s="1" t="s">
        <v>75</v>
      </c>
      <c r="U591" s="1" t="s">
        <v>76</v>
      </c>
      <c r="V591" s="1" t="s">
        <v>79</v>
      </c>
      <c r="W591" s="1" t="s">
        <v>77</v>
      </c>
      <c r="X591" s="1" t="s">
        <v>76</v>
      </c>
      <c r="Y591" s="1" t="s">
        <v>79</v>
      </c>
      <c r="Z591" s="1" t="s">
        <v>76</v>
      </c>
      <c r="AA591" s="1" t="s">
        <v>79</v>
      </c>
      <c r="AB591" s="1" t="s">
        <v>76</v>
      </c>
      <c r="AC591" s="1" t="s">
        <v>79</v>
      </c>
      <c r="AD591" s="1" t="s">
        <v>78</v>
      </c>
      <c r="AE591" s="1" t="s">
        <v>76</v>
      </c>
      <c r="AF591" s="1" t="s">
        <v>76</v>
      </c>
      <c r="AG591" s="1" t="s">
        <v>76</v>
      </c>
      <c r="AH591" s="1" t="s">
        <v>79</v>
      </c>
      <c r="AI591" s="1" t="s">
        <v>76</v>
      </c>
      <c r="AJ591" s="1" t="s">
        <v>79</v>
      </c>
      <c r="AK591" s="4">
        <v>4</v>
      </c>
      <c r="AL591" s="1">
        <v>3</v>
      </c>
      <c r="AM591" s="1">
        <v>3</v>
      </c>
      <c r="AN591" s="1">
        <v>4</v>
      </c>
      <c r="AO591" s="1">
        <v>4</v>
      </c>
      <c r="AP591" s="1">
        <v>3</v>
      </c>
      <c r="AQ591" s="1">
        <v>3</v>
      </c>
      <c r="AR591" s="1">
        <v>4</v>
      </c>
      <c r="AS591" s="1">
        <v>1</v>
      </c>
      <c r="AT591" s="1">
        <v>1</v>
      </c>
      <c r="AU591" s="1">
        <v>2</v>
      </c>
      <c r="AV591" s="1">
        <v>2</v>
      </c>
      <c r="AW591" s="1">
        <v>2</v>
      </c>
      <c r="AX591" s="1">
        <v>4</v>
      </c>
      <c r="AY591" s="1">
        <v>5</v>
      </c>
      <c r="AZ591" s="1">
        <v>4</v>
      </c>
      <c r="BA591" s="1">
        <v>1</v>
      </c>
      <c r="BB591" s="1">
        <v>1</v>
      </c>
      <c r="BC591" s="1">
        <v>2</v>
      </c>
      <c r="BD591" s="1" t="s">
        <v>735</v>
      </c>
      <c r="BE591" s="1" t="s">
        <v>133</v>
      </c>
    </row>
    <row r="592" spans="1:57" x14ac:dyDescent="0.35">
      <c r="A592" s="1" t="s">
        <v>754</v>
      </c>
      <c r="B592" s="1" t="s">
        <v>92</v>
      </c>
      <c r="C592" s="1" t="s">
        <v>58</v>
      </c>
      <c r="D592" s="1" t="s">
        <v>143</v>
      </c>
      <c r="E592" s="1" t="s">
        <v>60</v>
      </c>
      <c r="F592" s="1" t="s">
        <v>61</v>
      </c>
      <c r="G592" s="1" t="s">
        <v>62</v>
      </c>
      <c r="H592" s="1" t="s">
        <v>63</v>
      </c>
      <c r="I592" s="1" t="s">
        <v>84</v>
      </c>
      <c r="J592" s="1" t="s">
        <v>65</v>
      </c>
      <c r="K592" s="1" t="s">
        <v>66</v>
      </c>
      <c r="L592" s="1" t="s">
        <v>67</v>
      </c>
      <c r="M592" s="1" t="s">
        <v>68</v>
      </c>
      <c r="N592" s="1" t="s">
        <v>69</v>
      </c>
      <c r="O592" s="1" t="s">
        <v>70</v>
      </c>
      <c r="P592" s="1" t="s">
        <v>97</v>
      </c>
      <c r="Q592" s="1" t="s">
        <v>72</v>
      </c>
      <c r="R592" s="1" t="s">
        <v>99</v>
      </c>
      <c r="S592" s="1" t="s">
        <v>74</v>
      </c>
      <c r="T592" s="1" t="s">
        <v>120</v>
      </c>
      <c r="U592" s="1" t="s">
        <v>89</v>
      </c>
      <c r="V592" s="1" t="s">
        <v>76</v>
      </c>
      <c r="W592" s="1" t="s">
        <v>79</v>
      </c>
      <c r="X592" s="1" t="s">
        <v>89</v>
      </c>
      <c r="Y592" s="1" t="s">
        <v>89</v>
      </c>
      <c r="Z592" s="1" t="s">
        <v>79</v>
      </c>
      <c r="AA592" s="1" t="s">
        <v>79</v>
      </c>
      <c r="AB592" s="1" t="s">
        <v>89</v>
      </c>
      <c r="AC592" s="1" t="s">
        <v>79</v>
      </c>
      <c r="AD592" s="1" t="s">
        <v>89</v>
      </c>
      <c r="AE592" s="1" t="s">
        <v>89</v>
      </c>
      <c r="AF592" s="1" t="s">
        <v>89</v>
      </c>
      <c r="AG592" s="1" t="s">
        <v>89</v>
      </c>
      <c r="AH592" s="1" t="s">
        <v>79</v>
      </c>
      <c r="AI592" s="1" t="s">
        <v>76</v>
      </c>
      <c r="AJ592" s="1" t="s">
        <v>76</v>
      </c>
      <c r="AK592" s="4">
        <v>1</v>
      </c>
      <c r="AL592" s="1">
        <v>3</v>
      </c>
      <c r="AM592" s="1">
        <v>1</v>
      </c>
      <c r="AN592" s="1">
        <v>1</v>
      </c>
      <c r="AO592" s="1">
        <v>5</v>
      </c>
      <c r="AP592" s="1">
        <v>4</v>
      </c>
      <c r="AQ592" s="1">
        <v>4</v>
      </c>
      <c r="AR592" s="1">
        <v>5</v>
      </c>
      <c r="AS592" s="1">
        <v>1</v>
      </c>
      <c r="AT592" s="1">
        <v>1</v>
      </c>
      <c r="AU592" s="1">
        <v>1</v>
      </c>
      <c r="AV592" s="1">
        <v>1</v>
      </c>
      <c r="AW592" s="1">
        <v>5</v>
      </c>
      <c r="AX592" s="1">
        <v>3</v>
      </c>
      <c r="AY592" s="1">
        <v>5</v>
      </c>
      <c r="AZ592" s="1">
        <v>3</v>
      </c>
      <c r="BA592" s="1">
        <v>5</v>
      </c>
      <c r="BB592" s="1">
        <v>5</v>
      </c>
      <c r="BC592" s="1">
        <v>5</v>
      </c>
      <c r="BD592" s="1" t="s">
        <v>735</v>
      </c>
      <c r="BE592" s="1" t="s">
        <v>101</v>
      </c>
    </row>
    <row r="593" spans="1:57" x14ac:dyDescent="0.35">
      <c r="A593" s="1" t="s">
        <v>755</v>
      </c>
      <c r="B593" s="1" t="s">
        <v>57</v>
      </c>
      <c r="C593" s="1" t="s">
        <v>58</v>
      </c>
      <c r="D593" s="1" t="s">
        <v>59</v>
      </c>
      <c r="E593" s="1" t="s">
        <v>60</v>
      </c>
      <c r="F593" s="1" t="s">
        <v>135</v>
      </c>
      <c r="G593" s="1" t="s">
        <v>62</v>
      </c>
      <c r="H593" s="1" t="s">
        <v>63</v>
      </c>
      <c r="I593" s="1" t="s">
        <v>127</v>
      </c>
      <c r="J593" s="1" t="s">
        <v>65</v>
      </c>
      <c r="K593" s="1" t="s">
        <v>95</v>
      </c>
      <c r="L593" s="1" t="s">
        <v>138</v>
      </c>
      <c r="M593" s="1" t="s">
        <v>130</v>
      </c>
      <c r="N593" s="1" t="s">
        <v>69</v>
      </c>
      <c r="O593" s="1" t="s">
        <v>96</v>
      </c>
      <c r="P593" s="1" t="s">
        <v>97</v>
      </c>
      <c r="Q593" s="1" t="s">
        <v>72</v>
      </c>
      <c r="R593" s="1" t="s">
        <v>73</v>
      </c>
      <c r="S593" s="1" t="s">
        <v>74</v>
      </c>
      <c r="T593" s="1" t="s">
        <v>132</v>
      </c>
      <c r="U593" s="1" t="s">
        <v>76</v>
      </c>
      <c r="V593" s="1" t="s">
        <v>77</v>
      </c>
      <c r="W593" s="1" t="s">
        <v>79</v>
      </c>
      <c r="X593" s="1" t="s">
        <v>77</v>
      </c>
      <c r="Y593" s="1" t="s">
        <v>77</v>
      </c>
      <c r="Z593" s="1" t="s">
        <v>79</v>
      </c>
      <c r="AA593" s="1" t="s">
        <v>89</v>
      </c>
      <c r="AB593" s="1" t="s">
        <v>76</v>
      </c>
      <c r="AC593" s="1" t="s">
        <v>79</v>
      </c>
      <c r="AD593" s="1" t="s">
        <v>78</v>
      </c>
      <c r="AE593" s="1" t="s">
        <v>76</v>
      </c>
      <c r="AF593" s="1" t="s">
        <v>89</v>
      </c>
      <c r="AG593" s="1" t="s">
        <v>78</v>
      </c>
      <c r="AH593" s="1" t="s">
        <v>76</v>
      </c>
      <c r="AI593" s="1" t="s">
        <v>78</v>
      </c>
      <c r="AJ593" s="1" t="s">
        <v>79</v>
      </c>
      <c r="AK593" s="4">
        <v>3</v>
      </c>
      <c r="AL593" s="1">
        <v>5</v>
      </c>
      <c r="AM593" s="1">
        <v>2</v>
      </c>
      <c r="AN593" s="1">
        <v>1</v>
      </c>
      <c r="AO593" s="1">
        <v>4</v>
      </c>
      <c r="AP593" s="1">
        <v>1</v>
      </c>
      <c r="AQ593" s="1">
        <v>4</v>
      </c>
      <c r="AR593" s="1">
        <v>4</v>
      </c>
      <c r="AS593" s="1">
        <v>1</v>
      </c>
      <c r="AT593" s="1">
        <v>4</v>
      </c>
      <c r="AU593" s="1">
        <v>1</v>
      </c>
      <c r="AV593" s="1">
        <v>4</v>
      </c>
      <c r="AW593" s="1">
        <v>2</v>
      </c>
      <c r="AX593" s="1">
        <v>2</v>
      </c>
      <c r="AY593" s="1">
        <v>4</v>
      </c>
      <c r="AZ593" s="1">
        <v>1</v>
      </c>
      <c r="BA593" s="1">
        <v>4</v>
      </c>
      <c r="BB593" s="1">
        <v>2</v>
      </c>
      <c r="BC593" s="1">
        <v>3</v>
      </c>
      <c r="BD593" s="1" t="s">
        <v>756</v>
      </c>
      <c r="BE593" s="1" t="s">
        <v>133</v>
      </c>
    </row>
    <row r="594" spans="1:57" x14ac:dyDescent="0.35">
      <c r="A594" s="1" t="s">
        <v>757</v>
      </c>
      <c r="B594" s="1" t="s">
        <v>92</v>
      </c>
      <c r="C594" s="1" t="s">
        <v>58</v>
      </c>
      <c r="D594" s="1" t="s">
        <v>59</v>
      </c>
      <c r="E594" s="1" t="s">
        <v>60</v>
      </c>
      <c r="F594" s="1" t="s">
        <v>61</v>
      </c>
      <c r="G594" s="1" t="s">
        <v>198</v>
      </c>
      <c r="H594" s="1" t="s">
        <v>63</v>
      </c>
      <c r="I594" s="1" t="s">
        <v>127</v>
      </c>
      <c r="J594" s="1" t="s">
        <v>65</v>
      </c>
      <c r="K594" s="1" t="s">
        <v>66</v>
      </c>
      <c r="L594" s="1" t="s">
        <v>67</v>
      </c>
      <c r="M594" s="1" t="s">
        <v>130</v>
      </c>
      <c r="N594" s="1" t="s">
        <v>69</v>
      </c>
      <c r="O594" s="1" t="s">
        <v>122</v>
      </c>
      <c r="P594" s="1" t="s">
        <v>113</v>
      </c>
      <c r="Q594" s="1" t="s">
        <v>72</v>
      </c>
      <c r="R594" s="1" t="s">
        <v>114</v>
      </c>
      <c r="S594" s="1" t="s">
        <v>74</v>
      </c>
      <c r="T594" s="1" t="s">
        <v>132</v>
      </c>
      <c r="U594" s="1" t="s">
        <v>76</v>
      </c>
      <c r="V594" s="1" t="s">
        <v>76</v>
      </c>
      <c r="W594" s="1" t="s">
        <v>79</v>
      </c>
      <c r="X594" s="1" t="s">
        <v>76</v>
      </c>
      <c r="Y594" s="1" t="s">
        <v>76</v>
      </c>
      <c r="Z594" s="1" t="s">
        <v>79</v>
      </c>
      <c r="AA594" s="1" t="s">
        <v>79</v>
      </c>
      <c r="AB594" s="1" t="s">
        <v>76</v>
      </c>
      <c r="AC594" s="1" t="s">
        <v>79</v>
      </c>
      <c r="AD594" s="1" t="s">
        <v>76</v>
      </c>
      <c r="AE594" s="1" t="s">
        <v>76</v>
      </c>
      <c r="AF594" s="1" t="s">
        <v>79</v>
      </c>
      <c r="AG594" s="1" t="s">
        <v>78</v>
      </c>
      <c r="AH594" s="1" t="s">
        <v>76</v>
      </c>
      <c r="AI594" s="1" t="s">
        <v>76</v>
      </c>
      <c r="AJ594" s="1" t="s">
        <v>79</v>
      </c>
      <c r="AK594" s="4">
        <v>5</v>
      </c>
      <c r="AL594" s="1">
        <v>4</v>
      </c>
      <c r="AM594" s="1">
        <v>2</v>
      </c>
      <c r="AN594" s="1">
        <v>1</v>
      </c>
      <c r="AO594" s="1">
        <v>1</v>
      </c>
      <c r="AP594" s="1">
        <v>5</v>
      </c>
      <c r="AQ594" s="1">
        <v>5</v>
      </c>
      <c r="AR594" s="1">
        <v>5</v>
      </c>
      <c r="AS594" s="1">
        <v>3</v>
      </c>
      <c r="AT594" s="1">
        <v>4</v>
      </c>
      <c r="AU594" s="1">
        <v>3</v>
      </c>
      <c r="AV594" s="1">
        <v>2</v>
      </c>
      <c r="AW594" s="1">
        <v>2</v>
      </c>
      <c r="AX594" s="1">
        <v>1</v>
      </c>
      <c r="AY594" s="1">
        <v>5</v>
      </c>
      <c r="AZ594" s="1">
        <v>2</v>
      </c>
      <c r="BA594" s="1">
        <v>5</v>
      </c>
      <c r="BB594" s="1">
        <v>1</v>
      </c>
      <c r="BC594" s="1">
        <v>2</v>
      </c>
      <c r="BD594" s="1" t="s">
        <v>756</v>
      </c>
      <c r="BE594" s="1" t="s">
        <v>101</v>
      </c>
    </row>
    <row r="595" spans="1:57" x14ac:dyDescent="0.35">
      <c r="A595" s="1" t="s">
        <v>758</v>
      </c>
      <c r="B595" s="1" t="s">
        <v>92</v>
      </c>
      <c r="C595" s="1" t="s">
        <v>58</v>
      </c>
      <c r="D595" s="1" t="s">
        <v>59</v>
      </c>
      <c r="E595" s="1" t="s">
        <v>60</v>
      </c>
      <c r="F595" s="1" t="s">
        <v>61</v>
      </c>
      <c r="G595" s="1" t="s">
        <v>62</v>
      </c>
      <c r="H595" s="1" t="s">
        <v>63</v>
      </c>
      <c r="I595" s="1" t="s">
        <v>84</v>
      </c>
      <c r="J595" s="1" t="s">
        <v>104</v>
      </c>
      <c r="K595" s="1" t="s">
        <v>124</v>
      </c>
      <c r="L595" s="1" t="s">
        <v>67</v>
      </c>
      <c r="M595" s="1" t="s">
        <v>68</v>
      </c>
      <c r="N595" s="1" t="s">
        <v>86</v>
      </c>
      <c r="O595" s="1" t="s">
        <v>96</v>
      </c>
      <c r="P595" s="1" t="s">
        <v>97</v>
      </c>
      <c r="Q595" s="1" t="s">
        <v>105</v>
      </c>
      <c r="R595" s="1" t="s">
        <v>99</v>
      </c>
      <c r="S595" s="1" t="s">
        <v>74</v>
      </c>
      <c r="T595" s="1" t="s">
        <v>120</v>
      </c>
      <c r="U595" s="1" t="s">
        <v>76</v>
      </c>
      <c r="V595" s="1" t="s">
        <v>79</v>
      </c>
      <c r="W595" s="1" t="s">
        <v>79</v>
      </c>
      <c r="X595" s="1" t="s">
        <v>76</v>
      </c>
      <c r="Y595" s="1" t="s">
        <v>76</v>
      </c>
      <c r="Z595" s="1" t="s">
        <v>76</v>
      </c>
      <c r="AA595" s="1" t="s">
        <v>79</v>
      </c>
      <c r="AB595" s="1" t="s">
        <v>76</v>
      </c>
      <c r="AC595" s="1" t="s">
        <v>79</v>
      </c>
      <c r="AD595" s="1" t="s">
        <v>76</v>
      </c>
      <c r="AE595" s="1" t="s">
        <v>76</v>
      </c>
      <c r="AF595" s="1" t="s">
        <v>76</v>
      </c>
      <c r="AG595" s="1" t="s">
        <v>76</v>
      </c>
      <c r="AH595" s="1" t="s">
        <v>79</v>
      </c>
      <c r="AI595" s="1" t="s">
        <v>76</v>
      </c>
      <c r="AJ595" s="1" t="s">
        <v>76</v>
      </c>
      <c r="AK595" s="4">
        <v>1</v>
      </c>
      <c r="AL595" s="1">
        <v>2</v>
      </c>
      <c r="AM595" s="1">
        <v>3</v>
      </c>
      <c r="AN595" s="1">
        <v>1</v>
      </c>
      <c r="AO595" s="1">
        <v>2</v>
      </c>
      <c r="AP595" s="1">
        <v>3</v>
      </c>
      <c r="AQ595" s="1">
        <v>3</v>
      </c>
      <c r="AR595" s="1">
        <v>3</v>
      </c>
      <c r="AS595" s="1">
        <v>3</v>
      </c>
      <c r="AT595" s="1">
        <v>4</v>
      </c>
      <c r="AU595" s="1">
        <v>4</v>
      </c>
      <c r="AV595" s="1">
        <v>4</v>
      </c>
      <c r="AW595" s="1">
        <v>4</v>
      </c>
      <c r="AX595" s="1">
        <v>5</v>
      </c>
      <c r="AY595" s="1">
        <v>2</v>
      </c>
      <c r="AZ595" s="1">
        <v>3</v>
      </c>
      <c r="BA595" s="1">
        <v>1</v>
      </c>
      <c r="BB595" s="1">
        <v>2</v>
      </c>
      <c r="BC595" s="1">
        <v>3</v>
      </c>
      <c r="BD595" s="1" t="s">
        <v>756</v>
      </c>
      <c r="BE595" s="1" t="s">
        <v>80</v>
      </c>
    </row>
    <row r="596" spans="1:57" x14ac:dyDescent="0.35">
      <c r="A596" s="1" t="s">
        <v>759</v>
      </c>
      <c r="B596" s="1" t="s">
        <v>92</v>
      </c>
      <c r="C596" s="1" t="s">
        <v>58</v>
      </c>
      <c r="D596" s="1" t="s">
        <v>59</v>
      </c>
      <c r="E596" s="1" t="s">
        <v>60</v>
      </c>
      <c r="F596" s="1" t="s">
        <v>135</v>
      </c>
      <c r="G596" s="1" t="s">
        <v>62</v>
      </c>
      <c r="H596" s="1" t="s">
        <v>63</v>
      </c>
      <c r="I596" s="1" t="s">
        <v>84</v>
      </c>
      <c r="J596" s="1" t="s">
        <v>104</v>
      </c>
      <c r="K596" s="1" t="s">
        <v>66</v>
      </c>
      <c r="L596" s="1" t="s">
        <v>138</v>
      </c>
      <c r="M596" s="1" t="s">
        <v>130</v>
      </c>
      <c r="N596" s="1" t="s">
        <v>86</v>
      </c>
      <c r="O596" s="1" t="s">
        <v>122</v>
      </c>
      <c r="P596" s="1" t="s">
        <v>113</v>
      </c>
      <c r="Q596" s="1" t="s">
        <v>72</v>
      </c>
      <c r="R596" s="1" t="s">
        <v>114</v>
      </c>
      <c r="S596" s="1" t="s">
        <v>74</v>
      </c>
      <c r="T596" s="1" t="s">
        <v>75</v>
      </c>
      <c r="U596" s="1" t="s">
        <v>76</v>
      </c>
      <c r="V596" s="1" t="s">
        <v>79</v>
      </c>
      <c r="W596" s="1" t="s">
        <v>76</v>
      </c>
      <c r="X596" s="1" t="s">
        <v>79</v>
      </c>
      <c r="Y596" s="1" t="s">
        <v>76</v>
      </c>
      <c r="Z596" s="1" t="s">
        <v>79</v>
      </c>
      <c r="AA596" s="1" t="s">
        <v>76</v>
      </c>
      <c r="AB596" s="1" t="s">
        <v>76</v>
      </c>
      <c r="AC596" s="1" t="s">
        <v>79</v>
      </c>
      <c r="AD596" s="1" t="s">
        <v>76</v>
      </c>
      <c r="AE596" s="1" t="s">
        <v>76</v>
      </c>
      <c r="AF596" s="1" t="s">
        <v>79</v>
      </c>
      <c r="AG596" s="1" t="s">
        <v>76</v>
      </c>
      <c r="AH596" s="1" t="s">
        <v>76</v>
      </c>
      <c r="AI596" s="1" t="s">
        <v>79</v>
      </c>
      <c r="AJ596" s="1" t="s">
        <v>76</v>
      </c>
      <c r="AK596" s="4">
        <v>5</v>
      </c>
      <c r="AL596" s="1">
        <v>3</v>
      </c>
      <c r="AM596" s="1">
        <v>5</v>
      </c>
      <c r="AN596" s="1">
        <v>3</v>
      </c>
      <c r="AO596" s="1">
        <v>1</v>
      </c>
      <c r="AP596" s="1">
        <v>2</v>
      </c>
      <c r="AQ596" s="1">
        <v>5</v>
      </c>
      <c r="AR596" s="1">
        <v>4</v>
      </c>
      <c r="AS596" s="1">
        <v>1</v>
      </c>
      <c r="AT596" s="1">
        <v>5</v>
      </c>
      <c r="AU596" s="1">
        <v>3</v>
      </c>
      <c r="AV596" s="1">
        <v>1</v>
      </c>
      <c r="AW596" s="1">
        <v>4</v>
      </c>
      <c r="AX596" s="1">
        <v>1</v>
      </c>
      <c r="AY596" s="1">
        <v>3</v>
      </c>
      <c r="AZ596" s="1">
        <v>3</v>
      </c>
      <c r="BA596" s="1">
        <v>3</v>
      </c>
      <c r="BB596" s="1">
        <v>1</v>
      </c>
      <c r="BC596" s="1">
        <v>5</v>
      </c>
      <c r="BD596" s="1" t="s">
        <v>756</v>
      </c>
      <c r="BE596" s="1" t="s">
        <v>80</v>
      </c>
    </row>
    <row r="597" spans="1:57" x14ac:dyDescent="0.35">
      <c r="A597" s="1" t="s">
        <v>760</v>
      </c>
      <c r="B597" s="1" t="s">
        <v>92</v>
      </c>
      <c r="C597" s="1" t="s">
        <v>58</v>
      </c>
      <c r="D597" s="1" t="s">
        <v>59</v>
      </c>
      <c r="E597" s="1" t="s">
        <v>109</v>
      </c>
      <c r="F597" s="1" t="s">
        <v>61</v>
      </c>
      <c r="G597" s="1" t="s">
        <v>161</v>
      </c>
      <c r="H597" s="1" t="s">
        <v>63</v>
      </c>
      <c r="I597" s="1" t="s">
        <v>127</v>
      </c>
      <c r="J597" s="1" t="s">
        <v>65</v>
      </c>
      <c r="K597" s="1" t="s">
        <v>66</v>
      </c>
      <c r="L597" s="1" t="s">
        <v>67</v>
      </c>
      <c r="M597" s="1" t="s">
        <v>130</v>
      </c>
      <c r="N597" s="1" t="s">
        <v>69</v>
      </c>
      <c r="O597" s="1" t="s">
        <v>70</v>
      </c>
      <c r="P597" s="1" t="s">
        <v>71</v>
      </c>
      <c r="Q597" s="1" t="s">
        <v>105</v>
      </c>
      <c r="R597" s="1" t="s">
        <v>99</v>
      </c>
      <c r="S597" s="1" t="s">
        <v>74</v>
      </c>
      <c r="T597" s="1" t="s">
        <v>132</v>
      </c>
      <c r="U597" s="1" t="s">
        <v>76</v>
      </c>
      <c r="V597" s="1" t="s">
        <v>79</v>
      </c>
      <c r="W597" s="1" t="s">
        <v>76</v>
      </c>
      <c r="X597" s="1" t="s">
        <v>77</v>
      </c>
      <c r="Y597" s="1" t="s">
        <v>76</v>
      </c>
      <c r="Z597" s="1" t="s">
        <v>76</v>
      </c>
      <c r="AA597" s="1" t="s">
        <v>79</v>
      </c>
      <c r="AB597" s="1" t="s">
        <v>76</v>
      </c>
      <c r="AC597" s="1" t="s">
        <v>79</v>
      </c>
      <c r="AD597" s="1" t="s">
        <v>76</v>
      </c>
      <c r="AE597" s="1" t="s">
        <v>76</v>
      </c>
      <c r="AF597" s="1" t="s">
        <v>79</v>
      </c>
      <c r="AG597" s="1" t="s">
        <v>76</v>
      </c>
      <c r="AH597" s="1" t="s">
        <v>79</v>
      </c>
      <c r="AI597" s="1" t="s">
        <v>78</v>
      </c>
      <c r="AJ597" s="1" t="s">
        <v>89</v>
      </c>
      <c r="AK597" s="4">
        <v>4</v>
      </c>
      <c r="AL597" s="1">
        <v>2</v>
      </c>
      <c r="AM597" s="1">
        <v>3</v>
      </c>
      <c r="AN597" s="1">
        <v>5</v>
      </c>
      <c r="AO597" s="1">
        <v>1</v>
      </c>
      <c r="AP597" s="1">
        <v>3</v>
      </c>
      <c r="AQ597" s="1">
        <v>4</v>
      </c>
      <c r="AR597" s="1">
        <v>5</v>
      </c>
      <c r="AS597" s="1">
        <v>3</v>
      </c>
      <c r="AT597" s="1">
        <v>5</v>
      </c>
      <c r="AU597" s="1">
        <v>3</v>
      </c>
      <c r="AV597" s="1">
        <v>4</v>
      </c>
      <c r="AW597" s="1">
        <v>4</v>
      </c>
      <c r="AX597" s="1">
        <v>5</v>
      </c>
      <c r="AY597" s="1">
        <v>1</v>
      </c>
      <c r="AZ597" s="1">
        <v>3</v>
      </c>
      <c r="BA597" s="1">
        <v>3</v>
      </c>
      <c r="BB597" s="1">
        <v>4</v>
      </c>
      <c r="BC597" s="1">
        <v>1</v>
      </c>
      <c r="BD597" s="1" t="s">
        <v>756</v>
      </c>
      <c r="BE597" s="1" t="s">
        <v>101</v>
      </c>
    </row>
    <row r="598" spans="1:57" x14ac:dyDescent="0.35">
      <c r="A598" s="1" t="s">
        <v>761</v>
      </c>
      <c r="B598" s="1" t="s">
        <v>92</v>
      </c>
      <c r="C598" s="1" t="s">
        <v>58</v>
      </c>
      <c r="D598" s="1" t="s">
        <v>59</v>
      </c>
      <c r="E598" s="1" t="s">
        <v>60</v>
      </c>
      <c r="F598" s="1" t="s">
        <v>61</v>
      </c>
      <c r="G598" s="1" t="s">
        <v>62</v>
      </c>
      <c r="H598" s="1" t="s">
        <v>63</v>
      </c>
      <c r="I598" s="1" t="s">
        <v>84</v>
      </c>
      <c r="J598" s="1" t="s">
        <v>65</v>
      </c>
      <c r="K598" s="1" t="s">
        <v>66</v>
      </c>
      <c r="L598" s="1" t="s">
        <v>67</v>
      </c>
      <c r="M598" s="1" t="s">
        <v>68</v>
      </c>
      <c r="N598" s="1" t="s">
        <v>69</v>
      </c>
      <c r="O598" s="1" t="s">
        <v>96</v>
      </c>
      <c r="P598" s="1" t="s">
        <v>97</v>
      </c>
      <c r="Q598" s="1" t="s">
        <v>72</v>
      </c>
      <c r="R598" s="1" t="s">
        <v>118</v>
      </c>
      <c r="S598" s="1" t="s">
        <v>74</v>
      </c>
      <c r="T598" s="1" t="s">
        <v>75</v>
      </c>
      <c r="U598" s="1" t="s">
        <v>76</v>
      </c>
      <c r="V598" s="1" t="s">
        <v>76</v>
      </c>
      <c r="W598" s="1" t="s">
        <v>76</v>
      </c>
      <c r="X598" s="1" t="s">
        <v>79</v>
      </c>
      <c r="Y598" s="1" t="s">
        <v>76</v>
      </c>
      <c r="Z598" s="1" t="s">
        <v>79</v>
      </c>
      <c r="AA598" s="1" t="s">
        <v>76</v>
      </c>
      <c r="AB598" s="1" t="s">
        <v>79</v>
      </c>
      <c r="AC598" s="1" t="s">
        <v>76</v>
      </c>
      <c r="AD598" s="1" t="s">
        <v>78</v>
      </c>
      <c r="AE598" s="1" t="s">
        <v>78</v>
      </c>
      <c r="AF598" s="1" t="s">
        <v>76</v>
      </c>
      <c r="AG598" s="1" t="s">
        <v>76</v>
      </c>
      <c r="AH598" s="1" t="s">
        <v>79</v>
      </c>
      <c r="AI598" s="1" t="s">
        <v>76</v>
      </c>
      <c r="AJ598" s="1" t="s">
        <v>76</v>
      </c>
      <c r="AK598" s="4">
        <v>3</v>
      </c>
      <c r="AL598" s="1">
        <v>3</v>
      </c>
      <c r="AM598" s="1">
        <v>2</v>
      </c>
      <c r="AN598" s="1">
        <v>3</v>
      </c>
      <c r="AO598" s="1">
        <v>3</v>
      </c>
      <c r="AP598" s="1">
        <v>3</v>
      </c>
      <c r="AQ598" s="1">
        <v>1</v>
      </c>
      <c r="AR598" s="1">
        <v>2</v>
      </c>
      <c r="AS598" s="1">
        <v>2</v>
      </c>
      <c r="AT598" s="1">
        <v>3</v>
      </c>
      <c r="AU598" s="1">
        <v>2</v>
      </c>
      <c r="AV598" s="1">
        <v>3</v>
      </c>
      <c r="AW598" s="1">
        <v>3</v>
      </c>
      <c r="AX598" s="1">
        <v>4</v>
      </c>
      <c r="AY598" s="1">
        <v>4</v>
      </c>
      <c r="AZ598" s="1">
        <v>4</v>
      </c>
      <c r="BA598" s="1">
        <v>5</v>
      </c>
      <c r="BB598" s="1">
        <v>4</v>
      </c>
      <c r="BC598" s="1">
        <v>4</v>
      </c>
      <c r="BD598" s="1" t="s">
        <v>756</v>
      </c>
      <c r="BE598" s="1" t="s">
        <v>80</v>
      </c>
    </row>
    <row r="599" spans="1:57" x14ac:dyDescent="0.35">
      <c r="A599" s="1" t="s">
        <v>762</v>
      </c>
      <c r="B599" s="1" t="s">
        <v>57</v>
      </c>
      <c r="C599" s="1" t="s">
        <v>58</v>
      </c>
      <c r="D599" s="1" t="s">
        <v>103</v>
      </c>
      <c r="E599" s="1" t="s">
        <v>60</v>
      </c>
      <c r="F599" s="1" t="s">
        <v>61</v>
      </c>
      <c r="G599" s="1" t="s">
        <v>161</v>
      </c>
      <c r="H599" s="1" t="s">
        <v>94</v>
      </c>
      <c r="I599" s="1" t="s">
        <v>64</v>
      </c>
      <c r="J599" s="1" t="s">
        <v>65</v>
      </c>
      <c r="K599" s="1" t="s">
        <v>85</v>
      </c>
      <c r="L599" s="1" t="s">
        <v>138</v>
      </c>
      <c r="M599" s="1" t="s">
        <v>130</v>
      </c>
      <c r="N599" s="1" t="s">
        <v>117</v>
      </c>
      <c r="O599" s="1" t="s">
        <v>112</v>
      </c>
      <c r="P599" s="1" t="s">
        <v>97</v>
      </c>
      <c r="Q599" s="1" t="s">
        <v>105</v>
      </c>
      <c r="R599" s="1" t="s">
        <v>118</v>
      </c>
      <c r="S599" s="1" t="s">
        <v>74</v>
      </c>
      <c r="T599" s="1" t="s">
        <v>132</v>
      </c>
      <c r="U599" s="1" t="s">
        <v>76</v>
      </c>
      <c r="V599" s="1" t="s">
        <v>76</v>
      </c>
      <c r="W599" s="1" t="s">
        <v>76</v>
      </c>
      <c r="X599" s="1" t="s">
        <v>76</v>
      </c>
      <c r="Y599" s="1" t="s">
        <v>76</v>
      </c>
      <c r="Z599" s="1" t="s">
        <v>79</v>
      </c>
      <c r="AA599" s="1" t="s">
        <v>79</v>
      </c>
      <c r="AB599" s="1" t="s">
        <v>76</v>
      </c>
      <c r="AC599" s="1" t="s">
        <v>79</v>
      </c>
      <c r="AD599" s="1" t="s">
        <v>76</v>
      </c>
      <c r="AE599" s="1" t="s">
        <v>79</v>
      </c>
      <c r="AF599" s="1" t="s">
        <v>76</v>
      </c>
      <c r="AG599" s="1" t="s">
        <v>78</v>
      </c>
      <c r="AH599" s="1" t="s">
        <v>89</v>
      </c>
      <c r="AI599" s="1" t="s">
        <v>79</v>
      </c>
      <c r="AJ599" s="1" t="s">
        <v>79</v>
      </c>
      <c r="AK599" s="4">
        <v>2</v>
      </c>
      <c r="AL599" s="1">
        <v>3</v>
      </c>
      <c r="AM599" s="1">
        <v>4</v>
      </c>
      <c r="AN599" s="1">
        <v>2</v>
      </c>
      <c r="AO599" s="1">
        <v>3</v>
      </c>
      <c r="AP599" s="1">
        <v>2</v>
      </c>
      <c r="AQ599" s="1">
        <v>3</v>
      </c>
      <c r="AR599" s="1">
        <v>4</v>
      </c>
      <c r="AS599" s="1">
        <v>2</v>
      </c>
      <c r="AT599" s="1">
        <v>3</v>
      </c>
      <c r="AU599" s="1">
        <v>3</v>
      </c>
      <c r="AV599" s="1">
        <v>2</v>
      </c>
      <c r="AW599" s="1">
        <v>3</v>
      </c>
      <c r="AX599" s="1">
        <v>2</v>
      </c>
      <c r="AY599" s="1">
        <v>3</v>
      </c>
      <c r="AZ599" s="1">
        <v>2</v>
      </c>
      <c r="BA599" s="1">
        <v>3</v>
      </c>
      <c r="BB599" s="1">
        <v>2</v>
      </c>
      <c r="BC599" s="1">
        <v>4</v>
      </c>
      <c r="BD599" s="1" t="s">
        <v>756</v>
      </c>
      <c r="BE599" s="1" t="s">
        <v>133</v>
      </c>
    </row>
    <row r="600" spans="1:57" x14ac:dyDescent="0.35">
      <c r="A600" s="1" t="s">
        <v>763</v>
      </c>
      <c r="B600" s="1" t="s">
        <v>602</v>
      </c>
      <c r="C600" s="1" t="s">
        <v>137</v>
      </c>
      <c r="D600" s="1" t="s">
        <v>83</v>
      </c>
      <c r="E600" s="1" t="s">
        <v>60</v>
      </c>
      <c r="F600" s="1" t="s">
        <v>61</v>
      </c>
      <c r="G600" s="1" t="s">
        <v>62</v>
      </c>
      <c r="H600" s="1" t="s">
        <v>63</v>
      </c>
      <c r="I600" s="1" t="s">
        <v>84</v>
      </c>
      <c r="J600" s="1" t="s">
        <v>65</v>
      </c>
      <c r="K600" s="1" t="s">
        <v>66</v>
      </c>
      <c r="L600" s="1" t="s">
        <v>67</v>
      </c>
      <c r="M600" s="1" t="s">
        <v>68</v>
      </c>
      <c r="N600" s="1" t="s">
        <v>69</v>
      </c>
      <c r="O600" s="1" t="s">
        <v>96</v>
      </c>
      <c r="P600" s="1" t="s">
        <v>97</v>
      </c>
      <c r="Q600" s="1" t="s">
        <v>87</v>
      </c>
      <c r="R600" s="1" t="s">
        <v>99</v>
      </c>
      <c r="S600" s="1" t="s">
        <v>74</v>
      </c>
      <c r="T600" s="1" t="s">
        <v>120</v>
      </c>
      <c r="U600" s="1" t="s">
        <v>76</v>
      </c>
      <c r="V600" s="1" t="s">
        <v>79</v>
      </c>
      <c r="W600" s="1" t="s">
        <v>77</v>
      </c>
      <c r="X600" s="1" t="s">
        <v>89</v>
      </c>
      <c r="Y600" s="1" t="s">
        <v>89</v>
      </c>
      <c r="Z600" s="1" t="s">
        <v>77</v>
      </c>
      <c r="AA600" s="1" t="s">
        <v>79</v>
      </c>
      <c r="AB600" s="1" t="s">
        <v>76</v>
      </c>
      <c r="AC600" s="1" t="s">
        <v>79</v>
      </c>
      <c r="AD600" s="1" t="s">
        <v>78</v>
      </c>
      <c r="AE600" s="1" t="s">
        <v>78</v>
      </c>
      <c r="AF600" s="1" t="s">
        <v>79</v>
      </c>
      <c r="AG600" s="1" t="s">
        <v>79</v>
      </c>
      <c r="AH600" s="1" t="s">
        <v>76</v>
      </c>
      <c r="AI600" s="1" t="s">
        <v>79</v>
      </c>
      <c r="AJ600" s="1" t="s">
        <v>78</v>
      </c>
      <c r="AK600" s="4">
        <v>5</v>
      </c>
      <c r="AL600" s="1">
        <v>4</v>
      </c>
      <c r="AM600" s="1">
        <v>3</v>
      </c>
      <c r="AN600" s="1">
        <v>3</v>
      </c>
      <c r="AO600" s="1">
        <v>2</v>
      </c>
      <c r="AP600" s="1">
        <v>2</v>
      </c>
      <c r="AQ600" s="1">
        <v>2</v>
      </c>
      <c r="AR600" s="1">
        <v>2</v>
      </c>
      <c r="AS600" s="1">
        <v>4</v>
      </c>
      <c r="AT600" s="1">
        <v>4</v>
      </c>
      <c r="AU600" s="1">
        <v>4</v>
      </c>
      <c r="AV600" s="1">
        <v>3</v>
      </c>
      <c r="AW600" s="1">
        <v>3</v>
      </c>
      <c r="AX600" s="1">
        <v>1</v>
      </c>
      <c r="AY600" s="1">
        <v>3</v>
      </c>
      <c r="AZ600" s="1">
        <v>2</v>
      </c>
      <c r="BA600" s="1">
        <v>3</v>
      </c>
      <c r="BB600" s="1">
        <v>2</v>
      </c>
      <c r="BC600" s="1">
        <v>3</v>
      </c>
      <c r="BD600" s="1" t="s">
        <v>756</v>
      </c>
      <c r="BE600" s="1" t="s">
        <v>133</v>
      </c>
    </row>
    <row r="601" spans="1:57" x14ac:dyDescent="0.35">
      <c r="A601" s="1" t="s">
        <v>764</v>
      </c>
      <c r="B601" s="1" t="s">
        <v>92</v>
      </c>
      <c r="C601" s="1" t="s">
        <v>58</v>
      </c>
      <c r="D601" s="1" t="s">
        <v>59</v>
      </c>
      <c r="E601" s="1" t="s">
        <v>60</v>
      </c>
      <c r="F601" s="1" t="s">
        <v>61</v>
      </c>
      <c r="G601" s="1" t="s">
        <v>161</v>
      </c>
      <c r="H601" s="1" t="s">
        <v>63</v>
      </c>
      <c r="I601" s="1" t="s">
        <v>64</v>
      </c>
      <c r="J601" s="1" t="s">
        <v>110</v>
      </c>
      <c r="K601" s="1" t="s">
        <v>124</v>
      </c>
      <c r="L601" s="1" t="s">
        <v>67</v>
      </c>
      <c r="M601" s="1" t="s">
        <v>130</v>
      </c>
      <c r="N601" s="1" t="s">
        <v>69</v>
      </c>
      <c r="O601" s="1" t="s">
        <v>96</v>
      </c>
      <c r="P601" s="1" t="s">
        <v>97</v>
      </c>
      <c r="Q601" s="1" t="s">
        <v>72</v>
      </c>
      <c r="R601" s="1" t="s">
        <v>99</v>
      </c>
      <c r="S601" s="1" t="s">
        <v>74</v>
      </c>
      <c r="T601" s="1" t="s">
        <v>120</v>
      </c>
      <c r="U601" s="1" t="s">
        <v>76</v>
      </c>
      <c r="V601" s="1" t="s">
        <v>79</v>
      </c>
      <c r="W601" s="1" t="s">
        <v>89</v>
      </c>
      <c r="X601" s="1" t="s">
        <v>79</v>
      </c>
      <c r="Y601" s="1" t="s">
        <v>76</v>
      </c>
      <c r="Z601" s="1" t="s">
        <v>79</v>
      </c>
      <c r="AA601" s="1" t="s">
        <v>76</v>
      </c>
      <c r="AB601" s="1" t="s">
        <v>79</v>
      </c>
      <c r="AC601" s="1" t="s">
        <v>76</v>
      </c>
      <c r="AD601" s="1" t="s">
        <v>89</v>
      </c>
      <c r="AE601" s="1" t="s">
        <v>79</v>
      </c>
      <c r="AF601" s="1" t="s">
        <v>79</v>
      </c>
      <c r="AG601" s="1" t="s">
        <v>79</v>
      </c>
      <c r="AH601" s="1" t="s">
        <v>76</v>
      </c>
      <c r="AI601" s="1" t="s">
        <v>76</v>
      </c>
      <c r="AJ601" s="1" t="s">
        <v>79</v>
      </c>
      <c r="AK601" s="4">
        <v>5</v>
      </c>
      <c r="AL601" s="1">
        <v>4</v>
      </c>
      <c r="AM601" s="1">
        <v>5</v>
      </c>
      <c r="AN601" s="1">
        <v>4</v>
      </c>
      <c r="AO601" s="1">
        <v>2</v>
      </c>
      <c r="AP601" s="1">
        <v>3</v>
      </c>
      <c r="AQ601" s="1">
        <v>4</v>
      </c>
      <c r="AR601" s="1">
        <v>2</v>
      </c>
      <c r="AS601" s="1">
        <v>2</v>
      </c>
      <c r="AT601" s="1">
        <v>4</v>
      </c>
      <c r="AU601" s="1">
        <v>4</v>
      </c>
      <c r="AV601" s="1">
        <v>3</v>
      </c>
      <c r="AW601" s="1">
        <v>4</v>
      </c>
      <c r="AX601" s="1">
        <v>3</v>
      </c>
      <c r="AY601" s="1">
        <v>4</v>
      </c>
      <c r="AZ601" s="1">
        <v>5</v>
      </c>
      <c r="BA601" s="1">
        <v>4</v>
      </c>
      <c r="BB601" s="1">
        <v>3</v>
      </c>
      <c r="BC601" s="1">
        <v>4</v>
      </c>
      <c r="BD601" s="1" t="s">
        <v>756</v>
      </c>
      <c r="BE601" s="1" t="s">
        <v>107</v>
      </c>
    </row>
    <row r="602" spans="1:57" x14ac:dyDescent="0.35">
      <c r="A602" s="1" t="s">
        <v>765</v>
      </c>
      <c r="B602" s="1" t="s">
        <v>92</v>
      </c>
      <c r="C602" s="1" t="s">
        <v>58</v>
      </c>
      <c r="D602" s="1" t="s">
        <v>149</v>
      </c>
      <c r="E602" s="1" t="s">
        <v>60</v>
      </c>
      <c r="F602" s="1" t="s">
        <v>61</v>
      </c>
      <c r="G602" s="1" t="s">
        <v>62</v>
      </c>
      <c r="H602" s="1" t="s">
        <v>63</v>
      </c>
      <c r="I602" s="1" t="s">
        <v>64</v>
      </c>
      <c r="J602" s="1" t="s">
        <v>65</v>
      </c>
      <c r="K602" s="1" t="s">
        <v>85</v>
      </c>
      <c r="L602" s="1" t="s">
        <v>67</v>
      </c>
      <c r="M602" s="1" t="s">
        <v>111</v>
      </c>
      <c r="N602" s="1" t="s">
        <v>69</v>
      </c>
      <c r="O602" s="1" t="s">
        <v>70</v>
      </c>
      <c r="P602" s="1" t="s">
        <v>71</v>
      </c>
      <c r="Q602" s="1" t="s">
        <v>105</v>
      </c>
      <c r="R602" s="1" t="s">
        <v>99</v>
      </c>
      <c r="S602" s="1" t="s">
        <v>74</v>
      </c>
      <c r="T602" s="1" t="s">
        <v>132</v>
      </c>
      <c r="U602" s="1" t="s">
        <v>76</v>
      </c>
      <c r="V602" s="1" t="s">
        <v>76</v>
      </c>
      <c r="W602" s="1" t="s">
        <v>76</v>
      </c>
      <c r="X602" s="1" t="s">
        <v>79</v>
      </c>
      <c r="Y602" s="1" t="s">
        <v>79</v>
      </c>
      <c r="Z602" s="1" t="s">
        <v>76</v>
      </c>
      <c r="AA602" s="1" t="s">
        <v>76</v>
      </c>
      <c r="AB602" s="1" t="s">
        <v>76</v>
      </c>
      <c r="AC602" s="1" t="s">
        <v>76</v>
      </c>
      <c r="AD602" s="1" t="s">
        <v>79</v>
      </c>
      <c r="AE602" s="1" t="s">
        <v>79</v>
      </c>
      <c r="AF602" s="1" t="s">
        <v>76</v>
      </c>
      <c r="AG602" s="1" t="s">
        <v>79</v>
      </c>
      <c r="AH602" s="1" t="s">
        <v>76</v>
      </c>
      <c r="AI602" s="1" t="s">
        <v>76</v>
      </c>
      <c r="AJ602" s="1" t="s">
        <v>76</v>
      </c>
      <c r="AK602" s="4">
        <v>4</v>
      </c>
      <c r="AL602" s="1">
        <v>4</v>
      </c>
      <c r="AM602" s="1">
        <v>4</v>
      </c>
      <c r="AN602" s="1">
        <v>2</v>
      </c>
      <c r="AO602" s="1">
        <v>2</v>
      </c>
      <c r="AP602" s="1">
        <v>1</v>
      </c>
      <c r="AQ602" s="1">
        <v>1</v>
      </c>
      <c r="AR602" s="1">
        <v>1</v>
      </c>
      <c r="AS602" s="1">
        <v>2</v>
      </c>
      <c r="AT602" s="1">
        <v>4</v>
      </c>
      <c r="AU602" s="1">
        <v>4</v>
      </c>
      <c r="AV602" s="1">
        <v>2</v>
      </c>
      <c r="AW602" s="1">
        <v>2</v>
      </c>
      <c r="AX602" s="1">
        <v>1</v>
      </c>
      <c r="AY602" s="1">
        <v>2</v>
      </c>
      <c r="AZ602" s="1">
        <v>2</v>
      </c>
      <c r="BA602" s="1">
        <v>4</v>
      </c>
      <c r="BB602" s="1">
        <v>4</v>
      </c>
      <c r="BC602" s="1">
        <v>4</v>
      </c>
      <c r="BD602" s="1" t="s">
        <v>756</v>
      </c>
      <c r="BE602" s="1" t="s">
        <v>101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49EC-7B89-42EA-AE00-8563283C0ABD}">
  <dimension ref="A1:L48"/>
  <sheetViews>
    <sheetView zoomScaleNormal="100" workbookViewId="0">
      <selection activeCell="C3" sqref="C3"/>
    </sheetView>
  </sheetViews>
  <sheetFormatPr defaultRowHeight="14.5" x14ac:dyDescent="0.35"/>
  <cols>
    <col min="1" max="1" width="18.453125" bestFit="1" customWidth="1"/>
    <col min="2" max="2" width="24.08984375" bestFit="1" customWidth="1"/>
    <col min="3" max="3" width="19.90625" bestFit="1" customWidth="1"/>
    <col min="4" max="4" width="12.90625" bestFit="1" customWidth="1"/>
    <col min="9" max="9" width="42.1796875" bestFit="1" customWidth="1"/>
    <col min="10" max="10" width="12.7265625" bestFit="1" customWidth="1"/>
    <col min="12" max="12" width="9.36328125" customWidth="1"/>
  </cols>
  <sheetData>
    <row r="1" spans="1:12" x14ac:dyDescent="0.35">
      <c r="A1" s="8" t="s">
        <v>774</v>
      </c>
      <c r="B1" t="s">
        <v>771</v>
      </c>
      <c r="C1" t="s">
        <v>770</v>
      </c>
      <c r="D1" s="11" t="s">
        <v>776</v>
      </c>
      <c r="I1" s="125" t="s">
        <v>872</v>
      </c>
      <c r="J1" s="125"/>
    </row>
    <row r="2" spans="1:12" ht="15" thickBot="1" x14ac:dyDescent="0.4">
      <c r="A2" s="9" t="s">
        <v>137</v>
      </c>
      <c r="B2" s="1">
        <v>252</v>
      </c>
      <c r="C2" s="10">
        <v>0.41930116472545759</v>
      </c>
      <c r="D2" t="str">
        <f xml:space="preserve"> B2 &amp; " (" &amp; TEXT(C2*100,"0.00") &amp; ")"</f>
        <v>252 (41.93)</v>
      </c>
    </row>
    <row r="3" spans="1:12" ht="15" thickBot="1" x14ac:dyDescent="0.4">
      <c r="A3" s="9" t="s">
        <v>58</v>
      </c>
      <c r="B3" s="1">
        <v>326</v>
      </c>
      <c r="C3" s="10">
        <v>0.54242928452579031</v>
      </c>
      <c r="D3" t="str">
        <f t="shared" ref="D3:D4" si="0" xml:space="preserve"> B3 &amp; " (" &amp; TEXT(C3*100,"0.00") &amp; ")"</f>
        <v>326 (54.24)</v>
      </c>
      <c r="H3" s="12"/>
      <c r="I3" s="12" t="s">
        <v>871</v>
      </c>
      <c r="J3" s="12" t="s">
        <v>776</v>
      </c>
      <c r="K3" s="12"/>
    </row>
    <row r="4" spans="1:12" x14ac:dyDescent="0.35">
      <c r="A4" s="9" t="s">
        <v>1172</v>
      </c>
      <c r="B4" s="1">
        <v>23</v>
      </c>
      <c r="C4" s="10">
        <v>3.8269550748752081E-2</v>
      </c>
      <c r="D4" t="str">
        <f t="shared" si="0"/>
        <v>23 (3.83)</v>
      </c>
      <c r="I4" s="11" t="s">
        <v>774</v>
      </c>
    </row>
    <row r="5" spans="1:12" x14ac:dyDescent="0.35">
      <c r="A5" s="8" t="s">
        <v>775</v>
      </c>
      <c r="B5" t="s">
        <v>772</v>
      </c>
      <c r="C5" t="s">
        <v>773</v>
      </c>
      <c r="I5" s="9" t="s">
        <v>813</v>
      </c>
      <c r="J5" t="s">
        <v>787</v>
      </c>
    </row>
    <row r="6" spans="1:12" x14ac:dyDescent="0.35">
      <c r="A6" s="9" t="s">
        <v>82</v>
      </c>
      <c r="B6" s="1">
        <v>114</v>
      </c>
      <c r="C6" s="10">
        <v>0.18968386023294509</v>
      </c>
      <c r="D6" t="str">
        <f xml:space="preserve"> B6 &amp; " (" &amp; TEXT(C6*100,"0.00") &amp; ")"</f>
        <v>114 (18.97)</v>
      </c>
      <c r="I6" s="9" t="s">
        <v>815</v>
      </c>
      <c r="J6" t="s">
        <v>789</v>
      </c>
    </row>
    <row r="7" spans="1:12" x14ac:dyDescent="0.35">
      <c r="A7" s="9" t="s">
        <v>57</v>
      </c>
      <c r="B7" s="1">
        <v>311</v>
      </c>
      <c r="C7" s="10">
        <v>0.51747088186356072</v>
      </c>
      <c r="D7" t="str">
        <f t="shared" ref="D7:D45" si="1" xml:space="preserve"> B7 &amp; " (" &amp; TEXT(C7*100,"0.00") &amp; ")"</f>
        <v>311 (51.75)</v>
      </c>
      <c r="I7" s="9" t="s">
        <v>846</v>
      </c>
      <c r="J7" t="s">
        <v>786</v>
      </c>
    </row>
    <row r="8" spans="1:12" x14ac:dyDescent="0.35">
      <c r="A8" s="9" t="s">
        <v>92</v>
      </c>
      <c r="B8" s="1">
        <v>172</v>
      </c>
      <c r="C8" s="10">
        <v>0.28618968386023297</v>
      </c>
      <c r="D8" t="str">
        <f t="shared" si="1"/>
        <v>172 (28.62)</v>
      </c>
      <c r="I8" s="11" t="s">
        <v>775</v>
      </c>
    </row>
    <row r="9" spans="1:12" x14ac:dyDescent="0.35">
      <c r="A9" s="9" t="s">
        <v>602</v>
      </c>
      <c r="B9" s="1">
        <v>4</v>
      </c>
      <c r="C9" s="10">
        <v>6.6555740432612314E-3</v>
      </c>
      <c r="D9" t="str">
        <f t="shared" si="1"/>
        <v>4 (0.67)</v>
      </c>
      <c r="I9" s="9" t="s">
        <v>816</v>
      </c>
      <c r="J9" t="s">
        <v>780</v>
      </c>
      <c r="L9" t="s">
        <v>814</v>
      </c>
    </row>
    <row r="10" spans="1:12" x14ac:dyDescent="0.35">
      <c r="A10" s="8" t="s">
        <v>779</v>
      </c>
      <c r="B10" t="s">
        <v>778</v>
      </c>
      <c r="C10" t="s">
        <v>777</v>
      </c>
      <c r="I10" s="9" t="s">
        <v>817</v>
      </c>
      <c r="J10" t="s">
        <v>788</v>
      </c>
    </row>
    <row r="11" spans="1:12" x14ac:dyDescent="0.35">
      <c r="A11" s="9" t="s">
        <v>83</v>
      </c>
      <c r="B11" s="1">
        <v>157</v>
      </c>
      <c r="C11" s="10">
        <v>0.26123128119800332</v>
      </c>
      <c r="D11" t="str">
        <f t="shared" si="1"/>
        <v>157 (26.12)</v>
      </c>
      <c r="I11" s="9" t="s">
        <v>818</v>
      </c>
      <c r="J11" t="s">
        <v>785</v>
      </c>
    </row>
    <row r="12" spans="1:12" x14ac:dyDescent="0.35">
      <c r="A12" s="9" t="s">
        <v>103</v>
      </c>
      <c r="B12" s="1">
        <v>123</v>
      </c>
      <c r="C12" s="10">
        <v>0.20465890183028287</v>
      </c>
      <c r="D12" t="str">
        <f t="shared" si="1"/>
        <v>123 (20.47)</v>
      </c>
      <c r="I12" s="9" t="s">
        <v>819</v>
      </c>
      <c r="J12" t="s">
        <v>791</v>
      </c>
    </row>
    <row r="13" spans="1:12" x14ac:dyDescent="0.35">
      <c r="A13" s="9" t="s">
        <v>149</v>
      </c>
      <c r="B13" s="1">
        <v>148</v>
      </c>
      <c r="C13" s="10">
        <v>0.24625623960066556</v>
      </c>
      <c r="D13" t="str">
        <f t="shared" si="1"/>
        <v>148 (24.63)</v>
      </c>
      <c r="I13" s="11" t="s">
        <v>779</v>
      </c>
    </row>
    <row r="14" spans="1:12" x14ac:dyDescent="0.35">
      <c r="A14" s="9" t="s">
        <v>59</v>
      </c>
      <c r="B14" s="1">
        <v>139</v>
      </c>
      <c r="C14" s="10">
        <v>0.23128119800332778</v>
      </c>
      <c r="D14" t="str">
        <f t="shared" si="1"/>
        <v>139 (23.13)</v>
      </c>
      <c r="I14" s="9" t="s">
        <v>820</v>
      </c>
      <c r="J14" t="s">
        <v>784</v>
      </c>
    </row>
    <row r="15" spans="1:12" x14ac:dyDescent="0.35">
      <c r="A15" s="9" t="s">
        <v>143</v>
      </c>
      <c r="B15" s="1">
        <v>34</v>
      </c>
      <c r="C15" s="10">
        <v>5.6572379367720464E-2</v>
      </c>
      <c r="D15" t="str">
        <f t="shared" si="1"/>
        <v>34 (5.66)</v>
      </c>
      <c r="I15" s="9" t="s">
        <v>821</v>
      </c>
      <c r="J15" t="s">
        <v>781</v>
      </c>
    </row>
    <row r="16" spans="1:12" x14ac:dyDescent="0.35">
      <c r="A16" s="8" t="s">
        <v>794</v>
      </c>
      <c r="B16" t="s">
        <v>793</v>
      </c>
      <c r="C16" t="s">
        <v>792</v>
      </c>
      <c r="I16" s="9" t="s">
        <v>822</v>
      </c>
      <c r="J16" t="s">
        <v>783</v>
      </c>
    </row>
    <row r="17" spans="1:10" x14ac:dyDescent="0.35">
      <c r="A17" s="9" t="s">
        <v>109</v>
      </c>
      <c r="B17" s="1">
        <v>167</v>
      </c>
      <c r="C17" s="10">
        <v>0.27787021630615638</v>
      </c>
      <c r="D17" t="str">
        <f t="shared" si="1"/>
        <v>167 (27.79)</v>
      </c>
      <c r="I17" s="9" t="s">
        <v>823</v>
      </c>
      <c r="J17" t="s">
        <v>782</v>
      </c>
    </row>
    <row r="18" spans="1:10" x14ac:dyDescent="0.35">
      <c r="A18" s="9" t="s">
        <v>60</v>
      </c>
      <c r="B18" s="1">
        <v>434</v>
      </c>
      <c r="C18" s="10">
        <v>0.72212978369384362</v>
      </c>
      <c r="D18" t="str">
        <f t="shared" si="1"/>
        <v>434 (72.21)</v>
      </c>
      <c r="I18" s="9" t="s">
        <v>824</v>
      </c>
      <c r="J18" t="s">
        <v>790</v>
      </c>
    </row>
    <row r="19" spans="1:10" x14ac:dyDescent="0.35">
      <c r="A19" s="8" t="s">
        <v>796</v>
      </c>
      <c r="B19" t="s">
        <v>795</v>
      </c>
      <c r="C19" t="s">
        <v>797</v>
      </c>
      <c r="I19" s="11" t="s">
        <v>874</v>
      </c>
    </row>
    <row r="20" spans="1:10" x14ac:dyDescent="0.35">
      <c r="A20" s="9" t="s">
        <v>135</v>
      </c>
      <c r="B20" s="1">
        <v>98</v>
      </c>
      <c r="C20" s="10">
        <v>0.16306156405990016</v>
      </c>
      <c r="D20" t="str">
        <f t="shared" si="1"/>
        <v>98 (16.31)</v>
      </c>
      <c r="I20" s="9" t="s">
        <v>825</v>
      </c>
      <c r="J20" t="s">
        <v>848</v>
      </c>
    </row>
    <row r="21" spans="1:10" x14ac:dyDescent="0.35">
      <c r="A21" s="9" t="s">
        <v>61</v>
      </c>
      <c r="B21" s="1">
        <v>503</v>
      </c>
      <c r="C21" s="10">
        <v>0.83693843594009987</v>
      </c>
      <c r="D21" t="str">
        <f t="shared" si="1"/>
        <v>503 (83.69)</v>
      </c>
      <c r="I21" s="9" t="s">
        <v>826</v>
      </c>
      <c r="J21" t="s">
        <v>849</v>
      </c>
    </row>
    <row r="22" spans="1:10" x14ac:dyDescent="0.35">
      <c r="A22" s="8" t="s">
        <v>800</v>
      </c>
      <c r="B22" t="s">
        <v>799</v>
      </c>
      <c r="C22" t="s">
        <v>798</v>
      </c>
      <c r="I22" s="11" t="s">
        <v>873</v>
      </c>
    </row>
    <row r="23" spans="1:10" x14ac:dyDescent="0.35">
      <c r="A23" s="9" t="s">
        <v>198</v>
      </c>
      <c r="B23" s="1">
        <v>55</v>
      </c>
      <c r="C23" s="10">
        <v>9.1514143094841932E-2</v>
      </c>
      <c r="D23" t="str">
        <f t="shared" si="1"/>
        <v>55 (9.15)</v>
      </c>
      <c r="I23" s="9" t="s">
        <v>827</v>
      </c>
      <c r="J23" t="s">
        <v>850</v>
      </c>
    </row>
    <row r="24" spans="1:10" x14ac:dyDescent="0.35">
      <c r="A24" s="9" t="s">
        <v>161</v>
      </c>
      <c r="B24" s="1">
        <v>95</v>
      </c>
      <c r="C24" s="10">
        <v>0.15806988352745424</v>
      </c>
      <c r="D24" t="str">
        <f t="shared" si="1"/>
        <v>95 (15.81)</v>
      </c>
      <c r="I24" s="9" t="s">
        <v>828</v>
      </c>
      <c r="J24" t="s">
        <v>851</v>
      </c>
    </row>
    <row r="25" spans="1:10" x14ac:dyDescent="0.35">
      <c r="A25" s="9" t="s">
        <v>93</v>
      </c>
      <c r="B25" s="1">
        <v>223</v>
      </c>
      <c r="C25" s="10">
        <v>0.37104825291181365</v>
      </c>
      <c r="D25" t="str">
        <f t="shared" si="1"/>
        <v>223 (37.10)</v>
      </c>
      <c r="I25" s="11" t="s">
        <v>800</v>
      </c>
    </row>
    <row r="26" spans="1:10" x14ac:dyDescent="0.35">
      <c r="A26" s="9" t="s">
        <v>766</v>
      </c>
      <c r="B26" s="1">
        <v>68</v>
      </c>
      <c r="C26" s="10">
        <v>0.11314475873544093</v>
      </c>
      <c r="D26" t="str">
        <f t="shared" si="1"/>
        <v>68 (11.31)</v>
      </c>
      <c r="I26" s="9" t="s">
        <v>829</v>
      </c>
      <c r="J26" t="s">
        <v>852</v>
      </c>
    </row>
    <row r="27" spans="1:10" x14ac:dyDescent="0.35">
      <c r="A27" s="9" t="s">
        <v>62</v>
      </c>
      <c r="B27" s="1">
        <v>160</v>
      </c>
      <c r="C27" s="10">
        <v>0.26622296173044924</v>
      </c>
      <c r="D27" t="str">
        <f t="shared" si="1"/>
        <v>160 (26.62)</v>
      </c>
      <c r="I27" s="9" t="s">
        <v>830</v>
      </c>
      <c r="J27" t="s">
        <v>853</v>
      </c>
    </row>
    <row r="28" spans="1:10" x14ac:dyDescent="0.35">
      <c r="A28" s="8" t="s">
        <v>802</v>
      </c>
      <c r="B28" t="s">
        <v>801</v>
      </c>
      <c r="C28" t="s">
        <v>803</v>
      </c>
      <c r="I28" s="9" t="s">
        <v>831</v>
      </c>
      <c r="J28" t="s">
        <v>854</v>
      </c>
    </row>
    <row r="29" spans="1:10" x14ac:dyDescent="0.35">
      <c r="A29" s="9" t="s">
        <v>63</v>
      </c>
      <c r="B29" s="1">
        <v>474</v>
      </c>
      <c r="C29" s="10">
        <v>0.78868552412645587</v>
      </c>
      <c r="D29" t="str">
        <f t="shared" si="1"/>
        <v>474 (78.87)</v>
      </c>
      <c r="I29" s="9" t="s">
        <v>832</v>
      </c>
      <c r="J29" t="s">
        <v>855</v>
      </c>
    </row>
    <row r="30" spans="1:10" x14ac:dyDescent="0.35">
      <c r="A30" s="9" t="s">
        <v>94</v>
      </c>
      <c r="B30" s="1">
        <v>108</v>
      </c>
      <c r="C30" s="10">
        <v>0.17970049916805325</v>
      </c>
      <c r="D30" t="str">
        <f t="shared" si="1"/>
        <v>108 (17.97)</v>
      </c>
      <c r="I30" s="9" t="s">
        <v>833</v>
      </c>
      <c r="J30" t="s">
        <v>856</v>
      </c>
    </row>
    <row r="31" spans="1:10" x14ac:dyDescent="0.35">
      <c r="A31" s="9" t="s">
        <v>766</v>
      </c>
      <c r="B31" s="1">
        <v>8</v>
      </c>
      <c r="C31" s="10">
        <v>1.3311148086522463E-2</v>
      </c>
      <c r="D31" t="str">
        <f t="shared" si="1"/>
        <v>8 (1.33)</v>
      </c>
      <c r="I31" s="11" t="s">
        <v>847</v>
      </c>
    </row>
    <row r="32" spans="1:10" x14ac:dyDescent="0.35">
      <c r="A32" s="9" t="s">
        <v>204</v>
      </c>
      <c r="B32" s="1">
        <v>11</v>
      </c>
      <c r="C32" s="10">
        <v>1.8302828618968387E-2</v>
      </c>
      <c r="D32" t="str">
        <f t="shared" si="1"/>
        <v>11 (1.83)</v>
      </c>
      <c r="I32" s="9" t="s">
        <v>834</v>
      </c>
      <c r="J32" t="s">
        <v>857</v>
      </c>
    </row>
    <row r="33" spans="1:10" x14ac:dyDescent="0.35">
      <c r="A33" s="8" t="s">
        <v>805</v>
      </c>
      <c r="B33" t="s">
        <v>804</v>
      </c>
      <c r="C33" t="s">
        <v>806</v>
      </c>
      <c r="I33" s="9" t="s">
        <v>835</v>
      </c>
      <c r="J33" t="s">
        <v>858</v>
      </c>
    </row>
    <row r="34" spans="1:10" x14ac:dyDescent="0.35">
      <c r="A34" s="9" t="s">
        <v>127</v>
      </c>
      <c r="B34" s="1">
        <v>147</v>
      </c>
      <c r="C34" s="10">
        <v>0.24459234608985025</v>
      </c>
      <c r="D34" t="str">
        <f t="shared" si="1"/>
        <v>147 (24.46)</v>
      </c>
      <c r="I34" s="9" t="s">
        <v>832</v>
      </c>
      <c r="J34" t="s">
        <v>859</v>
      </c>
    </row>
    <row r="35" spans="1:10" x14ac:dyDescent="0.35">
      <c r="A35" s="9" t="s">
        <v>84</v>
      </c>
      <c r="B35" s="1">
        <v>213</v>
      </c>
      <c r="C35" s="10">
        <v>0.35440931780366058</v>
      </c>
      <c r="D35" t="str">
        <f t="shared" si="1"/>
        <v>213 (35.44)</v>
      </c>
      <c r="I35" s="9" t="s">
        <v>836</v>
      </c>
      <c r="J35" t="s">
        <v>860</v>
      </c>
    </row>
    <row r="36" spans="1:10" x14ac:dyDescent="0.35">
      <c r="A36" s="9" t="s">
        <v>64</v>
      </c>
      <c r="B36" s="1">
        <v>241</v>
      </c>
      <c r="C36" s="10">
        <v>0.40099833610648916</v>
      </c>
      <c r="D36" t="str">
        <f t="shared" si="1"/>
        <v>241 (40.10)</v>
      </c>
      <c r="I36" s="11" t="s">
        <v>805</v>
      </c>
    </row>
    <row r="37" spans="1:10" x14ac:dyDescent="0.35">
      <c r="A37" s="8" t="s">
        <v>808</v>
      </c>
      <c r="B37" t="s">
        <v>807</v>
      </c>
      <c r="C37" t="s">
        <v>809</v>
      </c>
      <c r="I37" s="9" t="s">
        <v>837</v>
      </c>
      <c r="J37" t="s">
        <v>861</v>
      </c>
    </row>
    <row r="38" spans="1:10" x14ac:dyDescent="0.35">
      <c r="A38" s="9" t="s">
        <v>65</v>
      </c>
      <c r="B38" s="1">
        <v>324</v>
      </c>
      <c r="C38" s="10">
        <v>0.5391014975041597</v>
      </c>
      <c r="D38" t="str">
        <f t="shared" si="1"/>
        <v>324 (53.91)</v>
      </c>
      <c r="I38" s="9" t="s">
        <v>838</v>
      </c>
      <c r="J38" t="s">
        <v>862</v>
      </c>
    </row>
    <row r="39" spans="1:10" x14ac:dyDescent="0.35">
      <c r="A39" s="9" t="s">
        <v>110</v>
      </c>
      <c r="B39" s="1">
        <v>32</v>
      </c>
      <c r="C39" s="10">
        <v>5.3244592346089852E-2</v>
      </c>
      <c r="D39" t="str">
        <f t="shared" si="1"/>
        <v>32 (5.32)</v>
      </c>
      <c r="I39" s="9" t="s">
        <v>839</v>
      </c>
      <c r="J39" t="s">
        <v>863</v>
      </c>
    </row>
    <row r="40" spans="1:10" x14ac:dyDescent="0.35">
      <c r="A40" s="9" t="s">
        <v>104</v>
      </c>
      <c r="B40" s="1">
        <v>245</v>
      </c>
      <c r="C40" s="10">
        <v>0.40765391014975044</v>
      </c>
      <c r="D40" t="str">
        <f t="shared" si="1"/>
        <v>245 (40.77)</v>
      </c>
      <c r="I40" s="11" t="s">
        <v>808</v>
      </c>
    </row>
    <row r="41" spans="1:10" x14ac:dyDescent="0.35">
      <c r="A41" s="8" t="s">
        <v>812</v>
      </c>
      <c r="B41" t="s">
        <v>810</v>
      </c>
      <c r="C41" t="s">
        <v>811</v>
      </c>
      <c r="I41" s="9" t="s">
        <v>840</v>
      </c>
      <c r="J41" t="s">
        <v>864</v>
      </c>
    </row>
    <row r="42" spans="1:10" x14ac:dyDescent="0.35">
      <c r="A42" s="9" t="s">
        <v>133</v>
      </c>
      <c r="B42" s="1">
        <v>105</v>
      </c>
      <c r="C42" s="10">
        <v>0.17470881863560733</v>
      </c>
      <c r="D42" t="str">
        <f t="shared" si="1"/>
        <v>105 (17.47)</v>
      </c>
      <c r="I42" s="9" t="s">
        <v>841</v>
      </c>
      <c r="J42" t="s">
        <v>865</v>
      </c>
    </row>
    <row r="43" spans="1:10" x14ac:dyDescent="0.35">
      <c r="A43" s="9" t="s">
        <v>80</v>
      </c>
      <c r="B43" s="1">
        <v>150</v>
      </c>
      <c r="C43" s="10">
        <v>0.24958402662229617</v>
      </c>
      <c r="D43" t="str">
        <f t="shared" si="1"/>
        <v>150 (24.96)</v>
      </c>
      <c r="I43" s="9" t="s">
        <v>842</v>
      </c>
      <c r="J43" t="s">
        <v>866</v>
      </c>
    </row>
    <row r="44" spans="1:10" x14ac:dyDescent="0.35">
      <c r="A44" s="9" t="s">
        <v>107</v>
      </c>
      <c r="B44" s="1">
        <v>60</v>
      </c>
      <c r="C44" s="10">
        <v>9.9833610648918464E-2</v>
      </c>
      <c r="D44" t="str">
        <f t="shared" si="1"/>
        <v>60 (9.98)</v>
      </c>
      <c r="I44" s="11" t="s">
        <v>812</v>
      </c>
    </row>
    <row r="45" spans="1:10" x14ac:dyDescent="0.35">
      <c r="A45" s="9" t="s">
        <v>101</v>
      </c>
      <c r="B45" s="1">
        <v>286</v>
      </c>
      <c r="C45" s="10">
        <v>0.47587354409317806</v>
      </c>
      <c r="D45" t="str">
        <f t="shared" si="1"/>
        <v>286 (47.59)</v>
      </c>
      <c r="I45" s="9" t="s">
        <v>843</v>
      </c>
      <c r="J45" t="s">
        <v>867</v>
      </c>
    </row>
    <row r="46" spans="1:10" x14ac:dyDescent="0.35">
      <c r="I46" s="9" t="s">
        <v>844</v>
      </c>
      <c r="J46" t="s">
        <v>868</v>
      </c>
    </row>
    <row r="47" spans="1:10" x14ac:dyDescent="0.35">
      <c r="I47" s="9" t="s">
        <v>845</v>
      </c>
      <c r="J47" t="s">
        <v>869</v>
      </c>
    </row>
    <row r="48" spans="1:10" x14ac:dyDescent="0.35">
      <c r="I48" s="9" t="s">
        <v>846</v>
      </c>
      <c r="J48" t="s">
        <v>870</v>
      </c>
    </row>
  </sheetData>
  <mergeCells count="1">
    <mergeCell ref="I1:J1"/>
  </mergeCells>
  <pageMargins left="0.7" right="0.7" top="0.75" bottom="0.75" header="0.3" footer="0.3"/>
  <pageSetup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ACE4-5FC4-4126-85A6-E427D40846CB}">
  <dimension ref="A1:M57"/>
  <sheetViews>
    <sheetView workbookViewId="0">
      <selection activeCell="I31" sqref="I31"/>
    </sheetView>
  </sheetViews>
  <sheetFormatPr defaultRowHeight="14.5" x14ac:dyDescent="0.35"/>
  <cols>
    <col min="1" max="1" width="46.54296875" bestFit="1" customWidth="1"/>
    <col min="2" max="2" width="55.26953125" bestFit="1" customWidth="1"/>
    <col min="3" max="3" width="51.54296875" bestFit="1" customWidth="1"/>
    <col min="4" max="4" width="12.7265625" bestFit="1" customWidth="1"/>
    <col min="11" max="11" width="61.54296875" bestFit="1" customWidth="1"/>
    <col min="12" max="12" width="12.7265625" bestFit="1" customWidth="1"/>
  </cols>
  <sheetData>
    <row r="1" spans="1:13" x14ac:dyDescent="0.35">
      <c r="A1" s="8" t="s">
        <v>876</v>
      </c>
      <c r="B1" t="s">
        <v>875</v>
      </c>
      <c r="C1" t="s">
        <v>877</v>
      </c>
      <c r="D1" t="s">
        <v>776</v>
      </c>
      <c r="K1" s="125" t="s">
        <v>872</v>
      </c>
      <c r="L1" s="125"/>
    </row>
    <row r="2" spans="1:13" ht="15" thickBot="1" x14ac:dyDescent="0.4">
      <c r="A2" s="9" t="s">
        <v>85</v>
      </c>
      <c r="B2" s="1">
        <v>111</v>
      </c>
      <c r="C2" s="10">
        <v>0.18469217970049917</v>
      </c>
      <c r="D2" t="str">
        <f xml:space="preserve"> B2 &amp; " (" &amp; TEXT(C2*100,"0.00") &amp; ")"</f>
        <v>111 (18.47)</v>
      </c>
    </row>
    <row r="3" spans="1:13" ht="15" thickBot="1" x14ac:dyDescent="0.4">
      <c r="A3" s="9" t="s">
        <v>95</v>
      </c>
      <c r="B3" s="1">
        <v>101</v>
      </c>
      <c r="C3" s="10">
        <v>0.16805324459234608</v>
      </c>
      <c r="D3" t="str">
        <f t="shared" ref="D3:D54" si="0" xml:space="preserve"> B3 &amp; " (" &amp; TEXT(C3*100,"0.00") &amp; ")"</f>
        <v>101 (16.81)</v>
      </c>
      <c r="J3" s="12"/>
      <c r="K3" s="12" t="s">
        <v>966</v>
      </c>
      <c r="L3" s="12" t="s">
        <v>776</v>
      </c>
      <c r="M3" s="12"/>
    </row>
    <row r="4" spans="1:13" x14ac:dyDescent="0.35">
      <c r="A4" s="9" t="s">
        <v>124</v>
      </c>
      <c r="B4" s="1">
        <v>177</v>
      </c>
      <c r="C4" s="10">
        <v>0.2945091514143095</v>
      </c>
      <c r="D4" t="str">
        <f t="shared" si="0"/>
        <v>177 (29.45)</v>
      </c>
      <c r="K4" s="11" t="s">
        <v>876</v>
      </c>
    </row>
    <row r="5" spans="1:13" x14ac:dyDescent="0.35">
      <c r="A5" s="9" t="s">
        <v>66</v>
      </c>
      <c r="B5" s="1">
        <v>146</v>
      </c>
      <c r="C5" s="10">
        <v>0.24292845257903495</v>
      </c>
      <c r="D5" t="str">
        <f t="shared" si="0"/>
        <v>146 (24.29)</v>
      </c>
      <c r="K5" t="s">
        <v>922</v>
      </c>
      <c r="L5" t="s">
        <v>967</v>
      </c>
    </row>
    <row r="6" spans="1:13" x14ac:dyDescent="0.35">
      <c r="A6" s="9" t="s">
        <v>766</v>
      </c>
      <c r="B6" s="1">
        <v>66</v>
      </c>
      <c r="C6" s="10">
        <v>0.10981697171381032</v>
      </c>
      <c r="D6" t="str">
        <f t="shared" si="0"/>
        <v>66 (10.98)</v>
      </c>
      <c r="K6" t="s">
        <v>923</v>
      </c>
      <c r="L6" t="s">
        <v>968</v>
      </c>
    </row>
    <row r="7" spans="1:13" x14ac:dyDescent="0.35">
      <c r="A7" s="8" t="s">
        <v>879</v>
      </c>
      <c r="B7" t="s">
        <v>878</v>
      </c>
      <c r="C7" t="s">
        <v>880</v>
      </c>
      <c r="K7" t="s">
        <v>924</v>
      </c>
      <c r="L7" t="s">
        <v>969</v>
      </c>
    </row>
    <row r="8" spans="1:13" x14ac:dyDescent="0.35">
      <c r="A8" s="9" t="s">
        <v>138</v>
      </c>
      <c r="B8" s="1">
        <v>194</v>
      </c>
      <c r="C8" s="10">
        <v>0.32279534109816971</v>
      </c>
      <c r="D8" t="str">
        <f t="shared" si="0"/>
        <v>194 (32.28)</v>
      </c>
      <c r="K8" t="s">
        <v>925</v>
      </c>
      <c r="L8" t="s">
        <v>970</v>
      </c>
    </row>
    <row r="9" spans="1:13" x14ac:dyDescent="0.35">
      <c r="A9" s="9" t="s">
        <v>146</v>
      </c>
      <c r="B9" s="1">
        <v>44</v>
      </c>
      <c r="C9" s="10">
        <v>7.3211314475873548E-2</v>
      </c>
      <c r="D9" t="str">
        <f t="shared" si="0"/>
        <v>44 (7.32)</v>
      </c>
      <c r="K9" t="s">
        <v>832</v>
      </c>
      <c r="L9" t="s">
        <v>971</v>
      </c>
    </row>
    <row r="10" spans="1:13" x14ac:dyDescent="0.35">
      <c r="A10" s="9" t="s">
        <v>129</v>
      </c>
      <c r="B10" s="1">
        <v>44</v>
      </c>
      <c r="C10" s="10">
        <v>7.3211314475873548E-2</v>
      </c>
      <c r="D10" t="str">
        <f t="shared" si="0"/>
        <v>44 (7.32)</v>
      </c>
      <c r="K10" s="11" t="s">
        <v>879</v>
      </c>
    </row>
    <row r="11" spans="1:13" x14ac:dyDescent="0.35">
      <c r="A11" s="9" t="s">
        <v>67</v>
      </c>
      <c r="B11" s="1">
        <v>319</v>
      </c>
      <c r="C11" s="10">
        <v>0.53078202995008317</v>
      </c>
      <c r="D11" t="str">
        <f t="shared" si="0"/>
        <v>319 (53.08)</v>
      </c>
      <c r="K11" t="s">
        <v>926</v>
      </c>
      <c r="L11" t="s">
        <v>972</v>
      </c>
    </row>
    <row r="12" spans="1:13" x14ac:dyDescent="0.35">
      <c r="A12" s="8" t="s">
        <v>903</v>
      </c>
      <c r="B12" t="s">
        <v>881</v>
      </c>
      <c r="C12" t="s">
        <v>902</v>
      </c>
      <c r="K12" t="s">
        <v>927</v>
      </c>
      <c r="L12" t="s">
        <v>973</v>
      </c>
    </row>
    <row r="13" spans="1:13" x14ac:dyDescent="0.35">
      <c r="A13" s="9" t="s">
        <v>68</v>
      </c>
      <c r="B13" s="1">
        <v>289</v>
      </c>
      <c r="C13" s="10">
        <v>0.48086522462562398</v>
      </c>
      <c r="D13" t="str">
        <f t="shared" si="0"/>
        <v>289 (48.09)</v>
      </c>
      <c r="K13" t="s">
        <v>928</v>
      </c>
      <c r="L13" t="s">
        <v>973</v>
      </c>
    </row>
    <row r="14" spans="1:13" x14ac:dyDescent="0.35">
      <c r="A14" s="9" t="s">
        <v>111</v>
      </c>
      <c r="B14" s="1">
        <v>81</v>
      </c>
      <c r="C14" s="10">
        <v>0.13477537437603992</v>
      </c>
      <c r="D14" t="str">
        <f t="shared" si="0"/>
        <v>81 (13.48)</v>
      </c>
      <c r="K14" t="s">
        <v>929</v>
      </c>
      <c r="L14" t="s">
        <v>974</v>
      </c>
    </row>
    <row r="15" spans="1:13" x14ac:dyDescent="0.35">
      <c r="A15" s="9" t="s">
        <v>130</v>
      </c>
      <c r="B15" s="1">
        <v>208</v>
      </c>
      <c r="C15" s="10">
        <v>0.34608985024958405</v>
      </c>
      <c r="D15" t="str">
        <f t="shared" si="0"/>
        <v>208 (34.61)</v>
      </c>
      <c r="K15" s="11" t="s">
        <v>903</v>
      </c>
    </row>
    <row r="16" spans="1:13" x14ac:dyDescent="0.35">
      <c r="A16" s="9" t="s">
        <v>125</v>
      </c>
      <c r="B16" s="1">
        <v>23</v>
      </c>
      <c r="C16" s="10">
        <v>3.8269550748752081E-2</v>
      </c>
      <c r="D16" t="str">
        <f t="shared" si="0"/>
        <v>23 (3.83)</v>
      </c>
      <c r="K16" t="s">
        <v>930</v>
      </c>
      <c r="L16" t="s">
        <v>975</v>
      </c>
    </row>
    <row r="17" spans="1:12" x14ac:dyDescent="0.35">
      <c r="A17" s="8" t="s">
        <v>906</v>
      </c>
      <c r="B17" t="s">
        <v>904</v>
      </c>
      <c r="C17" t="s">
        <v>905</v>
      </c>
      <c r="K17" t="s">
        <v>931</v>
      </c>
      <c r="L17" t="s">
        <v>976</v>
      </c>
    </row>
    <row r="18" spans="1:12" x14ac:dyDescent="0.35">
      <c r="A18" s="9" t="s">
        <v>86</v>
      </c>
      <c r="B18" s="1">
        <v>149</v>
      </c>
      <c r="C18" s="10">
        <v>0.24792013311148087</v>
      </c>
      <c r="D18" t="str">
        <f t="shared" si="0"/>
        <v>149 (24.79)</v>
      </c>
      <c r="K18" t="s">
        <v>932</v>
      </c>
      <c r="L18" t="s">
        <v>977</v>
      </c>
    </row>
    <row r="19" spans="1:12" x14ac:dyDescent="0.35">
      <c r="A19" s="9" t="s">
        <v>201</v>
      </c>
      <c r="B19" s="1">
        <v>15</v>
      </c>
      <c r="C19" s="10">
        <v>2.4958402662229616E-2</v>
      </c>
      <c r="D19" t="str">
        <f t="shared" si="0"/>
        <v>15 (2.50)</v>
      </c>
      <c r="K19" t="s">
        <v>933</v>
      </c>
      <c r="L19" t="s">
        <v>786</v>
      </c>
    </row>
    <row r="20" spans="1:12" x14ac:dyDescent="0.35">
      <c r="A20" s="9" t="s">
        <v>117</v>
      </c>
      <c r="B20" s="1">
        <v>179</v>
      </c>
      <c r="C20" s="10">
        <v>0.29783693843594011</v>
      </c>
      <c r="D20" t="str">
        <f t="shared" si="0"/>
        <v>179 (29.78)</v>
      </c>
      <c r="K20" s="11" t="s">
        <v>965</v>
      </c>
    </row>
    <row r="21" spans="1:12" x14ac:dyDescent="0.35">
      <c r="A21" s="9" t="s">
        <v>69</v>
      </c>
      <c r="B21" s="1">
        <v>258</v>
      </c>
      <c r="C21" s="10">
        <v>0.42928452579034942</v>
      </c>
      <c r="D21" t="str">
        <f t="shared" si="0"/>
        <v>258 (42.93)</v>
      </c>
      <c r="K21" t="s">
        <v>934</v>
      </c>
      <c r="L21" t="s">
        <v>978</v>
      </c>
    </row>
    <row r="22" spans="1:12" x14ac:dyDescent="0.35">
      <c r="A22" s="8" t="s">
        <v>900</v>
      </c>
      <c r="B22" t="s">
        <v>898</v>
      </c>
      <c r="C22" t="s">
        <v>899</v>
      </c>
      <c r="K22" t="s">
        <v>935</v>
      </c>
      <c r="L22" t="s">
        <v>979</v>
      </c>
    </row>
    <row r="23" spans="1:12" x14ac:dyDescent="0.35">
      <c r="A23" s="9" t="s">
        <v>96</v>
      </c>
      <c r="B23" s="1">
        <v>313</v>
      </c>
      <c r="C23" s="10">
        <v>0.52079866888519133</v>
      </c>
      <c r="D23" t="str">
        <f t="shared" si="0"/>
        <v>313 (52.08)</v>
      </c>
      <c r="K23" t="s">
        <v>936</v>
      </c>
      <c r="L23" t="s">
        <v>980</v>
      </c>
    </row>
    <row r="24" spans="1:12" x14ac:dyDescent="0.35">
      <c r="A24" s="9" t="s">
        <v>122</v>
      </c>
      <c r="B24" s="1">
        <v>58</v>
      </c>
      <c r="C24" s="10">
        <v>9.6505823627287851E-2</v>
      </c>
      <c r="D24" t="str">
        <f t="shared" si="0"/>
        <v>58 (9.65)</v>
      </c>
      <c r="K24" t="s">
        <v>937</v>
      </c>
      <c r="L24" t="s">
        <v>981</v>
      </c>
    </row>
    <row r="25" spans="1:12" x14ac:dyDescent="0.35">
      <c r="A25" s="9" t="s">
        <v>112</v>
      </c>
      <c r="B25" s="1">
        <v>59</v>
      </c>
      <c r="C25" s="10">
        <v>9.8169717138103157E-2</v>
      </c>
      <c r="D25" t="str">
        <f t="shared" si="0"/>
        <v>59 (9.82)</v>
      </c>
      <c r="K25" s="11" t="s">
        <v>900</v>
      </c>
    </row>
    <row r="26" spans="1:12" x14ac:dyDescent="0.35">
      <c r="A26" s="9" t="s">
        <v>70</v>
      </c>
      <c r="B26" s="1">
        <v>171</v>
      </c>
      <c r="C26" s="10">
        <v>0.28452579034941766</v>
      </c>
      <c r="D26" t="str">
        <f t="shared" si="0"/>
        <v>171 (28.45)</v>
      </c>
      <c r="K26" t="s">
        <v>938</v>
      </c>
      <c r="L26" t="s">
        <v>982</v>
      </c>
    </row>
    <row r="27" spans="1:12" x14ac:dyDescent="0.35">
      <c r="A27" s="8" t="s">
        <v>909</v>
      </c>
      <c r="B27" t="s">
        <v>907</v>
      </c>
      <c r="C27" t="s">
        <v>908</v>
      </c>
      <c r="K27" t="s">
        <v>939</v>
      </c>
      <c r="L27" t="s">
        <v>983</v>
      </c>
    </row>
    <row r="28" spans="1:12" x14ac:dyDescent="0.35">
      <c r="A28" s="9" t="s">
        <v>71</v>
      </c>
      <c r="B28" s="1">
        <v>271</v>
      </c>
      <c r="C28" s="10">
        <v>0.45091514143094841</v>
      </c>
      <c r="D28" t="str">
        <f t="shared" si="0"/>
        <v>271 (45.09)</v>
      </c>
      <c r="K28" t="s">
        <v>940</v>
      </c>
      <c r="L28" t="s">
        <v>984</v>
      </c>
    </row>
    <row r="29" spans="1:12" x14ac:dyDescent="0.35">
      <c r="A29" s="9" t="s">
        <v>97</v>
      </c>
      <c r="B29" s="1">
        <v>241</v>
      </c>
      <c r="C29" s="10">
        <v>0.40099833610648916</v>
      </c>
      <c r="D29" t="str">
        <f t="shared" si="0"/>
        <v>241 (40.10)</v>
      </c>
      <c r="K29" t="s">
        <v>941</v>
      </c>
      <c r="L29" t="s">
        <v>985</v>
      </c>
    </row>
    <row r="30" spans="1:12" x14ac:dyDescent="0.35">
      <c r="A30" s="9" t="s">
        <v>196</v>
      </c>
      <c r="B30" s="1">
        <v>20</v>
      </c>
      <c r="C30" s="10">
        <v>3.3277870216306155E-2</v>
      </c>
      <c r="D30" t="str">
        <f t="shared" si="0"/>
        <v>20 (3.33)</v>
      </c>
      <c r="K30" s="11" t="s">
        <v>909</v>
      </c>
    </row>
    <row r="31" spans="1:12" x14ac:dyDescent="0.35">
      <c r="A31" s="9" t="s">
        <v>258</v>
      </c>
      <c r="B31" s="1">
        <v>11</v>
      </c>
      <c r="C31" s="10">
        <v>1.8302828618968387E-2</v>
      </c>
      <c r="D31" t="str">
        <f t="shared" si="0"/>
        <v>11 (1.83)</v>
      </c>
      <c r="K31" t="s">
        <v>942</v>
      </c>
      <c r="L31" t="s">
        <v>986</v>
      </c>
    </row>
    <row r="32" spans="1:12" x14ac:dyDescent="0.35">
      <c r="A32" s="9" t="s">
        <v>113</v>
      </c>
      <c r="B32" s="1">
        <v>58</v>
      </c>
      <c r="C32" s="10">
        <v>9.6505823627287851E-2</v>
      </c>
      <c r="D32" t="str">
        <f t="shared" si="0"/>
        <v>58 (9.65)</v>
      </c>
      <c r="K32" t="s">
        <v>943</v>
      </c>
      <c r="L32" t="s">
        <v>863</v>
      </c>
    </row>
    <row r="33" spans="1:12" x14ac:dyDescent="0.35">
      <c r="A33" s="8" t="s">
        <v>912</v>
      </c>
      <c r="B33" t="s">
        <v>910</v>
      </c>
      <c r="C33" t="s">
        <v>911</v>
      </c>
      <c r="K33" t="s">
        <v>944</v>
      </c>
      <c r="L33" t="s">
        <v>987</v>
      </c>
    </row>
    <row r="34" spans="1:12" x14ac:dyDescent="0.35">
      <c r="A34" s="9" t="s">
        <v>87</v>
      </c>
      <c r="B34" s="1">
        <v>93</v>
      </c>
      <c r="C34" s="10">
        <v>0.15474209650582363</v>
      </c>
      <c r="D34" t="str">
        <f t="shared" si="0"/>
        <v>93 (15.47)</v>
      </c>
      <c r="K34" t="s">
        <v>945</v>
      </c>
      <c r="L34" t="s">
        <v>860</v>
      </c>
    </row>
    <row r="35" spans="1:12" x14ac:dyDescent="0.35">
      <c r="A35" s="9" t="s">
        <v>72</v>
      </c>
      <c r="B35" s="1">
        <v>315</v>
      </c>
      <c r="C35" s="10">
        <v>0.52412645590682194</v>
      </c>
      <c r="D35" t="str">
        <f t="shared" si="0"/>
        <v>315 (52.41)</v>
      </c>
      <c r="K35" t="s">
        <v>946</v>
      </c>
      <c r="L35" t="s">
        <v>983</v>
      </c>
    </row>
    <row r="36" spans="1:12" x14ac:dyDescent="0.35">
      <c r="A36" s="9" t="s">
        <v>105</v>
      </c>
      <c r="B36" s="1">
        <v>67</v>
      </c>
      <c r="C36" s="10">
        <v>0.11148086522462562</v>
      </c>
      <c r="D36" t="str">
        <f t="shared" si="0"/>
        <v>67 (11.15)</v>
      </c>
      <c r="K36" s="11" t="s">
        <v>912</v>
      </c>
    </row>
    <row r="37" spans="1:12" x14ac:dyDescent="0.35">
      <c r="A37" s="9" t="s">
        <v>98</v>
      </c>
      <c r="B37" s="1">
        <v>126</v>
      </c>
      <c r="C37" s="10">
        <v>0.20965058236272879</v>
      </c>
      <c r="D37" t="str">
        <f t="shared" si="0"/>
        <v>126 (20.97)</v>
      </c>
      <c r="K37" t="s">
        <v>947</v>
      </c>
      <c r="L37" t="s">
        <v>988</v>
      </c>
    </row>
    <row r="38" spans="1:12" x14ac:dyDescent="0.35">
      <c r="A38" s="8" t="s">
        <v>915</v>
      </c>
      <c r="B38" t="s">
        <v>913</v>
      </c>
      <c r="C38" t="s">
        <v>914</v>
      </c>
      <c r="K38" t="s">
        <v>948</v>
      </c>
      <c r="L38" t="s">
        <v>989</v>
      </c>
    </row>
    <row r="39" spans="1:12" x14ac:dyDescent="0.35">
      <c r="A39" s="9" t="s">
        <v>131</v>
      </c>
      <c r="B39" s="1">
        <v>26</v>
      </c>
      <c r="C39" s="10">
        <v>4.3261231281198007E-2</v>
      </c>
      <c r="D39" t="str">
        <f t="shared" si="0"/>
        <v>26 (4.33)</v>
      </c>
      <c r="K39" t="s">
        <v>949</v>
      </c>
      <c r="L39" t="s">
        <v>990</v>
      </c>
    </row>
    <row r="40" spans="1:12" x14ac:dyDescent="0.35">
      <c r="A40" s="9" t="s">
        <v>114</v>
      </c>
      <c r="B40" s="1">
        <v>73</v>
      </c>
      <c r="C40" s="10">
        <v>0.12146422628951747</v>
      </c>
      <c r="D40" t="str">
        <f t="shared" si="0"/>
        <v>73 (12.15)</v>
      </c>
      <c r="K40" t="s">
        <v>950</v>
      </c>
      <c r="L40" t="s">
        <v>991</v>
      </c>
    </row>
    <row r="41" spans="1:12" x14ac:dyDescent="0.35">
      <c r="A41" s="9" t="s">
        <v>118</v>
      </c>
      <c r="B41" s="1">
        <v>157</v>
      </c>
      <c r="C41" s="10">
        <v>0.26123128119800332</v>
      </c>
      <c r="D41" t="str">
        <f t="shared" si="0"/>
        <v>157 (26.12)</v>
      </c>
      <c r="K41" s="11" t="s">
        <v>915</v>
      </c>
    </row>
    <row r="42" spans="1:12" x14ac:dyDescent="0.35">
      <c r="A42" s="9" t="s">
        <v>73</v>
      </c>
      <c r="B42" s="1">
        <v>158</v>
      </c>
      <c r="C42" s="10">
        <v>0.26289517470881862</v>
      </c>
      <c r="D42" t="str">
        <f t="shared" si="0"/>
        <v>158 (26.29)</v>
      </c>
      <c r="K42" t="s">
        <v>951</v>
      </c>
      <c r="L42" t="s">
        <v>992</v>
      </c>
    </row>
    <row r="43" spans="1:12" x14ac:dyDescent="0.35">
      <c r="A43" s="9" t="s">
        <v>99</v>
      </c>
      <c r="B43" s="1">
        <v>187</v>
      </c>
      <c r="C43" s="10">
        <v>0.31114808652246256</v>
      </c>
      <c r="D43" t="str">
        <f t="shared" si="0"/>
        <v>187 (31.11)</v>
      </c>
      <c r="K43" t="s">
        <v>952</v>
      </c>
      <c r="L43" t="s">
        <v>993</v>
      </c>
    </row>
    <row r="44" spans="1:12" x14ac:dyDescent="0.35">
      <c r="A44" s="8" t="s">
        <v>918</v>
      </c>
      <c r="B44" t="s">
        <v>916</v>
      </c>
      <c r="C44" t="s">
        <v>917</v>
      </c>
      <c r="K44" t="s">
        <v>953</v>
      </c>
      <c r="L44" t="s">
        <v>784</v>
      </c>
    </row>
    <row r="45" spans="1:12" x14ac:dyDescent="0.35">
      <c r="A45" s="9" t="s">
        <v>88</v>
      </c>
      <c r="B45" s="1">
        <v>184</v>
      </c>
      <c r="C45" s="10">
        <v>0.30615640599001664</v>
      </c>
      <c r="D45" t="str">
        <f t="shared" si="0"/>
        <v>184 (30.62)</v>
      </c>
      <c r="K45" t="s">
        <v>954</v>
      </c>
      <c r="L45" t="s">
        <v>994</v>
      </c>
    </row>
    <row r="46" spans="1:12" x14ac:dyDescent="0.35">
      <c r="A46" s="9" t="s">
        <v>74</v>
      </c>
      <c r="B46" s="1">
        <v>222</v>
      </c>
      <c r="C46" s="10">
        <v>0.36938435940099834</v>
      </c>
      <c r="D46" t="str">
        <f t="shared" si="0"/>
        <v>222 (36.94)</v>
      </c>
      <c r="K46" t="s">
        <v>955</v>
      </c>
      <c r="L46" t="s">
        <v>995</v>
      </c>
    </row>
    <row r="47" spans="1:12" x14ac:dyDescent="0.35">
      <c r="A47" s="9" t="s">
        <v>106</v>
      </c>
      <c r="B47" s="1">
        <v>63</v>
      </c>
      <c r="C47" s="10">
        <v>0.1048252911813644</v>
      </c>
      <c r="D47" t="str">
        <f t="shared" si="0"/>
        <v>63 (10.48)</v>
      </c>
      <c r="K47" s="11" t="s">
        <v>918</v>
      </c>
    </row>
    <row r="48" spans="1:12" x14ac:dyDescent="0.35">
      <c r="A48" s="9" t="s">
        <v>119</v>
      </c>
      <c r="B48" s="1">
        <v>65</v>
      </c>
      <c r="C48" s="10">
        <v>0.10815307820299501</v>
      </c>
      <c r="D48" t="str">
        <f t="shared" si="0"/>
        <v>65 (10.82)</v>
      </c>
      <c r="K48" t="s">
        <v>956</v>
      </c>
      <c r="L48" t="s">
        <v>996</v>
      </c>
    </row>
    <row r="49" spans="1:12" x14ac:dyDescent="0.35">
      <c r="A49" s="9" t="s">
        <v>140</v>
      </c>
      <c r="B49" s="1">
        <v>67</v>
      </c>
      <c r="C49" s="10">
        <v>0.11148086522462562</v>
      </c>
      <c r="D49" t="str">
        <f t="shared" si="0"/>
        <v>67 (11.15)</v>
      </c>
      <c r="K49" t="s">
        <v>957</v>
      </c>
      <c r="L49" t="s">
        <v>997</v>
      </c>
    </row>
    <row r="50" spans="1:12" x14ac:dyDescent="0.35">
      <c r="A50" s="8" t="s">
        <v>921</v>
      </c>
      <c r="B50" t="s">
        <v>919</v>
      </c>
      <c r="C50" t="s">
        <v>920</v>
      </c>
      <c r="K50" t="s">
        <v>958</v>
      </c>
      <c r="L50" t="s">
        <v>998</v>
      </c>
    </row>
    <row r="51" spans="1:12" x14ac:dyDescent="0.35">
      <c r="A51" s="9" t="s">
        <v>115</v>
      </c>
      <c r="B51" s="1">
        <v>59</v>
      </c>
      <c r="C51" s="10">
        <v>9.8169717138103157E-2</v>
      </c>
      <c r="D51" t="str">
        <f t="shared" si="0"/>
        <v>59 (9.82)</v>
      </c>
      <c r="K51" t="s">
        <v>959</v>
      </c>
      <c r="L51" t="s">
        <v>999</v>
      </c>
    </row>
    <row r="52" spans="1:12" x14ac:dyDescent="0.35">
      <c r="A52" s="9" t="s">
        <v>120</v>
      </c>
      <c r="B52" s="1">
        <v>192</v>
      </c>
      <c r="C52" s="10">
        <v>0.3194675540765391</v>
      </c>
      <c r="D52" t="str">
        <f t="shared" si="0"/>
        <v>192 (31.95)</v>
      </c>
      <c r="K52" t="s">
        <v>960</v>
      </c>
      <c r="L52" t="s">
        <v>990</v>
      </c>
    </row>
    <row r="53" spans="1:12" x14ac:dyDescent="0.35">
      <c r="A53" s="9" t="s">
        <v>132</v>
      </c>
      <c r="B53" s="1">
        <v>180</v>
      </c>
      <c r="C53" s="10">
        <v>0.29950083194675542</v>
      </c>
      <c r="D53" t="str">
        <f t="shared" si="0"/>
        <v>180 (29.95)</v>
      </c>
      <c r="K53" s="11" t="s">
        <v>921</v>
      </c>
    </row>
    <row r="54" spans="1:12" x14ac:dyDescent="0.35">
      <c r="A54" s="9" t="s">
        <v>75</v>
      </c>
      <c r="B54" s="1">
        <v>170</v>
      </c>
      <c r="C54" s="10">
        <v>0.28286189683860236</v>
      </c>
      <c r="D54" t="str">
        <f t="shared" si="0"/>
        <v>170 (28.29)</v>
      </c>
      <c r="K54" t="s">
        <v>961</v>
      </c>
      <c r="L54" t="s">
        <v>984</v>
      </c>
    </row>
    <row r="55" spans="1:12" x14ac:dyDescent="0.35">
      <c r="K55" t="s">
        <v>962</v>
      </c>
      <c r="L55" t="s">
        <v>1000</v>
      </c>
    </row>
    <row r="56" spans="1:12" x14ac:dyDescent="0.35">
      <c r="K56" t="s">
        <v>963</v>
      </c>
      <c r="L56" t="s">
        <v>1001</v>
      </c>
    </row>
    <row r="57" spans="1:12" x14ac:dyDescent="0.35">
      <c r="K57" t="s">
        <v>964</v>
      </c>
      <c r="L57" t="s">
        <v>1002</v>
      </c>
    </row>
  </sheetData>
  <mergeCells count="1">
    <mergeCell ref="K1:L1"/>
  </mergeCells>
  <pageMargins left="0.7" right="0.7" top="0.75" bottom="0.75" header="0.3" footer="0.3"/>
  <pageSetup orientation="portrait"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99DF-E661-467E-ABFD-E432C2E962B9}">
  <dimension ref="A1:J38"/>
  <sheetViews>
    <sheetView topLeftCell="B1" workbookViewId="0">
      <selection activeCell="H3" sqref="H3"/>
    </sheetView>
  </sheetViews>
  <sheetFormatPr defaultRowHeight="14.5" x14ac:dyDescent="0.35"/>
  <cols>
    <col min="1" max="1" width="52.453125" bestFit="1" customWidth="1"/>
    <col min="2" max="2" width="58.54296875" bestFit="1" customWidth="1"/>
    <col min="3" max="3" width="54.81640625" bestFit="1" customWidth="1"/>
    <col min="4" max="4" width="12.7265625" bestFit="1" customWidth="1"/>
    <col min="8" max="8" width="50.1796875" bestFit="1" customWidth="1"/>
    <col min="9" max="9" width="12.90625" bestFit="1" customWidth="1"/>
  </cols>
  <sheetData>
    <row r="1" spans="1:10" x14ac:dyDescent="0.35">
      <c r="A1" s="8" t="s">
        <v>884</v>
      </c>
      <c r="B1" t="s">
        <v>882</v>
      </c>
      <c r="C1" t="s">
        <v>883</v>
      </c>
      <c r="D1" s="11" t="s">
        <v>776</v>
      </c>
      <c r="H1" s="125" t="s">
        <v>872</v>
      </c>
      <c r="I1" s="125"/>
    </row>
    <row r="2" spans="1:10" ht="15" thickBot="1" x14ac:dyDescent="0.4">
      <c r="A2" s="9" t="s">
        <v>79</v>
      </c>
      <c r="B2" s="1">
        <v>263</v>
      </c>
      <c r="C2" s="10">
        <v>0.43760399334442596</v>
      </c>
      <c r="D2" t="str">
        <f xml:space="preserve"> B2 &amp; " (" &amp; TEXT(C2*100,"0.00") &amp; ")"</f>
        <v>263 (43.76)</v>
      </c>
      <c r="I2" s="24"/>
    </row>
    <row r="3" spans="1:10" ht="15" thickBot="1" x14ac:dyDescent="0.4">
      <c r="A3" s="9" t="s">
        <v>76</v>
      </c>
      <c r="B3" s="1">
        <v>193</v>
      </c>
      <c r="C3" s="10">
        <v>0.3211314475873544</v>
      </c>
      <c r="D3" t="str">
        <f t="shared" ref="D3:D35" si="0" xml:space="preserve"> B3 &amp; " (" &amp; TEXT(C3*100,"0.00") &amp; ")"</f>
        <v>193 (32.11)</v>
      </c>
      <c r="G3" s="25"/>
      <c r="H3" s="26" t="s">
        <v>1022</v>
      </c>
      <c r="I3" s="28" t="s">
        <v>776</v>
      </c>
      <c r="J3" s="25"/>
    </row>
    <row r="4" spans="1:10" x14ac:dyDescent="0.35">
      <c r="A4" s="9" t="s">
        <v>89</v>
      </c>
      <c r="B4" s="1">
        <v>86</v>
      </c>
      <c r="C4" s="10">
        <v>0.14309484193011648</v>
      </c>
      <c r="D4" t="str">
        <f t="shared" si="0"/>
        <v>86 (14.31)</v>
      </c>
      <c r="H4" s="11" t="s">
        <v>884</v>
      </c>
    </row>
    <row r="5" spans="1:10" x14ac:dyDescent="0.35">
      <c r="A5" s="9" t="s">
        <v>77</v>
      </c>
      <c r="B5" s="1">
        <v>59</v>
      </c>
      <c r="C5" s="10">
        <v>9.8169717138103157E-2</v>
      </c>
      <c r="D5" t="str">
        <f t="shared" si="0"/>
        <v>59 (9.82)</v>
      </c>
      <c r="H5" t="s">
        <v>1018</v>
      </c>
      <c r="I5" t="s">
        <v>1023</v>
      </c>
    </row>
    <row r="6" spans="1:10" x14ac:dyDescent="0.35">
      <c r="A6" s="8" t="s">
        <v>886</v>
      </c>
      <c r="B6" t="s">
        <v>885</v>
      </c>
      <c r="C6" t="s">
        <v>887</v>
      </c>
      <c r="H6" t="s">
        <v>1019</v>
      </c>
      <c r="I6" t="s">
        <v>1024</v>
      </c>
    </row>
    <row r="7" spans="1:10" x14ac:dyDescent="0.35">
      <c r="A7" s="9" t="s">
        <v>77</v>
      </c>
      <c r="B7" s="1">
        <v>58</v>
      </c>
      <c r="C7" s="10">
        <v>9.6505823627287851E-2</v>
      </c>
      <c r="D7" t="str">
        <f t="shared" si="0"/>
        <v>58 (9.65)</v>
      </c>
      <c r="H7" t="s">
        <v>1020</v>
      </c>
      <c r="I7" t="s">
        <v>1025</v>
      </c>
    </row>
    <row r="8" spans="1:10" x14ac:dyDescent="0.35">
      <c r="A8" s="9" t="s">
        <v>89</v>
      </c>
      <c r="B8" s="1">
        <v>47</v>
      </c>
      <c r="C8" s="10">
        <v>7.8202995008319467E-2</v>
      </c>
      <c r="D8" t="str">
        <f t="shared" si="0"/>
        <v>47 (7.82)</v>
      </c>
      <c r="H8" t="s">
        <v>1021</v>
      </c>
      <c r="I8" t="s">
        <v>984</v>
      </c>
    </row>
    <row r="9" spans="1:10" x14ac:dyDescent="0.35">
      <c r="A9" s="9" t="s">
        <v>76</v>
      </c>
      <c r="B9" s="1">
        <v>195</v>
      </c>
      <c r="C9" s="10">
        <v>0.32445923460898501</v>
      </c>
      <c r="D9" t="str">
        <f t="shared" si="0"/>
        <v>195 (32.45)</v>
      </c>
      <c r="H9" s="11" t="s">
        <v>886</v>
      </c>
    </row>
    <row r="10" spans="1:10" x14ac:dyDescent="0.35">
      <c r="A10" s="9" t="s">
        <v>79</v>
      </c>
      <c r="B10" s="1">
        <v>301</v>
      </c>
      <c r="C10" s="10">
        <v>0.50083194675540765</v>
      </c>
      <c r="D10" t="str">
        <f t="shared" si="0"/>
        <v>301 (50.08)</v>
      </c>
      <c r="H10" t="s">
        <v>1021</v>
      </c>
      <c r="I10" t="s">
        <v>983</v>
      </c>
    </row>
    <row r="11" spans="1:10" x14ac:dyDescent="0.35">
      <c r="A11" s="8" t="s">
        <v>1004</v>
      </c>
      <c r="B11" t="s">
        <v>1003</v>
      </c>
      <c r="C11" t="s">
        <v>1005</v>
      </c>
      <c r="H11" t="s">
        <v>1020</v>
      </c>
      <c r="I11" t="s">
        <v>1026</v>
      </c>
    </row>
    <row r="12" spans="1:10" x14ac:dyDescent="0.35">
      <c r="A12" s="9" t="s">
        <v>77</v>
      </c>
      <c r="B12" s="1">
        <v>78</v>
      </c>
      <c r="C12" s="10">
        <v>0.12978369384359401</v>
      </c>
      <c r="D12" t="str">
        <f t="shared" si="0"/>
        <v>78 (12.98)</v>
      </c>
      <c r="H12" t="s">
        <v>1019</v>
      </c>
      <c r="I12" t="s">
        <v>1027</v>
      </c>
    </row>
    <row r="13" spans="1:10" x14ac:dyDescent="0.35">
      <c r="A13" s="9" t="s">
        <v>89</v>
      </c>
      <c r="B13" s="1">
        <v>160</v>
      </c>
      <c r="C13" s="10">
        <v>0.26622296173044924</v>
      </c>
      <c r="D13" t="str">
        <f t="shared" si="0"/>
        <v>160 (26.62)</v>
      </c>
      <c r="H13" t="s">
        <v>1018</v>
      </c>
      <c r="I13" t="s">
        <v>1028</v>
      </c>
    </row>
    <row r="14" spans="1:10" x14ac:dyDescent="0.35">
      <c r="A14" s="9" t="s">
        <v>76</v>
      </c>
      <c r="B14" s="1">
        <v>112</v>
      </c>
      <c r="C14" s="10">
        <v>0.18635607321131448</v>
      </c>
      <c r="D14" t="str">
        <f t="shared" si="0"/>
        <v>112 (18.64)</v>
      </c>
      <c r="H14" s="11" t="s">
        <v>1004</v>
      </c>
    </row>
    <row r="15" spans="1:10" x14ac:dyDescent="0.35">
      <c r="A15" s="9" t="s">
        <v>79</v>
      </c>
      <c r="B15" s="1">
        <v>251</v>
      </c>
      <c r="C15" s="10">
        <v>0.41763727121464228</v>
      </c>
      <c r="D15" t="str">
        <f t="shared" si="0"/>
        <v>251 (41.76)</v>
      </c>
      <c r="H15" t="s">
        <v>1021</v>
      </c>
      <c r="I15" t="s">
        <v>1029</v>
      </c>
    </row>
    <row r="16" spans="1:10" x14ac:dyDescent="0.35">
      <c r="A16" s="8" t="s">
        <v>1008</v>
      </c>
      <c r="B16" t="s">
        <v>1006</v>
      </c>
      <c r="C16" t="s">
        <v>1007</v>
      </c>
      <c r="H16" t="s">
        <v>1020</v>
      </c>
      <c r="I16" t="s">
        <v>856</v>
      </c>
    </row>
    <row r="17" spans="1:9" x14ac:dyDescent="0.35">
      <c r="A17" s="9" t="s">
        <v>77</v>
      </c>
      <c r="B17" s="1">
        <v>81</v>
      </c>
      <c r="C17" s="10">
        <v>0.13477537437603992</v>
      </c>
      <c r="D17" t="str">
        <f t="shared" si="0"/>
        <v>81 (13.48)</v>
      </c>
      <c r="H17" t="s">
        <v>1019</v>
      </c>
      <c r="I17" t="s">
        <v>1030</v>
      </c>
    </row>
    <row r="18" spans="1:9" x14ac:dyDescent="0.35">
      <c r="A18" s="9" t="s">
        <v>89</v>
      </c>
      <c r="B18" s="1">
        <v>45</v>
      </c>
      <c r="C18" s="10">
        <v>7.4875207986688855E-2</v>
      </c>
      <c r="D18" t="str">
        <f t="shared" si="0"/>
        <v>45 (7.49)</v>
      </c>
      <c r="H18" t="s">
        <v>1018</v>
      </c>
      <c r="I18" t="s">
        <v>1031</v>
      </c>
    </row>
    <row r="19" spans="1:9" x14ac:dyDescent="0.35">
      <c r="A19" s="9" t="s">
        <v>76</v>
      </c>
      <c r="B19" s="1">
        <v>282</v>
      </c>
      <c r="C19" s="10">
        <v>0.46921797004991683</v>
      </c>
      <c r="D19" t="str">
        <f t="shared" si="0"/>
        <v>282 (46.92)</v>
      </c>
      <c r="H19" s="11" t="s">
        <v>1008</v>
      </c>
    </row>
    <row r="20" spans="1:9" x14ac:dyDescent="0.35">
      <c r="A20" s="9" t="s">
        <v>79</v>
      </c>
      <c r="B20" s="1">
        <v>193</v>
      </c>
      <c r="C20" s="10">
        <v>0.3211314475873544</v>
      </c>
      <c r="D20" t="str">
        <f t="shared" si="0"/>
        <v>193 (32.11)</v>
      </c>
      <c r="H20" t="s">
        <v>1021</v>
      </c>
      <c r="I20" t="s">
        <v>976</v>
      </c>
    </row>
    <row r="21" spans="1:9" x14ac:dyDescent="0.35">
      <c r="A21" s="8" t="s">
        <v>1011</v>
      </c>
      <c r="B21" t="s">
        <v>1009</v>
      </c>
      <c r="C21" t="s">
        <v>1010</v>
      </c>
      <c r="H21" t="s">
        <v>1020</v>
      </c>
      <c r="I21" t="s">
        <v>1032</v>
      </c>
    </row>
    <row r="22" spans="1:9" x14ac:dyDescent="0.35">
      <c r="A22" s="9" t="s">
        <v>77</v>
      </c>
      <c r="B22" s="1">
        <v>99</v>
      </c>
      <c r="C22" s="10">
        <v>0.16472545757071547</v>
      </c>
      <c r="D22" t="str">
        <f t="shared" si="0"/>
        <v>99 (16.47)</v>
      </c>
      <c r="H22" t="s">
        <v>1019</v>
      </c>
      <c r="I22" t="s">
        <v>1033</v>
      </c>
    </row>
    <row r="23" spans="1:9" x14ac:dyDescent="0.35">
      <c r="A23" s="9" t="s">
        <v>89</v>
      </c>
      <c r="B23" s="1">
        <v>35</v>
      </c>
      <c r="C23" s="10">
        <v>5.8236272878535771E-2</v>
      </c>
      <c r="D23" t="str">
        <f t="shared" si="0"/>
        <v>35 (5.82)</v>
      </c>
      <c r="H23" t="s">
        <v>1018</v>
      </c>
      <c r="I23" t="s">
        <v>1024</v>
      </c>
    </row>
    <row r="24" spans="1:9" x14ac:dyDescent="0.35">
      <c r="A24" s="9" t="s">
        <v>76</v>
      </c>
      <c r="B24" s="1">
        <v>321</v>
      </c>
      <c r="C24" s="10">
        <v>0.53410981697171378</v>
      </c>
      <c r="D24" t="str">
        <f t="shared" si="0"/>
        <v>321 (53.41)</v>
      </c>
      <c r="H24" s="11" t="s">
        <v>1011</v>
      </c>
    </row>
    <row r="25" spans="1:9" x14ac:dyDescent="0.35">
      <c r="A25" s="9" t="s">
        <v>79</v>
      </c>
      <c r="B25" s="1">
        <v>146</v>
      </c>
      <c r="C25" s="10">
        <v>0.24292845257903495</v>
      </c>
      <c r="D25" t="str">
        <f t="shared" si="0"/>
        <v>146 (24.29)</v>
      </c>
      <c r="H25" t="s">
        <v>1021</v>
      </c>
      <c r="I25" t="s">
        <v>1034</v>
      </c>
    </row>
    <row r="26" spans="1:9" x14ac:dyDescent="0.35">
      <c r="A26" s="8" t="s">
        <v>1014</v>
      </c>
      <c r="B26" t="s">
        <v>1012</v>
      </c>
      <c r="C26" t="s">
        <v>1013</v>
      </c>
      <c r="H26" t="s">
        <v>1020</v>
      </c>
      <c r="I26" t="s">
        <v>1035</v>
      </c>
    </row>
    <row r="27" spans="1:9" x14ac:dyDescent="0.35">
      <c r="A27" s="9" t="s">
        <v>77</v>
      </c>
      <c r="B27" s="1">
        <v>69</v>
      </c>
      <c r="C27" s="10">
        <v>0.11480865224625623</v>
      </c>
      <c r="D27" t="str">
        <f t="shared" si="0"/>
        <v>69 (11.48)</v>
      </c>
      <c r="H27" t="s">
        <v>1019</v>
      </c>
      <c r="I27" t="s">
        <v>1036</v>
      </c>
    </row>
    <row r="28" spans="1:9" x14ac:dyDescent="0.35">
      <c r="A28" s="9" t="s">
        <v>89</v>
      </c>
      <c r="B28" s="1">
        <v>57</v>
      </c>
      <c r="C28" s="10">
        <v>9.4841930116472545E-2</v>
      </c>
      <c r="D28" t="str">
        <f t="shared" si="0"/>
        <v>57 (9.48)</v>
      </c>
      <c r="H28" t="s">
        <v>1018</v>
      </c>
      <c r="I28" t="s">
        <v>970</v>
      </c>
    </row>
    <row r="29" spans="1:9" x14ac:dyDescent="0.35">
      <c r="A29" s="9" t="s">
        <v>76</v>
      </c>
      <c r="B29" s="1">
        <v>140</v>
      </c>
      <c r="C29" s="10">
        <v>0.23294509151414308</v>
      </c>
      <c r="D29" t="str">
        <f t="shared" si="0"/>
        <v>140 (23.29)</v>
      </c>
      <c r="H29" s="11" t="s">
        <v>1014</v>
      </c>
    </row>
    <row r="30" spans="1:9" x14ac:dyDescent="0.35">
      <c r="A30" s="9" t="s">
        <v>79</v>
      </c>
      <c r="B30" s="1">
        <v>335</v>
      </c>
      <c r="C30" s="10">
        <v>0.55740432612312807</v>
      </c>
      <c r="D30" t="str">
        <f t="shared" si="0"/>
        <v>335 (55.74)</v>
      </c>
      <c r="H30" t="s">
        <v>1021</v>
      </c>
      <c r="I30" t="s">
        <v>1037</v>
      </c>
    </row>
    <row r="31" spans="1:9" x14ac:dyDescent="0.35">
      <c r="A31" s="8" t="s">
        <v>1017</v>
      </c>
      <c r="B31" t="s">
        <v>1015</v>
      </c>
      <c r="C31" t="s">
        <v>1016</v>
      </c>
      <c r="H31" t="s">
        <v>1020</v>
      </c>
      <c r="I31" t="s">
        <v>1038</v>
      </c>
    </row>
    <row r="32" spans="1:9" x14ac:dyDescent="0.35">
      <c r="A32" s="9" t="s">
        <v>77</v>
      </c>
      <c r="B32" s="1">
        <v>75</v>
      </c>
      <c r="C32" s="10">
        <v>0.12479201331114809</v>
      </c>
      <c r="D32" t="str">
        <f t="shared" si="0"/>
        <v>75 (12.48)</v>
      </c>
      <c r="H32" t="s">
        <v>1019</v>
      </c>
      <c r="I32" t="s">
        <v>1039</v>
      </c>
    </row>
    <row r="33" spans="1:9" x14ac:dyDescent="0.35">
      <c r="A33" s="9" t="s">
        <v>89</v>
      </c>
      <c r="B33" s="1">
        <v>75</v>
      </c>
      <c r="C33" s="10">
        <v>0.12479201331114809</v>
      </c>
      <c r="D33" t="str">
        <f t="shared" si="0"/>
        <v>75 (12.48)</v>
      </c>
      <c r="H33" t="s">
        <v>1018</v>
      </c>
      <c r="I33" t="s">
        <v>1040</v>
      </c>
    </row>
    <row r="34" spans="1:9" x14ac:dyDescent="0.35">
      <c r="A34" s="9" t="s">
        <v>76</v>
      </c>
      <c r="B34" s="1">
        <v>316</v>
      </c>
      <c r="C34" s="10">
        <v>0.52579034941763725</v>
      </c>
      <c r="D34" t="str">
        <f t="shared" si="0"/>
        <v>316 (52.58)</v>
      </c>
      <c r="H34" s="11" t="s">
        <v>1017</v>
      </c>
    </row>
    <row r="35" spans="1:9" x14ac:dyDescent="0.35">
      <c r="A35" s="9" t="s">
        <v>79</v>
      </c>
      <c r="B35" s="1">
        <v>135</v>
      </c>
      <c r="C35" s="10">
        <v>0.22462562396006655</v>
      </c>
      <c r="D35" t="str">
        <f t="shared" si="0"/>
        <v>135 (22.46)</v>
      </c>
      <c r="H35" t="s">
        <v>1021</v>
      </c>
      <c r="I35" t="s">
        <v>1041</v>
      </c>
    </row>
    <row r="36" spans="1:9" x14ac:dyDescent="0.35">
      <c r="H36" t="s">
        <v>1020</v>
      </c>
      <c r="I36" t="s">
        <v>1041</v>
      </c>
    </row>
    <row r="37" spans="1:9" x14ac:dyDescent="0.35">
      <c r="H37" t="s">
        <v>1019</v>
      </c>
      <c r="I37" t="s">
        <v>1042</v>
      </c>
    </row>
    <row r="38" spans="1:9" x14ac:dyDescent="0.35">
      <c r="H38" t="s">
        <v>1018</v>
      </c>
      <c r="I38" t="s">
        <v>1043</v>
      </c>
    </row>
  </sheetData>
  <mergeCells count="1">
    <mergeCell ref="H1:I1"/>
  </mergeCells>
  <pageMargins left="0.7" right="0.7" top="0.75" bottom="0.75" header="0.3" footer="0.3"/>
  <pageSetup orientation="portrait"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4592-43CA-45AB-BABE-21BD5B28228D}">
  <dimension ref="A1:J48"/>
  <sheetViews>
    <sheetView topLeftCell="C1" workbookViewId="0">
      <selection activeCell="D2" sqref="D2"/>
    </sheetView>
  </sheetViews>
  <sheetFormatPr defaultRowHeight="14.5" x14ac:dyDescent="0.35"/>
  <cols>
    <col min="1" max="1" width="89.08984375" bestFit="1" customWidth="1"/>
    <col min="2" max="2" width="95.1796875" bestFit="1" customWidth="1"/>
    <col min="3" max="3" width="91.453125" bestFit="1" customWidth="1"/>
    <col min="4" max="4" width="12.90625" bestFit="1" customWidth="1"/>
    <col min="8" max="8" width="59.6328125" customWidth="1"/>
    <col min="9" max="9" width="12.7265625" bestFit="1" customWidth="1"/>
  </cols>
  <sheetData>
    <row r="1" spans="1:10" x14ac:dyDescent="0.35">
      <c r="A1" s="8" t="s">
        <v>27</v>
      </c>
      <c r="B1" t="s">
        <v>1044</v>
      </c>
      <c r="C1" t="s">
        <v>1045</v>
      </c>
      <c r="D1" s="11" t="s">
        <v>776</v>
      </c>
      <c r="H1" s="125" t="s">
        <v>872</v>
      </c>
      <c r="I1" s="125"/>
    </row>
    <row r="2" spans="1:10" ht="15" thickBot="1" x14ac:dyDescent="0.4">
      <c r="A2" s="9" t="s">
        <v>78</v>
      </c>
      <c r="B2" s="1">
        <v>50</v>
      </c>
      <c r="C2" s="10">
        <v>8.3194675540765387E-2</v>
      </c>
      <c r="D2" t="str">
        <f xml:space="preserve"> B2 &amp; " (" &amp; TEXT(C2*100,"0.00") &amp; ")"</f>
        <v>50 (8.32)</v>
      </c>
    </row>
    <row r="3" spans="1:10" ht="15" thickBot="1" x14ac:dyDescent="0.4">
      <c r="A3" s="9" t="s">
        <v>89</v>
      </c>
      <c r="B3" s="1">
        <v>69</v>
      </c>
      <c r="C3" s="10">
        <v>0.11480865224625623</v>
      </c>
      <c r="D3" t="str">
        <f t="shared" ref="D3:D45" si="0" xml:space="preserve"> B3 &amp; " (" &amp; TEXT(C3*100,"0.00") &amp; ")"</f>
        <v>69 (11.48)</v>
      </c>
      <c r="G3" s="12"/>
      <c r="H3" s="29" t="s">
        <v>1072</v>
      </c>
      <c r="I3" s="12" t="s">
        <v>776</v>
      </c>
      <c r="J3" s="12"/>
    </row>
    <row r="4" spans="1:10" x14ac:dyDescent="0.35">
      <c r="A4" s="9" t="s">
        <v>76</v>
      </c>
      <c r="B4" s="1">
        <v>206</v>
      </c>
      <c r="C4" s="10">
        <v>0.34276206322795338</v>
      </c>
      <c r="D4" t="str">
        <f t="shared" si="0"/>
        <v>206 (34.28)</v>
      </c>
      <c r="H4" s="11" t="s">
        <v>1070</v>
      </c>
    </row>
    <row r="5" spans="1:10" x14ac:dyDescent="0.35">
      <c r="A5" s="9" t="s">
        <v>79</v>
      </c>
      <c r="B5" s="1">
        <v>276</v>
      </c>
      <c r="C5" s="10">
        <v>0.45923460898502494</v>
      </c>
      <c r="D5" t="str">
        <f t="shared" si="0"/>
        <v>276 (45.92)</v>
      </c>
      <c r="H5" t="s">
        <v>1069</v>
      </c>
      <c r="I5" t="s">
        <v>1073</v>
      </c>
    </row>
    <row r="6" spans="1:10" x14ac:dyDescent="0.35">
      <c r="A6" s="8" t="s">
        <v>1048</v>
      </c>
      <c r="B6" t="s">
        <v>1046</v>
      </c>
      <c r="C6" t="s">
        <v>1047</v>
      </c>
      <c r="H6" t="s">
        <v>1020</v>
      </c>
      <c r="I6" t="s">
        <v>1037</v>
      </c>
    </row>
    <row r="7" spans="1:10" x14ac:dyDescent="0.35">
      <c r="A7" s="9" t="s">
        <v>78</v>
      </c>
      <c r="B7" s="1">
        <v>65</v>
      </c>
      <c r="C7" s="10">
        <v>0.10815307820299501</v>
      </c>
      <c r="D7" t="str">
        <f t="shared" si="0"/>
        <v>65 (10.82)</v>
      </c>
      <c r="H7" t="s">
        <v>1019</v>
      </c>
      <c r="I7" t="s">
        <v>1074</v>
      </c>
    </row>
    <row r="8" spans="1:10" x14ac:dyDescent="0.35">
      <c r="A8" s="9" t="s">
        <v>89</v>
      </c>
      <c r="B8" s="1">
        <v>38</v>
      </c>
      <c r="C8" s="10">
        <v>6.3227953410981697E-2</v>
      </c>
      <c r="D8" t="str">
        <f t="shared" si="0"/>
        <v>38 (6.32)</v>
      </c>
      <c r="H8" t="s">
        <v>1018</v>
      </c>
      <c r="I8" t="s">
        <v>1075</v>
      </c>
    </row>
    <row r="9" spans="1:10" x14ac:dyDescent="0.35">
      <c r="A9" s="9" t="s">
        <v>76</v>
      </c>
      <c r="B9" s="1">
        <v>215</v>
      </c>
      <c r="C9" s="10">
        <v>0.3577371048252912</v>
      </c>
      <c r="D9" t="str">
        <f t="shared" si="0"/>
        <v>215 (35.77)</v>
      </c>
      <c r="H9" s="11" t="s">
        <v>1048</v>
      </c>
    </row>
    <row r="10" spans="1:10" x14ac:dyDescent="0.35">
      <c r="A10" s="9" t="s">
        <v>79</v>
      </c>
      <c r="B10" s="1">
        <v>283</v>
      </c>
      <c r="C10" s="10">
        <v>0.47088186356073214</v>
      </c>
      <c r="D10" t="str">
        <f t="shared" si="0"/>
        <v>283 (47.09)</v>
      </c>
      <c r="H10" t="s">
        <v>1069</v>
      </c>
      <c r="I10" t="s">
        <v>999</v>
      </c>
    </row>
    <row r="11" spans="1:10" x14ac:dyDescent="0.35">
      <c r="A11" s="8" t="s">
        <v>1051</v>
      </c>
      <c r="B11" t="s">
        <v>1049</v>
      </c>
      <c r="C11" t="s">
        <v>1050</v>
      </c>
      <c r="H11" t="s">
        <v>1020</v>
      </c>
      <c r="I11" t="s">
        <v>1076</v>
      </c>
    </row>
    <row r="12" spans="1:10" x14ac:dyDescent="0.35">
      <c r="A12" s="9" t="s">
        <v>78</v>
      </c>
      <c r="B12" s="1">
        <v>86</v>
      </c>
      <c r="C12" s="10">
        <v>0.14309484193011648</v>
      </c>
      <c r="D12" t="str">
        <f t="shared" si="0"/>
        <v>86 (14.31)</v>
      </c>
      <c r="H12" t="s">
        <v>1019</v>
      </c>
      <c r="I12" t="s">
        <v>1077</v>
      </c>
    </row>
    <row r="13" spans="1:10" x14ac:dyDescent="0.35">
      <c r="A13" s="9" t="s">
        <v>89</v>
      </c>
      <c r="B13" s="1">
        <v>112</v>
      </c>
      <c r="C13" s="10">
        <v>0.18635607321131448</v>
      </c>
      <c r="D13" t="str">
        <f t="shared" si="0"/>
        <v>112 (18.64)</v>
      </c>
      <c r="H13" t="s">
        <v>1018</v>
      </c>
      <c r="I13" t="s">
        <v>1078</v>
      </c>
    </row>
    <row r="14" spans="1:10" x14ac:dyDescent="0.35">
      <c r="A14" s="9" t="s">
        <v>76</v>
      </c>
      <c r="B14" s="1">
        <v>153</v>
      </c>
      <c r="C14" s="10">
        <v>0.25457570715474209</v>
      </c>
      <c r="D14" t="str">
        <f t="shared" si="0"/>
        <v>153 (25.46)</v>
      </c>
      <c r="H14" s="11" t="s">
        <v>1051</v>
      </c>
    </row>
    <row r="15" spans="1:10" x14ac:dyDescent="0.35">
      <c r="A15" s="9" t="s">
        <v>79</v>
      </c>
      <c r="B15" s="1">
        <v>250</v>
      </c>
      <c r="C15" s="10">
        <v>0.41597337770382697</v>
      </c>
      <c r="D15" t="str">
        <f t="shared" si="0"/>
        <v>250 (41.60)</v>
      </c>
      <c r="H15" t="s">
        <v>1069</v>
      </c>
      <c r="I15" t="s">
        <v>1025</v>
      </c>
    </row>
    <row r="16" spans="1:10" x14ac:dyDescent="0.35">
      <c r="A16" s="8" t="s">
        <v>1054</v>
      </c>
      <c r="B16" t="s">
        <v>1052</v>
      </c>
      <c r="C16" t="s">
        <v>1053</v>
      </c>
      <c r="H16" t="s">
        <v>1020</v>
      </c>
      <c r="I16" t="s">
        <v>1030</v>
      </c>
    </row>
    <row r="17" spans="1:9" x14ac:dyDescent="0.35">
      <c r="A17" s="9" t="s">
        <v>78</v>
      </c>
      <c r="B17" s="1">
        <v>93</v>
      </c>
      <c r="C17" s="10">
        <v>0.15474209650582363</v>
      </c>
      <c r="D17" t="str">
        <f t="shared" si="0"/>
        <v>93 (15.47)</v>
      </c>
      <c r="H17" t="s">
        <v>1019</v>
      </c>
      <c r="I17" t="s">
        <v>1079</v>
      </c>
    </row>
    <row r="18" spans="1:9" x14ac:dyDescent="0.35">
      <c r="A18" s="9" t="s">
        <v>89</v>
      </c>
      <c r="B18" s="1">
        <v>125</v>
      </c>
      <c r="C18" s="10">
        <v>0.20798668885191349</v>
      </c>
      <c r="D18" t="str">
        <f t="shared" si="0"/>
        <v>125 (20.80)</v>
      </c>
      <c r="H18" t="s">
        <v>1018</v>
      </c>
      <c r="I18" t="s">
        <v>1080</v>
      </c>
    </row>
    <row r="19" spans="1:9" x14ac:dyDescent="0.35">
      <c r="A19" s="9" t="s">
        <v>76</v>
      </c>
      <c r="B19" s="1">
        <v>84</v>
      </c>
      <c r="C19" s="10">
        <v>0.13976705490848584</v>
      </c>
      <c r="D19" t="str">
        <f t="shared" si="0"/>
        <v>84 (13.98)</v>
      </c>
      <c r="H19" s="11" t="s">
        <v>1054</v>
      </c>
    </row>
    <row r="20" spans="1:9" x14ac:dyDescent="0.35">
      <c r="A20" s="9" t="s">
        <v>79</v>
      </c>
      <c r="B20" s="1">
        <v>299</v>
      </c>
      <c r="C20" s="10">
        <v>0.49750415973377704</v>
      </c>
      <c r="D20" t="str">
        <f t="shared" si="0"/>
        <v>299 (49.75)</v>
      </c>
      <c r="H20" t="s">
        <v>1069</v>
      </c>
      <c r="I20" t="s">
        <v>988</v>
      </c>
    </row>
    <row r="21" spans="1:9" x14ac:dyDescent="0.35">
      <c r="A21" s="8" t="s">
        <v>1057</v>
      </c>
      <c r="B21" t="s">
        <v>1055</v>
      </c>
      <c r="C21" t="s">
        <v>1056</v>
      </c>
      <c r="H21" t="s">
        <v>1020</v>
      </c>
      <c r="I21" t="s">
        <v>1081</v>
      </c>
    </row>
    <row r="22" spans="1:9" x14ac:dyDescent="0.35">
      <c r="A22" s="9" t="s">
        <v>78</v>
      </c>
      <c r="B22" s="1">
        <v>77</v>
      </c>
      <c r="C22" s="10">
        <v>0.1281198003327787</v>
      </c>
      <c r="D22" t="str">
        <f t="shared" si="0"/>
        <v>77 (12.81)</v>
      </c>
      <c r="H22" t="s">
        <v>1019</v>
      </c>
      <c r="I22" t="s">
        <v>1082</v>
      </c>
    </row>
    <row r="23" spans="1:9" x14ac:dyDescent="0.35">
      <c r="A23" s="9" t="s">
        <v>89</v>
      </c>
      <c r="B23" s="1">
        <v>39</v>
      </c>
      <c r="C23" s="10">
        <v>6.4891846921797003E-2</v>
      </c>
      <c r="D23" t="str">
        <f t="shared" si="0"/>
        <v>39 (6.49)</v>
      </c>
      <c r="H23" t="s">
        <v>1018</v>
      </c>
      <c r="I23" t="s">
        <v>1083</v>
      </c>
    </row>
    <row r="24" spans="1:9" x14ac:dyDescent="0.35">
      <c r="A24" s="9" t="s">
        <v>76</v>
      </c>
      <c r="B24" s="1">
        <v>152</v>
      </c>
      <c r="C24" s="10">
        <v>0.25291181364392679</v>
      </c>
      <c r="D24" t="str">
        <f t="shared" si="0"/>
        <v>152 (25.29)</v>
      </c>
      <c r="H24" s="11" t="s">
        <v>1057</v>
      </c>
    </row>
    <row r="25" spans="1:9" x14ac:dyDescent="0.35">
      <c r="A25" s="9" t="s">
        <v>79</v>
      </c>
      <c r="B25" s="1">
        <v>333</v>
      </c>
      <c r="C25" s="10">
        <v>0.55407653910149746</v>
      </c>
      <c r="D25" t="str">
        <f t="shared" si="0"/>
        <v>333 (55.41)</v>
      </c>
      <c r="H25" t="s">
        <v>1069</v>
      </c>
      <c r="I25" t="s">
        <v>1084</v>
      </c>
    </row>
    <row r="26" spans="1:9" x14ac:dyDescent="0.35">
      <c r="A26" s="8" t="s">
        <v>1060</v>
      </c>
      <c r="B26" t="s">
        <v>1058</v>
      </c>
      <c r="C26" t="s">
        <v>1059</v>
      </c>
      <c r="H26" t="s">
        <v>1020</v>
      </c>
      <c r="I26" t="s">
        <v>1085</v>
      </c>
    </row>
    <row r="27" spans="1:9" x14ac:dyDescent="0.35">
      <c r="A27" s="9" t="s">
        <v>78</v>
      </c>
      <c r="B27" s="1">
        <v>74</v>
      </c>
      <c r="C27" s="10">
        <v>0.12312811980033278</v>
      </c>
      <c r="D27" t="str">
        <f t="shared" si="0"/>
        <v>74 (12.31)</v>
      </c>
      <c r="H27" t="s">
        <v>1019</v>
      </c>
      <c r="I27" t="s">
        <v>1086</v>
      </c>
    </row>
    <row r="28" spans="1:9" x14ac:dyDescent="0.35">
      <c r="A28" s="9" t="s">
        <v>89</v>
      </c>
      <c r="B28" s="1">
        <v>124</v>
      </c>
      <c r="C28" s="10">
        <v>0.20632279534109818</v>
      </c>
      <c r="D28" t="str">
        <f t="shared" si="0"/>
        <v>124 (20.63)</v>
      </c>
      <c r="H28" t="s">
        <v>1018</v>
      </c>
      <c r="I28" t="s">
        <v>1087</v>
      </c>
    </row>
    <row r="29" spans="1:9" x14ac:dyDescent="0.35">
      <c r="A29" s="9" t="s">
        <v>76</v>
      </c>
      <c r="B29" s="1">
        <v>183</v>
      </c>
      <c r="C29" s="10">
        <v>0.30449251247920134</v>
      </c>
      <c r="D29" t="str">
        <f t="shared" si="0"/>
        <v>183 (30.45)</v>
      </c>
      <c r="H29" s="11" t="s">
        <v>1060</v>
      </c>
    </row>
    <row r="30" spans="1:9" x14ac:dyDescent="0.35">
      <c r="A30" s="9" t="s">
        <v>79</v>
      </c>
      <c r="B30" s="1">
        <v>220</v>
      </c>
      <c r="C30" s="10">
        <v>0.36605657237936773</v>
      </c>
      <c r="D30" t="str">
        <f t="shared" si="0"/>
        <v>220 (36.61)</v>
      </c>
      <c r="H30" t="s">
        <v>1069</v>
      </c>
      <c r="I30" t="s">
        <v>1088</v>
      </c>
    </row>
    <row r="31" spans="1:9" x14ac:dyDescent="0.35">
      <c r="A31" s="8" t="s">
        <v>1063</v>
      </c>
      <c r="B31" t="s">
        <v>1061</v>
      </c>
      <c r="C31" t="s">
        <v>1062</v>
      </c>
      <c r="H31" t="s">
        <v>1020</v>
      </c>
      <c r="I31" t="s">
        <v>1089</v>
      </c>
    </row>
    <row r="32" spans="1:9" x14ac:dyDescent="0.35">
      <c r="A32" s="9" t="s">
        <v>78</v>
      </c>
      <c r="B32" s="1">
        <v>75</v>
      </c>
      <c r="C32" s="10">
        <v>0.12479201331114809</v>
      </c>
      <c r="D32" t="str">
        <f t="shared" si="0"/>
        <v>75 (12.48)</v>
      </c>
      <c r="H32" t="s">
        <v>1019</v>
      </c>
      <c r="I32" t="s">
        <v>1090</v>
      </c>
    </row>
    <row r="33" spans="1:9" x14ac:dyDescent="0.35">
      <c r="A33" s="9" t="s">
        <v>89</v>
      </c>
      <c r="B33" s="1">
        <v>46</v>
      </c>
      <c r="C33" s="10">
        <v>7.6539101497504161E-2</v>
      </c>
      <c r="D33" t="str">
        <f t="shared" si="0"/>
        <v>46 (7.65)</v>
      </c>
      <c r="H33" t="s">
        <v>1018</v>
      </c>
      <c r="I33" t="s">
        <v>1091</v>
      </c>
    </row>
    <row r="34" spans="1:9" x14ac:dyDescent="0.35">
      <c r="A34" s="9" t="s">
        <v>76</v>
      </c>
      <c r="B34" s="1">
        <v>251</v>
      </c>
      <c r="C34" s="10">
        <v>0.41763727121464228</v>
      </c>
      <c r="D34" t="str">
        <f t="shared" si="0"/>
        <v>251 (41.76)</v>
      </c>
      <c r="H34" s="11" t="s">
        <v>1063</v>
      </c>
    </row>
    <row r="35" spans="1:9" x14ac:dyDescent="0.35">
      <c r="A35" s="9" t="s">
        <v>79</v>
      </c>
      <c r="B35" s="1">
        <v>229</v>
      </c>
      <c r="C35" s="10">
        <v>0.38103161397670549</v>
      </c>
      <c r="D35" t="str">
        <f t="shared" si="0"/>
        <v>229 (38.10)</v>
      </c>
      <c r="H35" t="s">
        <v>1069</v>
      </c>
      <c r="I35" t="s">
        <v>1041</v>
      </c>
    </row>
    <row r="36" spans="1:9" x14ac:dyDescent="0.35">
      <c r="A36" s="8" t="s">
        <v>1066</v>
      </c>
      <c r="B36" t="s">
        <v>1064</v>
      </c>
      <c r="C36" t="s">
        <v>1065</v>
      </c>
      <c r="H36" t="s">
        <v>1020</v>
      </c>
      <c r="I36" t="s">
        <v>1092</v>
      </c>
    </row>
    <row r="37" spans="1:9" x14ac:dyDescent="0.35">
      <c r="A37" s="9" t="s">
        <v>78</v>
      </c>
      <c r="B37" s="1">
        <v>78</v>
      </c>
      <c r="C37" s="10">
        <v>0.12978369384359401</v>
      </c>
      <c r="D37" t="str">
        <f t="shared" si="0"/>
        <v>78 (12.98)</v>
      </c>
      <c r="H37" t="s">
        <v>1019</v>
      </c>
      <c r="I37" t="s">
        <v>1031</v>
      </c>
    </row>
    <row r="38" spans="1:9" x14ac:dyDescent="0.35">
      <c r="A38" s="9" t="s">
        <v>89</v>
      </c>
      <c r="B38" s="1">
        <v>33</v>
      </c>
      <c r="C38" s="10">
        <v>5.4908485856905158E-2</v>
      </c>
      <c r="D38" t="str">
        <f t="shared" si="0"/>
        <v>33 (5.49)</v>
      </c>
      <c r="H38" t="s">
        <v>1018</v>
      </c>
      <c r="I38" t="s">
        <v>1093</v>
      </c>
    </row>
    <row r="39" spans="1:9" x14ac:dyDescent="0.35">
      <c r="A39" s="9" t="s">
        <v>76</v>
      </c>
      <c r="B39" s="1">
        <v>352</v>
      </c>
      <c r="C39" s="10">
        <v>0.58569051580698839</v>
      </c>
      <c r="D39" t="str">
        <f t="shared" si="0"/>
        <v>352 (58.57)</v>
      </c>
      <c r="H39" s="11" t="s">
        <v>1066</v>
      </c>
    </row>
    <row r="40" spans="1:9" x14ac:dyDescent="0.35">
      <c r="A40" s="9" t="s">
        <v>79</v>
      </c>
      <c r="B40" s="1">
        <v>138</v>
      </c>
      <c r="C40" s="10">
        <v>0.22961730449251247</v>
      </c>
      <c r="D40" t="str">
        <f t="shared" si="0"/>
        <v>138 (22.96)</v>
      </c>
      <c r="H40" t="s">
        <v>1069</v>
      </c>
      <c r="I40" t="s">
        <v>1029</v>
      </c>
    </row>
    <row r="41" spans="1:9" x14ac:dyDescent="0.35">
      <c r="A41" s="8" t="s">
        <v>35</v>
      </c>
      <c r="B41" t="s">
        <v>1067</v>
      </c>
      <c r="C41" t="s">
        <v>1068</v>
      </c>
      <c r="H41" t="s">
        <v>1020</v>
      </c>
      <c r="I41" t="s">
        <v>1094</v>
      </c>
    </row>
    <row r="42" spans="1:9" x14ac:dyDescent="0.35">
      <c r="A42" s="9" t="s">
        <v>78</v>
      </c>
      <c r="B42" s="1">
        <v>79</v>
      </c>
      <c r="C42" s="10">
        <v>0.13144758735440931</v>
      </c>
      <c r="D42" t="str">
        <f t="shared" si="0"/>
        <v>79 (13.14)</v>
      </c>
      <c r="H42" t="s">
        <v>1019</v>
      </c>
      <c r="I42" t="s">
        <v>1095</v>
      </c>
    </row>
    <row r="43" spans="1:9" x14ac:dyDescent="0.35">
      <c r="A43" s="9" t="s">
        <v>89</v>
      </c>
      <c r="B43" s="1">
        <v>44</v>
      </c>
      <c r="C43" s="10">
        <v>7.3211314475873548E-2</v>
      </c>
      <c r="D43" t="str">
        <f t="shared" si="0"/>
        <v>44 (7.32)</v>
      </c>
      <c r="H43" t="s">
        <v>1018</v>
      </c>
      <c r="I43" t="s">
        <v>1096</v>
      </c>
    </row>
    <row r="44" spans="1:9" x14ac:dyDescent="0.35">
      <c r="A44" s="9" t="s">
        <v>76</v>
      </c>
      <c r="B44" s="1">
        <v>153</v>
      </c>
      <c r="C44" s="10">
        <v>0.25457570715474209</v>
      </c>
      <c r="D44" t="str">
        <f t="shared" si="0"/>
        <v>153 (25.46)</v>
      </c>
      <c r="H44" s="11" t="s">
        <v>1071</v>
      </c>
    </row>
    <row r="45" spans="1:9" x14ac:dyDescent="0.35">
      <c r="A45" s="9" t="s">
        <v>79</v>
      </c>
      <c r="B45" s="1">
        <v>325</v>
      </c>
      <c r="C45" s="10">
        <v>0.54076539101497501</v>
      </c>
      <c r="D45" t="str">
        <f t="shared" si="0"/>
        <v>325 (54.08)</v>
      </c>
      <c r="H45" t="s">
        <v>1069</v>
      </c>
      <c r="I45" t="s">
        <v>1097</v>
      </c>
    </row>
    <row r="46" spans="1:9" x14ac:dyDescent="0.35">
      <c r="H46" t="s">
        <v>1020</v>
      </c>
      <c r="I46" t="s">
        <v>973</v>
      </c>
    </row>
    <row r="47" spans="1:9" x14ac:dyDescent="0.35">
      <c r="H47" t="s">
        <v>1019</v>
      </c>
      <c r="I47" t="s">
        <v>1079</v>
      </c>
    </row>
    <row r="48" spans="1:9" x14ac:dyDescent="0.35">
      <c r="H48" t="s">
        <v>1018</v>
      </c>
      <c r="I48" t="s">
        <v>1098</v>
      </c>
    </row>
  </sheetData>
  <mergeCells count="1"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5B72-4E06-4793-8840-2DC35FDF310C}">
  <dimension ref="A1:Y602"/>
  <sheetViews>
    <sheetView topLeftCell="Q1" workbookViewId="0">
      <selection activeCell="X18" sqref="X18"/>
    </sheetView>
  </sheetViews>
  <sheetFormatPr defaultRowHeight="14.5" x14ac:dyDescent="0.35"/>
  <cols>
    <col min="1" max="1" width="20.54296875" bestFit="1" customWidth="1"/>
    <col min="2" max="2" width="68" style="4" bestFit="1" customWidth="1"/>
    <col min="3" max="3" width="68" bestFit="1" customWidth="1"/>
    <col min="4" max="4" width="60.36328125" bestFit="1" customWidth="1"/>
    <col min="5" max="5" width="76.1796875" bestFit="1" customWidth="1"/>
    <col min="6" max="6" width="75.36328125" bestFit="1" customWidth="1"/>
    <col min="7" max="7" width="78.54296875" bestFit="1" customWidth="1"/>
    <col min="8" max="8" width="62.54296875" bestFit="1" customWidth="1"/>
    <col min="9" max="9" width="83.36328125" bestFit="1" customWidth="1"/>
    <col min="10" max="10" width="61.7265625" bestFit="1" customWidth="1"/>
    <col min="11" max="11" width="84.54296875" bestFit="1" customWidth="1"/>
    <col min="12" max="12" width="67.54296875" bestFit="1" customWidth="1"/>
    <col min="13" max="13" width="86.1796875" bestFit="1" customWidth="1"/>
    <col min="14" max="14" width="68.453125" bestFit="1" customWidth="1"/>
    <col min="15" max="15" width="12.81640625" customWidth="1"/>
    <col min="16" max="16" width="16.1796875" bestFit="1" customWidth="1"/>
    <col min="18" max="18" width="16.1796875" bestFit="1" customWidth="1"/>
    <col min="19" max="19" width="15.6328125" bestFit="1" customWidth="1"/>
    <col min="20" max="20" width="11.90625" bestFit="1" customWidth="1"/>
    <col min="21" max="21" width="12.7265625" bestFit="1" customWidth="1"/>
    <col min="22" max="22" width="6" customWidth="1"/>
    <col min="23" max="23" width="34.1796875" bestFit="1" customWidth="1"/>
    <col min="24" max="24" width="12.7265625" bestFit="1" customWidth="1"/>
    <col min="25" max="25" width="5.26953125" customWidth="1"/>
  </cols>
  <sheetData>
    <row r="1" spans="1:25" x14ac:dyDescent="0.35">
      <c r="A1" s="13" t="s">
        <v>0</v>
      </c>
      <c r="B1" s="14" t="s">
        <v>36</v>
      </c>
      <c r="C1" s="15" t="s">
        <v>37</v>
      </c>
      <c r="D1" s="15" t="s">
        <v>38</v>
      </c>
      <c r="E1" s="15" t="s">
        <v>39</v>
      </c>
      <c r="F1" s="15" t="s">
        <v>40</v>
      </c>
      <c r="G1" s="15" t="s">
        <v>41</v>
      </c>
      <c r="H1" s="15" t="s">
        <v>42</v>
      </c>
      <c r="I1" s="15" t="s">
        <v>43</v>
      </c>
      <c r="J1" s="15" t="s">
        <v>44</v>
      </c>
      <c r="K1" s="15" t="s">
        <v>45</v>
      </c>
      <c r="L1" s="15" t="s">
        <v>46</v>
      </c>
      <c r="M1" s="15" t="s">
        <v>47</v>
      </c>
      <c r="N1" s="15" t="s">
        <v>48</v>
      </c>
      <c r="O1" s="15" t="s">
        <v>888</v>
      </c>
      <c r="P1" s="16" t="s">
        <v>891</v>
      </c>
      <c r="W1" s="125" t="s">
        <v>872</v>
      </c>
      <c r="X1" s="125"/>
    </row>
    <row r="2" spans="1:25" x14ac:dyDescent="0.35">
      <c r="A2" s="17" t="s">
        <v>56</v>
      </c>
      <c r="B2" s="18">
        <v>5</v>
      </c>
      <c r="C2" s="19">
        <v>5</v>
      </c>
      <c r="D2" s="19">
        <v>4</v>
      </c>
      <c r="E2" s="19">
        <v>4</v>
      </c>
      <c r="F2" s="19">
        <v>4</v>
      </c>
      <c r="G2" s="19">
        <v>3</v>
      </c>
      <c r="H2" s="19">
        <v>3</v>
      </c>
      <c r="I2" s="19">
        <v>3</v>
      </c>
      <c r="J2" s="19">
        <v>2</v>
      </c>
      <c r="K2" s="19">
        <v>4</v>
      </c>
      <c r="L2" s="19">
        <v>3</v>
      </c>
      <c r="M2" s="19">
        <v>3</v>
      </c>
      <c r="N2" s="19">
        <v>4</v>
      </c>
      <c r="O2" s="18">
        <f>SUM(B2:N2)</f>
        <v>47</v>
      </c>
      <c r="P2" s="20" t="str">
        <f>IF(O2&gt;=47,"Good attitude",IF(O2&gt;=28,"Moderate attitude",IF(O2&gt;=13,"Poor attitude","")))</f>
        <v>Good attitude</v>
      </c>
      <c r="R2" t="s">
        <v>889</v>
      </c>
      <c r="S2">
        <f>MAX(O:O)</f>
        <v>65</v>
      </c>
      <c r="W2" s="125" t="s">
        <v>1105</v>
      </c>
      <c r="X2" s="125"/>
    </row>
    <row r="3" spans="1:25" ht="15" thickBot="1" x14ac:dyDescent="0.4">
      <c r="A3" s="17" t="s">
        <v>81</v>
      </c>
      <c r="B3" s="18">
        <v>4</v>
      </c>
      <c r="C3" s="19">
        <v>4</v>
      </c>
      <c r="D3" s="19">
        <v>4</v>
      </c>
      <c r="E3" s="19">
        <v>4</v>
      </c>
      <c r="F3" s="19">
        <v>4</v>
      </c>
      <c r="G3" s="19">
        <v>5</v>
      </c>
      <c r="H3" s="19">
        <v>4</v>
      </c>
      <c r="I3" s="19">
        <v>5</v>
      </c>
      <c r="J3" s="19">
        <v>2</v>
      </c>
      <c r="K3" s="19">
        <v>4</v>
      </c>
      <c r="L3" s="19">
        <v>3</v>
      </c>
      <c r="M3" s="19">
        <v>4</v>
      </c>
      <c r="N3" s="19">
        <v>5</v>
      </c>
      <c r="O3" s="18">
        <f t="shared" ref="O3:O66" si="0">SUM(B3:N3)</f>
        <v>52</v>
      </c>
      <c r="P3" s="20" t="str">
        <f t="shared" ref="P3:P65" si="1">IF(O3&gt;=47,"Good attitude",IF(O3&gt;=28,"Moderate attitude",IF(O3&gt;=13,"Poor attitude","")))</f>
        <v>Good attitude</v>
      </c>
      <c r="R3" t="s">
        <v>890</v>
      </c>
      <c r="S3">
        <f>MIN(O:O)</f>
        <v>13</v>
      </c>
    </row>
    <row r="4" spans="1:25" ht="15" thickBot="1" x14ac:dyDescent="0.4">
      <c r="A4" s="17" t="s">
        <v>91</v>
      </c>
      <c r="B4" s="18">
        <v>4</v>
      </c>
      <c r="C4" s="19">
        <v>4</v>
      </c>
      <c r="D4" s="19">
        <v>4</v>
      </c>
      <c r="E4" s="19">
        <v>3</v>
      </c>
      <c r="F4" s="19">
        <v>3</v>
      </c>
      <c r="G4" s="19">
        <v>3</v>
      </c>
      <c r="H4" s="19">
        <v>3</v>
      </c>
      <c r="I4" s="19">
        <v>2</v>
      </c>
      <c r="J4" s="19">
        <v>3</v>
      </c>
      <c r="K4" s="19">
        <v>2</v>
      </c>
      <c r="L4" s="19">
        <v>2</v>
      </c>
      <c r="M4" s="19">
        <v>3</v>
      </c>
      <c r="N4" s="19">
        <v>4</v>
      </c>
      <c r="O4" s="18">
        <f t="shared" si="0"/>
        <v>40</v>
      </c>
      <c r="P4" s="20" t="str">
        <f t="shared" si="1"/>
        <v>Moderate attitude</v>
      </c>
      <c r="V4" s="25"/>
      <c r="W4" s="27" t="s">
        <v>891</v>
      </c>
      <c r="X4" s="27" t="s">
        <v>776</v>
      </c>
      <c r="Y4" s="25"/>
    </row>
    <row r="5" spans="1:25" x14ac:dyDescent="0.35">
      <c r="A5" s="17" t="s">
        <v>102</v>
      </c>
      <c r="B5" s="18">
        <v>3</v>
      </c>
      <c r="C5" s="19">
        <v>3</v>
      </c>
      <c r="D5" s="19">
        <v>3</v>
      </c>
      <c r="E5" s="19">
        <v>5</v>
      </c>
      <c r="F5" s="19">
        <v>5</v>
      </c>
      <c r="G5" s="19">
        <v>4</v>
      </c>
      <c r="H5" s="19">
        <v>4</v>
      </c>
      <c r="I5" s="19">
        <v>5</v>
      </c>
      <c r="J5" s="19">
        <v>5</v>
      </c>
      <c r="K5" s="19">
        <v>4</v>
      </c>
      <c r="L5" s="19">
        <v>2</v>
      </c>
      <c r="M5" s="19">
        <v>4</v>
      </c>
      <c r="N5" s="19">
        <v>4</v>
      </c>
      <c r="O5" s="18">
        <f t="shared" si="0"/>
        <v>51</v>
      </c>
      <c r="P5" s="20" t="str">
        <f t="shared" si="1"/>
        <v>Good attitude</v>
      </c>
      <c r="W5" t="s">
        <v>1102</v>
      </c>
      <c r="X5" t="s">
        <v>1099</v>
      </c>
    </row>
    <row r="6" spans="1:25" x14ac:dyDescent="0.35">
      <c r="A6" s="17" t="s">
        <v>108</v>
      </c>
      <c r="B6" s="18">
        <v>2</v>
      </c>
      <c r="C6" s="19">
        <v>2</v>
      </c>
      <c r="D6" s="19">
        <v>2</v>
      </c>
      <c r="E6" s="19">
        <v>2</v>
      </c>
      <c r="F6" s="19">
        <v>1</v>
      </c>
      <c r="G6" s="19">
        <v>2</v>
      </c>
      <c r="H6" s="19">
        <v>2</v>
      </c>
      <c r="I6" s="19">
        <v>2</v>
      </c>
      <c r="J6" s="19">
        <v>2</v>
      </c>
      <c r="K6" s="19">
        <v>2</v>
      </c>
      <c r="L6" s="19">
        <v>2</v>
      </c>
      <c r="M6" s="19">
        <v>2</v>
      </c>
      <c r="N6" s="19">
        <v>2</v>
      </c>
      <c r="O6" s="18">
        <f t="shared" si="0"/>
        <v>25</v>
      </c>
      <c r="P6" s="20" t="str">
        <f t="shared" si="1"/>
        <v>Poor attitude</v>
      </c>
      <c r="R6" s="8" t="s">
        <v>891</v>
      </c>
      <c r="S6" t="s">
        <v>895</v>
      </c>
      <c r="T6" t="s">
        <v>896</v>
      </c>
      <c r="U6" t="s">
        <v>776</v>
      </c>
      <c r="W6" t="s">
        <v>1103</v>
      </c>
      <c r="X6" t="s">
        <v>1100</v>
      </c>
    </row>
    <row r="7" spans="1:25" x14ac:dyDescent="0.35">
      <c r="A7" s="17" t="s">
        <v>116</v>
      </c>
      <c r="B7" s="18">
        <v>3</v>
      </c>
      <c r="C7" s="19">
        <v>4</v>
      </c>
      <c r="D7" s="19">
        <v>4</v>
      </c>
      <c r="E7" s="19">
        <v>3</v>
      </c>
      <c r="F7" s="19">
        <v>3</v>
      </c>
      <c r="G7" s="19">
        <v>4</v>
      </c>
      <c r="H7" s="19">
        <v>4</v>
      </c>
      <c r="I7" s="19">
        <v>3</v>
      </c>
      <c r="J7" s="19">
        <v>3</v>
      </c>
      <c r="K7" s="19">
        <v>4</v>
      </c>
      <c r="L7" s="19">
        <v>4</v>
      </c>
      <c r="M7" s="19">
        <v>4</v>
      </c>
      <c r="N7" s="19">
        <v>4</v>
      </c>
      <c r="O7" s="18">
        <f t="shared" si="0"/>
        <v>47</v>
      </c>
      <c r="P7" s="20" t="str">
        <f t="shared" si="1"/>
        <v>Good attitude</v>
      </c>
      <c r="R7" s="9" t="s">
        <v>892</v>
      </c>
      <c r="S7" s="1">
        <v>87</v>
      </c>
      <c r="T7" s="10">
        <v>0.14475873544093179</v>
      </c>
      <c r="U7" t="str">
        <f xml:space="preserve"> S7 &amp; " (" &amp; TEXT(T7*100,"0.00") &amp; ")"</f>
        <v>87 (14.48)</v>
      </c>
      <c r="W7" t="s">
        <v>1104</v>
      </c>
      <c r="X7" t="s">
        <v>1101</v>
      </c>
    </row>
    <row r="8" spans="1:25" x14ac:dyDescent="0.35">
      <c r="A8" s="17" t="s">
        <v>121</v>
      </c>
      <c r="B8" s="18">
        <v>4</v>
      </c>
      <c r="C8" s="19">
        <v>4</v>
      </c>
      <c r="D8" s="19">
        <v>2</v>
      </c>
      <c r="E8" s="19">
        <v>4</v>
      </c>
      <c r="F8" s="19">
        <v>1</v>
      </c>
      <c r="G8" s="19">
        <v>2</v>
      </c>
      <c r="H8" s="19">
        <v>2</v>
      </c>
      <c r="I8" s="19">
        <v>2</v>
      </c>
      <c r="J8" s="19">
        <v>1</v>
      </c>
      <c r="K8" s="19">
        <v>2</v>
      </c>
      <c r="L8" s="19">
        <v>2</v>
      </c>
      <c r="M8" s="19">
        <v>2</v>
      </c>
      <c r="N8" s="19">
        <v>1</v>
      </c>
      <c r="O8" s="18">
        <f t="shared" si="0"/>
        <v>29</v>
      </c>
      <c r="P8" s="20" t="str">
        <f t="shared" si="1"/>
        <v>Moderate attitude</v>
      </c>
      <c r="R8" s="9" t="s">
        <v>893</v>
      </c>
      <c r="S8" s="1">
        <v>442</v>
      </c>
      <c r="T8" s="10">
        <v>0.73544093178036607</v>
      </c>
      <c r="U8" t="str">
        <f t="shared" ref="U8:U9" si="2" xml:space="preserve"> S8 &amp; " (" &amp; TEXT(T8*100,"0.00") &amp; ")"</f>
        <v>442 (73.54)</v>
      </c>
    </row>
    <row r="9" spans="1:25" x14ac:dyDescent="0.35">
      <c r="A9" s="17" t="s">
        <v>123</v>
      </c>
      <c r="B9" s="18">
        <v>4</v>
      </c>
      <c r="C9" s="19">
        <v>4</v>
      </c>
      <c r="D9" s="19">
        <v>4</v>
      </c>
      <c r="E9" s="19">
        <v>3</v>
      </c>
      <c r="F9" s="19">
        <v>3</v>
      </c>
      <c r="G9" s="19">
        <v>3</v>
      </c>
      <c r="H9" s="19">
        <v>4</v>
      </c>
      <c r="I9" s="19">
        <v>2</v>
      </c>
      <c r="J9" s="19">
        <v>2</v>
      </c>
      <c r="K9" s="19">
        <v>4</v>
      </c>
      <c r="L9" s="19">
        <v>3</v>
      </c>
      <c r="M9" s="19">
        <v>4</v>
      </c>
      <c r="N9" s="19">
        <v>5</v>
      </c>
      <c r="O9" s="18">
        <f t="shared" si="0"/>
        <v>45</v>
      </c>
      <c r="P9" s="20" t="str">
        <f t="shared" si="1"/>
        <v>Moderate attitude</v>
      </c>
      <c r="R9" s="9" t="s">
        <v>894</v>
      </c>
      <c r="S9" s="1">
        <v>72</v>
      </c>
      <c r="T9" s="10">
        <v>0.11980033277870217</v>
      </c>
      <c r="U9" t="str">
        <f t="shared" si="2"/>
        <v>72 (11.98)</v>
      </c>
    </row>
    <row r="10" spans="1:25" x14ac:dyDescent="0.35">
      <c r="A10" s="17" t="s">
        <v>126</v>
      </c>
      <c r="B10" s="18">
        <v>4</v>
      </c>
      <c r="C10" s="19">
        <v>4</v>
      </c>
      <c r="D10" s="19">
        <v>3</v>
      </c>
      <c r="E10" s="19">
        <v>4</v>
      </c>
      <c r="F10" s="19">
        <v>3</v>
      </c>
      <c r="G10" s="19">
        <v>2</v>
      </c>
      <c r="H10" s="19">
        <v>1</v>
      </c>
      <c r="I10" s="19">
        <v>3</v>
      </c>
      <c r="J10" s="19">
        <v>2</v>
      </c>
      <c r="K10" s="19">
        <v>3</v>
      </c>
      <c r="L10" s="19">
        <v>2</v>
      </c>
      <c r="M10" s="19">
        <v>1</v>
      </c>
      <c r="N10" s="19">
        <v>4</v>
      </c>
      <c r="O10" s="18">
        <f t="shared" si="0"/>
        <v>36</v>
      </c>
      <c r="P10" s="20" t="str">
        <f t="shared" si="1"/>
        <v>Moderate attitude</v>
      </c>
    </row>
    <row r="11" spans="1:25" x14ac:dyDescent="0.35">
      <c r="A11" s="17" t="s">
        <v>128</v>
      </c>
      <c r="B11" s="18">
        <v>3</v>
      </c>
      <c r="C11" s="19">
        <v>4</v>
      </c>
      <c r="D11" s="19">
        <v>4</v>
      </c>
      <c r="E11" s="19">
        <v>3</v>
      </c>
      <c r="F11" s="19">
        <v>3</v>
      </c>
      <c r="G11" s="19">
        <v>4</v>
      </c>
      <c r="H11" s="19">
        <v>4</v>
      </c>
      <c r="I11" s="19">
        <v>3</v>
      </c>
      <c r="J11" s="19">
        <v>3</v>
      </c>
      <c r="K11" s="19">
        <v>4</v>
      </c>
      <c r="L11" s="19">
        <v>4</v>
      </c>
      <c r="M11" s="19">
        <v>4</v>
      </c>
      <c r="N11" s="19">
        <v>4</v>
      </c>
      <c r="O11" s="18">
        <f t="shared" si="0"/>
        <v>47</v>
      </c>
      <c r="P11" s="20" t="str">
        <f t="shared" si="1"/>
        <v>Good attitude</v>
      </c>
    </row>
    <row r="12" spans="1:25" x14ac:dyDescent="0.35">
      <c r="A12" s="17" t="s">
        <v>134</v>
      </c>
      <c r="B12" s="18">
        <v>3</v>
      </c>
      <c r="C12" s="19">
        <v>3</v>
      </c>
      <c r="D12" s="19">
        <v>3</v>
      </c>
      <c r="E12" s="19">
        <v>3</v>
      </c>
      <c r="F12" s="19">
        <v>2</v>
      </c>
      <c r="G12" s="19">
        <v>2</v>
      </c>
      <c r="H12" s="19">
        <v>3</v>
      </c>
      <c r="I12" s="19">
        <v>1</v>
      </c>
      <c r="J12" s="19">
        <v>2</v>
      </c>
      <c r="K12" s="19">
        <v>2</v>
      </c>
      <c r="L12" s="19">
        <v>1</v>
      </c>
      <c r="M12" s="19">
        <v>3</v>
      </c>
      <c r="N12" s="19">
        <v>2</v>
      </c>
      <c r="O12" s="18">
        <f t="shared" si="0"/>
        <v>30</v>
      </c>
      <c r="P12" s="20" t="str">
        <f t="shared" si="1"/>
        <v>Moderate attitude</v>
      </c>
      <c r="R12" s="152" t="s">
        <v>891</v>
      </c>
      <c r="S12" s="152" t="s">
        <v>891</v>
      </c>
    </row>
    <row r="13" spans="1:25" x14ac:dyDescent="0.35">
      <c r="A13" s="17" t="s">
        <v>136</v>
      </c>
      <c r="B13" s="18">
        <v>2</v>
      </c>
      <c r="C13" s="19">
        <v>2</v>
      </c>
      <c r="D13" s="19">
        <v>2</v>
      </c>
      <c r="E13" s="19">
        <v>2</v>
      </c>
      <c r="F13" s="19">
        <v>2</v>
      </c>
      <c r="G13" s="19">
        <v>2</v>
      </c>
      <c r="H13" s="19">
        <v>2</v>
      </c>
      <c r="I13" s="19">
        <v>2</v>
      </c>
      <c r="J13" s="19">
        <v>2</v>
      </c>
      <c r="K13" s="19">
        <v>2</v>
      </c>
      <c r="L13" s="19">
        <v>2</v>
      </c>
      <c r="M13" s="19">
        <v>2</v>
      </c>
      <c r="N13" s="19">
        <v>2</v>
      </c>
      <c r="O13" s="18">
        <f t="shared" si="0"/>
        <v>26</v>
      </c>
      <c r="P13" s="20" t="str">
        <f t="shared" si="1"/>
        <v>Poor attitude</v>
      </c>
      <c r="R13" s="9" t="s">
        <v>892</v>
      </c>
      <c r="S13" s="1">
        <v>87</v>
      </c>
    </row>
    <row r="14" spans="1:25" x14ac:dyDescent="0.35">
      <c r="A14" s="17" t="s">
        <v>139</v>
      </c>
      <c r="B14" s="18">
        <v>3</v>
      </c>
      <c r="C14" s="19">
        <v>3</v>
      </c>
      <c r="D14" s="19">
        <v>4</v>
      </c>
      <c r="E14" s="19">
        <v>4</v>
      </c>
      <c r="F14" s="19">
        <v>4</v>
      </c>
      <c r="G14" s="19">
        <v>2</v>
      </c>
      <c r="H14" s="19">
        <v>2</v>
      </c>
      <c r="I14" s="19">
        <v>5</v>
      </c>
      <c r="J14" s="19">
        <v>3</v>
      </c>
      <c r="K14" s="19">
        <v>3</v>
      </c>
      <c r="L14" s="19">
        <v>3</v>
      </c>
      <c r="M14" s="19">
        <v>4</v>
      </c>
      <c r="N14" s="19">
        <v>4</v>
      </c>
      <c r="O14" s="18">
        <f t="shared" si="0"/>
        <v>44</v>
      </c>
      <c r="P14" s="20" t="str">
        <f t="shared" si="1"/>
        <v>Moderate attitude</v>
      </c>
      <c r="R14" s="9" t="s">
        <v>893</v>
      </c>
      <c r="S14" s="1">
        <v>442</v>
      </c>
    </row>
    <row r="15" spans="1:25" x14ac:dyDescent="0.35">
      <c r="A15" s="17" t="s">
        <v>142</v>
      </c>
      <c r="B15" s="18">
        <v>3</v>
      </c>
      <c r="C15" s="19">
        <v>3</v>
      </c>
      <c r="D15" s="19">
        <v>3</v>
      </c>
      <c r="E15" s="19">
        <v>3</v>
      </c>
      <c r="F15" s="19">
        <v>3</v>
      </c>
      <c r="G15" s="19">
        <v>3</v>
      </c>
      <c r="H15" s="19">
        <v>3</v>
      </c>
      <c r="I15" s="19">
        <v>3</v>
      </c>
      <c r="J15" s="19">
        <v>3</v>
      </c>
      <c r="K15" s="19">
        <v>3</v>
      </c>
      <c r="L15" s="19">
        <v>3</v>
      </c>
      <c r="M15" s="19">
        <v>3</v>
      </c>
      <c r="N15" s="19">
        <v>3</v>
      </c>
      <c r="O15" s="18">
        <f t="shared" si="0"/>
        <v>39</v>
      </c>
      <c r="P15" s="20" t="str">
        <f t="shared" si="1"/>
        <v>Moderate attitude</v>
      </c>
      <c r="R15" s="9" t="s">
        <v>894</v>
      </c>
      <c r="S15" s="1">
        <v>72</v>
      </c>
    </row>
    <row r="16" spans="1:25" x14ac:dyDescent="0.35">
      <c r="A16" s="17" t="s">
        <v>145</v>
      </c>
      <c r="B16" s="18">
        <v>2</v>
      </c>
      <c r="C16" s="19">
        <v>3</v>
      </c>
      <c r="D16" s="19">
        <v>3</v>
      </c>
      <c r="E16" s="19">
        <v>3</v>
      </c>
      <c r="F16" s="19">
        <v>2</v>
      </c>
      <c r="G16" s="19">
        <v>3</v>
      </c>
      <c r="H16" s="19">
        <v>3</v>
      </c>
      <c r="I16" s="19">
        <v>2</v>
      </c>
      <c r="J16" s="19">
        <v>2</v>
      </c>
      <c r="K16" s="19">
        <v>3</v>
      </c>
      <c r="L16" s="19">
        <v>2</v>
      </c>
      <c r="M16" s="19">
        <v>3</v>
      </c>
      <c r="N16" s="19">
        <v>3</v>
      </c>
      <c r="O16" s="18">
        <f t="shared" si="0"/>
        <v>34</v>
      </c>
      <c r="P16" s="20" t="str">
        <f t="shared" si="1"/>
        <v>Moderate attitude</v>
      </c>
    </row>
    <row r="17" spans="1:16" x14ac:dyDescent="0.35">
      <c r="A17" s="17" t="s">
        <v>148</v>
      </c>
      <c r="B17" s="18">
        <v>4</v>
      </c>
      <c r="C17" s="19">
        <v>4</v>
      </c>
      <c r="D17" s="19">
        <v>4</v>
      </c>
      <c r="E17" s="19">
        <v>4</v>
      </c>
      <c r="F17" s="19">
        <v>2</v>
      </c>
      <c r="G17" s="19">
        <v>2</v>
      </c>
      <c r="H17" s="19">
        <v>3</v>
      </c>
      <c r="I17" s="19">
        <v>2</v>
      </c>
      <c r="J17" s="19">
        <v>1</v>
      </c>
      <c r="K17" s="19">
        <v>4</v>
      </c>
      <c r="L17" s="19">
        <v>4</v>
      </c>
      <c r="M17" s="19">
        <v>2</v>
      </c>
      <c r="N17" s="19">
        <v>4</v>
      </c>
      <c r="O17" s="18">
        <f t="shared" si="0"/>
        <v>40</v>
      </c>
      <c r="P17" s="20" t="str">
        <f t="shared" si="1"/>
        <v>Moderate attitude</v>
      </c>
    </row>
    <row r="18" spans="1:16" x14ac:dyDescent="0.35">
      <c r="A18" s="17" t="s">
        <v>151</v>
      </c>
      <c r="B18" s="18">
        <v>4</v>
      </c>
      <c r="C18" s="19">
        <v>4</v>
      </c>
      <c r="D18" s="19">
        <v>4</v>
      </c>
      <c r="E18" s="19">
        <v>5</v>
      </c>
      <c r="F18" s="19">
        <v>4</v>
      </c>
      <c r="G18" s="19">
        <v>1</v>
      </c>
      <c r="H18" s="19">
        <v>3</v>
      </c>
      <c r="I18" s="19">
        <v>3</v>
      </c>
      <c r="J18" s="19">
        <v>1</v>
      </c>
      <c r="K18" s="19">
        <v>4</v>
      </c>
      <c r="L18" s="19">
        <v>2</v>
      </c>
      <c r="M18" s="19">
        <v>3</v>
      </c>
      <c r="N18" s="19">
        <v>2</v>
      </c>
      <c r="O18" s="18">
        <f t="shared" si="0"/>
        <v>40</v>
      </c>
      <c r="P18" s="20" t="str">
        <f t="shared" si="1"/>
        <v>Moderate attitude</v>
      </c>
    </row>
    <row r="19" spans="1:16" x14ac:dyDescent="0.35">
      <c r="A19" s="17" t="s">
        <v>152</v>
      </c>
      <c r="B19" s="18">
        <v>4</v>
      </c>
      <c r="C19" s="19">
        <v>4</v>
      </c>
      <c r="D19" s="19">
        <v>4</v>
      </c>
      <c r="E19" s="19">
        <v>4</v>
      </c>
      <c r="F19" s="19">
        <v>4</v>
      </c>
      <c r="G19" s="19">
        <v>2</v>
      </c>
      <c r="H19" s="19">
        <v>3</v>
      </c>
      <c r="I19" s="19">
        <v>3</v>
      </c>
      <c r="J19" s="19">
        <v>2</v>
      </c>
      <c r="K19" s="19">
        <v>4</v>
      </c>
      <c r="L19" s="19">
        <v>2</v>
      </c>
      <c r="M19" s="19">
        <v>3</v>
      </c>
      <c r="N19" s="19">
        <v>4</v>
      </c>
      <c r="O19" s="18">
        <f t="shared" si="0"/>
        <v>43</v>
      </c>
      <c r="P19" s="20" t="str">
        <f t="shared" si="1"/>
        <v>Moderate attitude</v>
      </c>
    </row>
    <row r="20" spans="1:16" x14ac:dyDescent="0.35">
      <c r="A20" s="17" t="s">
        <v>154</v>
      </c>
      <c r="B20" s="18">
        <v>3</v>
      </c>
      <c r="C20" s="19">
        <v>3</v>
      </c>
      <c r="D20" s="19">
        <v>2</v>
      </c>
      <c r="E20" s="19">
        <v>4</v>
      </c>
      <c r="F20" s="19">
        <v>2</v>
      </c>
      <c r="G20" s="19">
        <v>3</v>
      </c>
      <c r="H20" s="19">
        <v>5</v>
      </c>
      <c r="I20" s="19">
        <v>5</v>
      </c>
      <c r="J20" s="19">
        <v>2</v>
      </c>
      <c r="K20" s="19">
        <v>4</v>
      </c>
      <c r="L20" s="19">
        <v>3</v>
      </c>
      <c r="M20" s="19">
        <v>5</v>
      </c>
      <c r="N20" s="19">
        <v>2</v>
      </c>
      <c r="O20" s="18">
        <f t="shared" si="0"/>
        <v>43</v>
      </c>
      <c r="P20" s="20" t="str">
        <f t="shared" si="1"/>
        <v>Moderate attitude</v>
      </c>
    </row>
    <row r="21" spans="1:16" x14ac:dyDescent="0.35">
      <c r="A21" s="17" t="s">
        <v>155</v>
      </c>
      <c r="B21" s="18">
        <v>3</v>
      </c>
      <c r="C21" s="19">
        <v>3</v>
      </c>
      <c r="D21" s="19">
        <v>3</v>
      </c>
      <c r="E21" s="19">
        <v>3</v>
      </c>
      <c r="F21" s="19">
        <v>3</v>
      </c>
      <c r="G21" s="19">
        <v>3</v>
      </c>
      <c r="H21" s="19">
        <v>2</v>
      </c>
      <c r="I21" s="19">
        <v>3</v>
      </c>
      <c r="J21" s="19">
        <v>3</v>
      </c>
      <c r="K21" s="19">
        <v>1</v>
      </c>
      <c r="L21" s="19">
        <v>1</v>
      </c>
      <c r="M21" s="19">
        <v>1</v>
      </c>
      <c r="N21" s="19">
        <v>3</v>
      </c>
      <c r="O21" s="18">
        <f t="shared" si="0"/>
        <v>32</v>
      </c>
      <c r="P21" s="20" t="str">
        <f t="shared" si="1"/>
        <v>Moderate attitude</v>
      </c>
    </row>
    <row r="22" spans="1:16" x14ac:dyDescent="0.35">
      <c r="A22" s="17" t="s">
        <v>156</v>
      </c>
      <c r="B22" s="18">
        <v>3</v>
      </c>
      <c r="C22" s="19">
        <v>2</v>
      </c>
      <c r="D22" s="19">
        <v>1</v>
      </c>
      <c r="E22" s="19">
        <v>1</v>
      </c>
      <c r="F22" s="19">
        <v>1</v>
      </c>
      <c r="G22" s="19">
        <v>1</v>
      </c>
      <c r="H22" s="19">
        <v>2</v>
      </c>
      <c r="I22" s="19">
        <v>1</v>
      </c>
      <c r="J22" s="19">
        <v>1</v>
      </c>
      <c r="K22" s="19">
        <v>1</v>
      </c>
      <c r="L22" s="19">
        <v>1</v>
      </c>
      <c r="M22" s="19">
        <v>1</v>
      </c>
      <c r="N22" s="19">
        <v>1</v>
      </c>
      <c r="O22" s="18">
        <f t="shared" si="0"/>
        <v>17</v>
      </c>
      <c r="P22" s="20" t="str">
        <f t="shared" si="1"/>
        <v>Poor attitude</v>
      </c>
    </row>
    <row r="23" spans="1:16" x14ac:dyDescent="0.35">
      <c r="A23" s="17" t="s">
        <v>157</v>
      </c>
      <c r="B23" s="18">
        <v>3</v>
      </c>
      <c r="C23" s="19">
        <v>4</v>
      </c>
      <c r="D23" s="19">
        <v>4</v>
      </c>
      <c r="E23" s="19">
        <v>3</v>
      </c>
      <c r="F23" s="19">
        <v>3</v>
      </c>
      <c r="G23" s="19">
        <v>4</v>
      </c>
      <c r="H23" s="19">
        <v>4</v>
      </c>
      <c r="I23" s="19">
        <v>3</v>
      </c>
      <c r="J23" s="19">
        <v>3</v>
      </c>
      <c r="K23" s="19">
        <v>4</v>
      </c>
      <c r="L23" s="19">
        <v>4</v>
      </c>
      <c r="M23" s="19">
        <v>4</v>
      </c>
      <c r="N23" s="19">
        <v>4</v>
      </c>
      <c r="O23" s="18">
        <f t="shared" si="0"/>
        <v>47</v>
      </c>
      <c r="P23" s="20" t="str">
        <f t="shared" si="1"/>
        <v>Good attitude</v>
      </c>
    </row>
    <row r="24" spans="1:16" x14ac:dyDescent="0.35">
      <c r="A24" s="17" t="s">
        <v>158</v>
      </c>
      <c r="B24" s="18">
        <v>1</v>
      </c>
      <c r="C24" s="19">
        <v>1</v>
      </c>
      <c r="D24" s="19">
        <v>1</v>
      </c>
      <c r="E24" s="19">
        <v>1</v>
      </c>
      <c r="F24" s="19">
        <v>1</v>
      </c>
      <c r="G24" s="19">
        <v>1</v>
      </c>
      <c r="H24" s="19">
        <v>1</v>
      </c>
      <c r="I24" s="19">
        <v>1</v>
      </c>
      <c r="J24" s="19">
        <v>1</v>
      </c>
      <c r="K24" s="19">
        <v>1</v>
      </c>
      <c r="L24" s="19">
        <v>1</v>
      </c>
      <c r="M24" s="19">
        <v>1</v>
      </c>
      <c r="N24" s="19">
        <v>1</v>
      </c>
      <c r="O24" s="18">
        <f t="shared" si="0"/>
        <v>13</v>
      </c>
      <c r="P24" s="20" t="str">
        <f t="shared" si="1"/>
        <v>Poor attitude</v>
      </c>
    </row>
    <row r="25" spans="1:16" x14ac:dyDescent="0.35">
      <c r="A25" s="17" t="s">
        <v>159</v>
      </c>
      <c r="B25" s="18">
        <v>3</v>
      </c>
      <c r="C25" s="19">
        <v>2</v>
      </c>
      <c r="D25" s="19">
        <v>2</v>
      </c>
      <c r="E25" s="19">
        <v>2</v>
      </c>
      <c r="F25" s="19">
        <v>1</v>
      </c>
      <c r="G25" s="19">
        <v>2</v>
      </c>
      <c r="H25" s="19">
        <v>2</v>
      </c>
      <c r="I25" s="19">
        <v>2</v>
      </c>
      <c r="J25" s="19">
        <v>1</v>
      </c>
      <c r="K25" s="19">
        <v>1</v>
      </c>
      <c r="L25" s="19">
        <v>1</v>
      </c>
      <c r="M25" s="19">
        <v>1</v>
      </c>
      <c r="N25" s="19">
        <v>1</v>
      </c>
      <c r="O25" s="18">
        <f t="shared" si="0"/>
        <v>21</v>
      </c>
      <c r="P25" s="20" t="str">
        <f t="shared" si="1"/>
        <v>Poor attitude</v>
      </c>
    </row>
    <row r="26" spans="1:16" x14ac:dyDescent="0.35">
      <c r="A26" s="17" t="s">
        <v>160</v>
      </c>
      <c r="B26" s="18">
        <v>3</v>
      </c>
      <c r="C26" s="19">
        <v>3</v>
      </c>
      <c r="D26" s="19">
        <v>3</v>
      </c>
      <c r="E26" s="19">
        <v>3</v>
      </c>
      <c r="F26" s="19">
        <v>3</v>
      </c>
      <c r="G26" s="19">
        <v>2</v>
      </c>
      <c r="H26" s="19">
        <v>2</v>
      </c>
      <c r="I26" s="19">
        <v>1</v>
      </c>
      <c r="J26" s="19">
        <v>1</v>
      </c>
      <c r="K26" s="19">
        <v>2</v>
      </c>
      <c r="L26" s="19">
        <v>2</v>
      </c>
      <c r="M26" s="19">
        <v>2</v>
      </c>
      <c r="N26" s="19">
        <v>2</v>
      </c>
      <c r="O26" s="18">
        <f t="shared" si="0"/>
        <v>29</v>
      </c>
      <c r="P26" s="20" t="str">
        <f t="shared" si="1"/>
        <v>Moderate attitude</v>
      </c>
    </row>
    <row r="27" spans="1:16" x14ac:dyDescent="0.35">
      <c r="A27" s="17" t="s">
        <v>162</v>
      </c>
      <c r="B27" s="18">
        <v>3</v>
      </c>
      <c r="C27" s="19">
        <v>3</v>
      </c>
      <c r="D27" s="19">
        <v>3</v>
      </c>
      <c r="E27" s="19">
        <v>1</v>
      </c>
      <c r="F27" s="19">
        <v>1</v>
      </c>
      <c r="G27" s="19">
        <v>1</v>
      </c>
      <c r="H27" s="19">
        <v>3</v>
      </c>
      <c r="I27" s="19">
        <v>1</v>
      </c>
      <c r="J27" s="19">
        <v>1</v>
      </c>
      <c r="K27" s="19">
        <v>3</v>
      </c>
      <c r="L27" s="19">
        <v>3</v>
      </c>
      <c r="M27" s="19">
        <v>3</v>
      </c>
      <c r="N27" s="19">
        <v>3</v>
      </c>
      <c r="O27" s="18">
        <f t="shared" si="0"/>
        <v>29</v>
      </c>
      <c r="P27" s="20" t="str">
        <f t="shared" si="1"/>
        <v>Moderate attitude</v>
      </c>
    </row>
    <row r="28" spans="1:16" x14ac:dyDescent="0.35">
      <c r="A28" s="17" t="s">
        <v>163</v>
      </c>
      <c r="B28" s="18">
        <v>1</v>
      </c>
      <c r="C28" s="19">
        <v>1</v>
      </c>
      <c r="D28" s="19">
        <v>1</v>
      </c>
      <c r="E28" s="19">
        <v>1</v>
      </c>
      <c r="F28" s="19">
        <v>5</v>
      </c>
      <c r="G28" s="19">
        <v>1</v>
      </c>
      <c r="H28" s="19">
        <v>1</v>
      </c>
      <c r="I28" s="19">
        <v>5</v>
      </c>
      <c r="J28" s="19">
        <v>1</v>
      </c>
      <c r="K28" s="19">
        <v>1</v>
      </c>
      <c r="L28" s="19">
        <v>1</v>
      </c>
      <c r="M28" s="19">
        <v>1</v>
      </c>
      <c r="N28" s="19">
        <v>1</v>
      </c>
      <c r="O28" s="18">
        <f t="shared" si="0"/>
        <v>21</v>
      </c>
      <c r="P28" s="20" t="str">
        <f t="shared" si="1"/>
        <v>Poor attitude</v>
      </c>
    </row>
    <row r="29" spans="1:16" x14ac:dyDescent="0.35">
      <c r="A29" s="17" t="s">
        <v>165</v>
      </c>
      <c r="B29" s="18">
        <v>3</v>
      </c>
      <c r="C29" s="19">
        <v>3</v>
      </c>
      <c r="D29" s="19">
        <v>2</v>
      </c>
      <c r="E29" s="19">
        <v>2</v>
      </c>
      <c r="F29" s="19">
        <v>2</v>
      </c>
      <c r="G29" s="19">
        <v>3</v>
      </c>
      <c r="H29" s="19">
        <v>3</v>
      </c>
      <c r="I29" s="19">
        <v>3</v>
      </c>
      <c r="J29" s="19">
        <v>3</v>
      </c>
      <c r="K29" s="19">
        <v>3</v>
      </c>
      <c r="L29" s="19">
        <v>3</v>
      </c>
      <c r="M29" s="19">
        <v>2</v>
      </c>
      <c r="N29" s="19">
        <v>2</v>
      </c>
      <c r="O29" s="18">
        <f t="shared" si="0"/>
        <v>34</v>
      </c>
      <c r="P29" s="20" t="str">
        <f t="shared" si="1"/>
        <v>Moderate attitude</v>
      </c>
    </row>
    <row r="30" spans="1:16" x14ac:dyDescent="0.35">
      <c r="A30" s="17" t="s">
        <v>166</v>
      </c>
      <c r="B30" s="18">
        <v>2</v>
      </c>
      <c r="C30" s="19">
        <v>3</v>
      </c>
      <c r="D30" s="19">
        <v>4</v>
      </c>
      <c r="E30" s="19">
        <v>2</v>
      </c>
      <c r="F30" s="19">
        <v>1</v>
      </c>
      <c r="G30" s="19">
        <v>1</v>
      </c>
      <c r="H30" s="19">
        <v>2</v>
      </c>
      <c r="I30" s="19">
        <v>1</v>
      </c>
      <c r="J30" s="19">
        <v>2</v>
      </c>
      <c r="K30" s="19">
        <v>3</v>
      </c>
      <c r="L30" s="19">
        <v>1</v>
      </c>
      <c r="M30" s="19">
        <v>2</v>
      </c>
      <c r="N30" s="19">
        <v>2</v>
      </c>
      <c r="O30" s="18">
        <f t="shared" si="0"/>
        <v>26</v>
      </c>
      <c r="P30" s="20" t="str">
        <f t="shared" si="1"/>
        <v>Poor attitude</v>
      </c>
    </row>
    <row r="31" spans="1:16" x14ac:dyDescent="0.35">
      <c r="A31" s="17" t="s">
        <v>168</v>
      </c>
      <c r="B31" s="18">
        <v>3</v>
      </c>
      <c r="C31" s="19">
        <v>3</v>
      </c>
      <c r="D31" s="19">
        <v>4</v>
      </c>
      <c r="E31" s="19">
        <v>4</v>
      </c>
      <c r="F31" s="19">
        <v>5</v>
      </c>
      <c r="G31" s="19">
        <v>3</v>
      </c>
      <c r="H31" s="19">
        <v>1</v>
      </c>
      <c r="I31" s="19">
        <v>1</v>
      </c>
      <c r="J31" s="19">
        <v>1</v>
      </c>
      <c r="K31" s="19">
        <v>4</v>
      </c>
      <c r="L31" s="19">
        <v>4</v>
      </c>
      <c r="M31" s="19">
        <v>4</v>
      </c>
      <c r="N31" s="19">
        <v>3</v>
      </c>
      <c r="O31" s="18">
        <f t="shared" si="0"/>
        <v>40</v>
      </c>
      <c r="P31" s="20" t="str">
        <f t="shared" si="1"/>
        <v>Moderate attitude</v>
      </c>
    </row>
    <row r="32" spans="1:16" x14ac:dyDescent="0.35">
      <c r="A32" s="17" t="s">
        <v>169</v>
      </c>
      <c r="B32" s="18">
        <v>3</v>
      </c>
      <c r="C32" s="19">
        <v>3</v>
      </c>
      <c r="D32" s="19">
        <v>3</v>
      </c>
      <c r="E32" s="19">
        <v>1</v>
      </c>
      <c r="F32" s="19">
        <v>5</v>
      </c>
      <c r="G32" s="19">
        <v>3</v>
      </c>
      <c r="H32" s="19">
        <v>1</v>
      </c>
      <c r="I32" s="19">
        <v>1</v>
      </c>
      <c r="J32" s="19">
        <v>1</v>
      </c>
      <c r="K32" s="19">
        <v>5</v>
      </c>
      <c r="L32" s="19">
        <v>5</v>
      </c>
      <c r="M32" s="19">
        <v>3</v>
      </c>
      <c r="N32" s="19">
        <v>4</v>
      </c>
      <c r="O32" s="18">
        <f t="shared" si="0"/>
        <v>38</v>
      </c>
      <c r="P32" s="20" t="str">
        <f t="shared" si="1"/>
        <v>Moderate attitude</v>
      </c>
    </row>
    <row r="33" spans="1:16" x14ac:dyDescent="0.35">
      <c r="A33" s="17" t="s">
        <v>170</v>
      </c>
      <c r="B33" s="18">
        <v>3</v>
      </c>
      <c r="C33" s="19">
        <v>2</v>
      </c>
      <c r="D33" s="19">
        <v>2</v>
      </c>
      <c r="E33" s="19">
        <v>3</v>
      </c>
      <c r="F33" s="19">
        <v>2</v>
      </c>
      <c r="G33" s="19">
        <v>3</v>
      </c>
      <c r="H33" s="19">
        <v>2</v>
      </c>
      <c r="I33" s="19">
        <v>3</v>
      </c>
      <c r="J33" s="19">
        <v>3</v>
      </c>
      <c r="K33" s="19">
        <v>2</v>
      </c>
      <c r="L33" s="19">
        <v>3</v>
      </c>
      <c r="M33" s="19">
        <v>2</v>
      </c>
      <c r="N33" s="19">
        <v>3</v>
      </c>
      <c r="O33" s="18">
        <f t="shared" si="0"/>
        <v>33</v>
      </c>
      <c r="P33" s="20" t="str">
        <f t="shared" si="1"/>
        <v>Moderate attitude</v>
      </c>
    </row>
    <row r="34" spans="1:16" x14ac:dyDescent="0.35">
      <c r="A34" s="17" t="s">
        <v>172</v>
      </c>
      <c r="B34" s="18">
        <v>2</v>
      </c>
      <c r="C34" s="19">
        <v>4</v>
      </c>
      <c r="D34" s="19">
        <v>2</v>
      </c>
      <c r="E34" s="19">
        <v>2</v>
      </c>
      <c r="F34" s="19">
        <v>3</v>
      </c>
      <c r="G34" s="19">
        <v>3</v>
      </c>
      <c r="H34" s="19">
        <v>2</v>
      </c>
      <c r="I34" s="19">
        <v>3</v>
      </c>
      <c r="J34" s="19">
        <v>2</v>
      </c>
      <c r="K34" s="19">
        <v>4</v>
      </c>
      <c r="L34" s="19">
        <v>2</v>
      </c>
      <c r="M34" s="19">
        <v>3</v>
      </c>
      <c r="N34" s="19">
        <v>3</v>
      </c>
      <c r="O34" s="18">
        <f t="shared" si="0"/>
        <v>35</v>
      </c>
      <c r="P34" s="20" t="str">
        <f t="shared" si="1"/>
        <v>Moderate attitude</v>
      </c>
    </row>
    <row r="35" spans="1:16" x14ac:dyDescent="0.35">
      <c r="A35" s="17" t="s">
        <v>174</v>
      </c>
      <c r="B35" s="18">
        <v>2</v>
      </c>
      <c r="C35" s="19">
        <v>2</v>
      </c>
      <c r="D35" s="19">
        <v>3</v>
      </c>
      <c r="E35" s="19">
        <v>3</v>
      </c>
      <c r="F35" s="19">
        <v>2</v>
      </c>
      <c r="G35" s="19">
        <v>2</v>
      </c>
      <c r="H35" s="19">
        <v>2</v>
      </c>
      <c r="I35" s="19">
        <v>2</v>
      </c>
      <c r="J35" s="19">
        <v>2</v>
      </c>
      <c r="K35" s="19">
        <v>2</v>
      </c>
      <c r="L35" s="19">
        <v>2</v>
      </c>
      <c r="M35" s="19">
        <v>2</v>
      </c>
      <c r="N35" s="19">
        <v>3</v>
      </c>
      <c r="O35" s="18">
        <f t="shared" si="0"/>
        <v>29</v>
      </c>
      <c r="P35" s="20" t="str">
        <f t="shared" si="1"/>
        <v>Moderate attitude</v>
      </c>
    </row>
    <row r="36" spans="1:16" x14ac:dyDescent="0.35">
      <c r="A36" s="17" t="s">
        <v>175</v>
      </c>
      <c r="B36" s="18">
        <v>4</v>
      </c>
      <c r="C36" s="19">
        <v>5</v>
      </c>
      <c r="D36" s="19">
        <v>4</v>
      </c>
      <c r="E36" s="19">
        <v>5</v>
      </c>
      <c r="F36" s="19">
        <v>5</v>
      </c>
      <c r="G36" s="19">
        <v>2</v>
      </c>
      <c r="H36" s="19">
        <v>3</v>
      </c>
      <c r="I36" s="19">
        <v>4</v>
      </c>
      <c r="J36" s="19">
        <v>2</v>
      </c>
      <c r="K36" s="19">
        <v>4</v>
      </c>
      <c r="L36" s="19">
        <v>5</v>
      </c>
      <c r="M36" s="19">
        <v>1</v>
      </c>
      <c r="N36" s="19">
        <v>3</v>
      </c>
      <c r="O36" s="18">
        <f t="shared" si="0"/>
        <v>47</v>
      </c>
      <c r="P36" s="20" t="str">
        <f t="shared" si="1"/>
        <v>Good attitude</v>
      </c>
    </row>
    <row r="37" spans="1:16" x14ac:dyDescent="0.35">
      <c r="A37" s="17" t="s">
        <v>176</v>
      </c>
      <c r="B37" s="18">
        <v>4</v>
      </c>
      <c r="C37" s="19">
        <v>3</v>
      </c>
      <c r="D37" s="19">
        <v>4</v>
      </c>
      <c r="E37" s="19">
        <v>4</v>
      </c>
      <c r="F37" s="19">
        <v>3</v>
      </c>
      <c r="G37" s="19">
        <v>3</v>
      </c>
      <c r="H37" s="19">
        <v>2</v>
      </c>
      <c r="I37" s="19">
        <v>3</v>
      </c>
      <c r="J37" s="19">
        <v>2</v>
      </c>
      <c r="K37" s="19">
        <v>3</v>
      </c>
      <c r="L37" s="19">
        <v>2</v>
      </c>
      <c r="M37" s="19">
        <v>3</v>
      </c>
      <c r="N37" s="19">
        <v>3</v>
      </c>
      <c r="O37" s="18">
        <f t="shared" si="0"/>
        <v>39</v>
      </c>
      <c r="P37" s="20" t="str">
        <f t="shared" si="1"/>
        <v>Moderate attitude</v>
      </c>
    </row>
    <row r="38" spans="1:16" x14ac:dyDescent="0.35">
      <c r="A38" s="17" t="s">
        <v>177</v>
      </c>
      <c r="B38" s="18">
        <v>3</v>
      </c>
      <c r="C38" s="19">
        <v>4</v>
      </c>
      <c r="D38" s="19">
        <v>4</v>
      </c>
      <c r="E38" s="19">
        <v>3</v>
      </c>
      <c r="F38" s="19">
        <v>3</v>
      </c>
      <c r="G38" s="19">
        <v>4</v>
      </c>
      <c r="H38" s="19">
        <v>4</v>
      </c>
      <c r="I38" s="19">
        <v>3</v>
      </c>
      <c r="J38" s="19">
        <v>3</v>
      </c>
      <c r="K38" s="19">
        <v>4</v>
      </c>
      <c r="L38" s="19">
        <v>4</v>
      </c>
      <c r="M38" s="19">
        <v>4</v>
      </c>
      <c r="N38" s="19">
        <v>4</v>
      </c>
      <c r="O38" s="18">
        <f t="shared" si="0"/>
        <v>47</v>
      </c>
      <c r="P38" s="20" t="str">
        <f t="shared" si="1"/>
        <v>Good attitude</v>
      </c>
    </row>
    <row r="39" spans="1:16" x14ac:dyDescent="0.35">
      <c r="A39" s="17" t="s">
        <v>178</v>
      </c>
      <c r="B39" s="18">
        <v>2</v>
      </c>
      <c r="C39" s="19">
        <v>3</v>
      </c>
      <c r="D39" s="19">
        <v>3</v>
      </c>
      <c r="E39" s="19">
        <v>2</v>
      </c>
      <c r="F39" s="19">
        <v>2</v>
      </c>
      <c r="G39" s="19">
        <v>2</v>
      </c>
      <c r="H39" s="19">
        <v>2</v>
      </c>
      <c r="I39" s="19">
        <v>3</v>
      </c>
      <c r="J39" s="19">
        <v>2</v>
      </c>
      <c r="K39" s="19">
        <v>2</v>
      </c>
      <c r="L39" s="19">
        <v>2</v>
      </c>
      <c r="M39" s="19">
        <v>2</v>
      </c>
      <c r="N39" s="19">
        <v>2</v>
      </c>
      <c r="O39" s="18">
        <f t="shared" si="0"/>
        <v>29</v>
      </c>
      <c r="P39" s="20" t="str">
        <f t="shared" si="1"/>
        <v>Moderate attitude</v>
      </c>
    </row>
    <row r="40" spans="1:16" x14ac:dyDescent="0.35">
      <c r="A40" s="17" t="s">
        <v>179</v>
      </c>
      <c r="B40" s="18">
        <v>1</v>
      </c>
      <c r="C40" s="19">
        <v>4</v>
      </c>
      <c r="D40" s="19">
        <v>4</v>
      </c>
      <c r="E40" s="19">
        <v>2</v>
      </c>
      <c r="F40" s="19">
        <v>3</v>
      </c>
      <c r="G40" s="19">
        <v>2</v>
      </c>
      <c r="H40" s="19">
        <v>2</v>
      </c>
      <c r="I40" s="19">
        <v>3</v>
      </c>
      <c r="J40" s="19">
        <v>2</v>
      </c>
      <c r="K40" s="19">
        <v>3</v>
      </c>
      <c r="L40" s="19">
        <v>2</v>
      </c>
      <c r="M40" s="19">
        <v>2</v>
      </c>
      <c r="N40" s="19">
        <v>3</v>
      </c>
      <c r="O40" s="18">
        <f t="shared" si="0"/>
        <v>33</v>
      </c>
      <c r="P40" s="20" t="str">
        <f t="shared" si="1"/>
        <v>Moderate attitude</v>
      </c>
    </row>
    <row r="41" spans="1:16" x14ac:dyDescent="0.35">
      <c r="A41" s="17" t="s">
        <v>180</v>
      </c>
      <c r="B41" s="18">
        <v>4</v>
      </c>
      <c r="C41" s="19">
        <v>4</v>
      </c>
      <c r="D41" s="19">
        <v>4</v>
      </c>
      <c r="E41" s="19">
        <v>5</v>
      </c>
      <c r="F41" s="19">
        <v>4</v>
      </c>
      <c r="G41" s="19">
        <v>1</v>
      </c>
      <c r="H41" s="19">
        <v>3</v>
      </c>
      <c r="I41" s="19">
        <v>3</v>
      </c>
      <c r="J41" s="19">
        <v>1</v>
      </c>
      <c r="K41" s="19">
        <v>5</v>
      </c>
      <c r="L41" s="19">
        <v>5</v>
      </c>
      <c r="M41" s="19">
        <v>2</v>
      </c>
      <c r="N41" s="19">
        <v>5</v>
      </c>
      <c r="O41" s="18">
        <f t="shared" si="0"/>
        <v>46</v>
      </c>
      <c r="P41" s="20" t="str">
        <f t="shared" si="1"/>
        <v>Moderate attitude</v>
      </c>
    </row>
    <row r="42" spans="1:16" x14ac:dyDescent="0.35">
      <c r="A42" s="17" t="s">
        <v>181</v>
      </c>
      <c r="B42" s="18">
        <v>4</v>
      </c>
      <c r="C42" s="19">
        <v>5</v>
      </c>
      <c r="D42" s="19">
        <v>4</v>
      </c>
      <c r="E42" s="19">
        <v>5</v>
      </c>
      <c r="F42" s="19">
        <v>3</v>
      </c>
      <c r="G42" s="19">
        <v>3</v>
      </c>
      <c r="H42" s="19">
        <v>1</v>
      </c>
      <c r="I42" s="19">
        <v>3</v>
      </c>
      <c r="J42" s="19">
        <v>1</v>
      </c>
      <c r="K42" s="19">
        <v>4</v>
      </c>
      <c r="L42" s="19">
        <v>3</v>
      </c>
      <c r="M42" s="19">
        <v>3</v>
      </c>
      <c r="N42" s="19">
        <v>4</v>
      </c>
      <c r="O42" s="18">
        <f t="shared" si="0"/>
        <v>43</v>
      </c>
      <c r="P42" s="20" t="str">
        <f t="shared" si="1"/>
        <v>Moderate attitude</v>
      </c>
    </row>
    <row r="43" spans="1:16" x14ac:dyDescent="0.35">
      <c r="A43" s="17" t="s">
        <v>183</v>
      </c>
      <c r="B43" s="18">
        <v>4</v>
      </c>
      <c r="C43" s="19">
        <v>4</v>
      </c>
      <c r="D43" s="19">
        <v>3</v>
      </c>
      <c r="E43" s="19">
        <v>4</v>
      </c>
      <c r="F43" s="19">
        <v>3</v>
      </c>
      <c r="G43" s="19">
        <v>2</v>
      </c>
      <c r="H43" s="19">
        <v>3</v>
      </c>
      <c r="I43" s="19">
        <v>3</v>
      </c>
      <c r="J43" s="19">
        <v>2</v>
      </c>
      <c r="K43" s="19">
        <v>3</v>
      </c>
      <c r="L43" s="19">
        <v>3</v>
      </c>
      <c r="M43" s="19">
        <v>4</v>
      </c>
      <c r="N43" s="19">
        <v>3</v>
      </c>
      <c r="O43" s="18">
        <f t="shared" si="0"/>
        <v>41</v>
      </c>
      <c r="P43" s="20" t="str">
        <f t="shared" si="1"/>
        <v>Moderate attitude</v>
      </c>
    </row>
    <row r="44" spans="1:16" x14ac:dyDescent="0.35">
      <c r="A44" s="17" t="s">
        <v>184</v>
      </c>
      <c r="B44" s="18">
        <v>4</v>
      </c>
      <c r="C44" s="19">
        <v>4</v>
      </c>
      <c r="D44" s="19">
        <v>4</v>
      </c>
      <c r="E44" s="19">
        <v>4</v>
      </c>
      <c r="F44" s="19">
        <v>5</v>
      </c>
      <c r="G44" s="19">
        <v>3</v>
      </c>
      <c r="H44" s="19">
        <v>2</v>
      </c>
      <c r="I44" s="19">
        <v>3</v>
      </c>
      <c r="J44" s="19">
        <v>2</v>
      </c>
      <c r="K44" s="19">
        <v>4</v>
      </c>
      <c r="L44" s="19">
        <v>4</v>
      </c>
      <c r="M44" s="19">
        <v>3</v>
      </c>
      <c r="N44" s="19">
        <v>4</v>
      </c>
      <c r="O44" s="18">
        <f t="shared" si="0"/>
        <v>46</v>
      </c>
      <c r="P44" s="20" t="str">
        <f t="shared" si="1"/>
        <v>Moderate attitude</v>
      </c>
    </row>
    <row r="45" spans="1:16" x14ac:dyDescent="0.35">
      <c r="A45" s="17" t="s">
        <v>185</v>
      </c>
      <c r="B45" s="18">
        <v>4</v>
      </c>
      <c r="C45" s="19">
        <v>4</v>
      </c>
      <c r="D45" s="19">
        <v>4</v>
      </c>
      <c r="E45" s="19">
        <v>4</v>
      </c>
      <c r="F45" s="19">
        <v>4</v>
      </c>
      <c r="G45" s="19">
        <v>2</v>
      </c>
      <c r="H45" s="19">
        <v>3</v>
      </c>
      <c r="I45" s="19">
        <v>4</v>
      </c>
      <c r="J45" s="19">
        <v>3</v>
      </c>
      <c r="K45" s="19">
        <v>4</v>
      </c>
      <c r="L45" s="19">
        <v>3</v>
      </c>
      <c r="M45" s="19">
        <v>2</v>
      </c>
      <c r="N45" s="19">
        <v>4</v>
      </c>
      <c r="O45" s="18">
        <f t="shared" si="0"/>
        <v>45</v>
      </c>
      <c r="P45" s="20" t="str">
        <f t="shared" si="1"/>
        <v>Moderate attitude</v>
      </c>
    </row>
    <row r="46" spans="1:16" x14ac:dyDescent="0.35">
      <c r="A46" s="17" t="s">
        <v>186</v>
      </c>
      <c r="B46" s="18">
        <v>5</v>
      </c>
      <c r="C46" s="19">
        <v>5</v>
      </c>
      <c r="D46" s="19">
        <v>3</v>
      </c>
      <c r="E46" s="19">
        <v>3</v>
      </c>
      <c r="F46" s="19">
        <v>3</v>
      </c>
      <c r="G46" s="19">
        <v>3</v>
      </c>
      <c r="H46" s="19">
        <v>4</v>
      </c>
      <c r="I46" s="19">
        <v>4</v>
      </c>
      <c r="J46" s="19">
        <v>3</v>
      </c>
      <c r="K46" s="19">
        <v>3</v>
      </c>
      <c r="L46" s="19">
        <v>4</v>
      </c>
      <c r="M46" s="19">
        <v>4</v>
      </c>
      <c r="N46" s="19">
        <v>3</v>
      </c>
      <c r="O46" s="18">
        <f t="shared" si="0"/>
        <v>47</v>
      </c>
      <c r="P46" s="20" t="str">
        <f t="shared" si="1"/>
        <v>Good attitude</v>
      </c>
    </row>
    <row r="47" spans="1:16" x14ac:dyDescent="0.35">
      <c r="A47" s="17" t="s">
        <v>187</v>
      </c>
      <c r="B47" s="18">
        <v>4</v>
      </c>
      <c r="C47" s="19">
        <v>4</v>
      </c>
      <c r="D47" s="19">
        <v>4</v>
      </c>
      <c r="E47" s="19">
        <v>5</v>
      </c>
      <c r="F47" s="19">
        <v>3</v>
      </c>
      <c r="G47" s="19">
        <v>3</v>
      </c>
      <c r="H47" s="19">
        <v>4</v>
      </c>
      <c r="I47" s="19">
        <v>4</v>
      </c>
      <c r="J47" s="19">
        <v>4</v>
      </c>
      <c r="K47" s="19">
        <v>3</v>
      </c>
      <c r="L47" s="19">
        <v>4</v>
      </c>
      <c r="M47" s="19">
        <v>3</v>
      </c>
      <c r="N47" s="19">
        <v>4</v>
      </c>
      <c r="O47" s="18">
        <f t="shared" si="0"/>
        <v>49</v>
      </c>
      <c r="P47" s="20" t="str">
        <f t="shared" si="1"/>
        <v>Good attitude</v>
      </c>
    </row>
    <row r="48" spans="1:16" x14ac:dyDescent="0.35">
      <c r="A48" s="17" t="s">
        <v>188</v>
      </c>
      <c r="B48" s="18">
        <v>4</v>
      </c>
      <c r="C48" s="19">
        <v>4</v>
      </c>
      <c r="D48" s="19">
        <v>3</v>
      </c>
      <c r="E48" s="19">
        <v>5</v>
      </c>
      <c r="F48" s="19">
        <v>5</v>
      </c>
      <c r="G48" s="19">
        <v>4</v>
      </c>
      <c r="H48" s="19">
        <v>3</v>
      </c>
      <c r="I48" s="19">
        <v>3</v>
      </c>
      <c r="J48" s="19">
        <v>2</v>
      </c>
      <c r="K48" s="19">
        <v>3</v>
      </c>
      <c r="L48" s="19">
        <v>3</v>
      </c>
      <c r="M48" s="19">
        <v>4</v>
      </c>
      <c r="N48" s="19">
        <v>4</v>
      </c>
      <c r="O48" s="18">
        <f t="shared" si="0"/>
        <v>47</v>
      </c>
      <c r="P48" s="20" t="str">
        <f t="shared" si="1"/>
        <v>Good attitude</v>
      </c>
    </row>
    <row r="49" spans="1:16" x14ac:dyDescent="0.35">
      <c r="A49" s="17" t="s">
        <v>189</v>
      </c>
      <c r="B49" s="18">
        <v>5</v>
      </c>
      <c r="C49" s="19">
        <v>5</v>
      </c>
      <c r="D49" s="19">
        <v>4</v>
      </c>
      <c r="E49" s="19">
        <v>4</v>
      </c>
      <c r="F49" s="19">
        <v>4</v>
      </c>
      <c r="G49" s="19">
        <v>3</v>
      </c>
      <c r="H49" s="19">
        <v>3</v>
      </c>
      <c r="I49" s="19">
        <v>4</v>
      </c>
      <c r="J49" s="19">
        <v>3</v>
      </c>
      <c r="K49" s="19">
        <v>4</v>
      </c>
      <c r="L49" s="19">
        <v>4</v>
      </c>
      <c r="M49" s="19">
        <v>2</v>
      </c>
      <c r="N49" s="19">
        <v>3</v>
      </c>
      <c r="O49" s="18">
        <f t="shared" si="0"/>
        <v>48</v>
      </c>
      <c r="P49" s="20" t="str">
        <f t="shared" si="1"/>
        <v>Good attitude</v>
      </c>
    </row>
    <row r="50" spans="1:16" x14ac:dyDescent="0.35">
      <c r="A50" s="17" t="s">
        <v>190</v>
      </c>
      <c r="B50" s="18">
        <v>5</v>
      </c>
      <c r="C50" s="19">
        <v>5</v>
      </c>
      <c r="D50" s="19">
        <v>5</v>
      </c>
      <c r="E50" s="19">
        <v>4</v>
      </c>
      <c r="F50" s="19">
        <v>4</v>
      </c>
      <c r="G50" s="19">
        <v>3</v>
      </c>
      <c r="H50" s="19">
        <v>5</v>
      </c>
      <c r="I50" s="19">
        <v>4</v>
      </c>
      <c r="J50" s="19">
        <v>2</v>
      </c>
      <c r="K50" s="19">
        <v>4</v>
      </c>
      <c r="L50" s="19">
        <v>4</v>
      </c>
      <c r="M50" s="19">
        <v>3</v>
      </c>
      <c r="N50" s="19">
        <v>4</v>
      </c>
      <c r="O50" s="18">
        <f t="shared" si="0"/>
        <v>52</v>
      </c>
      <c r="P50" s="20" t="str">
        <f t="shared" si="1"/>
        <v>Good attitude</v>
      </c>
    </row>
    <row r="51" spans="1:16" x14ac:dyDescent="0.35">
      <c r="A51" s="17" t="s">
        <v>191</v>
      </c>
      <c r="B51" s="18">
        <v>2</v>
      </c>
      <c r="C51" s="19">
        <v>3</v>
      </c>
      <c r="D51" s="19">
        <v>3</v>
      </c>
      <c r="E51" s="19">
        <v>3</v>
      </c>
      <c r="F51" s="19">
        <v>3</v>
      </c>
      <c r="G51" s="19">
        <v>3</v>
      </c>
      <c r="H51" s="19">
        <v>3</v>
      </c>
      <c r="I51" s="19">
        <v>3</v>
      </c>
      <c r="J51" s="19">
        <v>3</v>
      </c>
      <c r="K51" s="19">
        <v>3</v>
      </c>
      <c r="L51" s="19">
        <v>3</v>
      </c>
      <c r="M51" s="19">
        <v>3</v>
      </c>
      <c r="N51" s="19">
        <v>3</v>
      </c>
      <c r="O51" s="18">
        <f t="shared" si="0"/>
        <v>38</v>
      </c>
      <c r="P51" s="20" t="str">
        <f t="shared" si="1"/>
        <v>Moderate attitude</v>
      </c>
    </row>
    <row r="52" spans="1:16" x14ac:dyDescent="0.35">
      <c r="A52" s="17" t="s">
        <v>192</v>
      </c>
      <c r="B52" s="18">
        <v>4</v>
      </c>
      <c r="C52" s="19">
        <v>3</v>
      </c>
      <c r="D52" s="19">
        <v>2</v>
      </c>
      <c r="E52" s="19">
        <v>3</v>
      </c>
      <c r="F52" s="19">
        <v>4</v>
      </c>
      <c r="G52" s="19">
        <v>3</v>
      </c>
      <c r="H52" s="19">
        <v>3</v>
      </c>
      <c r="I52" s="19">
        <v>2</v>
      </c>
      <c r="J52" s="19">
        <v>3</v>
      </c>
      <c r="K52" s="19">
        <v>4</v>
      </c>
      <c r="L52" s="19">
        <v>4</v>
      </c>
      <c r="M52" s="19">
        <v>5</v>
      </c>
      <c r="N52" s="19">
        <v>2</v>
      </c>
      <c r="O52" s="18">
        <f t="shared" si="0"/>
        <v>42</v>
      </c>
      <c r="P52" s="20" t="str">
        <f t="shared" si="1"/>
        <v>Moderate attitude</v>
      </c>
    </row>
    <row r="53" spans="1:16" x14ac:dyDescent="0.35">
      <c r="A53" s="17" t="s">
        <v>193</v>
      </c>
      <c r="B53" s="18">
        <v>4</v>
      </c>
      <c r="C53" s="19">
        <v>4</v>
      </c>
      <c r="D53" s="19">
        <v>3</v>
      </c>
      <c r="E53" s="19">
        <v>4</v>
      </c>
      <c r="F53" s="19">
        <v>3</v>
      </c>
      <c r="G53" s="19">
        <v>2</v>
      </c>
      <c r="H53" s="19">
        <v>2</v>
      </c>
      <c r="I53" s="19">
        <v>2</v>
      </c>
      <c r="J53" s="19">
        <v>2</v>
      </c>
      <c r="K53" s="19">
        <v>3</v>
      </c>
      <c r="L53" s="19">
        <v>2</v>
      </c>
      <c r="M53" s="19">
        <v>4</v>
      </c>
      <c r="N53" s="19">
        <v>4</v>
      </c>
      <c r="O53" s="18">
        <f t="shared" si="0"/>
        <v>39</v>
      </c>
      <c r="P53" s="20" t="str">
        <f t="shared" si="1"/>
        <v>Moderate attitude</v>
      </c>
    </row>
    <row r="54" spans="1:16" x14ac:dyDescent="0.35">
      <c r="A54" s="17" t="s">
        <v>194</v>
      </c>
      <c r="B54" s="18">
        <v>1</v>
      </c>
      <c r="C54" s="19">
        <v>4</v>
      </c>
      <c r="D54" s="19">
        <v>1</v>
      </c>
      <c r="E54" s="19">
        <v>4</v>
      </c>
      <c r="F54" s="19">
        <v>1</v>
      </c>
      <c r="G54" s="19">
        <v>4</v>
      </c>
      <c r="H54" s="19">
        <v>1</v>
      </c>
      <c r="I54" s="19">
        <v>4</v>
      </c>
      <c r="J54" s="19">
        <v>1</v>
      </c>
      <c r="K54" s="19">
        <v>4</v>
      </c>
      <c r="L54" s="19">
        <v>1</v>
      </c>
      <c r="M54" s="19">
        <v>4</v>
      </c>
      <c r="N54" s="19">
        <v>1</v>
      </c>
      <c r="O54" s="18">
        <f t="shared" si="0"/>
        <v>31</v>
      </c>
      <c r="P54" s="20" t="str">
        <f t="shared" si="1"/>
        <v>Moderate attitude</v>
      </c>
    </row>
    <row r="55" spans="1:16" x14ac:dyDescent="0.35">
      <c r="A55" s="17" t="s">
        <v>195</v>
      </c>
      <c r="B55" s="18">
        <v>1</v>
      </c>
      <c r="C55" s="19">
        <v>2</v>
      </c>
      <c r="D55" s="19">
        <v>2</v>
      </c>
      <c r="E55" s="19">
        <v>4</v>
      </c>
      <c r="F55" s="19">
        <v>1</v>
      </c>
      <c r="G55" s="19">
        <v>3</v>
      </c>
      <c r="H55" s="19">
        <v>2</v>
      </c>
      <c r="I55" s="19">
        <v>2</v>
      </c>
      <c r="J55" s="19">
        <v>3</v>
      </c>
      <c r="K55" s="19">
        <v>4</v>
      </c>
      <c r="L55" s="19">
        <v>1</v>
      </c>
      <c r="M55" s="19">
        <v>3</v>
      </c>
      <c r="N55" s="19">
        <v>3</v>
      </c>
      <c r="O55" s="18">
        <f t="shared" si="0"/>
        <v>31</v>
      </c>
      <c r="P55" s="20" t="str">
        <f t="shared" si="1"/>
        <v>Moderate attitude</v>
      </c>
    </row>
    <row r="56" spans="1:16" x14ac:dyDescent="0.35">
      <c r="A56" s="17" t="s">
        <v>197</v>
      </c>
      <c r="B56" s="18">
        <v>2</v>
      </c>
      <c r="C56" s="19">
        <v>3</v>
      </c>
      <c r="D56" s="19">
        <v>1</v>
      </c>
      <c r="E56" s="19">
        <v>2</v>
      </c>
      <c r="F56" s="19">
        <v>2</v>
      </c>
      <c r="G56" s="19">
        <v>1</v>
      </c>
      <c r="H56" s="19">
        <v>3</v>
      </c>
      <c r="I56" s="19">
        <v>2</v>
      </c>
      <c r="J56" s="19">
        <v>1</v>
      </c>
      <c r="K56" s="19">
        <v>2</v>
      </c>
      <c r="L56" s="19">
        <v>3</v>
      </c>
      <c r="M56" s="19">
        <v>3</v>
      </c>
      <c r="N56" s="19">
        <v>3</v>
      </c>
      <c r="O56" s="18">
        <f t="shared" si="0"/>
        <v>28</v>
      </c>
      <c r="P56" s="20" t="str">
        <f t="shared" si="1"/>
        <v>Moderate attitude</v>
      </c>
    </row>
    <row r="57" spans="1:16" x14ac:dyDescent="0.35">
      <c r="A57" s="17" t="s">
        <v>200</v>
      </c>
      <c r="B57" s="18">
        <v>2</v>
      </c>
      <c r="C57" s="19">
        <v>2</v>
      </c>
      <c r="D57" s="19">
        <v>3</v>
      </c>
      <c r="E57" s="19">
        <v>5</v>
      </c>
      <c r="F57" s="19">
        <v>3</v>
      </c>
      <c r="G57" s="19">
        <v>5</v>
      </c>
      <c r="H57" s="19">
        <v>3</v>
      </c>
      <c r="I57" s="19">
        <v>1</v>
      </c>
      <c r="J57" s="19">
        <v>1</v>
      </c>
      <c r="K57" s="19">
        <v>2</v>
      </c>
      <c r="L57" s="19">
        <v>2</v>
      </c>
      <c r="M57" s="19">
        <v>3</v>
      </c>
      <c r="N57" s="19">
        <v>2</v>
      </c>
      <c r="O57" s="18">
        <f t="shared" si="0"/>
        <v>34</v>
      </c>
      <c r="P57" s="20" t="str">
        <f t="shared" si="1"/>
        <v>Moderate attitude</v>
      </c>
    </row>
    <row r="58" spans="1:16" x14ac:dyDescent="0.35">
      <c r="A58" s="17" t="s">
        <v>202</v>
      </c>
      <c r="B58" s="18">
        <v>2</v>
      </c>
      <c r="C58" s="19">
        <v>3</v>
      </c>
      <c r="D58" s="19">
        <v>3</v>
      </c>
      <c r="E58" s="19">
        <v>2</v>
      </c>
      <c r="F58" s="19">
        <v>2</v>
      </c>
      <c r="G58" s="19">
        <v>2</v>
      </c>
      <c r="H58" s="19">
        <v>3</v>
      </c>
      <c r="I58" s="19">
        <v>3</v>
      </c>
      <c r="J58" s="19">
        <v>3</v>
      </c>
      <c r="K58" s="19">
        <v>3</v>
      </c>
      <c r="L58" s="19">
        <v>2</v>
      </c>
      <c r="M58" s="19">
        <v>3</v>
      </c>
      <c r="N58" s="19">
        <v>2</v>
      </c>
      <c r="O58" s="18">
        <f t="shared" si="0"/>
        <v>33</v>
      </c>
      <c r="P58" s="20" t="str">
        <f t="shared" si="1"/>
        <v>Moderate attitude</v>
      </c>
    </row>
    <row r="59" spans="1:16" x14ac:dyDescent="0.35">
      <c r="A59" s="17" t="s">
        <v>203</v>
      </c>
      <c r="B59" s="18">
        <v>2</v>
      </c>
      <c r="C59" s="19">
        <v>1</v>
      </c>
      <c r="D59" s="19">
        <v>2</v>
      </c>
      <c r="E59" s="19">
        <v>2</v>
      </c>
      <c r="F59" s="19">
        <v>1</v>
      </c>
      <c r="G59" s="19">
        <v>2</v>
      </c>
      <c r="H59" s="19">
        <v>3</v>
      </c>
      <c r="I59" s="19">
        <v>3</v>
      </c>
      <c r="J59" s="19">
        <v>3</v>
      </c>
      <c r="K59" s="19">
        <v>2</v>
      </c>
      <c r="L59" s="19">
        <v>1</v>
      </c>
      <c r="M59" s="19">
        <v>3</v>
      </c>
      <c r="N59" s="19">
        <v>3</v>
      </c>
      <c r="O59" s="18">
        <f t="shared" si="0"/>
        <v>28</v>
      </c>
      <c r="P59" s="20" t="str">
        <f t="shared" si="1"/>
        <v>Moderate attitude</v>
      </c>
    </row>
    <row r="60" spans="1:16" x14ac:dyDescent="0.35">
      <c r="A60" s="17" t="s">
        <v>205</v>
      </c>
      <c r="B60" s="18">
        <v>1</v>
      </c>
      <c r="C60" s="19">
        <v>1</v>
      </c>
      <c r="D60" s="19">
        <v>1</v>
      </c>
      <c r="E60" s="19">
        <v>2</v>
      </c>
      <c r="F60" s="19">
        <v>2</v>
      </c>
      <c r="G60" s="19">
        <v>2</v>
      </c>
      <c r="H60" s="19">
        <v>2</v>
      </c>
      <c r="I60" s="19">
        <v>2</v>
      </c>
      <c r="J60" s="19">
        <v>1</v>
      </c>
      <c r="K60" s="19">
        <v>1</v>
      </c>
      <c r="L60" s="19">
        <v>2</v>
      </c>
      <c r="M60" s="19">
        <v>1</v>
      </c>
      <c r="N60" s="19">
        <v>1</v>
      </c>
      <c r="O60" s="18">
        <f t="shared" si="0"/>
        <v>19</v>
      </c>
      <c r="P60" s="20" t="str">
        <f t="shared" si="1"/>
        <v>Poor attitude</v>
      </c>
    </row>
    <row r="61" spans="1:16" x14ac:dyDescent="0.35">
      <c r="A61" s="17" t="s">
        <v>206</v>
      </c>
      <c r="B61" s="18">
        <v>3</v>
      </c>
      <c r="C61" s="19">
        <v>4</v>
      </c>
      <c r="D61" s="19">
        <v>2</v>
      </c>
      <c r="E61" s="19">
        <v>3</v>
      </c>
      <c r="F61" s="19">
        <v>3</v>
      </c>
      <c r="G61" s="19">
        <v>4</v>
      </c>
      <c r="H61" s="19">
        <v>3</v>
      </c>
      <c r="I61" s="19">
        <v>3</v>
      </c>
      <c r="J61" s="19">
        <v>4</v>
      </c>
      <c r="K61" s="19">
        <v>4</v>
      </c>
      <c r="L61" s="19">
        <v>4</v>
      </c>
      <c r="M61" s="19">
        <v>3</v>
      </c>
      <c r="N61" s="19">
        <v>2</v>
      </c>
      <c r="O61" s="18">
        <f t="shared" si="0"/>
        <v>42</v>
      </c>
      <c r="P61" s="20" t="str">
        <f t="shared" si="1"/>
        <v>Moderate attitude</v>
      </c>
    </row>
    <row r="62" spans="1:16" x14ac:dyDescent="0.35">
      <c r="A62" s="17" t="s">
        <v>207</v>
      </c>
      <c r="B62" s="18">
        <v>4</v>
      </c>
      <c r="C62" s="19">
        <v>4</v>
      </c>
      <c r="D62" s="19">
        <v>4</v>
      </c>
      <c r="E62" s="19">
        <v>4</v>
      </c>
      <c r="F62" s="19">
        <v>4</v>
      </c>
      <c r="G62" s="19">
        <v>2</v>
      </c>
      <c r="H62" s="19">
        <v>3</v>
      </c>
      <c r="I62" s="19">
        <v>2</v>
      </c>
      <c r="J62" s="19">
        <v>2</v>
      </c>
      <c r="K62" s="19">
        <v>4</v>
      </c>
      <c r="L62" s="19">
        <v>4</v>
      </c>
      <c r="M62" s="19">
        <v>4</v>
      </c>
      <c r="N62" s="19">
        <v>3</v>
      </c>
      <c r="O62" s="18">
        <f t="shared" si="0"/>
        <v>44</v>
      </c>
      <c r="P62" s="20" t="str">
        <f t="shared" si="1"/>
        <v>Moderate attitude</v>
      </c>
    </row>
    <row r="63" spans="1:16" x14ac:dyDescent="0.35">
      <c r="A63" s="17" t="s">
        <v>208</v>
      </c>
      <c r="B63" s="18">
        <v>5</v>
      </c>
      <c r="C63" s="19">
        <v>4</v>
      </c>
      <c r="D63" s="19">
        <v>5</v>
      </c>
      <c r="E63" s="19">
        <v>4</v>
      </c>
      <c r="F63" s="19">
        <v>4</v>
      </c>
      <c r="G63" s="19">
        <v>5</v>
      </c>
      <c r="H63" s="19">
        <v>4</v>
      </c>
      <c r="I63" s="19">
        <v>5</v>
      </c>
      <c r="J63" s="19">
        <v>5</v>
      </c>
      <c r="K63" s="19">
        <v>4</v>
      </c>
      <c r="L63" s="19">
        <v>4</v>
      </c>
      <c r="M63" s="19">
        <v>4</v>
      </c>
      <c r="N63" s="19">
        <v>5</v>
      </c>
      <c r="O63" s="18">
        <f t="shared" si="0"/>
        <v>58</v>
      </c>
      <c r="P63" s="20" t="str">
        <f t="shared" si="1"/>
        <v>Good attitude</v>
      </c>
    </row>
    <row r="64" spans="1:16" x14ac:dyDescent="0.35">
      <c r="A64" s="17" t="s">
        <v>209</v>
      </c>
      <c r="B64" s="18">
        <v>4</v>
      </c>
      <c r="C64" s="19">
        <v>4</v>
      </c>
      <c r="D64" s="19">
        <v>4</v>
      </c>
      <c r="E64" s="19">
        <v>5</v>
      </c>
      <c r="F64" s="19">
        <v>4</v>
      </c>
      <c r="G64" s="19">
        <v>3</v>
      </c>
      <c r="H64" s="19">
        <v>4</v>
      </c>
      <c r="I64" s="19">
        <v>3</v>
      </c>
      <c r="J64" s="19">
        <v>2</v>
      </c>
      <c r="K64" s="19">
        <v>4</v>
      </c>
      <c r="L64" s="19">
        <v>4</v>
      </c>
      <c r="M64" s="19">
        <v>3</v>
      </c>
      <c r="N64" s="19">
        <v>3</v>
      </c>
      <c r="O64" s="18">
        <f t="shared" si="0"/>
        <v>47</v>
      </c>
      <c r="P64" s="20" t="str">
        <f t="shared" si="1"/>
        <v>Good attitude</v>
      </c>
    </row>
    <row r="65" spans="1:16" x14ac:dyDescent="0.35">
      <c r="A65" s="17" t="s">
        <v>210</v>
      </c>
      <c r="B65" s="18">
        <v>5</v>
      </c>
      <c r="C65" s="19">
        <v>4</v>
      </c>
      <c r="D65" s="19">
        <v>4</v>
      </c>
      <c r="E65" s="19">
        <v>4</v>
      </c>
      <c r="F65" s="19">
        <v>4</v>
      </c>
      <c r="G65" s="19">
        <v>3</v>
      </c>
      <c r="H65" s="19">
        <v>3</v>
      </c>
      <c r="I65" s="19">
        <v>3</v>
      </c>
      <c r="J65" s="19">
        <v>2</v>
      </c>
      <c r="K65" s="19">
        <v>4</v>
      </c>
      <c r="L65" s="19">
        <v>3</v>
      </c>
      <c r="M65" s="19">
        <v>3</v>
      </c>
      <c r="N65" s="19">
        <v>3</v>
      </c>
      <c r="O65" s="18">
        <f t="shared" si="0"/>
        <v>45</v>
      </c>
      <c r="P65" s="20" t="str">
        <f t="shared" si="1"/>
        <v>Moderate attitude</v>
      </c>
    </row>
    <row r="66" spans="1:16" x14ac:dyDescent="0.35">
      <c r="A66" s="17" t="s">
        <v>211</v>
      </c>
      <c r="B66" s="18">
        <v>4</v>
      </c>
      <c r="C66" s="19">
        <v>5</v>
      </c>
      <c r="D66" s="19">
        <v>4</v>
      </c>
      <c r="E66" s="19">
        <v>4</v>
      </c>
      <c r="F66" s="19">
        <v>4</v>
      </c>
      <c r="G66" s="19">
        <v>3</v>
      </c>
      <c r="H66" s="19">
        <v>4</v>
      </c>
      <c r="I66" s="19">
        <v>3</v>
      </c>
      <c r="J66" s="19">
        <v>2</v>
      </c>
      <c r="K66" s="19">
        <v>4</v>
      </c>
      <c r="L66" s="19">
        <v>4</v>
      </c>
      <c r="M66" s="19">
        <v>3</v>
      </c>
      <c r="N66" s="19">
        <v>2</v>
      </c>
      <c r="O66" s="18">
        <f t="shared" si="0"/>
        <v>46</v>
      </c>
      <c r="P66" s="20" t="str">
        <f t="shared" ref="P66:P129" si="3">IF(O66&gt;=47,"Good attitude",IF(O66&gt;=28,"Moderate attitude",IF(O66&gt;=13,"Poor attitude","")))</f>
        <v>Moderate attitude</v>
      </c>
    </row>
    <row r="67" spans="1:16" x14ac:dyDescent="0.35">
      <c r="A67" s="17" t="s">
        <v>212</v>
      </c>
      <c r="B67" s="18">
        <v>5</v>
      </c>
      <c r="C67" s="19">
        <v>5</v>
      </c>
      <c r="D67" s="19">
        <v>5</v>
      </c>
      <c r="E67" s="19">
        <v>5</v>
      </c>
      <c r="F67" s="19">
        <v>3</v>
      </c>
      <c r="G67" s="19">
        <v>2</v>
      </c>
      <c r="H67" s="19">
        <v>4</v>
      </c>
      <c r="I67" s="19">
        <v>3</v>
      </c>
      <c r="J67" s="19">
        <v>2</v>
      </c>
      <c r="K67" s="19">
        <v>4</v>
      </c>
      <c r="L67" s="19">
        <v>4</v>
      </c>
      <c r="M67" s="19">
        <v>4</v>
      </c>
      <c r="N67" s="19">
        <v>3</v>
      </c>
      <c r="O67" s="18">
        <f t="shared" ref="O67:O130" si="4">SUM(B67:N67)</f>
        <v>49</v>
      </c>
      <c r="P67" s="20" t="str">
        <f t="shared" si="3"/>
        <v>Good attitude</v>
      </c>
    </row>
    <row r="68" spans="1:16" x14ac:dyDescent="0.35">
      <c r="A68" s="17" t="s">
        <v>213</v>
      </c>
      <c r="B68" s="18">
        <v>5</v>
      </c>
      <c r="C68" s="19">
        <v>5</v>
      </c>
      <c r="D68" s="19">
        <v>5</v>
      </c>
      <c r="E68" s="19">
        <v>4</v>
      </c>
      <c r="F68" s="19">
        <v>4</v>
      </c>
      <c r="G68" s="19">
        <v>3</v>
      </c>
      <c r="H68" s="19">
        <v>4</v>
      </c>
      <c r="I68" s="19">
        <v>3</v>
      </c>
      <c r="J68" s="19">
        <v>2</v>
      </c>
      <c r="K68" s="19">
        <v>4</v>
      </c>
      <c r="L68" s="19">
        <v>4</v>
      </c>
      <c r="M68" s="19">
        <v>3</v>
      </c>
      <c r="N68" s="19">
        <v>3</v>
      </c>
      <c r="O68" s="18">
        <f t="shared" si="4"/>
        <v>49</v>
      </c>
      <c r="P68" s="20" t="str">
        <f t="shared" si="3"/>
        <v>Good attitude</v>
      </c>
    </row>
    <row r="69" spans="1:16" x14ac:dyDescent="0.35">
      <c r="A69" s="17" t="s">
        <v>214</v>
      </c>
      <c r="B69" s="18">
        <v>4</v>
      </c>
      <c r="C69" s="19">
        <v>5</v>
      </c>
      <c r="D69" s="19">
        <v>4</v>
      </c>
      <c r="E69" s="19">
        <v>5</v>
      </c>
      <c r="F69" s="19">
        <v>4</v>
      </c>
      <c r="G69" s="19">
        <v>3</v>
      </c>
      <c r="H69" s="19">
        <v>4</v>
      </c>
      <c r="I69" s="19">
        <v>3</v>
      </c>
      <c r="J69" s="19">
        <v>2</v>
      </c>
      <c r="K69" s="19">
        <v>4</v>
      </c>
      <c r="L69" s="19">
        <v>4</v>
      </c>
      <c r="M69" s="19">
        <v>4</v>
      </c>
      <c r="N69" s="19">
        <v>4</v>
      </c>
      <c r="O69" s="18">
        <f t="shared" si="4"/>
        <v>50</v>
      </c>
      <c r="P69" s="20" t="str">
        <f t="shared" si="3"/>
        <v>Good attitude</v>
      </c>
    </row>
    <row r="70" spans="1:16" x14ac:dyDescent="0.35">
      <c r="A70" s="17" t="s">
        <v>215</v>
      </c>
      <c r="B70" s="18">
        <v>4</v>
      </c>
      <c r="C70" s="19">
        <v>5</v>
      </c>
      <c r="D70" s="19">
        <v>5</v>
      </c>
      <c r="E70" s="19">
        <v>5</v>
      </c>
      <c r="F70" s="19">
        <v>5</v>
      </c>
      <c r="G70" s="19">
        <v>5</v>
      </c>
      <c r="H70" s="19">
        <v>5</v>
      </c>
      <c r="I70" s="19">
        <v>5</v>
      </c>
      <c r="J70" s="19">
        <v>5</v>
      </c>
      <c r="K70" s="19">
        <v>5</v>
      </c>
      <c r="L70" s="19">
        <v>5</v>
      </c>
      <c r="M70" s="19">
        <v>5</v>
      </c>
      <c r="N70" s="19">
        <v>5</v>
      </c>
      <c r="O70" s="18">
        <f t="shared" si="4"/>
        <v>64</v>
      </c>
      <c r="P70" s="20" t="str">
        <f t="shared" si="3"/>
        <v>Good attitude</v>
      </c>
    </row>
    <row r="71" spans="1:16" x14ac:dyDescent="0.35">
      <c r="A71" s="17" t="s">
        <v>216</v>
      </c>
      <c r="B71" s="18">
        <v>3</v>
      </c>
      <c r="C71" s="19">
        <v>3</v>
      </c>
      <c r="D71" s="19">
        <v>3</v>
      </c>
      <c r="E71" s="19">
        <v>3</v>
      </c>
      <c r="F71" s="19">
        <v>3</v>
      </c>
      <c r="G71" s="19">
        <v>3</v>
      </c>
      <c r="H71" s="19">
        <v>2</v>
      </c>
      <c r="I71" s="19">
        <v>4</v>
      </c>
      <c r="J71" s="19">
        <v>2</v>
      </c>
      <c r="K71" s="19">
        <v>3</v>
      </c>
      <c r="L71" s="19">
        <v>4</v>
      </c>
      <c r="M71" s="19">
        <v>3</v>
      </c>
      <c r="N71" s="19">
        <v>4</v>
      </c>
      <c r="O71" s="18">
        <f t="shared" si="4"/>
        <v>40</v>
      </c>
      <c r="P71" s="20" t="str">
        <f t="shared" si="3"/>
        <v>Moderate attitude</v>
      </c>
    </row>
    <row r="72" spans="1:16" x14ac:dyDescent="0.35">
      <c r="A72" s="17" t="s">
        <v>217</v>
      </c>
      <c r="B72" s="18">
        <v>3</v>
      </c>
      <c r="C72" s="19">
        <v>3</v>
      </c>
      <c r="D72" s="19">
        <v>3</v>
      </c>
      <c r="E72" s="19">
        <v>3</v>
      </c>
      <c r="F72" s="19">
        <v>4</v>
      </c>
      <c r="G72" s="19">
        <v>2</v>
      </c>
      <c r="H72" s="19">
        <v>2</v>
      </c>
      <c r="I72" s="19">
        <v>3</v>
      </c>
      <c r="J72" s="19">
        <v>1</v>
      </c>
      <c r="K72" s="19">
        <v>4</v>
      </c>
      <c r="L72" s="19">
        <v>2</v>
      </c>
      <c r="M72" s="19">
        <v>2</v>
      </c>
      <c r="N72" s="19">
        <v>4</v>
      </c>
      <c r="O72" s="18">
        <f t="shared" si="4"/>
        <v>36</v>
      </c>
      <c r="P72" s="20" t="str">
        <f t="shared" si="3"/>
        <v>Moderate attitude</v>
      </c>
    </row>
    <row r="73" spans="1:16" x14ac:dyDescent="0.35">
      <c r="A73" s="17" t="s">
        <v>218</v>
      </c>
      <c r="B73" s="18">
        <v>3</v>
      </c>
      <c r="C73" s="19">
        <v>2</v>
      </c>
      <c r="D73" s="19">
        <v>4</v>
      </c>
      <c r="E73" s="19">
        <v>3</v>
      </c>
      <c r="F73" s="19">
        <v>4</v>
      </c>
      <c r="G73" s="19">
        <v>3</v>
      </c>
      <c r="H73" s="19">
        <v>3</v>
      </c>
      <c r="I73" s="19">
        <v>4</v>
      </c>
      <c r="J73" s="19">
        <v>2</v>
      </c>
      <c r="K73" s="19">
        <v>3</v>
      </c>
      <c r="L73" s="19">
        <v>2</v>
      </c>
      <c r="M73" s="19">
        <v>3</v>
      </c>
      <c r="N73" s="19">
        <v>4</v>
      </c>
      <c r="O73" s="18">
        <f t="shared" si="4"/>
        <v>40</v>
      </c>
      <c r="P73" s="20" t="str">
        <f t="shared" si="3"/>
        <v>Moderate attitude</v>
      </c>
    </row>
    <row r="74" spans="1:16" x14ac:dyDescent="0.35">
      <c r="A74" s="17" t="s">
        <v>219</v>
      </c>
      <c r="B74" s="18">
        <v>1</v>
      </c>
      <c r="C74" s="19">
        <v>1</v>
      </c>
      <c r="D74" s="19">
        <v>1</v>
      </c>
      <c r="E74" s="19">
        <v>3</v>
      </c>
      <c r="F74" s="19">
        <v>4</v>
      </c>
      <c r="G74" s="19">
        <v>3</v>
      </c>
      <c r="H74" s="19">
        <v>1</v>
      </c>
      <c r="I74" s="19">
        <v>3</v>
      </c>
      <c r="J74" s="19">
        <v>3</v>
      </c>
      <c r="K74" s="19">
        <v>3</v>
      </c>
      <c r="L74" s="19">
        <v>3</v>
      </c>
      <c r="M74" s="19">
        <v>3</v>
      </c>
      <c r="N74" s="19">
        <v>3</v>
      </c>
      <c r="O74" s="18">
        <f t="shared" si="4"/>
        <v>32</v>
      </c>
      <c r="P74" s="20" t="str">
        <f t="shared" si="3"/>
        <v>Moderate attitude</v>
      </c>
    </row>
    <row r="75" spans="1:16" x14ac:dyDescent="0.35">
      <c r="A75" s="17" t="s">
        <v>220</v>
      </c>
      <c r="B75" s="18">
        <v>3</v>
      </c>
      <c r="C75" s="19">
        <v>3</v>
      </c>
      <c r="D75" s="19">
        <v>2</v>
      </c>
      <c r="E75" s="19">
        <v>1</v>
      </c>
      <c r="F75" s="19">
        <v>1</v>
      </c>
      <c r="G75" s="19">
        <v>2</v>
      </c>
      <c r="H75" s="19">
        <v>1</v>
      </c>
      <c r="I75" s="19">
        <v>3</v>
      </c>
      <c r="J75" s="19">
        <v>1</v>
      </c>
      <c r="K75" s="19">
        <v>2</v>
      </c>
      <c r="L75" s="19">
        <v>1</v>
      </c>
      <c r="M75" s="19">
        <v>1</v>
      </c>
      <c r="N75" s="19">
        <v>2</v>
      </c>
      <c r="O75" s="18">
        <f t="shared" si="4"/>
        <v>23</v>
      </c>
      <c r="P75" s="20" t="str">
        <f t="shared" si="3"/>
        <v>Poor attitude</v>
      </c>
    </row>
    <row r="76" spans="1:16" x14ac:dyDescent="0.35">
      <c r="A76" s="17" t="s">
        <v>221</v>
      </c>
      <c r="B76" s="18">
        <v>3</v>
      </c>
      <c r="C76" s="19">
        <v>3</v>
      </c>
      <c r="D76" s="19">
        <v>2</v>
      </c>
      <c r="E76" s="19">
        <v>3</v>
      </c>
      <c r="F76" s="19">
        <v>4</v>
      </c>
      <c r="G76" s="19">
        <v>3</v>
      </c>
      <c r="H76" s="19">
        <v>1</v>
      </c>
      <c r="I76" s="19">
        <v>5</v>
      </c>
      <c r="J76" s="19">
        <v>4</v>
      </c>
      <c r="K76" s="19">
        <v>3</v>
      </c>
      <c r="L76" s="19">
        <v>2</v>
      </c>
      <c r="M76" s="19">
        <v>2</v>
      </c>
      <c r="N76" s="19">
        <v>5</v>
      </c>
      <c r="O76" s="18">
        <f t="shared" si="4"/>
        <v>40</v>
      </c>
      <c r="P76" s="20" t="str">
        <f t="shared" si="3"/>
        <v>Moderate attitude</v>
      </c>
    </row>
    <row r="77" spans="1:16" x14ac:dyDescent="0.35">
      <c r="A77" s="17" t="s">
        <v>222</v>
      </c>
      <c r="B77" s="18">
        <v>3</v>
      </c>
      <c r="C77" s="19">
        <v>4</v>
      </c>
      <c r="D77" s="19">
        <v>4</v>
      </c>
      <c r="E77" s="19">
        <v>3</v>
      </c>
      <c r="F77" s="19">
        <v>4</v>
      </c>
      <c r="G77" s="19">
        <v>2</v>
      </c>
      <c r="H77" s="19">
        <v>3</v>
      </c>
      <c r="I77" s="19">
        <v>3</v>
      </c>
      <c r="J77" s="19">
        <v>2</v>
      </c>
      <c r="K77" s="19">
        <v>3</v>
      </c>
      <c r="L77" s="19">
        <v>4</v>
      </c>
      <c r="M77" s="19">
        <v>3</v>
      </c>
      <c r="N77" s="19">
        <v>3</v>
      </c>
      <c r="O77" s="18">
        <f t="shared" si="4"/>
        <v>41</v>
      </c>
      <c r="P77" s="20" t="str">
        <f t="shared" si="3"/>
        <v>Moderate attitude</v>
      </c>
    </row>
    <row r="78" spans="1:16" x14ac:dyDescent="0.35">
      <c r="A78" s="17" t="s">
        <v>223</v>
      </c>
      <c r="B78" s="18">
        <v>3</v>
      </c>
      <c r="C78" s="19">
        <v>4</v>
      </c>
      <c r="D78" s="19">
        <v>4</v>
      </c>
      <c r="E78" s="19">
        <v>3</v>
      </c>
      <c r="F78" s="19">
        <v>3</v>
      </c>
      <c r="G78" s="19">
        <v>4</v>
      </c>
      <c r="H78" s="19">
        <v>4</v>
      </c>
      <c r="I78" s="19">
        <v>3</v>
      </c>
      <c r="J78" s="19">
        <v>3</v>
      </c>
      <c r="K78" s="19">
        <v>4</v>
      </c>
      <c r="L78" s="19">
        <v>4</v>
      </c>
      <c r="M78" s="19">
        <v>4</v>
      </c>
      <c r="N78" s="19">
        <v>4</v>
      </c>
      <c r="O78" s="18">
        <f t="shared" si="4"/>
        <v>47</v>
      </c>
      <c r="P78" s="20" t="str">
        <f t="shared" si="3"/>
        <v>Good attitude</v>
      </c>
    </row>
    <row r="79" spans="1:16" x14ac:dyDescent="0.35">
      <c r="A79" s="17" t="s">
        <v>224</v>
      </c>
      <c r="B79" s="18">
        <v>3</v>
      </c>
      <c r="C79" s="19">
        <v>3</v>
      </c>
      <c r="D79" s="19">
        <v>3</v>
      </c>
      <c r="E79" s="19">
        <v>3</v>
      </c>
      <c r="F79" s="19">
        <v>3</v>
      </c>
      <c r="G79" s="19">
        <v>1</v>
      </c>
      <c r="H79" s="19">
        <v>3</v>
      </c>
      <c r="I79" s="19">
        <v>3</v>
      </c>
      <c r="J79" s="19">
        <v>1</v>
      </c>
      <c r="K79" s="19">
        <v>2</v>
      </c>
      <c r="L79" s="19">
        <v>3</v>
      </c>
      <c r="M79" s="19">
        <v>3</v>
      </c>
      <c r="N79" s="19">
        <v>3</v>
      </c>
      <c r="O79" s="18">
        <f t="shared" si="4"/>
        <v>34</v>
      </c>
      <c r="P79" s="20" t="str">
        <f t="shared" si="3"/>
        <v>Moderate attitude</v>
      </c>
    </row>
    <row r="80" spans="1:16" x14ac:dyDescent="0.35">
      <c r="A80" s="17" t="s">
        <v>225</v>
      </c>
      <c r="B80" s="18">
        <v>2</v>
      </c>
      <c r="C80" s="19">
        <v>3</v>
      </c>
      <c r="D80" s="19">
        <v>1</v>
      </c>
      <c r="E80" s="19">
        <v>2</v>
      </c>
      <c r="F80" s="19">
        <v>2</v>
      </c>
      <c r="G80" s="19">
        <v>2</v>
      </c>
      <c r="H80" s="19">
        <v>2</v>
      </c>
      <c r="I80" s="19">
        <v>2</v>
      </c>
      <c r="J80" s="19">
        <v>2</v>
      </c>
      <c r="K80" s="19">
        <v>2</v>
      </c>
      <c r="L80" s="19">
        <v>3</v>
      </c>
      <c r="M80" s="19">
        <v>2</v>
      </c>
      <c r="N80" s="19">
        <v>2</v>
      </c>
      <c r="O80" s="18">
        <f t="shared" si="4"/>
        <v>27</v>
      </c>
      <c r="P80" s="20" t="str">
        <f t="shared" si="3"/>
        <v>Poor attitude</v>
      </c>
    </row>
    <row r="81" spans="1:16" x14ac:dyDescent="0.35">
      <c r="A81" s="17" t="s">
        <v>226</v>
      </c>
      <c r="B81" s="18">
        <v>3</v>
      </c>
      <c r="C81" s="19">
        <v>3</v>
      </c>
      <c r="D81" s="19">
        <v>3</v>
      </c>
      <c r="E81" s="19">
        <v>2</v>
      </c>
      <c r="F81" s="19">
        <v>2</v>
      </c>
      <c r="G81" s="19">
        <v>3</v>
      </c>
      <c r="H81" s="19">
        <v>2</v>
      </c>
      <c r="I81" s="19">
        <v>3</v>
      </c>
      <c r="J81" s="19">
        <v>2</v>
      </c>
      <c r="K81" s="19">
        <v>3</v>
      </c>
      <c r="L81" s="19">
        <v>2</v>
      </c>
      <c r="M81" s="19">
        <v>3</v>
      </c>
      <c r="N81" s="19">
        <v>1</v>
      </c>
      <c r="O81" s="18">
        <f t="shared" si="4"/>
        <v>32</v>
      </c>
      <c r="P81" s="20" t="str">
        <f t="shared" si="3"/>
        <v>Moderate attitude</v>
      </c>
    </row>
    <row r="82" spans="1:16" x14ac:dyDescent="0.35">
      <c r="A82" s="17" t="s">
        <v>227</v>
      </c>
      <c r="B82" s="18">
        <v>2</v>
      </c>
      <c r="C82" s="19">
        <v>3</v>
      </c>
      <c r="D82" s="19">
        <v>2</v>
      </c>
      <c r="E82" s="19">
        <v>3</v>
      </c>
      <c r="F82" s="19">
        <v>3</v>
      </c>
      <c r="G82" s="19">
        <v>3</v>
      </c>
      <c r="H82" s="19">
        <v>3</v>
      </c>
      <c r="I82" s="19">
        <v>2</v>
      </c>
      <c r="J82" s="19">
        <v>2</v>
      </c>
      <c r="K82" s="19">
        <v>3</v>
      </c>
      <c r="L82" s="19">
        <v>4</v>
      </c>
      <c r="M82" s="19">
        <v>3</v>
      </c>
      <c r="N82" s="19">
        <v>2</v>
      </c>
      <c r="O82" s="18">
        <f t="shared" si="4"/>
        <v>35</v>
      </c>
      <c r="P82" s="20" t="str">
        <f t="shared" si="3"/>
        <v>Moderate attitude</v>
      </c>
    </row>
    <row r="83" spans="1:16" x14ac:dyDescent="0.35">
      <c r="A83" s="17" t="s">
        <v>228</v>
      </c>
      <c r="B83" s="18">
        <v>2</v>
      </c>
      <c r="C83" s="19">
        <v>3</v>
      </c>
      <c r="D83" s="19">
        <v>4</v>
      </c>
      <c r="E83" s="19">
        <v>1</v>
      </c>
      <c r="F83" s="19">
        <v>1</v>
      </c>
      <c r="G83" s="19">
        <v>3</v>
      </c>
      <c r="H83" s="19">
        <v>1</v>
      </c>
      <c r="I83" s="19">
        <v>3</v>
      </c>
      <c r="J83" s="19">
        <v>1</v>
      </c>
      <c r="K83" s="19">
        <v>1</v>
      </c>
      <c r="L83" s="19">
        <v>3</v>
      </c>
      <c r="M83" s="19">
        <v>1</v>
      </c>
      <c r="N83" s="19">
        <v>1</v>
      </c>
      <c r="O83" s="18">
        <f t="shared" si="4"/>
        <v>25</v>
      </c>
      <c r="P83" s="20" t="str">
        <f t="shared" si="3"/>
        <v>Poor attitude</v>
      </c>
    </row>
    <row r="84" spans="1:16" x14ac:dyDescent="0.35">
      <c r="A84" s="17" t="s">
        <v>229</v>
      </c>
      <c r="B84" s="18">
        <v>3</v>
      </c>
      <c r="C84" s="19">
        <v>3</v>
      </c>
      <c r="D84" s="19">
        <v>3</v>
      </c>
      <c r="E84" s="19">
        <v>3</v>
      </c>
      <c r="F84" s="19">
        <v>3</v>
      </c>
      <c r="G84" s="19">
        <v>1</v>
      </c>
      <c r="H84" s="19">
        <v>1</v>
      </c>
      <c r="I84" s="19">
        <v>3</v>
      </c>
      <c r="J84" s="19">
        <v>1</v>
      </c>
      <c r="K84" s="19">
        <v>3</v>
      </c>
      <c r="L84" s="19">
        <v>3</v>
      </c>
      <c r="M84" s="19">
        <v>3</v>
      </c>
      <c r="N84" s="19">
        <v>3</v>
      </c>
      <c r="O84" s="18">
        <f t="shared" si="4"/>
        <v>33</v>
      </c>
      <c r="P84" s="20" t="str">
        <f t="shared" si="3"/>
        <v>Moderate attitude</v>
      </c>
    </row>
    <row r="85" spans="1:16" x14ac:dyDescent="0.35">
      <c r="A85" s="17" t="s">
        <v>231</v>
      </c>
      <c r="B85" s="18">
        <v>1</v>
      </c>
      <c r="C85" s="19">
        <v>2</v>
      </c>
      <c r="D85" s="19">
        <v>1</v>
      </c>
      <c r="E85" s="19">
        <v>3</v>
      </c>
      <c r="F85" s="19">
        <v>1</v>
      </c>
      <c r="G85" s="19">
        <v>1</v>
      </c>
      <c r="H85" s="19">
        <v>3</v>
      </c>
      <c r="I85" s="19">
        <v>3</v>
      </c>
      <c r="J85" s="19">
        <v>3</v>
      </c>
      <c r="K85" s="19">
        <v>1</v>
      </c>
      <c r="L85" s="19">
        <v>3</v>
      </c>
      <c r="M85" s="19">
        <v>2</v>
      </c>
      <c r="N85" s="19">
        <v>1</v>
      </c>
      <c r="O85" s="18">
        <f t="shared" si="4"/>
        <v>25</v>
      </c>
      <c r="P85" s="20" t="str">
        <f t="shared" si="3"/>
        <v>Poor attitude</v>
      </c>
    </row>
    <row r="86" spans="1:16" x14ac:dyDescent="0.35">
      <c r="A86" s="17" t="s">
        <v>232</v>
      </c>
      <c r="B86" s="18">
        <v>2</v>
      </c>
      <c r="C86" s="19">
        <v>3</v>
      </c>
      <c r="D86" s="19">
        <v>1</v>
      </c>
      <c r="E86" s="19">
        <v>3</v>
      </c>
      <c r="F86" s="19">
        <v>4</v>
      </c>
      <c r="G86" s="19">
        <v>3</v>
      </c>
      <c r="H86" s="19">
        <v>2</v>
      </c>
      <c r="I86" s="19">
        <v>4</v>
      </c>
      <c r="J86" s="19">
        <v>2</v>
      </c>
      <c r="K86" s="19">
        <v>2</v>
      </c>
      <c r="L86" s="19">
        <v>2</v>
      </c>
      <c r="M86" s="19">
        <v>2</v>
      </c>
      <c r="N86" s="19">
        <v>3</v>
      </c>
      <c r="O86" s="18">
        <f t="shared" si="4"/>
        <v>33</v>
      </c>
      <c r="P86" s="20" t="str">
        <f t="shared" si="3"/>
        <v>Moderate attitude</v>
      </c>
    </row>
    <row r="87" spans="1:16" x14ac:dyDescent="0.35">
      <c r="A87" s="17" t="s">
        <v>233</v>
      </c>
      <c r="B87" s="18">
        <v>4</v>
      </c>
      <c r="C87" s="19">
        <v>4</v>
      </c>
      <c r="D87" s="19">
        <v>4</v>
      </c>
      <c r="E87" s="19">
        <v>4</v>
      </c>
      <c r="F87" s="19">
        <v>4</v>
      </c>
      <c r="G87" s="19">
        <v>4</v>
      </c>
      <c r="H87" s="19">
        <v>4</v>
      </c>
      <c r="I87" s="19">
        <v>4</v>
      </c>
      <c r="J87" s="19">
        <v>4</v>
      </c>
      <c r="K87" s="19">
        <v>4</v>
      </c>
      <c r="L87" s="19">
        <v>4</v>
      </c>
      <c r="M87" s="19">
        <v>4</v>
      </c>
      <c r="N87" s="19">
        <v>4</v>
      </c>
      <c r="O87" s="18">
        <f t="shared" si="4"/>
        <v>52</v>
      </c>
      <c r="P87" s="20" t="str">
        <f t="shared" si="3"/>
        <v>Good attitude</v>
      </c>
    </row>
    <row r="88" spans="1:16" x14ac:dyDescent="0.35">
      <c r="A88" s="17" t="s">
        <v>234</v>
      </c>
      <c r="B88" s="18">
        <v>5</v>
      </c>
      <c r="C88" s="19">
        <v>5</v>
      </c>
      <c r="D88" s="19">
        <v>5</v>
      </c>
      <c r="E88" s="19">
        <v>5</v>
      </c>
      <c r="F88" s="19">
        <v>5</v>
      </c>
      <c r="G88" s="19">
        <v>3</v>
      </c>
      <c r="H88" s="19">
        <v>3</v>
      </c>
      <c r="I88" s="19">
        <v>5</v>
      </c>
      <c r="J88" s="19">
        <v>2</v>
      </c>
      <c r="K88" s="19">
        <v>5</v>
      </c>
      <c r="L88" s="19">
        <v>3</v>
      </c>
      <c r="M88" s="19">
        <v>4</v>
      </c>
      <c r="N88" s="19">
        <v>5</v>
      </c>
      <c r="O88" s="18">
        <f t="shared" si="4"/>
        <v>55</v>
      </c>
      <c r="P88" s="20" t="str">
        <f t="shared" si="3"/>
        <v>Good attitude</v>
      </c>
    </row>
    <row r="89" spans="1:16" x14ac:dyDescent="0.35">
      <c r="A89" s="17" t="s">
        <v>235</v>
      </c>
      <c r="B89" s="18">
        <v>5</v>
      </c>
      <c r="C89" s="19">
        <v>3</v>
      </c>
      <c r="D89" s="19">
        <v>2</v>
      </c>
      <c r="E89" s="19">
        <v>1</v>
      </c>
      <c r="F89" s="19">
        <v>4</v>
      </c>
      <c r="G89" s="19">
        <v>1</v>
      </c>
      <c r="H89" s="19">
        <v>3</v>
      </c>
      <c r="I89" s="19">
        <v>2</v>
      </c>
      <c r="J89" s="19">
        <v>5</v>
      </c>
      <c r="K89" s="19">
        <v>1</v>
      </c>
      <c r="L89" s="19">
        <v>3</v>
      </c>
      <c r="M89" s="19">
        <v>3</v>
      </c>
      <c r="N89" s="19">
        <v>1</v>
      </c>
      <c r="O89" s="18">
        <f t="shared" si="4"/>
        <v>34</v>
      </c>
      <c r="P89" s="20" t="str">
        <f t="shared" si="3"/>
        <v>Moderate attitude</v>
      </c>
    </row>
    <row r="90" spans="1:16" x14ac:dyDescent="0.35">
      <c r="A90" s="17" t="s">
        <v>237</v>
      </c>
      <c r="B90" s="18">
        <v>2</v>
      </c>
      <c r="C90" s="19">
        <v>2</v>
      </c>
      <c r="D90" s="19">
        <v>2</v>
      </c>
      <c r="E90" s="19">
        <v>2</v>
      </c>
      <c r="F90" s="19">
        <v>2</v>
      </c>
      <c r="G90" s="19">
        <v>2</v>
      </c>
      <c r="H90" s="19">
        <v>2</v>
      </c>
      <c r="I90" s="19">
        <v>2</v>
      </c>
      <c r="J90" s="19">
        <v>2</v>
      </c>
      <c r="K90" s="19">
        <v>2</v>
      </c>
      <c r="L90" s="19">
        <v>2</v>
      </c>
      <c r="M90" s="19">
        <v>2</v>
      </c>
      <c r="N90" s="19">
        <v>2</v>
      </c>
      <c r="O90" s="18">
        <f t="shared" si="4"/>
        <v>26</v>
      </c>
      <c r="P90" s="20" t="str">
        <f t="shared" si="3"/>
        <v>Poor attitude</v>
      </c>
    </row>
    <row r="91" spans="1:16" x14ac:dyDescent="0.35">
      <c r="A91" s="17" t="s">
        <v>238</v>
      </c>
      <c r="B91" s="18">
        <v>1</v>
      </c>
      <c r="C91" s="19">
        <v>2</v>
      </c>
      <c r="D91" s="19">
        <v>3</v>
      </c>
      <c r="E91" s="19">
        <v>1</v>
      </c>
      <c r="F91" s="19">
        <v>2</v>
      </c>
      <c r="G91" s="19">
        <v>3</v>
      </c>
      <c r="H91" s="19">
        <v>1</v>
      </c>
      <c r="I91" s="19">
        <v>2</v>
      </c>
      <c r="J91" s="19">
        <v>3</v>
      </c>
      <c r="K91" s="19">
        <v>2</v>
      </c>
      <c r="L91" s="19">
        <v>2</v>
      </c>
      <c r="M91" s="19">
        <v>2</v>
      </c>
      <c r="N91" s="19">
        <v>2</v>
      </c>
      <c r="O91" s="18">
        <f t="shared" si="4"/>
        <v>26</v>
      </c>
      <c r="P91" s="20" t="str">
        <f t="shared" si="3"/>
        <v>Poor attitude</v>
      </c>
    </row>
    <row r="92" spans="1:16" x14ac:dyDescent="0.35">
      <c r="A92" s="17" t="s">
        <v>239</v>
      </c>
      <c r="B92" s="18">
        <v>2</v>
      </c>
      <c r="C92" s="19">
        <v>2</v>
      </c>
      <c r="D92" s="19">
        <v>2</v>
      </c>
      <c r="E92" s="19">
        <v>3</v>
      </c>
      <c r="F92" s="19">
        <v>3</v>
      </c>
      <c r="G92" s="19">
        <v>2</v>
      </c>
      <c r="H92" s="19">
        <v>2</v>
      </c>
      <c r="I92" s="19">
        <v>3</v>
      </c>
      <c r="J92" s="19">
        <v>2</v>
      </c>
      <c r="K92" s="19">
        <v>2</v>
      </c>
      <c r="L92" s="19">
        <v>1</v>
      </c>
      <c r="M92" s="19">
        <v>3</v>
      </c>
      <c r="N92" s="19">
        <v>3</v>
      </c>
      <c r="O92" s="18">
        <f t="shared" si="4"/>
        <v>30</v>
      </c>
      <c r="P92" s="20" t="str">
        <f t="shared" si="3"/>
        <v>Moderate attitude</v>
      </c>
    </row>
    <row r="93" spans="1:16" x14ac:dyDescent="0.35">
      <c r="A93" s="17" t="s">
        <v>240</v>
      </c>
      <c r="B93" s="18">
        <v>1</v>
      </c>
      <c r="C93" s="19">
        <v>4</v>
      </c>
      <c r="D93" s="19">
        <v>1</v>
      </c>
      <c r="E93" s="19">
        <v>4</v>
      </c>
      <c r="F93" s="19">
        <v>1</v>
      </c>
      <c r="G93" s="19">
        <v>1</v>
      </c>
      <c r="H93" s="19">
        <v>4</v>
      </c>
      <c r="I93" s="19">
        <v>1</v>
      </c>
      <c r="J93" s="19">
        <v>4</v>
      </c>
      <c r="K93" s="19">
        <v>4</v>
      </c>
      <c r="L93" s="19">
        <v>1</v>
      </c>
      <c r="M93" s="19">
        <v>3</v>
      </c>
      <c r="N93" s="19">
        <v>4</v>
      </c>
      <c r="O93" s="18">
        <f t="shared" si="4"/>
        <v>33</v>
      </c>
      <c r="P93" s="20" t="str">
        <f t="shared" si="3"/>
        <v>Moderate attitude</v>
      </c>
    </row>
    <row r="94" spans="1:16" x14ac:dyDescent="0.35">
      <c r="A94" s="17" t="s">
        <v>241</v>
      </c>
      <c r="B94" s="18">
        <v>2</v>
      </c>
      <c r="C94" s="19">
        <v>1</v>
      </c>
      <c r="D94" s="19">
        <v>2</v>
      </c>
      <c r="E94" s="19">
        <v>1</v>
      </c>
      <c r="F94" s="19">
        <v>1</v>
      </c>
      <c r="G94" s="19">
        <v>1</v>
      </c>
      <c r="H94" s="19">
        <v>1</v>
      </c>
      <c r="I94" s="19">
        <v>5</v>
      </c>
      <c r="J94" s="19">
        <v>5</v>
      </c>
      <c r="K94" s="19">
        <v>1</v>
      </c>
      <c r="L94" s="19">
        <v>1</v>
      </c>
      <c r="M94" s="19">
        <v>1</v>
      </c>
      <c r="N94" s="19">
        <v>4</v>
      </c>
      <c r="O94" s="18">
        <f t="shared" si="4"/>
        <v>26</v>
      </c>
      <c r="P94" s="20" t="str">
        <f t="shared" si="3"/>
        <v>Poor attitude</v>
      </c>
    </row>
    <row r="95" spans="1:16" x14ac:dyDescent="0.35">
      <c r="A95" s="17" t="s">
        <v>242</v>
      </c>
      <c r="B95" s="18">
        <v>2</v>
      </c>
      <c r="C95" s="19">
        <v>1</v>
      </c>
      <c r="D95" s="19">
        <v>3</v>
      </c>
      <c r="E95" s="19">
        <v>2</v>
      </c>
      <c r="F95" s="19">
        <v>3</v>
      </c>
      <c r="G95" s="19">
        <v>2</v>
      </c>
      <c r="H95" s="19">
        <v>1</v>
      </c>
      <c r="I95" s="19">
        <v>3</v>
      </c>
      <c r="J95" s="19">
        <v>2</v>
      </c>
      <c r="K95" s="19">
        <v>2</v>
      </c>
      <c r="L95" s="19">
        <v>3</v>
      </c>
      <c r="M95" s="19">
        <v>2</v>
      </c>
      <c r="N95" s="19">
        <v>3</v>
      </c>
      <c r="O95" s="18">
        <f t="shared" si="4"/>
        <v>29</v>
      </c>
      <c r="P95" s="20" t="str">
        <f t="shared" si="3"/>
        <v>Moderate attitude</v>
      </c>
    </row>
    <row r="96" spans="1:16" x14ac:dyDescent="0.35">
      <c r="A96" s="17" t="s">
        <v>243</v>
      </c>
      <c r="B96" s="18">
        <v>2</v>
      </c>
      <c r="C96" s="19">
        <v>2</v>
      </c>
      <c r="D96" s="19">
        <v>2</v>
      </c>
      <c r="E96" s="19">
        <v>3</v>
      </c>
      <c r="F96" s="19">
        <v>2</v>
      </c>
      <c r="G96" s="19">
        <v>1</v>
      </c>
      <c r="H96" s="19">
        <v>2</v>
      </c>
      <c r="I96" s="19">
        <v>3</v>
      </c>
      <c r="J96" s="19">
        <v>2</v>
      </c>
      <c r="K96" s="19">
        <v>1</v>
      </c>
      <c r="L96" s="19">
        <v>3</v>
      </c>
      <c r="M96" s="19">
        <v>2</v>
      </c>
      <c r="N96" s="19">
        <v>1</v>
      </c>
      <c r="O96" s="18">
        <f t="shared" si="4"/>
        <v>26</v>
      </c>
      <c r="P96" s="20" t="str">
        <f t="shared" si="3"/>
        <v>Poor attitude</v>
      </c>
    </row>
    <row r="97" spans="1:16" x14ac:dyDescent="0.35">
      <c r="A97" s="17" t="s">
        <v>244</v>
      </c>
      <c r="B97" s="18">
        <v>1</v>
      </c>
      <c r="C97" s="19">
        <v>1</v>
      </c>
      <c r="D97" s="19">
        <v>1</v>
      </c>
      <c r="E97" s="19">
        <v>1</v>
      </c>
      <c r="F97" s="19">
        <v>1</v>
      </c>
      <c r="G97" s="19">
        <v>1</v>
      </c>
      <c r="H97" s="19">
        <v>2</v>
      </c>
      <c r="I97" s="19">
        <v>3</v>
      </c>
      <c r="J97" s="19">
        <v>3</v>
      </c>
      <c r="K97" s="19">
        <v>3</v>
      </c>
      <c r="L97" s="19">
        <v>3</v>
      </c>
      <c r="M97" s="19">
        <v>2</v>
      </c>
      <c r="N97" s="19">
        <v>2</v>
      </c>
      <c r="O97" s="18">
        <f t="shared" si="4"/>
        <v>24</v>
      </c>
      <c r="P97" s="20" t="str">
        <f t="shared" si="3"/>
        <v>Poor attitude</v>
      </c>
    </row>
    <row r="98" spans="1:16" x14ac:dyDescent="0.35">
      <c r="A98" s="17" t="s">
        <v>245</v>
      </c>
      <c r="B98" s="18">
        <v>1</v>
      </c>
      <c r="C98" s="19">
        <v>2</v>
      </c>
      <c r="D98" s="19">
        <v>3</v>
      </c>
      <c r="E98" s="19">
        <v>3</v>
      </c>
      <c r="F98" s="19">
        <v>1</v>
      </c>
      <c r="G98" s="19">
        <v>2</v>
      </c>
      <c r="H98" s="19">
        <v>1</v>
      </c>
      <c r="I98" s="19">
        <v>3</v>
      </c>
      <c r="J98" s="19">
        <v>3</v>
      </c>
      <c r="K98" s="19">
        <v>1</v>
      </c>
      <c r="L98" s="19">
        <v>3</v>
      </c>
      <c r="M98" s="19">
        <v>1</v>
      </c>
      <c r="N98" s="19">
        <v>2</v>
      </c>
      <c r="O98" s="18">
        <f t="shared" si="4"/>
        <v>26</v>
      </c>
      <c r="P98" s="20" t="str">
        <f t="shared" si="3"/>
        <v>Poor attitude</v>
      </c>
    </row>
    <row r="99" spans="1:16" x14ac:dyDescent="0.35">
      <c r="A99" s="17" t="s">
        <v>246</v>
      </c>
      <c r="B99" s="18">
        <v>1</v>
      </c>
      <c r="C99" s="19">
        <v>1</v>
      </c>
      <c r="D99" s="19">
        <v>1</v>
      </c>
      <c r="E99" s="19">
        <v>5</v>
      </c>
      <c r="F99" s="19">
        <v>4</v>
      </c>
      <c r="G99" s="19">
        <v>1</v>
      </c>
      <c r="H99" s="19">
        <v>1</v>
      </c>
      <c r="I99" s="19">
        <v>1</v>
      </c>
      <c r="J99" s="19">
        <v>3</v>
      </c>
      <c r="K99" s="19">
        <v>1</v>
      </c>
      <c r="L99" s="19">
        <v>1</v>
      </c>
      <c r="M99" s="19">
        <v>1</v>
      </c>
      <c r="N99" s="19">
        <v>2</v>
      </c>
      <c r="O99" s="18">
        <f t="shared" si="4"/>
        <v>23</v>
      </c>
      <c r="P99" s="20" t="str">
        <f t="shared" si="3"/>
        <v>Poor attitude</v>
      </c>
    </row>
    <row r="100" spans="1:16" x14ac:dyDescent="0.35">
      <c r="A100" s="17" t="s">
        <v>247</v>
      </c>
      <c r="B100" s="18">
        <v>2</v>
      </c>
      <c r="C100" s="19">
        <v>1</v>
      </c>
      <c r="D100" s="19">
        <v>2</v>
      </c>
      <c r="E100" s="19">
        <v>1</v>
      </c>
      <c r="F100" s="19">
        <v>1</v>
      </c>
      <c r="G100" s="19">
        <v>1</v>
      </c>
      <c r="H100" s="19">
        <v>1</v>
      </c>
      <c r="I100" s="19">
        <v>1</v>
      </c>
      <c r="J100" s="19">
        <v>1</v>
      </c>
      <c r="K100" s="19">
        <v>1</v>
      </c>
      <c r="L100" s="19">
        <v>2</v>
      </c>
      <c r="M100" s="19">
        <v>1</v>
      </c>
      <c r="N100" s="19">
        <v>2</v>
      </c>
      <c r="O100" s="18">
        <f t="shared" si="4"/>
        <v>17</v>
      </c>
      <c r="P100" s="20" t="str">
        <f t="shared" si="3"/>
        <v>Poor attitude</v>
      </c>
    </row>
    <row r="101" spans="1:16" x14ac:dyDescent="0.35">
      <c r="A101" s="17" t="s">
        <v>248</v>
      </c>
      <c r="B101" s="18">
        <v>3</v>
      </c>
      <c r="C101" s="19">
        <v>3</v>
      </c>
      <c r="D101" s="19">
        <v>2</v>
      </c>
      <c r="E101" s="19">
        <v>3</v>
      </c>
      <c r="F101" s="19">
        <v>3</v>
      </c>
      <c r="G101" s="19">
        <v>2</v>
      </c>
      <c r="H101" s="19">
        <v>2</v>
      </c>
      <c r="I101" s="19">
        <v>3</v>
      </c>
      <c r="J101" s="19">
        <v>2</v>
      </c>
      <c r="K101" s="19">
        <v>2</v>
      </c>
      <c r="L101" s="19">
        <v>3</v>
      </c>
      <c r="M101" s="19">
        <v>2</v>
      </c>
      <c r="N101" s="19">
        <v>3</v>
      </c>
      <c r="O101" s="18">
        <f t="shared" si="4"/>
        <v>33</v>
      </c>
      <c r="P101" s="20" t="str">
        <f t="shared" si="3"/>
        <v>Moderate attitude</v>
      </c>
    </row>
    <row r="102" spans="1:16" x14ac:dyDescent="0.35">
      <c r="A102" s="17" t="s">
        <v>249</v>
      </c>
      <c r="B102" s="18">
        <v>1</v>
      </c>
      <c r="C102" s="19">
        <v>2</v>
      </c>
      <c r="D102" s="19">
        <v>3</v>
      </c>
      <c r="E102" s="19">
        <v>3</v>
      </c>
      <c r="F102" s="19">
        <v>2</v>
      </c>
      <c r="G102" s="19">
        <v>2</v>
      </c>
      <c r="H102" s="19">
        <v>2</v>
      </c>
      <c r="I102" s="19">
        <v>2</v>
      </c>
      <c r="J102" s="19">
        <v>3</v>
      </c>
      <c r="K102" s="19">
        <v>2</v>
      </c>
      <c r="L102" s="19">
        <v>2</v>
      </c>
      <c r="M102" s="19">
        <v>2</v>
      </c>
      <c r="N102" s="19">
        <v>1</v>
      </c>
      <c r="O102" s="18">
        <f t="shared" si="4"/>
        <v>27</v>
      </c>
      <c r="P102" s="20" t="str">
        <f t="shared" si="3"/>
        <v>Poor attitude</v>
      </c>
    </row>
    <row r="103" spans="1:16" x14ac:dyDescent="0.35">
      <c r="A103" s="17" t="s">
        <v>250</v>
      </c>
      <c r="B103" s="18">
        <v>3</v>
      </c>
      <c r="C103" s="19">
        <v>3</v>
      </c>
      <c r="D103" s="19">
        <v>3</v>
      </c>
      <c r="E103" s="19">
        <v>4</v>
      </c>
      <c r="F103" s="19">
        <v>2</v>
      </c>
      <c r="G103" s="19">
        <v>4</v>
      </c>
      <c r="H103" s="19">
        <v>2</v>
      </c>
      <c r="I103" s="19">
        <v>4</v>
      </c>
      <c r="J103" s="19">
        <v>4</v>
      </c>
      <c r="K103" s="19">
        <v>2</v>
      </c>
      <c r="L103" s="19">
        <v>4</v>
      </c>
      <c r="M103" s="19">
        <v>4</v>
      </c>
      <c r="N103" s="19">
        <v>3</v>
      </c>
      <c r="O103" s="18">
        <f t="shared" si="4"/>
        <v>42</v>
      </c>
      <c r="P103" s="20" t="str">
        <f t="shared" si="3"/>
        <v>Moderate attitude</v>
      </c>
    </row>
    <row r="104" spans="1:16" x14ac:dyDescent="0.35">
      <c r="A104" s="17" t="s">
        <v>251</v>
      </c>
      <c r="B104" s="18">
        <v>4</v>
      </c>
      <c r="C104" s="19">
        <v>3</v>
      </c>
      <c r="D104" s="19">
        <v>4</v>
      </c>
      <c r="E104" s="19">
        <v>4</v>
      </c>
      <c r="F104" s="19">
        <v>3</v>
      </c>
      <c r="G104" s="19">
        <v>5</v>
      </c>
      <c r="H104" s="19">
        <v>2</v>
      </c>
      <c r="I104" s="19">
        <v>4</v>
      </c>
      <c r="J104" s="19">
        <v>3</v>
      </c>
      <c r="K104" s="19">
        <v>3</v>
      </c>
      <c r="L104" s="19">
        <v>2</v>
      </c>
      <c r="M104" s="19">
        <v>3</v>
      </c>
      <c r="N104" s="19">
        <v>4</v>
      </c>
      <c r="O104" s="18">
        <f t="shared" si="4"/>
        <v>44</v>
      </c>
      <c r="P104" s="20" t="str">
        <f t="shared" si="3"/>
        <v>Moderate attitude</v>
      </c>
    </row>
    <row r="105" spans="1:16" x14ac:dyDescent="0.35">
      <c r="A105" s="17" t="s">
        <v>252</v>
      </c>
      <c r="B105" s="18">
        <v>4</v>
      </c>
      <c r="C105" s="19">
        <v>4</v>
      </c>
      <c r="D105" s="19">
        <v>3</v>
      </c>
      <c r="E105" s="19">
        <v>4</v>
      </c>
      <c r="F105" s="19">
        <v>3</v>
      </c>
      <c r="G105" s="19">
        <v>5</v>
      </c>
      <c r="H105" s="19">
        <v>4</v>
      </c>
      <c r="I105" s="19">
        <v>4</v>
      </c>
      <c r="J105" s="19">
        <v>4</v>
      </c>
      <c r="K105" s="19">
        <v>3</v>
      </c>
      <c r="L105" s="19">
        <v>3</v>
      </c>
      <c r="M105" s="19">
        <v>4</v>
      </c>
      <c r="N105" s="19">
        <v>3</v>
      </c>
      <c r="O105" s="18">
        <f t="shared" si="4"/>
        <v>48</v>
      </c>
      <c r="P105" s="20" t="str">
        <f t="shared" si="3"/>
        <v>Good attitude</v>
      </c>
    </row>
    <row r="106" spans="1:16" x14ac:dyDescent="0.35">
      <c r="A106" s="17" t="s">
        <v>253</v>
      </c>
      <c r="B106" s="18">
        <v>5</v>
      </c>
      <c r="C106" s="19">
        <v>4</v>
      </c>
      <c r="D106" s="19">
        <v>4</v>
      </c>
      <c r="E106" s="19">
        <v>3</v>
      </c>
      <c r="F106" s="19">
        <v>4</v>
      </c>
      <c r="G106" s="19">
        <v>3</v>
      </c>
      <c r="H106" s="19">
        <v>4</v>
      </c>
      <c r="I106" s="19">
        <v>3</v>
      </c>
      <c r="J106" s="19">
        <v>4</v>
      </c>
      <c r="K106" s="19">
        <v>3</v>
      </c>
      <c r="L106" s="19">
        <v>4</v>
      </c>
      <c r="M106" s="19">
        <v>4</v>
      </c>
      <c r="N106" s="19">
        <v>4</v>
      </c>
      <c r="O106" s="18">
        <f t="shared" si="4"/>
        <v>49</v>
      </c>
      <c r="P106" s="20" t="str">
        <f t="shared" si="3"/>
        <v>Good attitude</v>
      </c>
    </row>
    <row r="107" spans="1:16" x14ac:dyDescent="0.35">
      <c r="A107" s="17" t="s">
        <v>254</v>
      </c>
      <c r="B107" s="18">
        <v>3</v>
      </c>
      <c r="C107" s="19">
        <v>4</v>
      </c>
      <c r="D107" s="19">
        <v>3</v>
      </c>
      <c r="E107" s="19">
        <v>2</v>
      </c>
      <c r="F107" s="19">
        <v>3</v>
      </c>
      <c r="G107" s="19">
        <v>4</v>
      </c>
      <c r="H107" s="19">
        <v>3</v>
      </c>
      <c r="I107" s="19">
        <v>3</v>
      </c>
      <c r="J107" s="19">
        <v>3</v>
      </c>
      <c r="K107" s="19">
        <v>3</v>
      </c>
      <c r="L107" s="19">
        <v>4</v>
      </c>
      <c r="M107" s="19">
        <v>4</v>
      </c>
      <c r="N107" s="19">
        <v>4</v>
      </c>
      <c r="O107" s="18">
        <f t="shared" si="4"/>
        <v>43</v>
      </c>
      <c r="P107" s="20" t="str">
        <f t="shared" si="3"/>
        <v>Moderate attitude</v>
      </c>
    </row>
    <row r="108" spans="1:16" x14ac:dyDescent="0.35">
      <c r="A108" s="17" t="s">
        <v>255</v>
      </c>
      <c r="B108" s="18">
        <v>3</v>
      </c>
      <c r="C108" s="19">
        <v>4</v>
      </c>
      <c r="D108" s="19">
        <v>2</v>
      </c>
      <c r="E108" s="19">
        <v>5</v>
      </c>
      <c r="F108" s="19">
        <v>4</v>
      </c>
      <c r="G108" s="19">
        <v>3</v>
      </c>
      <c r="H108" s="19">
        <v>3</v>
      </c>
      <c r="I108" s="19">
        <v>5</v>
      </c>
      <c r="J108" s="19">
        <v>4</v>
      </c>
      <c r="K108" s="19">
        <v>3</v>
      </c>
      <c r="L108" s="19">
        <v>2</v>
      </c>
      <c r="M108" s="19">
        <v>4</v>
      </c>
      <c r="N108" s="19">
        <v>3</v>
      </c>
      <c r="O108" s="18">
        <f t="shared" si="4"/>
        <v>45</v>
      </c>
      <c r="P108" s="20" t="str">
        <f t="shared" si="3"/>
        <v>Moderate attitude</v>
      </c>
    </row>
    <row r="109" spans="1:16" x14ac:dyDescent="0.35">
      <c r="A109" s="17" t="s">
        <v>256</v>
      </c>
      <c r="B109" s="18">
        <v>5</v>
      </c>
      <c r="C109" s="19">
        <v>5</v>
      </c>
      <c r="D109" s="19">
        <v>3</v>
      </c>
      <c r="E109" s="19">
        <v>3</v>
      </c>
      <c r="F109" s="19">
        <v>4</v>
      </c>
      <c r="G109" s="19">
        <v>3</v>
      </c>
      <c r="H109" s="19">
        <v>4</v>
      </c>
      <c r="I109" s="19">
        <v>3</v>
      </c>
      <c r="J109" s="19">
        <v>5</v>
      </c>
      <c r="K109" s="19">
        <v>2</v>
      </c>
      <c r="L109" s="19">
        <v>3</v>
      </c>
      <c r="M109" s="19">
        <v>3</v>
      </c>
      <c r="N109" s="19">
        <v>1</v>
      </c>
      <c r="O109" s="18">
        <f t="shared" si="4"/>
        <v>44</v>
      </c>
      <c r="P109" s="20" t="str">
        <f t="shared" si="3"/>
        <v>Moderate attitude</v>
      </c>
    </row>
    <row r="110" spans="1:16" x14ac:dyDescent="0.35">
      <c r="A110" s="17" t="s">
        <v>257</v>
      </c>
      <c r="B110" s="18">
        <v>4</v>
      </c>
      <c r="C110" s="19">
        <v>4</v>
      </c>
      <c r="D110" s="19">
        <v>4</v>
      </c>
      <c r="E110" s="19">
        <v>4</v>
      </c>
      <c r="F110" s="19">
        <v>4</v>
      </c>
      <c r="G110" s="19">
        <v>2</v>
      </c>
      <c r="H110" s="19">
        <v>2</v>
      </c>
      <c r="I110" s="19">
        <v>5</v>
      </c>
      <c r="J110" s="19">
        <v>5</v>
      </c>
      <c r="K110" s="19">
        <v>5</v>
      </c>
      <c r="L110" s="19">
        <v>5</v>
      </c>
      <c r="M110" s="19">
        <v>3</v>
      </c>
      <c r="N110" s="19">
        <v>3</v>
      </c>
      <c r="O110" s="18">
        <f t="shared" si="4"/>
        <v>50</v>
      </c>
      <c r="P110" s="20" t="str">
        <f t="shared" si="3"/>
        <v>Good attitude</v>
      </c>
    </row>
    <row r="111" spans="1:16" x14ac:dyDescent="0.35">
      <c r="A111" s="17" t="s">
        <v>259</v>
      </c>
      <c r="B111" s="18">
        <v>3</v>
      </c>
      <c r="C111" s="19">
        <v>4</v>
      </c>
      <c r="D111" s="19">
        <v>4</v>
      </c>
      <c r="E111" s="19">
        <v>3</v>
      </c>
      <c r="F111" s="19">
        <v>3</v>
      </c>
      <c r="G111" s="19">
        <v>4</v>
      </c>
      <c r="H111" s="19">
        <v>4</v>
      </c>
      <c r="I111" s="19">
        <v>3</v>
      </c>
      <c r="J111" s="19">
        <v>3</v>
      </c>
      <c r="K111" s="19">
        <v>4</v>
      </c>
      <c r="L111" s="19">
        <v>4</v>
      </c>
      <c r="M111" s="19">
        <v>4</v>
      </c>
      <c r="N111" s="19">
        <v>4</v>
      </c>
      <c r="O111" s="18">
        <f t="shared" si="4"/>
        <v>47</v>
      </c>
      <c r="P111" s="20" t="str">
        <f t="shared" si="3"/>
        <v>Good attitude</v>
      </c>
    </row>
    <row r="112" spans="1:16" x14ac:dyDescent="0.35">
      <c r="A112" s="17" t="s">
        <v>260</v>
      </c>
      <c r="B112" s="18">
        <v>4</v>
      </c>
      <c r="C112" s="19">
        <v>4</v>
      </c>
      <c r="D112" s="19">
        <v>4</v>
      </c>
      <c r="E112" s="19">
        <v>3</v>
      </c>
      <c r="F112" s="19">
        <v>3</v>
      </c>
      <c r="G112" s="19">
        <v>3</v>
      </c>
      <c r="H112" s="19">
        <v>2</v>
      </c>
      <c r="I112" s="19">
        <v>2</v>
      </c>
      <c r="J112" s="19">
        <v>2</v>
      </c>
      <c r="K112" s="19">
        <v>3</v>
      </c>
      <c r="L112" s="19">
        <v>3</v>
      </c>
      <c r="M112" s="19">
        <v>3</v>
      </c>
      <c r="N112" s="19">
        <v>1</v>
      </c>
      <c r="O112" s="18">
        <f t="shared" si="4"/>
        <v>37</v>
      </c>
      <c r="P112" s="20" t="str">
        <f t="shared" si="3"/>
        <v>Moderate attitude</v>
      </c>
    </row>
    <row r="113" spans="1:16" x14ac:dyDescent="0.35">
      <c r="A113" s="17" t="s">
        <v>261</v>
      </c>
      <c r="B113" s="18">
        <v>4</v>
      </c>
      <c r="C113" s="19">
        <v>3</v>
      </c>
      <c r="D113" s="19">
        <v>1</v>
      </c>
      <c r="E113" s="19">
        <v>4</v>
      </c>
      <c r="F113" s="19">
        <v>2</v>
      </c>
      <c r="G113" s="19">
        <v>2</v>
      </c>
      <c r="H113" s="19">
        <v>1</v>
      </c>
      <c r="I113" s="19">
        <v>2</v>
      </c>
      <c r="J113" s="19">
        <v>1</v>
      </c>
      <c r="K113" s="19">
        <v>2</v>
      </c>
      <c r="L113" s="19">
        <v>4</v>
      </c>
      <c r="M113" s="19">
        <v>1</v>
      </c>
      <c r="N113" s="19">
        <v>2</v>
      </c>
      <c r="O113" s="18">
        <f t="shared" si="4"/>
        <v>29</v>
      </c>
      <c r="P113" s="20" t="str">
        <f t="shared" si="3"/>
        <v>Moderate attitude</v>
      </c>
    </row>
    <row r="114" spans="1:16" x14ac:dyDescent="0.35">
      <c r="A114" s="17" t="s">
        <v>262</v>
      </c>
      <c r="B114" s="18">
        <v>3</v>
      </c>
      <c r="C114" s="19">
        <v>4</v>
      </c>
      <c r="D114" s="19">
        <v>4</v>
      </c>
      <c r="E114" s="19">
        <v>3</v>
      </c>
      <c r="F114" s="19">
        <v>3</v>
      </c>
      <c r="G114" s="19">
        <v>4</v>
      </c>
      <c r="H114" s="19">
        <v>4</v>
      </c>
      <c r="I114" s="19">
        <v>3</v>
      </c>
      <c r="J114" s="19">
        <v>3</v>
      </c>
      <c r="K114" s="19">
        <v>4</v>
      </c>
      <c r="L114" s="19">
        <v>4</v>
      </c>
      <c r="M114" s="19">
        <v>4</v>
      </c>
      <c r="N114" s="19">
        <v>4</v>
      </c>
      <c r="O114" s="18">
        <f t="shared" si="4"/>
        <v>47</v>
      </c>
      <c r="P114" s="20" t="str">
        <f t="shared" si="3"/>
        <v>Good attitude</v>
      </c>
    </row>
    <row r="115" spans="1:16" x14ac:dyDescent="0.35">
      <c r="A115" s="17" t="s">
        <v>263</v>
      </c>
      <c r="B115" s="18">
        <v>1</v>
      </c>
      <c r="C115" s="19">
        <v>1</v>
      </c>
      <c r="D115" s="19">
        <v>4</v>
      </c>
      <c r="E115" s="19">
        <v>2</v>
      </c>
      <c r="F115" s="19">
        <v>2</v>
      </c>
      <c r="G115" s="19">
        <v>1</v>
      </c>
      <c r="H115" s="19">
        <v>2</v>
      </c>
      <c r="I115" s="19">
        <v>2</v>
      </c>
      <c r="J115" s="19">
        <v>3</v>
      </c>
      <c r="K115" s="19">
        <v>1</v>
      </c>
      <c r="L115" s="19">
        <v>4</v>
      </c>
      <c r="M115" s="19">
        <v>4</v>
      </c>
      <c r="N115" s="19">
        <v>4</v>
      </c>
      <c r="O115" s="18">
        <f t="shared" si="4"/>
        <v>31</v>
      </c>
      <c r="P115" s="20" t="str">
        <f t="shared" si="3"/>
        <v>Moderate attitude</v>
      </c>
    </row>
    <row r="116" spans="1:16" x14ac:dyDescent="0.35">
      <c r="A116" s="17" t="s">
        <v>264</v>
      </c>
      <c r="B116" s="18">
        <v>3</v>
      </c>
      <c r="C116" s="19">
        <v>3</v>
      </c>
      <c r="D116" s="19">
        <v>3</v>
      </c>
      <c r="E116" s="19">
        <v>4</v>
      </c>
      <c r="F116" s="19">
        <v>4</v>
      </c>
      <c r="G116" s="19">
        <v>3</v>
      </c>
      <c r="H116" s="19">
        <v>4</v>
      </c>
      <c r="I116" s="19">
        <v>3</v>
      </c>
      <c r="J116" s="19">
        <v>4</v>
      </c>
      <c r="K116" s="19">
        <v>3</v>
      </c>
      <c r="L116" s="19">
        <v>4</v>
      </c>
      <c r="M116" s="19">
        <v>3</v>
      </c>
      <c r="N116" s="19">
        <v>3</v>
      </c>
      <c r="O116" s="18">
        <f t="shared" si="4"/>
        <v>44</v>
      </c>
      <c r="P116" s="20" t="str">
        <f t="shared" si="3"/>
        <v>Moderate attitude</v>
      </c>
    </row>
    <row r="117" spans="1:16" x14ac:dyDescent="0.35">
      <c r="A117" s="17" t="s">
        <v>265</v>
      </c>
      <c r="B117" s="18">
        <v>3</v>
      </c>
      <c r="C117" s="19">
        <v>3</v>
      </c>
      <c r="D117" s="19">
        <v>3</v>
      </c>
      <c r="E117" s="19">
        <v>3</v>
      </c>
      <c r="F117" s="19">
        <v>3</v>
      </c>
      <c r="G117" s="19">
        <v>1</v>
      </c>
      <c r="H117" s="19">
        <v>3</v>
      </c>
      <c r="I117" s="19">
        <v>3</v>
      </c>
      <c r="J117" s="19">
        <v>2</v>
      </c>
      <c r="K117" s="19">
        <v>3</v>
      </c>
      <c r="L117" s="19">
        <v>2</v>
      </c>
      <c r="M117" s="19">
        <v>3</v>
      </c>
      <c r="N117" s="19">
        <v>3</v>
      </c>
      <c r="O117" s="18">
        <f t="shared" si="4"/>
        <v>35</v>
      </c>
      <c r="P117" s="20" t="str">
        <f t="shared" si="3"/>
        <v>Moderate attitude</v>
      </c>
    </row>
    <row r="118" spans="1:16" x14ac:dyDescent="0.35">
      <c r="A118" s="17" t="s">
        <v>267</v>
      </c>
      <c r="B118" s="18">
        <v>4</v>
      </c>
      <c r="C118" s="19">
        <v>4</v>
      </c>
      <c r="D118" s="19">
        <v>4</v>
      </c>
      <c r="E118" s="19">
        <v>4</v>
      </c>
      <c r="F118" s="19">
        <v>4</v>
      </c>
      <c r="G118" s="19">
        <v>4</v>
      </c>
      <c r="H118" s="19">
        <v>4</v>
      </c>
      <c r="I118" s="19">
        <v>3</v>
      </c>
      <c r="J118" s="19">
        <v>3</v>
      </c>
      <c r="K118" s="19">
        <v>3</v>
      </c>
      <c r="L118" s="19">
        <v>3</v>
      </c>
      <c r="M118" s="19">
        <v>3</v>
      </c>
      <c r="N118" s="19">
        <v>4</v>
      </c>
      <c r="O118" s="18">
        <f t="shared" si="4"/>
        <v>47</v>
      </c>
      <c r="P118" s="20" t="str">
        <f t="shared" si="3"/>
        <v>Good attitude</v>
      </c>
    </row>
    <row r="119" spans="1:16" x14ac:dyDescent="0.35">
      <c r="A119" s="17" t="s">
        <v>268</v>
      </c>
      <c r="B119" s="18">
        <v>3</v>
      </c>
      <c r="C119" s="19">
        <v>1</v>
      </c>
      <c r="D119" s="19">
        <v>3</v>
      </c>
      <c r="E119" s="19">
        <v>1</v>
      </c>
      <c r="F119" s="19">
        <v>3</v>
      </c>
      <c r="G119" s="19">
        <v>2</v>
      </c>
      <c r="H119" s="19">
        <v>1</v>
      </c>
      <c r="I119" s="19">
        <v>2</v>
      </c>
      <c r="J119" s="19">
        <v>3</v>
      </c>
      <c r="K119" s="19">
        <v>1</v>
      </c>
      <c r="L119" s="19">
        <v>3</v>
      </c>
      <c r="M119" s="19">
        <v>1</v>
      </c>
      <c r="N119" s="19">
        <v>3</v>
      </c>
      <c r="O119" s="18">
        <f t="shared" si="4"/>
        <v>27</v>
      </c>
      <c r="P119" s="20" t="str">
        <f t="shared" si="3"/>
        <v>Poor attitude</v>
      </c>
    </row>
    <row r="120" spans="1:16" x14ac:dyDescent="0.35">
      <c r="A120" s="17" t="s">
        <v>269</v>
      </c>
      <c r="B120" s="18">
        <v>2</v>
      </c>
      <c r="C120" s="19">
        <v>3</v>
      </c>
      <c r="D120" s="19">
        <v>2</v>
      </c>
      <c r="E120" s="19">
        <v>3</v>
      </c>
      <c r="F120" s="19">
        <v>1</v>
      </c>
      <c r="G120" s="19">
        <v>1</v>
      </c>
      <c r="H120" s="19">
        <v>1</v>
      </c>
      <c r="I120" s="19">
        <v>1</v>
      </c>
      <c r="J120" s="19">
        <v>1</v>
      </c>
      <c r="K120" s="19">
        <v>1</v>
      </c>
      <c r="L120" s="19">
        <v>1</v>
      </c>
      <c r="M120" s="19">
        <v>3</v>
      </c>
      <c r="N120" s="19">
        <v>1</v>
      </c>
      <c r="O120" s="18">
        <f t="shared" si="4"/>
        <v>21</v>
      </c>
      <c r="P120" s="20" t="str">
        <f t="shared" si="3"/>
        <v>Poor attitude</v>
      </c>
    </row>
    <row r="121" spans="1:16" x14ac:dyDescent="0.35">
      <c r="A121" s="17" t="s">
        <v>270</v>
      </c>
      <c r="B121" s="18">
        <v>4</v>
      </c>
      <c r="C121" s="19">
        <v>4</v>
      </c>
      <c r="D121" s="19">
        <v>4</v>
      </c>
      <c r="E121" s="19">
        <v>4</v>
      </c>
      <c r="F121" s="19">
        <v>4</v>
      </c>
      <c r="G121" s="19">
        <v>4</v>
      </c>
      <c r="H121" s="19">
        <v>3</v>
      </c>
      <c r="I121" s="19">
        <v>4</v>
      </c>
      <c r="J121" s="19">
        <v>1</v>
      </c>
      <c r="K121" s="19">
        <v>4</v>
      </c>
      <c r="L121" s="19">
        <v>3</v>
      </c>
      <c r="M121" s="19">
        <v>3</v>
      </c>
      <c r="N121" s="19">
        <v>4</v>
      </c>
      <c r="O121" s="18">
        <f t="shared" si="4"/>
        <v>46</v>
      </c>
      <c r="P121" s="20" t="str">
        <f t="shared" si="3"/>
        <v>Moderate attitude</v>
      </c>
    </row>
    <row r="122" spans="1:16" x14ac:dyDescent="0.35">
      <c r="A122" s="17" t="s">
        <v>271</v>
      </c>
      <c r="B122" s="18">
        <v>3</v>
      </c>
      <c r="C122" s="19">
        <v>3</v>
      </c>
      <c r="D122" s="19">
        <v>4</v>
      </c>
      <c r="E122" s="19">
        <v>4</v>
      </c>
      <c r="F122" s="19">
        <v>4</v>
      </c>
      <c r="G122" s="19">
        <v>3</v>
      </c>
      <c r="H122" s="19">
        <v>3</v>
      </c>
      <c r="I122" s="19">
        <v>3</v>
      </c>
      <c r="J122" s="19">
        <v>2</v>
      </c>
      <c r="K122" s="19">
        <v>3</v>
      </c>
      <c r="L122" s="19">
        <v>3</v>
      </c>
      <c r="M122" s="19">
        <v>3</v>
      </c>
      <c r="N122" s="19">
        <v>3</v>
      </c>
      <c r="O122" s="18">
        <f t="shared" si="4"/>
        <v>41</v>
      </c>
      <c r="P122" s="20" t="str">
        <f t="shared" si="3"/>
        <v>Moderate attitude</v>
      </c>
    </row>
    <row r="123" spans="1:16" x14ac:dyDescent="0.35">
      <c r="A123" s="17" t="s">
        <v>273</v>
      </c>
      <c r="B123" s="18">
        <v>4</v>
      </c>
      <c r="C123" s="19">
        <v>4</v>
      </c>
      <c r="D123" s="19">
        <v>4</v>
      </c>
      <c r="E123" s="19">
        <v>5</v>
      </c>
      <c r="F123" s="19">
        <v>3</v>
      </c>
      <c r="G123" s="19">
        <v>1</v>
      </c>
      <c r="H123" s="19">
        <v>1</v>
      </c>
      <c r="I123" s="19">
        <v>1</v>
      </c>
      <c r="J123" s="19">
        <v>1</v>
      </c>
      <c r="K123" s="19">
        <v>4</v>
      </c>
      <c r="L123" s="19">
        <v>2</v>
      </c>
      <c r="M123" s="19">
        <v>4</v>
      </c>
      <c r="N123" s="19">
        <v>2</v>
      </c>
      <c r="O123" s="18">
        <f t="shared" si="4"/>
        <v>36</v>
      </c>
      <c r="P123" s="20" t="str">
        <f t="shared" si="3"/>
        <v>Moderate attitude</v>
      </c>
    </row>
    <row r="124" spans="1:16" x14ac:dyDescent="0.35">
      <c r="A124" s="17" t="s">
        <v>274</v>
      </c>
      <c r="B124" s="18">
        <v>1</v>
      </c>
      <c r="C124" s="19">
        <v>1</v>
      </c>
      <c r="D124" s="19">
        <v>1</v>
      </c>
      <c r="E124" s="19">
        <v>1</v>
      </c>
      <c r="F124" s="19">
        <v>1</v>
      </c>
      <c r="G124" s="19">
        <v>2</v>
      </c>
      <c r="H124" s="19">
        <v>1</v>
      </c>
      <c r="I124" s="19">
        <v>1</v>
      </c>
      <c r="J124" s="19">
        <v>3</v>
      </c>
      <c r="K124" s="19">
        <v>1</v>
      </c>
      <c r="L124" s="19">
        <v>1</v>
      </c>
      <c r="M124" s="19">
        <v>1</v>
      </c>
      <c r="N124" s="19">
        <v>1</v>
      </c>
      <c r="O124" s="18">
        <f t="shared" si="4"/>
        <v>16</v>
      </c>
      <c r="P124" s="20" t="str">
        <f t="shared" si="3"/>
        <v>Poor attitude</v>
      </c>
    </row>
    <row r="125" spans="1:16" x14ac:dyDescent="0.35">
      <c r="A125" s="17" t="s">
        <v>275</v>
      </c>
      <c r="B125" s="18">
        <v>4</v>
      </c>
      <c r="C125" s="19">
        <v>3</v>
      </c>
      <c r="D125" s="19">
        <v>4</v>
      </c>
      <c r="E125" s="19">
        <v>3</v>
      </c>
      <c r="F125" s="19">
        <v>4</v>
      </c>
      <c r="G125" s="19">
        <v>2</v>
      </c>
      <c r="H125" s="19">
        <v>3</v>
      </c>
      <c r="I125" s="19">
        <v>3</v>
      </c>
      <c r="J125" s="19">
        <v>2</v>
      </c>
      <c r="K125" s="19">
        <v>4</v>
      </c>
      <c r="L125" s="19">
        <v>4</v>
      </c>
      <c r="M125" s="19">
        <v>4</v>
      </c>
      <c r="N125" s="19">
        <v>2</v>
      </c>
      <c r="O125" s="18">
        <f t="shared" si="4"/>
        <v>42</v>
      </c>
      <c r="P125" s="20" t="str">
        <f t="shared" si="3"/>
        <v>Moderate attitude</v>
      </c>
    </row>
    <row r="126" spans="1:16" x14ac:dyDescent="0.35">
      <c r="A126" s="17" t="s">
        <v>277</v>
      </c>
      <c r="B126" s="18">
        <v>3</v>
      </c>
      <c r="C126" s="19">
        <v>4</v>
      </c>
      <c r="D126" s="19">
        <v>4</v>
      </c>
      <c r="E126" s="19">
        <v>3</v>
      </c>
      <c r="F126" s="19">
        <v>4</v>
      </c>
      <c r="G126" s="19">
        <v>4</v>
      </c>
      <c r="H126" s="19">
        <v>4</v>
      </c>
      <c r="I126" s="19">
        <v>3</v>
      </c>
      <c r="J126" s="19">
        <v>2</v>
      </c>
      <c r="K126" s="19">
        <v>4</v>
      </c>
      <c r="L126" s="19">
        <v>3</v>
      </c>
      <c r="M126" s="19">
        <v>4</v>
      </c>
      <c r="N126" s="19">
        <v>3</v>
      </c>
      <c r="O126" s="18">
        <f t="shared" si="4"/>
        <v>45</v>
      </c>
      <c r="P126" s="20" t="str">
        <f t="shared" si="3"/>
        <v>Moderate attitude</v>
      </c>
    </row>
    <row r="127" spans="1:16" x14ac:dyDescent="0.35">
      <c r="A127" s="17" t="s">
        <v>278</v>
      </c>
      <c r="B127" s="18">
        <v>4</v>
      </c>
      <c r="C127" s="19">
        <v>3</v>
      </c>
      <c r="D127" s="19">
        <v>4</v>
      </c>
      <c r="E127" s="19">
        <v>5</v>
      </c>
      <c r="F127" s="19">
        <v>3</v>
      </c>
      <c r="G127" s="19">
        <v>2</v>
      </c>
      <c r="H127" s="19">
        <v>3</v>
      </c>
      <c r="I127" s="19">
        <v>3</v>
      </c>
      <c r="J127" s="19">
        <v>2</v>
      </c>
      <c r="K127" s="19">
        <v>3</v>
      </c>
      <c r="L127" s="19">
        <v>5</v>
      </c>
      <c r="M127" s="19">
        <v>4</v>
      </c>
      <c r="N127" s="19">
        <v>3</v>
      </c>
      <c r="O127" s="18">
        <f t="shared" si="4"/>
        <v>44</v>
      </c>
      <c r="P127" s="20" t="str">
        <f t="shared" si="3"/>
        <v>Moderate attitude</v>
      </c>
    </row>
    <row r="128" spans="1:16" x14ac:dyDescent="0.35">
      <c r="A128" s="17" t="s">
        <v>279</v>
      </c>
      <c r="B128" s="18">
        <v>3</v>
      </c>
      <c r="C128" s="19">
        <v>2</v>
      </c>
      <c r="D128" s="19">
        <v>3</v>
      </c>
      <c r="E128" s="19">
        <v>2</v>
      </c>
      <c r="F128" s="19">
        <v>3</v>
      </c>
      <c r="G128" s="19">
        <v>3</v>
      </c>
      <c r="H128" s="19">
        <v>4</v>
      </c>
      <c r="I128" s="19">
        <v>4</v>
      </c>
      <c r="J128" s="19">
        <v>4</v>
      </c>
      <c r="K128" s="19">
        <v>4</v>
      </c>
      <c r="L128" s="19">
        <v>3</v>
      </c>
      <c r="M128" s="19">
        <v>4</v>
      </c>
      <c r="N128" s="19">
        <v>1</v>
      </c>
      <c r="O128" s="18">
        <f t="shared" si="4"/>
        <v>40</v>
      </c>
      <c r="P128" s="20" t="str">
        <f t="shared" si="3"/>
        <v>Moderate attitude</v>
      </c>
    </row>
    <row r="129" spans="1:16" x14ac:dyDescent="0.35">
      <c r="A129" s="17" t="s">
        <v>280</v>
      </c>
      <c r="B129" s="18">
        <v>3</v>
      </c>
      <c r="C129" s="19">
        <v>4</v>
      </c>
      <c r="D129" s="19">
        <v>4</v>
      </c>
      <c r="E129" s="19">
        <v>3</v>
      </c>
      <c r="F129" s="19">
        <v>3</v>
      </c>
      <c r="G129" s="19">
        <v>4</v>
      </c>
      <c r="H129" s="19">
        <v>4</v>
      </c>
      <c r="I129" s="19">
        <v>3</v>
      </c>
      <c r="J129" s="19">
        <v>3</v>
      </c>
      <c r="K129" s="19">
        <v>4</v>
      </c>
      <c r="L129" s="19">
        <v>4</v>
      </c>
      <c r="M129" s="19">
        <v>4</v>
      </c>
      <c r="N129" s="19">
        <v>4</v>
      </c>
      <c r="O129" s="18">
        <f t="shared" si="4"/>
        <v>47</v>
      </c>
      <c r="P129" s="20" t="str">
        <f t="shared" si="3"/>
        <v>Good attitude</v>
      </c>
    </row>
    <row r="130" spans="1:16" x14ac:dyDescent="0.35">
      <c r="A130" s="17" t="s">
        <v>281</v>
      </c>
      <c r="B130" s="18">
        <v>1</v>
      </c>
      <c r="C130" s="19">
        <v>1</v>
      </c>
      <c r="D130" s="19">
        <v>3</v>
      </c>
      <c r="E130" s="19">
        <v>3</v>
      </c>
      <c r="F130" s="19">
        <v>3</v>
      </c>
      <c r="G130" s="19">
        <v>3</v>
      </c>
      <c r="H130" s="19">
        <v>2</v>
      </c>
      <c r="I130" s="19">
        <v>3</v>
      </c>
      <c r="J130" s="19">
        <v>5</v>
      </c>
      <c r="K130" s="19">
        <v>5</v>
      </c>
      <c r="L130" s="19">
        <v>5</v>
      </c>
      <c r="M130" s="19">
        <v>5</v>
      </c>
      <c r="N130" s="19">
        <v>5</v>
      </c>
      <c r="O130" s="18">
        <f t="shared" si="4"/>
        <v>44</v>
      </c>
      <c r="P130" s="20" t="str">
        <f t="shared" ref="P130:P193" si="5">IF(O130&gt;=47,"Good attitude",IF(O130&gt;=28,"Moderate attitude",IF(O130&gt;=13,"Poor attitude","")))</f>
        <v>Moderate attitude</v>
      </c>
    </row>
    <row r="131" spans="1:16" x14ac:dyDescent="0.35">
      <c r="A131" s="17" t="s">
        <v>282</v>
      </c>
      <c r="B131" s="18">
        <v>1</v>
      </c>
      <c r="C131" s="19">
        <v>2</v>
      </c>
      <c r="D131" s="19">
        <v>3</v>
      </c>
      <c r="E131" s="19">
        <v>3</v>
      </c>
      <c r="F131" s="19">
        <v>1</v>
      </c>
      <c r="G131" s="19">
        <v>1</v>
      </c>
      <c r="H131" s="19">
        <v>2</v>
      </c>
      <c r="I131" s="19">
        <v>2</v>
      </c>
      <c r="J131" s="19">
        <v>1</v>
      </c>
      <c r="K131" s="19">
        <v>1</v>
      </c>
      <c r="L131" s="19">
        <v>2</v>
      </c>
      <c r="M131" s="19">
        <v>2</v>
      </c>
      <c r="N131" s="19">
        <v>1</v>
      </c>
      <c r="O131" s="18">
        <f t="shared" ref="O131:O194" si="6">SUM(B131:N131)</f>
        <v>22</v>
      </c>
      <c r="P131" s="20" t="str">
        <f t="shared" si="5"/>
        <v>Poor attitude</v>
      </c>
    </row>
    <row r="132" spans="1:16" x14ac:dyDescent="0.35">
      <c r="A132" s="17" t="s">
        <v>283</v>
      </c>
      <c r="B132" s="18">
        <v>3</v>
      </c>
      <c r="C132" s="19">
        <v>2</v>
      </c>
      <c r="D132" s="19">
        <v>4</v>
      </c>
      <c r="E132" s="19">
        <v>3</v>
      </c>
      <c r="F132" s="19">
        <v>2</v>
      </c>
      <c r="G132" s="19">
        <v>3</v>
      </c>
      <c r="H132" s="19">
        <v>4</v>
      </c>
      <c r="I132" s="19">
        <v>3</v>
      </c>
      <c r="J132" s="19">
        <v>4</v>
      </c>
      <c r="K132" s="19">
        <v>2</v>
      </c>
      <c r="L132" s="19">
        <v>4</v>
      </c>
      <c r="M132" s="19">
        <v>3</v>
      </c>
      <c r="N132" s="19">
        <v>4</v>
      </c>
      <c r="O132" s="18">
        <f t="shared" si="6"/>
        <v>41</v>
      </c>
      <c r="P132" s="20" t="str">
        <f t="shared" si="5"/>
        <v>Moderate attitude</v>
      </c>
    </row>
    <row r="133" spans="1:16" x14ac:dyDescent="0.35">
      <c r="A133" s="17" t="s">
        <v>284</v>
      </c>
      <c r="B133" s="18">
        <v>2</v>
      </c>
      <c r="C133" s="19">
        <v>2</v>
      </c>
      <c r="D133" s="19">
        <v>2</v>
      </c>
      <c r="E133" s="19">
        <v>2</v>
      </c>
      <c r="F133" s="19">
        <v>2</v>
      </c>
      <c r="G133" s="19">
        <v>2</v>
      </c>
      <c r="H133" s="19">
        <v>2</v>
      </c>
      <c r="I133" s="19">
        <v>2</v>
      </c>
      <c r="J133" s="19">
        <v>2</v>
      </c>
      <c r="K133" s="19">
        <v>2</v>
      </c>
      <c r="L133" s="19">
        <v>2</v>
      </c>
      <c r="M133" s="19">
        <v>2</v>
      </c>
      <c r="N133" s="19">
        <v>2</v>
      </c>
      <c r="O133" s="18">
        <f t="shared" si="6"/>
        <v>26</v>
      </c>
      <c r="P133" s="20" t="str">
        <f t="shared" si="5"/>
        <v>Poor attitude</v>
      </c>
    </row>
    <row r="134" spans="1:16" x14ac:dyDescent="0.35">
      <c r="A134" s="17" t="s">
        <v>285</v>
      </c>
      <c r="B134" s="18">
        <v>3</v>
      </c>
      <c r="C134" s="19">
        <v>3</v>
      </c>
      <c r="D134" s="19">
        <v>3</v>
      </c>
      <c r="E134" s="19">
        <v>3</v>
      </c>
      <c r="F134" s="19">
        <v>3</v>
      </c>
      <c r="G134" s="19">
        <v>2</v>
      </c>
      <c r="H134" s="19">
        <v>3</v>
      </c>
      <c r="I134" s="19">
        <v>3</v>
      </c>
      <c r="J134" s="19">
        <v>2</v>
      </c>
      <c r="K134" s="19">
        <v>3</v>
      </c>
      <c r="L134" s="19">
        <v>2</v>
      </c>
      <c r="M134" s="19">
        <v>3</v>
      </c>
      <c r="N134" s="19">
        <v>3</v>
      </c>
      <c r="O134" s="18">
        <f t="shared" si="6"/>
        <v>36</v>
      </c>
      <c r="P134" s="20" t="str">
        <f t="shared" si="5"/>
        <v>Moderate attitude</v>
      </c>
    </row>
    <row r="135" spans="1:16" x14ac:dyDescent="0.35">
      <c r="A135" s="17" t="s">
        <v>286</v>
      </c>
      <c r="B135" s="18">
        <v>5</v>
      </c>
      <c r="C135" s="19">
        <v>4</v>
      </c>
      <c r="D135" s="19">
        <v>1</v>
      </c>
      <c r="E135" s="19">
        <v>1</v>
      </c>
      <c r="F135" s="19">
        <v>5</v>
      </c>
      <c r="G135" s="19">
        <v>2</v>
      </c>
      <c r="H135" s="19">
        <v>3</v>
      </c>
      <c r="I135" s="19">
        <v>4</v>
      </c>
      <c r="J135" s="19">
        <v>2</v>
      </c>
      <c r="K135" s="19">
        <v>5</v>
      </c>
      <c r="L135" s="19">
        <v>5</v>
      </c>
      <c r="M135" s="19">
        <v>2</v>
      </c>
      <c r="N135" s="19">
        <v>5</v>
      </c>
      <c r="O135" s="18">
        <f t="shared" si="6"/>
        <v>44</v>
      </c>
      <c r="P135" s="20" t="str">
        <f t="shared" si="5"/>
        <v>Moderate attitude</v>
      </c>
    </row>
    <row r="136" spans="1:16" x14ac:dyDescent="0.35">
      <c r="A136" s="17" t="s">
        <v>287</v>
      </c>
      <c r="B136" s="18">
        <v>4</v>
      </c>
      <c r="C136" s="19">
        <v>3</v>
      </c>
      <c r="D136" s="19">
        <v>3</v>
      </c>
      <c r="E136" s="19">
        <v>3</v>
      </c>
      <c r="F136" s="19">
        <v>3</v>
      </c>
      <c r="G136" s="19">
        <v>4</v>
      </c>
      <c r="H136" s="19">
        <v>3</v>
      </c>
      <c r="I136" s="19">
        <v>3</v>
      </c>
      <c r="J136" s="19">
        <v>4</v>
      </c>
      <c r="K136" s="19">
        <v>3</v>
      </c>
      <c r="L136" s="19">
        <v>4</v>
      </c>
      <c r="M136" s="19">
        <v>3</v>
      </c>
      <c r="N136" s="19">
        <v>3</v>
      </c>
      <c r="O136" s="18">
        <f t="shared" si="6"/>
        <v>43</v>
      </c>
      <c r="P136" s="20" t="str">
        <f t="shared" si="5"/>
        <v>Moderate attitude</v>
      </c>
    </row>
    <row r="137" spans="1:16" x14ac:dyDescent="0.35">
      <c r="A137" s="17" t="s">
        <v>288</v>
      </c>
      <c r="B137" s="18">
        <v>3</v>
      </c>
      <c r="C137" s="19">
        <v>4</v>
      </c>
      <c r="D137" s="19">
        <v>4</v>
      </c>
      <c r="E137" s="19">
        <v>3</v>
      </c>
      <c r="F137" s="19">
        <v>3</v>
      </c>
      <c r="G137" s="19">
        <v>4</v>
      </c>
      <c r="H137" s="19">
        <v>4</v>
      </c>
      <c r="I137" s="19">
        <v>3</v>
      </c>
      <c r="J137" s="19">
        <v>3</v>
      </c>
      <c r="K137" s="19">
        <v>4</v>
      </c>
      <c r="L137" s="19">
        <v>4</v>
      </c>
      <c r="M137" s="19">
        <v>4</v>
      </c>
      <c r="N137" s="19">
        <v>4</v>
      </c>
      <c r="O137" s="18">
        <f t="shared" si="6"/>
        <v>47</v>
      </c>
      <c r="P137" s="20" t="str">
        <f t="shared" si="5"/>
        <v>Good attitude</v>
      </c>
    </row>
    <row r="138" spans="1:16" x14ac:dyDescent="0.35">
      <c r="A138" s="17" t="s">
        <v>289</v>
      </c>
      <c r="B138" s="18">
        <v>2</v>
      </c>
      <c r="C138" s="19">
        <v>5</v>
      </c>
      <c r="D138" s="19">
        <v>2</v>
      </c>
      <c r="E138" s="19">
        <v>2</v>
      </c>
      <c r="F138" s="19">
        <v>3</v>
      </c>
      <c r="G138" s="19">
        <v>2</v>
      </c>
      <c r="H138" s="19">
        <v>3</v>
      </c>
      <c r="I138" s="19">
        <v>2</v>
      </c>
      <c r="J138" s="19">
        <v>3</v>
      </c>
      <c r="K138" s="19">
        <v>1</v>
      </c>
      <c r="L138" s="19">
        <v>2</v>
      </c>
      <c r="M138" s="19">
        <v>4</v>
      </c>
      <c r="N138" s="19">
        <v>3</v>
      </c>
      <c r="O138" s="18">
        <f t="shared" si="6"/>
        <v>34</v>
      </c>
      <c r="P138" s="20" t="str">
        <f t="shared" si="5"/>
        <v>Moderate attitude</v>
      </c>
    </row>
    <row r="139" spans="1:16" x14ac:dyDescent="0.35">
      <c r="A139" s="17" t="s">
        <v>290</v>
      </c>
      <c r="B139" s="18">
        <v>2</v>
      </c>
      <c r="C139" s="19">
        <v>2</v>
      </c>
      <c r="D139" s="19">
        <v>3</v>
      </c>
      <c r="E139" s="19">
        <v>1</v>
      </c>
      <c r="F139" s="19">
        <v>2</v>
      </c>
      <c r="G139" s="19">
        <v>1</v>
      </c>
      <c r="H139" s="19">
        <v>1</v>
      </c>
      <c r="I139" s="19">
        <v>2</v>
      </c>
      <c r="J139" s="19">
        <v>1</v>
      </c>
      <c r="K139" s="19">
        <v>2</v>
      </c>
      <c r="L139" s="19">
        <v>3</v>
      </c>
      <c r="M139" s="19">
        <v>1</v>
      </c>
      <c r="N139" s="19">
        <v>1</v>
      </c>
      <c r="O139" s="18">
        <f t="shared" si="6"/>
        <v>22</v>
      </c>
      <c r="P139" s="20" t="str">
        <f t="shared" si="5"/>
        <v>Poor attitude</v>
      </c>
    </row>
    <row r="140" spans="1:16" x14ac:dyDescent="0.35">
      <c r="A140" s="17" t="s">
        <v>291</v>
      </c>
      <c r="B140" s="18">
        <v>3</v>
      </c>
      <c r="C140" s="19">
        <v>2</v>
      </c>
      <c r="D140" s="19">
        <v>3</v>
      </c>
      <c r="E140" s="19">
        <v>2</v>
      </c>
      <c r="F140" s="19">
        <v>2</v>
      </c>
      <c r="G140" s="19">
        <v>3</v>
      </c>
      <c r="H140" s="19">
        <v>2</v>
      </c>
      <c r="I140" s="19">
        <v>3</v>
      </c>
      <c r="J140" s="19">
        <v>3</v>
      </c>
      <c r="K140" s="19">
        <v>2</v>
      </c>
      <c r="L140" s="19">
        <v>2</v>
      </c>
      <c r="M140" s="19">
        <v>2</v>
      </c>
      <c r="N140" s="19">
        <v>3</v>
      </c>
      <c r="O140" s="18">
        <f t="shared" si="6"/>
        <v>32</v>
      </c>
      <c r="P140" s="20" t="str">
        <f t="shared" si="5"/>
        <v>Moderate attitude</v>
      </c>
    </row>
    <row r="141" spans="1:16" x14ac:dyDescent="0.35">
      <c r="A141" s="17" t="s">
        <v>292</v>
      </c>
      <c r="B141" s="18">
        <v>3</v>
      </c>
      <c r="C141" s="19">
        <v>3</v>
      </c>
      <c r="D141" s="19">
        <v>3</v>
      </c>
      <c r="E141" s="19">
        <v>4</v>
      </c>
      <c r="F141" s="19">
        <v>2</v>
      </c>
      <c r="G141" s="19">
        <v>3</v>
      </c>
      <c r="H141" s="19">
        <v>3</v>
      </c>
      <c r="I141" s="19">
        <v>3</v>
      </c>
      <c r="J141" s="19">
        <v>3</v>
      </c>
      <c r="K141" s="19">
        <v>3</v>
      </c>
      <c r="L141" s="19">
        <v>3</v>
      </c>
      <c r="M141" s="19">
        <v>3</v>
      </c>
      <c r="N141" s="19">
        <v>5</v>
      </c>
      <c r="O141" s="18">
        <f t="shared" si="6"/>
        <v>41</v>
      </c>
      <c r="P141" s="20" t="str">
        <f t="shared" si="5"/>
        <v>Moderate attitude</v>
      </c>
    </row>
    <row r="142" spans="1:16" x14ac:dyDescent="0.35">
      <c r="A142" s="17" t="s">
        <v>293</v>
      </c>
      <c r="B142" s="18">
        <v>3</v>
      </c>
      <c r="C142" s="19">
        <v>3</v>
      </c>
      <c r="D142" s="19">
        <v>3</v>
      </c>
      <c r="E142" s="19">
        <v>3</v>
      </c>
      <c r="F142" s="19">
        <v>3</v>
      </c>
      <c r="G142" s="19">
        <v>3</v>
      </c>
      <c r="H142" s="19">
        <v>2</v>
      </c>
      <c r="I142" s="19">
        <v>3</v>
      </c>
      <c r="J142" s="19">
        <v>3</v>
      </c>
      <c r="K142" s="19">
        <v>3</v>
      </c>
      <c r="L142" s="19">
        <v>3</v>
      </c>
      <c r="M142" s="19">
        <v>3</v>
      </c>
      <c r="N142" s="19">
        <v>3</v>
      </c>
      <c r="O142" s="18">
        <f t="shared" si="6"/>
        <v>38</v>
      </c>
      <c r="P142" s="20" t="str">
        <f t="shared" si="5"/>
        <v>Moderate attitude</v>
      </c>
    </row>
    <row r="143" spans="1:16" x14ac:dyDescent="0.35">
      <c r="A143" s="17" t="s">
        <v>294</v>
      </c>
      <c r="B143" s="18">
        <v>4</v>
      </c>
      <c r="C143" s="19">
        <v>4</v>
      </c>
      <c r="D143" s="19">
        <v>4</v>
      </c>
      <c r="E143" s="19">
        <v>5</v>
      </c>
      <c r="F143" s="19">
        <v>3</v>
      </c>
      <c r="G143" s="19">
        <v>2</v>
      </c>
      <c r="H143" s="19">
        <v>3</v>
      </c>
      <c r="I143" s="19">
        <v>2</v>
      </c>
      <c r="J143" s="19">
        <v>2</v>
      </c>
      <c r="K143" s="19">
        <v>3</v>
      </c>
      <c r="L143" s="19">
        <v>4</v>
      </c>
      <c r="M143" s="19">
        <v>3</v>
      </c>
      <c r="N143" s="19">
        <v>2</v>
      </c>
      <c r="O143" s="18">
        <f t="shared" si="6"/>
        <v>41</v>
      </c>
      <c r="P143" s="20" t="str">
        <f t="shared" si="5"/>
        <v>Moderate attitude</v>
      </c>
    </row>
    <row r="144" spans="1:16" x14ac:dyDescent="0.35">
      <c r="A144" s="17" t="s">
        <v>295</v>
      </c>
      <c r="B144" s="18">
        <v>4</v>
      </c>
      <c r="C144" s="19">
        <v>4</v>
      </c>
      <c r="D144" s="19">
        <v>4</v>
      </c>
      <c r="E144" s="19">
        <v>5</v>
      </c>
      <c r="F144" s="19">
        <v>3</v>
      </c>
      <c r="G144" s="19">
        <v>2</v>
      </c>
      <c r="H144" s="19">
        <v>3</v>
      </c>
      <c r="I144" s="19">
        <v>2</v>
      </c>
      <c r="J144" s="19">
        <v>2</v>
      </c>
      <c r="K144" s="19">
        <v>3</v>
      </c>
      <c r="L144" s="19">
        <v>4</v>
      </c>
      <c r="M144" s="19">
        <v>3</v>
      </c>
      <c r="N144" s="19">
        <v>2</v>
      </c>
      <c r="O144" s="18">
        <f t="shared" si="6"/>
        <v>41</v>
      </c>
      <c r="P144" s="20" t="str">
        <f t="shared" si="5"/>
        <v>Moderate attitude</v>
      </c>
    </row>
    <row r="145" spans="1:16" x14ac:dyDescent="0.35">
      <c r="A145" s="17" t="s">
        <v>296</v>
      </c>
      <c r="B145" s="18">
        <v>3</v>
      </c>
      <c r="C145" s="19">
        <v>3</v>
      </c>
      <c r="D145" s="19">
        <v>3</v>
      </c>
      <c r="E145" s="19">
        <v>4</v>
      </c>
      <c r="F145" s="19">
        <v>3</v>
      </c>
      <c r="G145" s="19">
        <v>2</v>
      </c>
      <c r="H145" s="19">
        <v>3</v>
      </c>
      <c r="I145" s="19">
        <v>2</v>
      </c>
      <c r="J145" s="19">
        <v>2</v>
      </c>
      <c r="K145" s="19">
        <v>3</v>
      </c>
      <c r="L145" s="19">
        <v>4</v>
      </c>
      <c r="M145" s="19">
        <v>3</v>
      </c>
      <c r="N145" s="19">
        <v>2</v>
      </c>
      <c r="O145" s="18">
        <f t="shared" si="6"/>
        <v>37</v>
      </c>
      <c r="P145" s="20" t="str">
        <f t="shared" si="5"/>
        <v>Moderate attitude</v>
      </c>
    </row>
    <row r="146" spans="1:16" x14ac:dyDescent="0.35">
      <c r="A146" s="17" t="s">
        <v>297</v>
      </c>
      <c r="B146" s="18">
        <v>4</v>
      </c>
      <c r="C146" s="19">
        <v>4</v>
      </c>
      <c r="D146" s="19">
        <v>4</v>
      </c>
      <c r="E146" s="19">
        <v>5</v>
      </c>
      <c r="F146" s="19">
        <v>3</v>
      </c>
      <c r="G146" s="19">
        <v>2</v>
      </c>
      <c r="H146" s="19">
        <v>3</v>
      </c>
      <c r="I146" s="19">
        <v>2</v>
      </c>
      <c r="J146" s="19">
        <v>2</v>
      </c>
      <c r="K146" s="19">
        <v>3</v>
      </c>
      <c r="L146" s="19">
        <v>3</v>
      </c>
      <c r="M146" s="19">
        <v>2</v>
      </c>
      <c r="N146" s="19">
        <v>3</v>
      </c>
      <c r="O146" s="18">
        <f t="shared" si="6"/>
        <v>40</v>
      </c>
      <c r="P146" s="20" t="str">
        <f t="shared" si="5"/>
        <v>Moderate attitude</v>
      </c>
    </row>
    <row r="147" spans="1:16" x14ac:dyDescent="0.35">
      <c r="A147" s="17" t="s">
        <v>298</v>
      </c>
      <c r="B147" s="18">
        <v>5</v>
      </c>
      <c r="C147" s="19">
        <v>4</v>
      </c>
      <c r="D147" s="19">
        <v>5</v>
      </c>
      <c r="E147" s="19">
        <v>4</v>
      </c>
      <c r="F147" s="19">
        <v>2</v>
      </c>
      <c r="G147" s="19">
        <v>3</v>
      </c>
      <c r="H147" s="19">
        <v>4</v>
      </c>
      <c r="I147" s="19">
        <v>2</v>
      </c>
      <c r="J147" s="19">
        <v>2</v>
      </c>
      <c r="K147" s="19">
        <v>4</v>
      </c>
      <c r="L147" s="19">
        <v>4</v>
      </c>
      <c r="M147" s="19">
        <v>3</v>
      </c>
      <c r="N147" s="19">
        <v>4</v>
      </c>
      <c r="O147" s="18">
        <f t="shared" si="6"/>
        <v>46</v>
      </c>
      <c r="P147" s="20" t="str">
        <f t="shared" si="5"/>
        <v>Moderate attitude</v>
      </c>
    </row>
    <row r="148" spans="1:16" x14ac:dyDescent="0.35">
      <c r="A148" s="17" t="s">
        <v>299</v>
      </c>
      <c r="B148" s="18">
        <v>4</v>
      </c>
      <c r="C148" s="19">
        <v>4</v>
      </c>
      <c r="D148" s="19">
        <v>4</v>
      </c>
      <c r="E148" s="19">
        <v>5</v>
      </c>
      <c r="F148" s="19">
        <v>3</v>
      </c>
      <c r="G148" s="19">
        <v>2</v>
      </c>
      <c r="H148" s="19">
        <v>3</v>
      </c>
      <c r="I148" s="19">
        <v>2</v>
      </c>
      <c r="J148" s="19">
        <v>2</v>
      </c>
      <c r="K148" s="19">
        <v>3</v>
      </c>
      <c r="L148" s="19">
        <v>4</v>
      </c>
      <c r="M148" s="19">
        <v>3</v>
      </c>
      <c r="N148" s="19">
        <v>2</v>
      </c>
      <c r="O148" s="18">
        <f t="shared" si="6"/>
        <v>41</v>
      </c>
      <c r="P148" s="20" t="str">
        <f t="shared" si="5"/>
        <v>Moderate attitude</v>
      </c>
    </row>
    <row r="149" spans="1:16" x14ac:dyDescent="0.35">
      <c r="A149" s="17" t="s">
        <v>300</v>
      </c>
      <c r="B149" s="18">
        <v>4</v>
      </c>
      <c r="C149" s="19">
        <v>4</v>
      </c>
      <c r="D149" s="19">
        <v>4</v>
      </c>
      <c r="E149" s="19">
        <v>5</v>
      </c>
      <c r="F149" s="19">
        <v>3</v>
      </c>
      <c r="G149" s="19">
        <v>2</v>
      </c>
      <c r="H149" s="19">
        <v>3</v>
      </c>
      <c r="I149" s="19">
        <v>2</v>
      </c>
      <c r="J149" s="19">
        <v>2</v>
      </c>
      <c r="K149" s="19">
        <v>3</v>
      </c>
      <c r="L149" s="19">
        <v>4</v>
      </c>
      <c r="M149" s="19">
        <v>2</v>
      </c>
      <c r="N149" s="19">
        <v>1</v>
      </c>
      <c r="O149" s="18">
        <f t="shared" si="6"/>
        <v>39</v>
      </c>
      <c r="P149" s="20" t="str">
        <f t="shared" si="5"/>
        <v>Moderate attitude</v>
      </c>
    </row>
    <row r="150" spans="1:16" x14ac:dyDescent="0.35">
      <c r="A150" s="17" t="s">
        <v>301</v>
      </c>
      <c r="B150" s="18">
        <v>4</v>
      </c>
      <c r="C150" s="19">
        <v>4</v>
      </c>
      <c r="D150" s="19">
        <v>3</v>
      </c>
      <c r="E150" s="19">
        <v>3</v>
      </c>
      <c r="F150" s="19">
        <v>2</v>
      </c>
      <c r="G150" s="19">
        <v>3</v>
      </c>
      <c r="H150" s="19">
        <v>3</v>
      </c>
      <c r="I150" s="19">
        <v>2</v>
      </c>
      <c r="J150" s="19">
        <v>2</v>
      </c>
      <c r="K150" s="19">
        <v>3</v>
      </c>
      <c r="L150" s="19">
        <v>4</v>
      </c>
      <c r="M150" s="19">
        <v>3</v>
      </c>
      <c r="N150" s="19">
        <v>2</v>
      </c>
      <c r="O150" s="18">
        <f t="shared" si="6"/>
        <v>38</v>
      </c>
      <c r="P150" s="20" t="str">
        <f t="shared" si="5"/>
        <v>Moderate attitude</v>
      </c>
    </row>
    <row r="151" spans="1:16" x14ac:dyDescent="0.35">
      <c r="A151" s="17" t="s">
        <v>302</v>
      </c>
      <c r="B151" s="18">
        <v>4</v>
      </c>
      <c r="C151" s="19">
        <v>4</v>
      </c>
      <c r="D151" s="19">
        <v>2</v>
      </c>
      <c r="E151" s="19">
        <v>4</v>
      </c>
      <c r="F151" s="19">
        <v>4</v>
      </c>
      <c r="G151" s="19">
        <v>2</v>
      </c>
      <c r="H151" s="19">
        <v>2</v>
      </c>
      <c r="I151" s="19">
        <v>2</v>
      </c>
      <c r="J151" s="19">
        <v>2</v>
      </c>
      <c r="K151" s="19">
        <v>3</v>
      </c>
      <c r="L151" s="19">
        <v>2</v>
      </c>
      <c r="M151" s="19">
        <v>2</v>
      </c>
      <c r="N151" s="19">
        <v>4</v>
      </c>
      <c r="O151" s="18">
        <f t="shared" si="6"/>
        <v>37</v>
      </c>
      <c r="P151" s="20" t="str">
        <f t="shared" si="5"/>
        <v>Moderate attitude</v>
      </c>
    </row>
    <row r="152" spans="1:16" x14ac:dyDescent="0.35">
      <c r="A152" s="17" t="s">
        <v>303</v>
      </c>
      <c r="B152" s="18">
        <v>4</v>
      </c>
      <c r="C152" s="19">
        <v>4</v>
      </c>
      <c r="D152" s="19">
        <v>4</v>
      </c>
      <c r="E152" s="19">
        <v>5</v>
      </c>
      <c r="F152" s="19">
        <v>3</v>
      </c>
      <c r="G152" s="19">
        <v>2</v>
      </c>
      <c r="H152" s="19">
        <v>3</v>
      </c>
      <c r="I152" s="19">
        <v>2</v>
      </c>
      <c r="J152" s="19">
        <v>2</v>
      </c>
      <c r="K152" s="19">
        <v>3</v>
      </c>
      <c r="L152" s="19">
        <v>4</v>
      </c>
      <c r="M152" s="19">
        <v>3</v>
      </c>
      <c r="N152" s="19">
        <v>2</v>
      </c>
      <c r="O152" s="18">
        <f t="shared" si="6"/>
        <v>41</v>
      </c>
      <c r="P152" s="20" t="str">
        <f t="shared" si="5"/>
        <v>Moderate attitude</v>
      </c>
    </row>
    <row r="153" spans="1:16" x14ac:dyDescent="0.35">
      <c r="A153" s="17" t="s">
        <v>304</v>
      </c>
      <c r="B153" s="18">
        <v>5</v>
      </c>
      <c r="C153" s="19">
        <v>4</v>
      </c>
      <c r="D153" s="19">
        <v>5</v>
      </c>
      <c r="E153" s="19">
        <v>4</v>
      </c>
      <c r="F153" s="19">
        <v>2</v>
      </c>
      <c r="G153" s="19">
        <v>3</v>
      </c>
      <c r="H153" s="19">
        <v>4</v>
      </c>
      <c r="I153" s="19">
        <v>2</v>
      </c>
      <c r="J153" s="19">
        <v>2</v>
      </c>
      <c r="K153" s="19">
        <v>4</v>
      </c>
      <c r="L153" s="19">
        <v>4</v>
      </c>
      <c r="M153" s="19">
        <v>3</v>
      </c>
      <c r="N153" s="19">
        <v>4</v>
      </c>
      <c r="O153" s="18">
        <f t="shared" si="6"/>
        <v>46</v>
      </c>
      <c r="P153" s="20" t="str">
        <f t="shared" si="5"/>
        <v>Moderate attitude</v>
      </c>
    </row>
    <row r="154" spans="1:16" x14ac:dyDescent="0.35">
      <c r="A154" s="17" t="s">
        <v>305</v>
      </c>
      <c r="B154" s="18">
        <v>4</v>
      </c>
      <c r="C154" s="19">
        <v>4</v>
      </c>
      <c r="D154" s="19">
        <v>4</v>
      </c>
      <c r="E154" s="19">
        <v>5</v>
      </c>
      <c r="F154" s="19">
        <v>3</v>
      </c>
      <c r="G154" s="19">
        <v>2</v>
      </c>
      <c r="H154" s="19">
        <v>3</v>
      </c>
      <c r="I154" s="19">
        <v>2</v>
      </c>
      <c r="J154" s="19">
        <v>2</v>
      </c>
      <c r="K154" s="19">
        <v>2</v>
      </c>
      <c r="L154" s="19">
        <v>3</v>
      </c>
      <c r="M154" s="19">
        <v>2</v>
      </c>
      <c r="N154" s="19">
        <v>1</v>
      </c>
      <c r="O154" s="18">
        <f t="shared" si="6"/>
        <v>37</v>
      </c>
      <c r="P154" s="20" t="str">
        <f t="shared" si="5"/>
        <v>Moderate attitude</v>
      </c>
    </row>
    <row r="155" spans="1:16" x14ac:dyDescent="0.35">
      <c r="A155" s="17" t="s">
        <v>306</v>
      </c>
      <c r="B155" s="18">
        <v>4</v>
      </c>
      <c r="C155" s="19">
        <v>4</v>
      </c>
      <c r="D155" s="19">
        <v>2</v>
      </c>
      <c r="E155" s="19">
        <v>4</v>
      </c>
      <c r="F155" s="19">
        <v>4</v>
      </c>
      <c r="G155" s="19">
        <v>2</v>
      </c>
      <c r="H155" s="19">
        <v>2</v>
      </c>
      <c r="I155" s="19">
        <v>2</v>
      </c>
      <c r="J155" s="19">
        <v>2</v>
      </c>
      <c r="K155" s="19">
        <v>3</v>
      </c>
      <c r="L155" s="19">
        <v>2</v>
      </c>
      <c r="M155" s="19">
        <v>2</v>
      </c>
      <c r="N155" s="19">
        <v>4</v>
      </c>
      <c r="O155" s="18">
        <f t="shared" si="6"/>
        <v>37</v>
      </c>
      <c r="P155" s="20" t="str">
        <f t="shared" si="5"/>
        <v>Moderate attitude</v>
      </c>
    </row>
    <row r="156" spans="1:16" x14ac:dyDescent="0.35">
      <c r="A156" s="17" t="s">
        <v>307</v>
      </c>
      <c r="B156" s="18">
        <v>4</v>
      </c>
      <c r="C156" s="19">
        <v>4</v>
      </c>
      <c r="D156" s="19">
        <v>2</v>
      </c>
      <c r="E156" s="19">
        <v>4</v>
      </c>
      <c r="F156" s="19">
        <v>4</v>
      </c>
      <c r="G156" s="19">
        <v>2</v>
      </c>
      <c r="H156" s="19">
        <v>2</v>
      </c>
      <c r="I156" s="19">
        <v>2</v>
      </c>
      <c r="J156" s="19">
        <v>2</v>
      </c>
      <c r="K156" s="19">
        <v>4</v>
      </c>
      <c r="L156" s="19">
        <v>2</v>
      </c>
      <c r="M156" s="19">
        <v>2</v>
      </c>
      <c r="N156" s="19">
        <v>4</v>
      </c>
      <c r="O156" s="18">
        <f t="shared" si="6"/>
        <v>38</v>
      </c>
      <c r="P156" s="20" t="str">
        <f t="shared" si="5"/>
        <v>Moderate attitude</v>
      </c>
    </row>
    <row r="157" spans="1:16" x14ac:dyDescent="0.35">
      <c r="A157" s="17" t="s">
        <v>308</v>
      </c>
      <c r="B157" s="18">
        <v>4</v>
      </c>
      <c r="C157" s="19">
        <v>4</v>
      </c>
      <c r="D157" s="19">
        <v>4</v>
      </c>
      <c r="E157" s="19">
        <v>5</v>
      </c>
      <c r="F157" s="19">
        <v>3</v>
      </c>
      <c r="G157" s="19">
        <v>2</v>
      </c>
      <c r="H157" s="19">
        <v>3</v>
      </c>
      <c r="I157" s="19">
        <v>2</v>
      </c>
      <c r="J157" s="19">
        <v>2</v>
      </c>
      <c r="K157" s="19">
        <v>3</v>
      </c>
      <c r="L157" s="19">
        <v>4</v>
      </c>
      <c r="M157" s="19">
        <v>3</v>
      </c>
      <c r="N157" s="19">
        <v>2</v>
      </c>
      <c r="O157" s="18">
        <f t="shared" si="6"/>
        <v>41</v>
      </c>
      <c r="P157" s="20" t="str">
        <f t="shared" si="5"/>
        <v>Moderate attitude</v>
      </c>
    </row>
    <row r="158" spans="1:16" x14ac:dyDescent="0.35">
      <c r="A158" s="17" t="s">
        <v>309</v>
      </c>
      <c r="B158" s="18">
        <v>4</v>
      </c>
      <c r="C158" s="19">
        <v>4</v>
      </c>
      <c r="D158" s="19">
        <v>2</v>
      </c>
      <c r="E158" s="19">
        <v>4</v>
      </c>
      <c r="F158" s="19">
        <v>4</v>
      </c>
      <c r="G158" s="19">
        <v>2</v>
      </c>
      <c r="H158" s="19">
        <v>2</v>
      </c>
      <c r="I158" s="19">
        <v>2</v>
      </c>
      <c r="J158" s="19">
        <v>2</v>
      </c>
      <c r="K158" s="19">
        <v>3</v>
      </c>
      <c r="L158" s="19">
        <v>2</v>
      </c>
      <c r="M158" s="19">
        <v>2</v>
      </c>
      <c r="N158" s="19">
        <v>4</v>
      </c>
      <c r="O158" s="18">
        <f t="shared" si="6"/>
        <v>37</v>
      </c>
      <c r="P158" s="20" t="str">
        <f t="shared" si="5"/>
        <v>Moderate attitude</v>
      </c>
    </row>
    <row r="159" spans="1:16" x14ac:dyDescent="0.35">
      <c r="A159" s="17" t="s">
        <v>310</v>
      </c>
      <c r="B159" s="18">
        <v>5</v>
      </c>
      <c r="C159" s="19">
        <v>4</v>
      </c>
      <c r="D159" s="19">
        <v>5</v>
      </c>
      <c r="E159" s="19">
        <v>4</v>
      </c>
      <c r="F159" s="19">
        <v>2</v>
      </c>
      <c r="G159" s="19">
        <v>3</v>
      </c>
      <c r="H159" s="19">
        <v>4</v>
      </c>
      <c r="I159" s="19">
        <v>2</v>
      </c>
      <c r="J159" s="19">
        <v>2</v>
      </c>
      <c r="K159" s="19">
        <v>4</v>
      </c>
      <c r="L159" s="19">
        <v>4</v>
      </c>
      <c r="M159" s="19">
        <v>3</v>
      </c>
      <c r="N159" s="19">
        <v>4</v>
      </c>
      <c r="O159" s="18">
        <f t="shared" si="6"/>
        <v>46</v>
      </c>
      <c r="P159" s="20" t="str">
        <f t="shared" si="5"/>
        <v>Moderate attitude</v>
      </c>
    </row>
    <row r="160" spans="1:16" x14ac:dyDescent="0.35">
      <c r="A160" s="17" t="s">
        <v>311</v>
      </c>
      <c r="B160" s="18">
        <v>4</v>
      </c>
      <c r="C160" s="19">
        <v>4</v>
      </c>
      <c r="D160" s="19">
        <v>4</v>
      </c>
      <c r="E160" s="19">
        <v>5</v>
      </c>
      <c r="F160" s="19">
        <v>3</v>
      </c>
      <c r="G160" s="19">
        <v>2</v>
      </c>
      <c r="H160" s="19">
        <v>3</v>
      </c>
      <c r="I160" s="19">
        <v>2</v>
      </c>
      <c r="J160" s="19">
        <v>2</v>
      </c>
      <c r="K160" s="19">
        <v>3</v>
      </c>
      <c r="L160" s="19">
        <v>4</v>
      </c>
      <c r="M160" s="19">
        <v>2</v>
      </c>
      <c r="N160" s="19">
        <v>1</v>
      </c>
      <c r="O160" s="18">
        <f t="shared" si="6"/>
        <v>39</v>
      </c>
      <c r="P160" s="20" t="str">
        <f t="shared" si="5"/>
        <v>Moderate attitude</v>
      </c>
    </row>
    <row r="161" spans="1:16" x14ac:dyDescent="0.35">
      <c r="A161" s="17" t="s">
        <v>312</v>
      </c>
      <c r="B161" s="18">
        <v>4</v>
      </c>
      <c r="C161" s="19">
        <v>4</v>
      </c>
      <c r="D161" s="19">
        <v>2</v>
      </c>
      <c r="E161" s="19">
        <v>4</v>
      </c>
      <c r="F161" s="19">
        <v>4</v>
      </c>
      <c r="G161" s="19">
        <v>2</v>
      </c>
      <c r="H161" s="19">
        <v>2</v>
      </c>
      <c r="I161" s="19">
        <v>2</v>
      </c>
      <c r="J161" s="19">
        <v>2</v>
      </c>
      <c r="K161" s="19">
        <v>3</v>
      </c>
      <c r="L161" s="19">
        <v>2</v>
      </c>
      <c r="M161" s="19">
        <v>2</v>
      </c>
      <c r="N161" s="19">
        <v>4</v>
      </c>
      <c r="O161" s="18">
        <f t="shared" si="6"/>
        <v>37</v>
      </c>
      <c r="P161" s="20" t="str">
        <f t="shared" si="5"/>
        <v>Moderate attitude</v>
      </c>
    </row>
    <row r="162" spans="1:16" x14ac:dyDescent="0.35">
      <c r="A162" s="17" t="s">
        <v>313</v>
      </c>
      <c r="B162" s="18">
        <v>4</v>
      </c>
      <c r="C162" s="19">
        <v>4</v>
      </c>
      <c r="D162" s="19">
        <v>2</v>
      </c>
      <c r="E162" s="19">
        <v>4</v>
      </c>
      <c r="F162" s="19">
        <v>4</v>
      </c>
      <c r="G162" s="19">
        <v>2</v>
      </c>
      <c r="H162" s="19">
        <v>2</v>
      </c>
      <c r="I162" s="19">
        <v>2</v>
      </c>
      <c r="J162" s="19">
        <v>2</v>
      </c>
      <c r="K162" s="19">
        <v>3</v>
      </c>
      <c r="L162" s="19">
        <v>2</v>
      </c>
      <c r="M162" s="19">
        <v>2</v>
      </c>
      <c r="N162" s="19">
        <v>4</v>
      </c>
      <c r="O162" s="18">
        <f t="shared" si="6"/>
        <v>37</v>
      </c>
      <c r="P162" s="20" t="str">
        <f t="shared" si="5"/>
        <v>Moderate attitude</v>
      </c>
    </row>
    <row r="163" spans="1:16" x14ac:dyDescent="0.35">
      <c r="A163" s="17" t="s">
        <v>314</v>
      </c>
      <c r="B163" s="18">
        <v>5</v>
      </c>
      <c r="C163" s="19">
        <v>4</v>
      </c>
      <c r="D163" s="19">
        <v>5</v>
      </c>
      <c r="E163" s="19">
        <v>4</v>
      </c>
      <c r="F163" s="19">
        <v>2</v>
      </c>
      <c r="G163" s="19">
        <v>3</v>
      </c>
      <c r="H163" s="19">
        <v>4</v>
      </c>
      <c r="I163" s="19">
        <v>2</v>
      </c>
      <c r="J163" s="19">
        <v>4</v>
      </c>
      <c r="K163" s="19">
        <v>4</v>
      </c>
      <c r="L163" s="19">
        <v>3</v>
      </c>
      <c r="M163" s="19">
        <v>4</v>
      </c>
      <c r="N163" s="19">
        <v>4</v>
      </c>
      <c r="O163" s="18">
        <f t="shared" si="6"/>
        <v>48</v>
      </c>
      <c r="P163" s="20" t="str">
        <f t="shared" si="5"/>
        <v>Good attitude</v>
      </c>
    </row>
    <row r="164" spans="1:16" x14ac:dyDescent="0.35">
      <c r="A164" s="17" t="s">
        <v>315</v>
      </c>
      <c r="B164" s="18">
        <v>4</v>
      </c>
      <c r="C164" s="19">
        <v>4</v>
      </c>
      <c r="D164" s="19">
        <v>4</v>
      </c>
      <c r="E164" s="19">
        <v>5</v>
      </c>
      <c r="F164" s="19">
        <v>3</v>
      </c>
      <c r="G164" s="19">
        <v>2</v>
      </c>
      <c r="H164" s="19">
        <v>3</v>
      </c>
      <c r="I164" s="19">
        <v>2</v>
      </c>
      <c r="J164" s="19">
        <v>2</v>
      </c>
      <c r="K164" s="19">
        <v>3</v>
      </c>
      <c r="L164" s="19">
        <v>4</v>
      </c>
      <c r="M164" s="19">
        <v>3</v>
      </c>
      <c r="N164" s="19">
        <v>2</v>
      </c>
      <c r="O164" s="18">
        <f t="shared" si="6"/>
        <v>41</v>
      </c>
      <c r="P164" s="20" t="str">
        <f t="shared" si="5"/>
        <v>Moderate attitude</v>
      </c>
    </row>
    <row r="165" spans="1:16" x14ac:dyDescent="0.35">
      <c r="A165" s="17" t="s">
        <v>316</v>
      </c>
      <c r="B165" s="18">
        <v>4</v>
      </c>
      <c r="C165" s="19">
        <v>4</v>
      </c>
      <c r="D165" s="19">
        <v>4</v>
      </c>
      <c r="E165" s="19">
        <v>4</v>
      </c>
      <c r="F165" s="19">
        <v>5</v>
      </c>
      <c r="G165" s="19">
        <v>2</v>
      </c>
      <c r="H165" s="19">
        <v>3</v>
      </c>
      <c r="I165" s="19">
        <v>2</v>
      </c>
      <c r="J165" s="19">
        <v>2</v>
      </c>
      <c r="K165" s="19">
        <v>3</v>
      </c>
      <c r="L165" s="19">
        <v>4</v>
      </c>
      <c r="M165" s="19">
        <v>2</v>
      </c>
      <c r="N165" s="19">
        <v>1</v>
      </c>
      <c r="O165" s="18">
        <f t="shared" si="6"/>
        <v>40</v>
      </c>
      <c r="P165" s="20" t="str">
        <f t="shared" si="5"/>
        <v>Moderate attitude</v>
      </c>
    </row>
    <row r="166" spans="1:16" x14ac:dyDescent="0.35">
      <c r="A166" s="17" t="s">
        <v>317</v>
      </c>
      <c r="B166" s="18">
        <v>4</v>
      </c>
      <c r="C166" s="19">
        <v>4</v>
      </c>
      <c r="D166" s="19">
        <v>2</v>
      </c>
      <c r="E166" s="19">
        <v>4</v>
      </c>
      <c r="F166" s="19">
        <v>4</v>
      </c>
      <c r="G166" s="19">
        <v>2</v>
      </c>
      <c r="H166" s="19">
        <v>2</v>
      </c>
      <c r="I166" s="19">
        <v>2</v>
      </c>
      <c r="J166" s="19">
        <v>2</v>
      </c>
      <c r="K166" s="19">
        <v>3</v>
      </c>
      <c r="L166" s="19">
        <v>2</v>
      </c>
      <c r="M166" s="19">
        <v>2</v>
      </c>
      <c r="N166" s="19">
        <v>4</v>
      </c>
      <c r="O166" s="18">
        <f t="shared" si="6"/>
        <v>37</v>
      </c>
      <c r="P166" s="20" t="str">
        <f t="shared" si="5"/>
        <v>Moderate attitude</v>
      </c>
    </row>
    <row r="167" spans="1:16" x14ac:dyDescent="0.35">
      <c r="A167" s="17" t="s">
        <v>318</v>
      </c>
      <c r="B167" s="18">
        <v>5</v>
      </c>
      <c r="C167" s="19">
        <v>4</v>
      </c>
      <c r="D167" s="19">
        <v>5</v>
      </c>
      <c r="E167" s="19">
        <v>4</v>
      </c>
      <c r="F167" s="19">
        <v>2</v>
      </c>
      <c r="G167" s="19">
        <v>3</v>
      </c>
      <c r="H167" s="19">
        <v>4</v>
      </c>
      <c r="I167" s="19">
        <v>2</v>
      </c>
      <c r="J167" s="19">
        <v>2</v>
      </c>
      <c r="K167" s="19">
        <v>4</v>
      </c>
      <c r="L167" s="19">
        <v>4</v>
      </c>
      <c r="M167" s="19">
        <v>2</v>
      </c>
      <c r="N167" s="19">
        <v>3</v>
      </c>
      <c r="O167" s="18">
        <f t="shared" si="6"/>
        <v>44</v>
      </c>
      <c r="P167" s="20" t="str">
        <f t="shared" si="5"/>
        <v>Moderate attitude</v>
      </c>
    </row>
    <row r="168" spans="1:16" x14ac:dyDescent="0.35">
      <c r="A168" s="17" t="s">
        <v>319</v>
      </c>
      <c r="B168" s="18">
        <v>4</v>
      </c>
      <c r="C168" s="19">
        <v>4</v>
      </c>
      <c r="D168" s="19">
        <v>4</v>
      </c>
      <c r="E168" s="19">
        <v>4</v>
      </c>
      <c r="F168" s="19">
        <v>5</v>
      </c>
      <c r="G168" s="19">
        <v>2</v>
      </c>
      <c r="H168" s="19">
        <v>3</v>
      </c>
      <c r="I168" s="19">
        <v>4</v>
      </c>
      <c r="J168" s="19">
        <v>3</v>
      </c>
      <c r="K168" s="19">
        <v>2</v>
      </c>
      <c r="L168" s="19">
        <v>4</v>
      </c>
      <c r="M168" s="19">
        <v>3</v>
      </c>
      <c r="N168" s="19">
        <v>2</v>
      </c>
      <c r="O168" s="18">
        <f t="shared" si="6"/>
        <v>44</v>
      </c>
      <c r="P168" s="20" t="str">
        <f t="shared" si="5"/>
        <v>Moderate attitude</v>
      </c>
    </row>
    <row r="169" spans="1:16" x14ac:dyDescent="0.35">
      <c r="A169" s="17" t="s">
        <v>320</v>
      </c>
      <c r="B169" s="18">
        <v>4</v>
      </c>
      <c r="C169" s="19">
        <v>4</v>
      </c>
      <c r="D169" s="19">
        <v>3</v>
      </c>
      <c r="E169" s="19">
        <v>4</v>
      </c>
      <c r="F169" s="19">
        <v>4</v>
      </c>
      <c r="G169" s="19">
        <v>2</v>
      </c>
      <c r="H169" s="19">
        <v>2</v>
      </c>
      <c r="I169" s="19">
        <v>2</v>
      </c>
      <c r="J169" s="19">
        <v>2</v>
      </c>
      <c r="K169" s="19">
        <v>3</v>
      </c>
      <c r="L169" s="19">
        <v>2</v>
      </c>
      <c r="M169" s="19">
        <v>2</v>
      </c>
      <c r="N169" s="19">
        <v>4</v>
      </c>
      <c r="O169" s="18">
        <f t="shared" si="6"/>
        <v>38</v>
      </c>
      <c r="P169" s="20" t="str">
        <f t="shared" si="5"/>
        <v>Moderate attitude</v>
      </c>
    </row>
    <row r="170" spans="1:16" x14ac:dyDescent="0.35">
      <c r="A170" s="17" t="s">
        <v>321</v>
      </c>
      <c r="B170" s="18">
        <v>5</v>
      </c>
      <c r="C170" s="19">
        <v>4</v>
      </c>
      <c r="D170" s="19">
        <v>5</v>
      </c>
      <c r="E170" s="19">
        <v>4</v>
      </c>
      <c r="F170" s="19">
        <v>2</v>
      </c>
      <c r="G170" s="19">
        <v>3</v>
      </c>
      <c r="H170" s="19">
        <v>4</v>
      </c>
      <c r="I170" s="19">
        <v>2</v>
      </c>
      <c r="J170" s="19">
        <v>2</v>
      </c>
      <c r="K170" s="19">
        <v>4</v>
      </c>
      <c r="L170" s="19">
        <v>4</v>
      </c>
      <c r="M170" s="19">
        <v>2</v>
      </c>
      <c r="N170" s="19">
        <v>3</v>
      </c>
      <c r="O170" s="18">
        <f t="shared" si="6"/>
        <v>44</v>
      </c>
      <c r="P170" s="20" t="str">
        <f t="shared" si="5"/>
        <v>Moderate attitude</v>
      </c>
    </row>
    <row r="171" spans="1:16" x14ac:dyDescent="0.35">
      <c r="A171" s="17" t="s">
        <v>322</v>
      </c>
      <c r="B171" s="18">
        <v>4</v>
      </c>
      <c r="C171" s="19">
        <v>4</v>
      </c>
      <c r="D171" s="19">
        <v>4</v>
      </c>
      <c r="E171" s="19">
        <v>5</v>
      </c>
      <c r="F171" s="19">
        <v>3</v>
      </c>
      <c r="G171" s="19">
        <v>2</v>
      </c>
      <c r="H171" s="19">
        <v>3</v>
      </c>
      <c r="I171" s="19">
        <v>2</v>
      </c>
      <c r="J171" s="19">
        <v>2</v>
      </c>
      <c r="K171" s="19">
        <v>2</v>
      </c>
      <c r="L171" s="19">
        <v>3</v>
      </c>
      <c r="M171" s="19">
        <v>2</v>
      </c>
      <c r="N171" s="19">
        <v>1</v>
      </c>
      <c r="O171" s="18">
        <f t="shared" si="6"/>
        <v>37</v>
      </c>
      <c r="P171" s="20" t="str">
        <f t="shared" si="5"/>
        <v>Moderate attitude</v>
      </c>
    </row>
    <row r="172" spans="1:16" x14ac:dyDescent="0.35">
      <c r="A172" s="17" t="s">
        <v>323</v>
      </c>
      <c r="B172" s="18">
        <v>5</v>
      </c>
      <c r="C172" s="19">
        <v>4</v>
      </c>
      <c r="D172" s="19">
        <v>5</v>
      </c>
      <c r="E172" s="19">
        <v>4</v>
      </c>
      <c r="F172" s="19">
        <v>2</v>
      </c>
      <c r="G172" s="19">
        <v>3</v>
      </c>
      <c r="H172" s="19">
        <v>4</v>
      </c>
      <c r="I172" s="19">
        <v>2</v>
      </c>
      <c r="J172" s="19">
        <v>2</v>
      </c>
      <c r="K172" s="19">
        <v>4</v>
      </c>
      <c r="L172" s="19">
        <v>4</v>
      </c>
      <c r="M172" s="19">
        <v>2</v>
      </c>
      <c r="N172" s="19">
        <v>4</v>
      </c>
      <c r="O172" s="18">
        <f t="shared" si="6"/>
        <v>45</v>
      </c>
      <c r="P172" s="20" t="str">
        <f t="shared" si="5"/>
        <v>Moderate attitude</v>
      </c>
    </row>
    <row r="173" spans="1:16" x14ac:dyDescent="0.35">
      <c r="A173" s="17" t="s">
        <v>324</v>
      </c>
      <c r="B173" s="18">
        <v>4</v>
      </c>
      <c r="C173" s="19">
        <v>4</v>
      </c>
      <c r="D173" s="19">
        <v>4</v>
      </c>
      <c r="E173" s="19">
        <v>5</v>
      </c>
      <c r="F173" s="19">
        <v>3</v>
      </c>
      <c r="G173" s="19">
        <v>2</v>
      </c>
      <c r="H173" s="19">
        <v>3</v>
      </c>
      <c r="I173" s="19">
        <v>2</v>
      </c>
      <c r="J173" s="19">
        <v>2</v>
      </c>
      <c r="K173" s="19">
        <v>3</v>
      </c>
      <c r="L173" s="19">
        <v>4</v>
      </c>
      <c r="M173" s="19">
        <v>3</v>
      </c>
      <c r="N173" s="19">
        <v>2</v>
      </c>
      <c r="O173" s="18">
        <f t="shared" si="6"/>
        <v>41</v>
      </c>
      <c r="P173" s="20" t="str">
        <f t="shared" si="5"/>
        <v>Moderate attitude</v>
      </c>
    </row>
    <row r="174" spans="1:16" x14ac:dyDescent="0.35">
      <c r="A174" s="17" t="s">
        <v>325</v>
      </c>
      <c r="B174" s="18">
        <v>5</v>
      </c>
      <c r="C174" s="19">
        <v>4</v>
      </c>
      <c r="D174" s="19">
        <v>5</v>
      </c>
      <c r="E174" s="19">
        <v>4</v>
      </c>
      <c r="F174" s="19">
        <v>2</v>
      </c>
      <c r="G174" s="19">
        <v>3</v>
      </c>
      <c r="H174" s="19">
        <v>4</v>
      </c>
      <c r="I174" s="19">
        <v>2</v>
      </c>
      <c r="J174" s="19">
        <v>2</v>
      </c>
      <c r="K174" s="19">
        <v>4</v>
      </c>
      <c r="L174" s="19">
        <v>4</v>
      </c>
      <c r="M174" s="19">
        <v>2</v>
      </c>
      <c r="N174" s="19">
        <v>5</v>
      </c>
      <c r="O174" s="18">
        <f t="shared" si="6"/>
        <v>46</v>
      </c>
      <c r="P174" s="20" t="str">
        <f t="shared" si="5"/>
        <v>Moderate attitude</v>
      </c>
    </row>
    <row r="175" spans="1:16" x14ac:dyDescent="0.35">
      <c r="A175" s="17" t="s">
        <v>326</v>
      </c>
      <c r="B175" s="18">
        <v>4</v>
      </c>
      <c r="C175" s="19">
        <v>4</v>
      </c>
      <c r="D175" s="19">
        <v>4</v>
      </c>
      <c r="E175" s="19">
        <v>3</v>
      </c>
      <c r="F175" s="19">
        <v>2</v>
      </c>
      <c r="G175" s="19">
        <v>3</v>
      </c>
      <c r="H175" s="19">
        <v>4</v>
      </c>
      <c r="I175" s="19">
        <v>2</v>
      </c>
      <c r="J175" s="19">
        <v>2</v>
      </c>
      <c r="K175" s="19">
        <v>3</v>
      </c>
      <c r="L175" s="19">
        <v>4</v>
      </c>
      <c r="M175" s="19">
        <v>2</v>
      </c>
      <c r="N175" s="19">
        <v>2</v>
      </c>
      <c r="O175" s="18">
        <f t="shared" si="6"/>
        <v>39</v>
      </c>
      <c r="P175" s="20" t="str">
        <f t="shared" si="5"/>
        <v>Moderate attitude</v>
      </c>
    </row>
    <row r="176" spans="1:16" x14ac:dyDescent="0.35">
      <c r="A176" s="17" t="s">
        <v>327</v>
      </c>
      <c r="B176" s="18">
        <v>4</v>
      </c>
      <c r="C176" s="19">
        <v>4</v>
      </c>
      <c r="D176" s="19">
        <v>4</v>
      </c>
      <c r="E176" s="19">
        <v>5</v>
      </c>
      <c r="F176" s="19">
        <v>3</v>
      </c>
      <c r="G176" s="19">
        <v>2</v>
      </c>
      <c r="H176" s="19">
        <v>3</v>
      </c>
      <c r="I176" s="19">
        <v>2</v>
      </c>
      <c r="J176" s="19">
        <v>2</v>
      </c>
      <c r="K176" s="19">
        <v>3</v>
      </c>
      <c r="L176" s="19">
        <v>4</v>
      </c>
      <c r="M176" s="19">
        <v>3</v>
      </c>
      <c r="N176" s="19">
        <v>2</v>
      </c>
      <c r="O176" s="18">
        <f t="shared" si="6"/>
        <v>41</v>
      </c>
      <c r="P176" s="20" t="str">
        <f t="shared" si="5"/>
        <v>Moderate attitude</v>
      </c>
    </row>
    <row r="177" spans="1:16" x14ac:dyDescent="0.35">
      <c r="A177" s="17" t="s">
        <v>328</v>
      </c>
      <c r="B177" s="18">
        <v>4</v>
      </c>
      <c r="C177" s="19">
        <v>4</v>
      </c>
      <c r="D177" s="19">
        <v>3</v>
      </c>
      <c r="E177" s="19">
        <v>4</v>
      </c>
      <c r="F177" s="19">
        <v>4</v>
      </c>
      <c r="G177" s="19">
        <v>2</v>
      </c>
      <c r="H177" s="19">
        <v>2</v>
      </c>
      <c r="I177" s="19">
        <v>2</v>
      </c>
      <c r="J177" s="19">
        <v>2</v>
      </c>
      <c r="K177" s="19">
        <v>3</v>
      </c>
      <c r="L177" s="19">
        <v>2</v>
      </c>
      <c r="M177" s="19">
        <v>2</v>
      </c>
      <c r="N177" s="19">
        <v>4</v>
      </c>
      <c r="O177" s="18">
        <f t="shared" si="6"/>
        <v>38</v>
      </c>
      <c r="P177" s="20" t="str">
        <f t="shared" si="5"/>
        <v>Moderate attitude</v>
      </c>
    </row>
    <row r="178" spans="1:16" x14ac:dyDescent="0.35">
      <c r="A178" s="17" t="s">
        <v>329</v>
      </c>
      <c r="B178" s="18">
        <v>4</v>
      </c>
      <c r="C178" s="19">
        <v>4</v>
      </c>
      <c r="D178" s="19">
        <v>4</v>
      </c>
      <c r="E178" s="19">
        <v>5</v>
      </c>
      <c r="F178" s="19">
        <v>3</v>
      </c>
      <c r="G178" s="19">
        <v>2</v>
      </c>
      <c r="H178" s="19">
        <v>3</v>
      </c>
      <c r="I178" s="19">
        <v>2</v>
      </c>
      <c r="J178" s="19">
        <v>2</v>
      </c>
      <c r="K178" s="19">
        <v>3</v>
      </c>
      <c r="L178" s="19">
        <v>4</v>
      </c>
      <c r="M178" s="19">
        <v>3</v>
      </c>
      <c r="N178" s="19">
        <v>2</v>
      </c>
      <c r="O178" s="18">
        <f t="shared" si="6"/>
        <v>41</v>
      </c>
      <c r="P178" s="20" t="str">
        <f t="shared" si="5"/>
        <v>Moderate attitude</v>
      </c>
    </row>
    <row r="179" spans="1:16" x14ac:dyDescent="0.35">
      <c r="A179" s="17" t="s">
        <v>330</v>
      </c>
      <c r="B179" s="18">
        <v>5</v>
      </c>
      <c r="C179" s="19">
        <v>4</v>
      </c>
      <c r="D179" s="19">
        <v>5</v>
      </c>
      <c r="E179" s="19">
        <v>4</v>
      </c>
      <c r="F179" s="19">
        <v>2</v>
      </c>
      <c r="G179" s="19">
        <v>3</v>
      </c>
      <c r="H179" s="19">
        <v>4</v>
      </c>
      <c r="I179" s="19">
        <v>2</v>
      </c>
      <c r="J179" s="19">
        <v>2</v>
      </c>
      <c r="K179" s="19">
        <v>4</v>
      </c>
      <c r="L179" s="19">
        <v>4</v>
      </c>
      <c r="M179" s="19">
        <v>2</v>
      </c>
      <c r="N179" s="19">
        <v>3</v>
      </c>
      <c r="O179" s="18">
        <f t="shared" si="6"/>
        <v>44</v>
      </c>
      <c r="P179" s="20" t="str">
        <f t="shared" si="5"/>
        <v>Moderate attitude</v>
      </c>
    </row>
    <row r="180" spans="1:16" x14ac:dyDescent="0.35">
      <c r="A180" s="17" t="s">
        <v>331</v>
      </c>
      <c r="B180" s="18">
        <v>4</v>
      </c>
      <c r="C180" s="19">
        <v>4</v>
      </c>
      <c r="D180" s="19">
        <v>2</v>
      </c>
      <c r="E180" s="19">
        <v>4</v>
      </c>
      <c r="F180" s="19">
        <v>4</v>
      </c>
      <c r="G180" s="19">
        <v>2</v>
      </c>
      <c r="H180" s="19">
        <v>2</v>
      </c>
      <c r="I180" s="19">
        <v>2</v>
      </c>
      <c r="J180" s="19">
        <v>2</v>
      </c>
      <c r="K180" s="19">
        <v>3</v>
      </c>
      <c r="L180" s="19">
        <v>2</v>
      </c>
      <c r="M180" s="19">
        <v>2</v>
      </c>
      <c r="N180" s="19">
        <v>4</v>
      </c>
      <c r="O180" s="18">
        <f t="shared" si="6"/>
        <v>37</v>
      </c>
      <c r="P180" s="20" t="str">
        <f t="shared" si="5"/>
        <v>Moderate attitude</v>
      </c>
    </row>
    <row r="181" spans="1:16" x14ac:dyDescent="0.35">
      <c r="A181" s="17" t="s">
        <v>332</v>
      </c>
      <c r="B181" s="18">
        <v>5</v>
      </c>
      <c r="C181" s="19">
        <v>4</v>
      </c>
      <c r="D181" s="19">
        <v>5</v>
      </c>
      <c r="E181" s="19">
        <v>4</v>
      </c>
      <c r="F181" s="19">
        <v>2</v>
      </c>
      <c r="G181" s="19">
        <v>3</v>
      </c>
      <c r="H181" s="19">
        <v>4</v>
      </c>
      <c r="I181" s="19">
        <v>2</v>
      </c>
      <c r="J181" s="19">
        <v>2</v>
      </c>
      <c r="K181" s="19">
        <v>4</v>
      </c>
      <c r="L181" s="19">
        <v>4</v>
      </c>
      <c r="M181" s="19">
        <v>3</v>
      </c>
      <c r="N181" s="19">
        <v>4</v>
      </c>
      <c r="O181" s="18">
        <f t="shared" si="6"/>
        <v>46</v>
      </c>
      <c r="P181" s="20" t="str">
        <f t="shared" si="5"/>
        <v>Moderate attitude</v>
      </c>
    </row>
    <row r="182" spans="1:16" x14ac:dyDescent="0.35">
      <c r="A182" s="17" t="s">
        <v>333</v>
      </c>
      <c r="B182" s="18">
        <v>5</v>
      </c>
      <c r="C182" s="19">
        <v>4</v>
      </c>
      <c r="D182" s="19">
        <v>5</v>
      </c>
      <c r="E182" s="19">
        <v>4</v>
      </c>
      <c r="F182" s="19">
        <v>2</v>
      </c>
      <c r="G182" s="19">
        <v>3</v>
      </c>
      <c r="H182" s="19">
        <v>4</v>
      </c>
      <c r="I182" s="19">
        <v>2</v>
      </c>
      <c r="J182" s="19">
        <v>2</v>
      </c>
      <c r="K182" s="19">
        <v>4</v>
      </c>
      <c r="L182" s="19">
        <v>4</v>
      </c>
      <c r="M182" s="19">
        <v>3</v>
      </c>
      <c r="N182" s="19">
        <v>4</v>
      </c>
      <c r="O182" s="18">
        <f t="shared" si="6"/>
        <v>46</v>
      </c>
      <c r="P182" s="20" t="str">
        <f t="shared" si="5"/>
        <v>Moderate attitude</v>
      </c>
    </row>
    <row r="183" spans="1:16" x14ac:dyDescent="0.35">
      <c r="A183" s="17" t="s">
        <v>334</v>
      </c>
      <c r="B183" s="18">
        <v>4</v>
      </c>
      <c r="C183" s="19">
        <v>4</v>
      </c>
      <c r="D183" s="19">
        <v>4</v>
      </c>
      <c r="E183" s="19">
        <v>5</v>
      </c>
      <c r="F183" s="19">
        <v>3</v>
      </c>
      <c r="G183" s="19">
        <v>2</v>
      </c>
      <c r="H183" s="19">
        <v>3</v>
      </c>
      <c r="I183" s="19">
        <v>2</v>
      </c>
      <c r="J183" s="19">
        <v>2</v>
      </c>
      <c r="K183" s="19">
        <v>3</v>
      </c>
      <c r="L183" s="19">
        <v>4</v>
      </c>
      <c r="M183" s="19">
        <v>3</v>
      </c>
      <c r="N183" s="19">
        <v>2</v>
      </c>
      <c r="O183" s="18">
        <f t="shared" si="6"/>
        <v>41</v>
      </c>
      <c r="P183" s="20" t="str">
        <f t="shared" si="5"/>
        <v>Moderate attitude</v>
      </c>
    </row>
    <row r="184" spans="1:16" x14ac:dyDescent="0.35">
      <c r="A184" s="17" t="s">
        <v>335</v>
      </c>
      <c r="B184" s="18">
        <v>4</v>
      </c>
      <c r="C184" s="19">
        <v>4</v>
      </c>
      <c r="D184" s="19">
        <v>4</v>
      </c>
      <c r="E184" s="19">
        <v>5</v>
      </c>
      <c r="F184" s="19">
        <v>3</v>
      </c>
      <c r="G184" s="19">
        <v>2</v>
      </c>
      <c r="H184" s="19">
        <v>3</v>
      </c>
      <c r="I184" s="19">
        <v>2</v>
      </c>
      <c r="J184" s="19">
        <v>2</v>
      </c>
      <c r="K184" s="19">
        <v>3</v>
      </c>
      <c r="L184" s="19">
        <v>2</v>
      </c>
      <c r="M184" s="19">
        <v>3</v>
      </c>
      <c r="N184" s="19">
        <v>2</v>
      </c>
      <c r="O184" s="18">
        <f t="shared" si="6"/>
        <v>39</v>
      </c>
      <c r="P184" s="20" t="str">
        <f t="shared" si="5"/>
        <v>Moderate attitude</v>
      </c>
    </row>
    <row r="185" spans="1:16" x14ac:dyDescent="0.35">
      <c r="A185" s="17" t="s">
        <v>336</v>
      </c>
      <c r="B185" s="18">
        <v>4</v>
      </c>
      <c r="C185" s="19">
        <v>4</v>
      </c>
      <c r="D185" s="19">
        <v>2</v>
      </c>
      <c r="E185" s="19">
        <v>4</v>
      </c>
      <c r="F185" s="19">
        <v>4</v>
      </c>
      <c r="G185" s="19">
        <v>2</v>
      </c>
      <c r="H185" s="19">
        <v>2</v>
      </c>
      <c r="I185" s="19">
        <v>2</v>
      </c>
      <c r="J185" s="19">
        <v>2</v>
      </c>
      <c r="K185" s="19">
        <v>3</v>
      </c>
      <c r="L185" s="19">
        <v>2</v>
      </c>
      <c r="M185" s="19">
        <v>2</v>
      </c>
      <c r="N185" s="19">
        <v>4</v>
      </c>
      <c r="O185" s="18">
        <f t="shared" si="6"/>
        <v>37</v>
      </c>
      <c r="P185" s="20" t="str">
        <f t="shared" si="5"/>
        <v>Moderate attitude</v>
      </c>
    </row>
    <row r="186" spans="1:16" x14ac:dyDescent="0.35">
      <c r="A186" s="17" t="s">
        <v>337</v>
      </c>
      <c r="B186" s="18">
        <v>4</v>
      </c>
      <c r="C186" s="19">
        <v>4</v>
      </c>
      <c r="D186" s="19">
        <v>4</v>
      </c>
      <c r="E186" s="19">
        <v>5</v>
      </c>
      <c r="F186" s="19">
        <v>3</v>
      </c>
      <c r="G186" s="19">
        <v>2</v>
      </c>
      <c r="H186" s="19">
        <v>3</v>
      </c>
      <c r="I186" s="19">
        <v>2</v>
      </c>
      <c r="J186" s="19">
        <v>2</v>
      </c>
      <c r="K186" s="19">
        <v>3</v>
      </c>
      <c r="L186" s="19">
        <v>4</v>
      </c>
      <c r="M186" s="19">
        <v>3</v>
      </c>
      <c r="N186" s="19">
        <v>2</v>
      </c>
      <c r="O186" s="18">
        <f t="shared" si="6"/>
        <v>41</v>
      </c>
      <c r="P186" s="20" t="str">
        <f t="shared" si="5"/>
        <v>Moderate attitude</v>
      </c>
    </row>
    <row r="187" spans="1:16" x14ac:dyDescent="0.35">
      <c r="A187" s="17" t="s">
        <v>338</v>
      </c>
      <c r="B187" s="18">
        <v>4</v>
      </c>
      <c r="C187" s="19">
        <v>4</v>
      </c>
      <c r="D187" s="19">
        <v>4</v>
      </c>
      <c r="E187" s="19">
        <v>5</v>
      </c>
      <c r="F187" s="19">
        <v>3</v>
      </c>
      <c r="G187" s="19">
        <v>2</v>
      </c>
      <c r="H187" s="19">
        <v>3</v>
      </c>
      <c r="I187" s="19">
        <v>2</v>
      </c>
      <c r="J187" s="19">
        <v>2</v>
      </c>
      <c r="K187" s="19">
        <v>3</v>
      </c>
      <c r="L187" s="19">
        <v>4</v>
      </c>
      <c r="M187" s="19">
        <v>3</v>
      </c>
      <c r="N187" s="19">
        <v>1</v>
      </c>
      <c r="O187" s="18">
        <f t="shared" si="6"/>
        <v>40</v>
      </c>
      <c r="P187" s="20" t="str">
        <f t="shared" si="5"/>
        <v>Moderate attitude</v>
      </c>
    </row>
    <row r="188" spans="1:16" x14ac:dyDescent="0.35">
      <c r="A188" s="17" t="s">
        <v>339</v>
      </c>
      <c r="B188" s="18">
        <v>4</v>
      </c>
      <c r="C188" s="19">
        <v>4</v>
      </c>
      <c r="D188" s="19">
        <v>4</v>
      </c>
      <c r="E188" s="19">
        <v>5</v>
      </c>
      <c r="F188" s="19">
        <v>3</v>
      </c>
      <c r="G188" s="19">
        <v>2</v>
      </c>
      <c r="H188" s="19">
        <v>3</v>
      </c>
      <c r="I188" s="19">
        <v>2</v>
      </c>
      <c r="J188" s="19">
        <v>2</v>
      </c>
      <c r="K188" s="19">
        <v>3</v>
      </c>
      <c r="L188" s="19">
        <v>4</v>
      </c>
      <c r="M188" s="19">
        <v>3</v>
      </c>
      <c r="N188" s="19">
        <v>2</v>
      </c>
      <c r="O188" s="18">
        <f t="shared" si="6"/>
        <v>41</v>
      </c>
      <c r="P188" s="20" t="str">
        <f t="shared" si="5"/>
        <v>Moderate attitude</v>
      </c>
    </row>
    <row r="189" spans="1:16" x14ac:dyDescent="0.35">
      <c r="A189" s="17" t="s">
        <v>340</v>
      </c>
      <c r="B189" s="18">
        <v>5</v>
      </c>
      <c r="C189" s="19">
        <v>4</v>
      </c>
      <c r="D189" s="19">
        <v>5</v>
      </c>
      <c r="E189" s="19">
        <v>4</v>
      </c>
      <c r="F189" s="19">
        <v>2</v>
      </c>
      <c r="G189" s="19">
        <v>3</v>
      </c>
      <c r="H189" s="19">
        <v>4</v>
      </c>
      <c r="I189" s="19">
        <v>2</v>
      </c>
      <c r="J189" s="19">
        <v>2</v>
      </c>
      <c r="K189" s="19">
        <v>4</v>
      </c>
      <c r="L189" s="19">
        <v>4</v>
      </c>
      <c r="M189" s="19">
        <v>3</v>
      </c>
      <c r="N189" s="19">
        <v>4</v>
      </c>
      <c r="O189" s="18">
        <f t="shared" si="6"/>
        <v>46</v>
      </c>
      <c r="P189" s="20" t="str">
        <f t="shared" si="5"/>
        <v>Moderate attitude</v>
      </c>
    </row>
    <row r="190" spans="1:16" x14ac:dyDescent="0.35">
      <c r="A190" s="17" t="s">
        <v>341</v>
      </c>
      <c r="B190" s="18">
        <v>4</v>
      </c>
      <c r="C190" s="19">
        <v>4</v>
      </c>
      <c r="D190" s="19">
        <v>4</v>
      </c>
      <c r="E190" s="19">
        <v>5</v>
      </c>
      <c r="F190" s="19">
        <v>3</v>
      </c>
      <c r="G190" s="19">
        <v>2</v>
      </c>
      <c r="H190" s="19">
        <v>3</v>
      </c>
      <c r="I190" s="19">
        <v>2</v>
      </c>
      <c r="J190" s="19">
        <v>2</v>
      </c>
      <c r="K190" s="19">
        <v>3</v>
      </c>
      <c r="L190" s="19">
        <v>4</v>
      </c>
      <c r="M190" s="19">
        <v>3</v>
      </c>
      <c r="N190" s="19">
        <v>2</v>
      </c>
      <c r="O190" s="18">
        <f t="shared" si="6"/>
        <v>41</v>
      </c>
      <c r="P190" s="20" t="str">
        <f t="shared" si="5"/>
        <v>Moderate attitude</v>
      </c>
    </row>
    <row r="191" spans="1:16" x14ac:dyDescent="0.35">
      <c r="A191" s="17" t="s">
        <v>342</v>
      </c>
      <c r="B191" s="18">
        <v>4</v>
      </c>
      <c r="C191" s="19">
        <v>4</v>
      </c>
      <c r="D191" s="19">
        <v>2</v>
      </c>
      <c r="E191" s="19">
        <v>4</v>
      </c>
      <c r="F191" s="19">
        <v>4</v>
      </c>
      <c r="G191" s="19">
        <v>2</v>
      </c>
      <c r="H191" s="19">
        <v>2</v>
      </c>
      <c r="I191" s="19">
        <v>2</v>
      </c>
      <c r="J191" s="19">
        <v>2</v>
      </c>
      <c r="K191" s="19">
        <v>3</v>
      </c>
      <c r="L191" s="19">
        <v>2</v>
      </c>
      <c r="M191" s="19">
        <v>2</v>
      </c>
      <c r="N191" s="19">
        <v>4</v>
      </c>
      <c r="O191" s="18">
        <f t="shared" si="6"/>
        <v>37</v>
      </c>
      <c r="P191" s="20" t="str">
        <f t="shared" si="5"/>
        <v>Moderate attitude</v>
      </c>
    </row>
    <row r="192" spans="1:16" x14ac:dyDescent="0.35">
      <c r="A192" s="17" t="s">
        <v>343</v>
      </c>
      <c r="B192" s="18">
        <v>4</v>
      </c>
      <c r="C192" s="19">
        <v>4</v>
      </c>
      <c r="D192" s="19">
        <v>4</v>
      </c>
      <c r="E192" s="19">
        <v>5</v>
      </c>
      <c r="F192" s="19">
        <v>3</v>
      </c>
      <c r="G192" s="19">
        <v>2</v>
      </c>
      <c r="H192" s="19">
        <v>3</v>
      </c>
      <c r="I192" s="19">
        <v>2</v>
      </c>
      <c r="J192" s="19">
        <v>2</v>
      </c>
      <c r="K192" s="19">
        <v>3</v>
      </c>
      <c r="L192" s="19">
        <v>4</v>
      </c>
      <c r="M192" s="19">
        <v>3</v>
      </c>
      <c r="N192" s="19">
        <v>2</v>
      </c>
      <c r="O192" s="18">
        <f t="shared" si="6"/>
        <v>41</v>
      </c>
      <c r="P192" s="20" t="str">
        <f t="shared" si="5"/>
        <v>Moderate attitude</v>
      </c>
    </row>
    <row r="193" spans="1:16" x14ac:dyDescent="0.35">
      <c r="A193" s="17" t="s">
        <v>344</v>
      </c>
      <c r="B193" s="18">
        <v>4</v>
      </c>
      <c r="C193" s="19">
        <v>4</v>
      </c>
      <c r="D193" s="19">
        <v>4</v>
      </c>
      <c r="E193" s="19">
        <v>5</v>
      </c>
      <c r="F193" s="19">
        <v>3</v>
      </c>
      <c r="G193" s="19">
        <v>2</v>
      </c>
      <c r="H193" s="19">
        <v>3</v>
      </c>
      <c r="I193" s="19">
        <v>2</v>
      </c>
      <c r="J193" s="19">
        <v>2</v>
      </c>
      <c r="K193" s="19">
        <v>3</v>
      </c>
      <c r="L193" s="19">
        <v>4</v>
      </c>
      <c r="M193" s="19">
        <v>3</v>
      </c>
      <c r="N193" s="19">
        <v>2</v>
      </c>
      <c r="O193" s="18">
        <f t="shared" si="6"/>
        <v>41</v>
      </c>
      <c r="P193" s="20" t="str">
        <f t="shared" si="5"/>
        <v>Moderate attitude</v>
      </c>
    </row>
    <row r="194" spans="1:16" x14ac:dyDescent="0.35">
      <c r="A194" s="17" t="s">
        <v>345</v>
      </c>
      <c r="B194" s="18">
        <v>4</v>
      </c>
      <c r="C194" s="19">
        <v>4</v>
      </c>
      <c r="D194" s="19">
        <v>4</v>
      </c>
      <c r="E194" s="19">
        <v>5</v>
      </c>
      <c r="F194" s="19">
        <v>3</v>
      </c>
      <c r="G194" s="19">
        <v>2</v>
      </c>
      <c r="H194" s="19">
        <v>3</v>
      </c>
      <c r="I194" s="19">
        <v>2</v>
      </c>
      <c r="J194" s="19">
        <v>2</v>
      </c>
      <c r="K194" s="19">
        <v>3</v>
      </c>
      <c r="L194" s="19">
        <v>4</v>
      </c>
      <c r="M194" s="19">
        <v>3</v>
      </c>
      <c r="N194" s="19">
        <v>3</v>
      </c>
      <c r="O194" s="18">
        <f t="shared" si="6"/>
        <v>42</v>
      </c>
      <c r="P194" s="20" t="str">
        <f t="shared" ref="P194:P257" si="7">IF(O194&gt;=47,"Good attitude",IF(O194&gt;=28,"Moderate attitude",IF(O194&gt;=13,"Poor attitude","")))</f>
        <v>Moderate attitude</v>
      </c>
    </row>
    <row r="195" spans="1:16" x14ac:dyDescent="0.35">
      <c r="A195" s="17" t="s">
        <v>346</v>
      </c>
      <c r="B195" s="18">
        <v>4</v>
      </c>
      <c r="C195" s="19">
        <v>4</v>
      </c>
      <c r="D195" s="19">
        <v>4</v>
      </c>
      <c r="E195" s="19">
        <v>5</v>
      </c>
      <c r="F195" s="19">
        <v>3</v>
      </c>
      <c r="G195" s="19">
        <v>2</v>
      </c>
      <c r="H195" s="19">
        <v>3</v>
      </c>
      <c r="I195" s="19">
        <v>2</v>
      </c>
      <c r="J195" s="19">
        <v>2</v>
      </c>
      <c r="K195" s="19">
        <v>3</v>
      </c>
      <c r="L195" s="19">
        <v>4</v>
      </c>
      <c r="M195" s="19">
        <v>3</v>
      </c>
      <c r="N195" s="19">
        <v>2</v>
      </c>
      <c r="O195" s="18">
        <f t="shared" ref="O195:O258" si="8">SUM(B195:N195)</f>
        <v>41</v>
      </c>
      <c r="P195" s="20" t="str">
        <f t="shared" si="7"/>
        <v>Moderate attitude</v>
      </c>
    </row>
    <row r="196" spans="1:16" x14ac:dyDescent="0.35">
      <c r="A196" s="17" t="s">
        <v>347</v>
      </c>
      <c r="B196" s="18">
        <v>5</v>
      </c>
      <c r="C196" s="19">
        <v>4</v>
      </c>
      <c r="D196" s="19">
        <v>5</v>
      </c>
      <c r="E196" s="19">
        <v>4</v>
      </c>
      <c r="F196" s="19">
        <v>2</v>
      </c>
      <c r="G196" s="19">
        <v>3</v>
      </c>
      <c r="H196" s="19">
        <v>4</v>
      </c>
      <c r="I196" s="19">
        <v>2</v>
      </c>
      <c r="J196" s="19">
        <v>2</v>
      </c>
      <c r="K196" s="19">
        <v>4</v>
      </c>
      <c r="L196" s="19">
        <v>4</v>
      </c>
      <c r="M196" s="19">
        <v>2</v>
      </c>
      <c r="N196" s="19">
        <v>3</v>
      </c>
      <c r="O196" s="18">
        <f t="shared" si="8"/>
        <v>44</v>
      </c>
      <c r="P196" s="20" t="str">
        <f t="shared" si="7"/>
        <v>Moderate attitude</v>
      </c>
    </row>
    <row r="197" spans="1:16" x14ac:dyDescent="0.35">
      <c r="A197" s="17" t="s">
        <v>348</v>
      </c>
      <c r="B197" s="18">
        <v>4</v>
      </c>
      <c r="C197" s="19">
        <v>4</v>
      </c>
      <c r="D197" s="19">
        <v>2</v>
      </c>
      <c r="E197" s="19">
        <v>4</v>
      </c>
      <c r="F197" s="19">
        <v>4</v>
      </c>
      <c r="G197" s="19">
        <v>2</v>
      </c>
      <c r="H197" s="19">
        <v>2</v>
      </c>
      <c r="I197" s="19">
        <v>2</v>
      </c>
      <c r="J197" s="19">
        <v>2</v>
      </c>
      <c r="K197" s="19">
        <v>3</v>
      </c>
      <c r="L197" s="19">
        <v>2</v>
      </c>
      <c r="M197" s="19">
        <v>2</v>
      </c>
      <c r="N197" s="19">
        <v>4</v>
      </c>
      <c r="O197" s="18">
        <f t="shared" si="8"/>
        <v>37</v>
      </c>
      <c r="P197" s="20" t="str">
        <f t="shared" si="7"/>
        <v>Moderate attitude</v>
      </c>
    </row>
    <row r="198" spans="1:16" x14ac:dyDescent="0.35">
      <c r="A198" s="17" t="s">
        <v>349</v>
      </c>
      <c r="B198" s="18">
        <v>4</v>
      </c>
      <c r="C198" s="19">
        <v>4</v>
      </c>
      <c r="D198" s="19">
        <v>4</v>
      </c>
      <c r="E198" s="19">
        <v>5</v>
      </c>
      <c r="F198" s="19">
        <v>3</v>
      </c>
      <c r="G198" s="19">
        <v>2</v>
      </c>
      <c r="H198" s="19">
        <v>3</v>
      </c>
      <c r="I198" s="19">
        <v>2</v>
      </c>
      <c r="J198" s="19">
        <v>2</v>
      </c>
      <c r="K198" s="19">
        <v>3</v>
      </c>
      <c r="L198" s="19">
        <v>4</v>
      </c>
      <c r="M198" s="19">
        <v>3</v>
      </c>
      <c r="N198" s="19">
        <v>2</v>
      </c>
      <c r="O198" s="18">
        <f t="shared" si="8"/>
        <v>41</v>
      </c>
      <c r="P198" s="20" t="str">
        <f t="shared" si="7"/>
        <v>Moderate attitude</v>
      </c>
    </row>
    <row r="199" spans="1:16" x14ac:dyDescent="0.35">
      <c r="A199" s="17" t="s">
        <v>350</v>
      </c>
      <c r="B199" s="18">
        <v>4</v>
      </c>
      <c r="C199" s="19">
        <v>4</v>
      </c>
      <c r="D199" s="19">
        <v>4</v>
      </c>
      <c r="E199" s="19">
        <v>5</v>
      </c>
      <c r="F199" s="19">
        <v>3</v>
      </c>
      <c r="G199" s="19">
        <v>2</v>
      </c>
      <c r="H199" s="19">
        <v>3</v>
      </c>
      <c r="I199" s="19">
        <v>2</v>
      </c>
      <c r="J199" s="19">
        <v>2</v>
      </c>
      <c r="K199" s="19">
        <v>3</v>
      </c>
      <c r="L199" s="19">
        <v>4</v>
      </c>
      <c r="M199" s="19">
        <v>3</v>
      </c>
      <c r="N199" s="19">
        <v>2</v>
      </c>
      <c r="O199" s="18">
        <f t="shared" si="8"/>
        <v>41</v>
      </c>
      <c r="P199" s="20" t="str">
        <f t="shared" si="7"/>
        <v>Moderate attitude</v>
      </c>
    </row>
    <row r="200" spans="1:16" x14ac:dyDescent="0.35">
      <c r="A200" s="17" t="s">
        <v>351</v>
      </c>
      <c r="B200" s="18">
        <v>4</v>
      </c>
      <c r="C200" s="19">
        <v>4</v>
      </c>
      <c r="D200" s="19">
        <v>4</v>
      </c>
      <c r="E200" s="19">
        <v>5</v>
      </c>
      <c r="F200" s="19">
        <v>3</v>
      </c>
      <c r="G200" s="19">
        <v>2</v>
      </c>
      <c r="H200" s="19">
        <v>3</v>
      </c>
      <c r="I200" s="19">
        <v>2</v>
      </c>
      <c r="J200" s="19">
        <v>2</v>
      </c>
      <c r="K200" s="19">
        <v>3</v>
      </c>
      <c r="L200" s="19">
        <v>4</v>
      </c>
      <c r="M200" s="19">
        <v>3</v>
      </c>
      <c r="N200" s="19">
        <v>2</v>
      </c>
      <c r="O200" s="18">
        <f t="shared" si="8"/>
        <v>41</v>
      </c>
      <c r="P200" s="20" t="str">
        <f t="shared" si="7"/>
        <v>Moderate attitude</v>
      </c>
    </row>
    <row r="201" spans="1:16" x14ac:dyDescent="0.35">
      <c r="A201" s="17" t="s">
        <v>352</v>
      </c>
      <c r="B201" s="18">
        <v>4</v>
      </c>
      <c r="C201" s="19">
        <v>4</v>
      </c>
      <c r="D201" s="19">
        <v>4</v>
      </c>
      <c r="E201" s="19">
        <v>5</v>
      </c>
      <c r="F201" s="19">
        <v>3</v>
      </c>
      <c r="G201" s="19">
        <v>2</v>
      </c>
      <c r="H201" s="19">
        <v>3</v>
      </c>
      <c r="I201" s="19">
        <v>2</v>
      </c>
      <c r="J201" s="19">
        <v>2</v>
      </c>
      <c r="K201" s="19">
        <v>4</v>
      </c>
      <c r="L201" s="19">
        <v>4</v>
      </c>
      <c r="M201" s="19">
        <v>3</v>
      </c>
      <c r="N201" s="19">
        <v>2</v>
      </c>
      <c r="O201" s="18">
        <f t="shared" si="8"/>
        <v>42</v>
      </c>
      <c r="P201" s="20" t="str">
        <f t="shared" si="7"/>
        <v>Moderate attitude</v>
      </c>
    </row>
    <row r="202" spans="1:16" x14ac:dyDescent="0.35">
      <c r="A202" s="17" t="s">
        <v>353</v>
      </c>
      <c r="B202" s="18">
        <v>4</v>
      </c>
      <c r="C202" s="19">
        <v>4</v>
      </c>
      <c r="D202" s="19">
        <v>4</v>
      </c>
      <c r="E202" s="19">
        <v>5</v>
      </c>
      <c r="F202" s="19">
        <v>3</v>
      </c>
      <c r="G202" s="19">
        <v>2</v>
      </c>
      <c r="H202" s="19">
        <v>3</v>
      </c>
      <c r="I202" s="19">
        <v>2</v>
      </c>
      <c r="J202" s="19">
        <v>2</v>
      </c>
      <c r="K202" s="19">
        <v>3</v>
      </c>
      <c r="L202" s="19">
        <v>3</v>
      </c>
      <c r="M202" s="19">
        <v>2</v>
      </c>
      <c r="N202" s="19">
        <v>3</v>
      </c>
      <c r="O202" s="18">
        <f t="shared" si="8"/>
        <v>40</v>
      </c>
      <c r="P202" s="20" t="str">
        <f t="shared" si="7"/>
        <v>Moderate attitude</v>
      </c>
    </row>
    <row r="203" spans="1:16" x14ac:dyDescent="0.35">
      <c r="A203" s="17" t="s">
        <v>354</v>
      </c>
      <c r="B203" s="18">
        <v>4</v>
      </c>
      <c r="C203" s="19">
        <v>4</v>
      </c>
      <c r="D203" s="19">
        <v>4</v>
      </c>
      <c r="E203" s="19">
        <v>5</v>
      </c>
      <c r="F203" s="19">
        <v>3</v>
      </c>
      <c r="G203" s="19">
        <v>2</v>
      </c>
      <c r="H203" s="19">
        <v>3</v>
      </c>
      <c r="I203" s="19">
        <v>2</v>
      </c>
      <c r="J203" s="19">
        <v>2</v>
      </c>
      <c r="K203" s="19">
        <v>3</v>
      </c>
      <c r="L203" s="19">
        <v>4</v>
      </c>
      <c r="M203" s="19">
        <v>3</v>
      </c>
      <c r="N203" s="19">
        <v>2</v>
      </c>
      <c r="O203" s="18">
        <f t="shared" si="8"/>
        <v>41</v>
      </c>
      <c r="P203" s="20" t="str">
        <f t="shared" si="7"/>
        <v>Moderate attitude</v>
      </c>
    </row>
    <row r="204" spans="1:16" x14ac:dyDescent="0.35">
      <c r="A204" s="17" t="s">
        <v>355</v>
      </c>
      <c r="B204" s="18">
        <v>5</v>
      </c>
      <c r="C204" s="19">
        <v>4</v>
      </c>
      <c r="D204" s="19">
        <v>5</v>
      </c>
      <c r="E204" s="19">
        <v>4</v>
      </c>
      <c r="F204" s="19">
        <v>2</v>
      </c>
      <c r="G204" s="19">
        <v>3</v>
      </c>
      <c r="H204" s="19">
        <v>4</v>
      </c>
      <c r="I204" s="19">
        <v>2</v>
      </c>
      <c r="J204" s="19">
        <v>2</v>
      </c>
      <c r="K204" s="19">
        <v>4</v>
      </c>
      <c r="L204" s="19">
        <v>4</v>
      </c>
      <c r="M204" s="19">
        <v>3</v>
      </c>
      <c r="N204" s="19">
        <v>4</v>
      </c>
      <c r="O204" s="18">
        <f t="shared" si="8"/>
        <v>46</v>
      </c>
      <c r="P204" s="20" t="str">
        <f t="shared" si="7"/>
        <v>Moderate attitude</v>
      </c>
    </row>
    <row r="205" spans="1:16" x14ac:dyDescent="0.35">
      <c r="A205" s="17" t="s">
        <v>356</v>
      </c>
      <c r="B205" s="18">
        <v>4</v>
      </c>
      <c r="C205" s="19">
        <v>4</v>
      </c>
      <c r="D205" s="19">
        <v>2</v>
      </c>
      <c r="E205" s="19">
        <v>4</v>
      </c>
      <c r="F205" s="19">
        <v>4</v>
      </c>
      <c r="G205" s="19">
        <v>2</v>
      </c>
      <c r="H205" s="19">
        <v>2</v>
      </c>
      <c r="I205" s="19">
        <v>2</v>
      </c>
      <c r="J205" s="19">
        <v>2</v>
      </c>
      <c r="K205" s="19">
        <v>3</v>
      </c>
      <c r="L205" s="19">
        <v>2</v>
      </c>
      <c r="M205" s="19">
        <v>2</v>
      </c>
      <c r="N205" s="19">
        <v>4</v>
      </c>
      <c r="O205" s="18">
        <f t="shared" si="8"/>
        <v>37</v>
      </c>
      <c r="P205" s="20" t="str">
        <f t="shared" si="7"/>
        <v>Moderate attitude</v>
      </c>
    </row>
    <row r="206" spans="1:16" x14ac:dyDescent="0.35">
      <c r="A206" s="17" t="s">
        <v>357</v>
      </c>
      <c r="B206" s="18">
        <v>4</v>
      </c>
      <c r="C206" s="19">
        <v>4</v>
      </c>
      <c r="D206" s="19">
        <v>4</v>
      </c>
      <c r="E206" s="19">
        <v>5</v>
      </c>
      <c r="F206" s="19">
        <v>3</v>
      </c>
      <c r="G206" s="19">
        <v>2</v>
      </c>
      <c r="H206" s="19">
        <v>3</v>
      </c>
      <c r="I206" s="19">
        <v>2</v>
      </c>
      <c r="J206" s="19">
        <v>2</v>
      </c>
      <c r="K206" s="19">
        <v>3</v>
      </c>
      <c r="L206" s="19">
        <v>4</v>
      </c>
      <c r="M206" s="19">
        <v>3</v>
      </c>
      <c r="N206" s="19">
        <v>2</v>
      </c>
      <c r="O206" s="18">
        <f t="shared" si="8"/>
        <v>41</v>
      </c>
      <c r="P206" s="20" t="str">
        <f t="shared" si="7"/>
        <v>Moderate attitude</v>
      </c>
    </row>
    <row r="207" spans="1:16" x14ac:dyDescent="0.35">
      <c r="A207" s="17" t="s">
        <v>358</v>
      </c>
      <c r="B207" s="18">
        <v>4</v>
      </c>
      <c r="C207" s="19">
        <v>4</v>
      </c>
      <c r="D207" s="19">
        <v>2</v>
      </c>
      <c r="E207" s="19">
        <v>4</v>
      </c>
      <c r="F207" s="19">
        <v>4</v>
      </c>
      <c r="G207" s="19">
        <v>2</v>
      </c>
      <c r="H207" s="19">
        <v>2</v>
      </c>
      <c r="I207" s="19">
        <v>2</v>
      </c>
      <c r="J207" s="19">
        <v>2</v>
      </c>
      <c r="K207" s="19">
        <v>3</v>
      </c>
      <c r="L207" s="19">
        <v>2</v>
      </c>
      <c r="M207" s="19">
        <v>2</v>
      </c>
      <c r="N207" s="19">
        <v>4</v>
      </c>
      <c r="O207" s="18">
        <f t="shared" si="8"/>
        <v>37</v>
      </c>
      <c r="P207" s="20" t="str">
        <f t="shared" si="7"/>
        <v>Moderate attitude</v>
      </c>
    </row>
    <row r="208" spans="1:16" x14ac:dyDescent="0.35">
      <c r="A208" s="17" t="s">
        <v>359</v>
      </c>
      <c r="B208" s="18">
        <v>5</v>
      </c>
      <c r="C208" s="19">
        <v>4</v>
      </c>
      <c r="D208" s="19">
        <v>5</v>
      </c>
      <c r="E208" s="19">
        <v>4</v>
      </c>
      <c r="F208" s="19">
        <v>2</v>
      </c>
      <c r="G208" s="19">
        <v>3</v>
      </c>
      <c r="H208" s="19">
        <v>4</v>
      </c>
      <c r="I208" s="19">
        <v>2</v>
      </c>
      <c r="J208" s="19">
        <v>2</v>
      </c>
      <c r="K208" s="19">
        <v>4</v>
      </c>
      <c r="L208" s="19">
        <v>4</v>
      </c>
      <c r="M208" s="19">
        <v>3</v>
      </c>
      <c r="N208" s="19">
        <v>4</v>
      </c>
      <c r="O208" s="18">
        <f t="shared" si="8"/>
        <v>46</v>
      </c>
      <c r="P208" s="20" t="str">
        <f t="shared" si="7"/>
        <v>Moderate attitude</v>
      </c>
    </row>
    <row r="209" spans="1:16" x14ac:dyDescent="0.35">
      <c r="A209" s="17" t="s">
        <v>360</v>
      </c>
      <c r="B209" s="18">
        <v>4</v>
      </c>
      <c r="C209" s="19">
        <v>4</v>
      </c>
      <c r="D209" s="19">
        <v>2</v>
      </c>
      <c r="E209" s="19">
        <v>4</v>
      </c>
      <c r="F209" s="19">
        <v>4</v>
      </c>
      <c r="G209" s="19">
        <v>2</v>
      </c>
      <c r="H209" s="19">
        <v>2</v>
      </c>
      <c r="I209" s="19">
        <v>2</v>
      </c>
      <c r="J209" s="19">
        <v>2</v>
      </c>
      <c r="K209" s="19">
        <v>3</v>
      </c>
      <c r="L209" s="19">
        <v>2</v>
      </c>
      <c r="M209" s="19">
        <v>2</v>
      </c>
      <c r="N209" s="19">
        <v>4</v>
      </c>
      <c r="O209" s="18">
        <f t="shared" si="8"/>
        <v>37</v>
      </c>
      <c r="P209" s="20" t="str">
        <f t="shared" si="7"/>
        <v>Moderate attitude</v>
      </c>
    </row>
    <row r="210" spans="1:16" x14ac:dyDescent="0.35">
      <c r="A210" s="17" t="s">
        <v>361</v>
      </c>
      <c r="B210" s="18">
        <v>4</v>
      </c>
      <c r="C210" s="19">
        <v>4</v>
      </c>
      <c r="D210" s="19">
        <v>4</v>
      </c>
      <c r="E210" s="19">
        <v>5</v>
      </c>
      <c r="F210" s="19">
        <v>3</v>
      </c>
      <c r="G210" s="19">
        <v>2</v>
      </c>
      <c r="H210" s="19">
        <v>3</v>
      </c>
      <c r="I210" s="19">
        <v>2</v>
      </c>
      <c r="J210" s="19">
        <v>2</v>
      </c>
      <c r="K210" s="19">
        <v>3</v>
      </c>
      <c r="L210" s="19">
        <v>4</v>
      </c>
      <c r="M210" s="19">
        <v>3</v>
      </c>
      <c r="N210" s="19">
        <v>2</v>
      </c>
      <c r="O210" s="18">
        <f t="shared" si="8"/>
        <v>41</v>
      </c>
      <c r="P210" s="20" t="str">
        <f t="shared" si="7"/>
        <v>Moderate attitude</v>
      </c>
    </row>
    <row r="211" spans="1:16" x14ac:dyDescent="0.35">
      <c r="A211" s="17" t="s">
        <v>362</v>
      </c>
      <c r="B211" s="18">
        <v>5</v>
      </c>
      <c r="C211" s="19">
        <v>4</v>
      </c>
      <c r="D211" s="19">
        <v>5</v>
      </c>
      <c r="E211" s="19">
        <v>4</v>
      </c>
      <c r="F211" s="19">
        <v>2</v>
      </c>
      <c r="G211" s="19">
        <v>3</v>
      </c>
      <c r="H211" s="19">
        <v>4</v>
      </c>
      <c r="I211" s="19">
        <v>2</v>
      </c>
      <c r="J211" s="19">
        <v>2</v>
      </c>
      <c r="K211" s="19">
        <v>4</v>
      </c>
      <c r="L211" s="19">
        <v>4</v>
      </c>
      <c r="M211" s="19">
        <v>3</v>
      </c>
      <c r="N211" s="19">
        <v>4</v>
      </c>
      <c r="O211" s="18">
        <f t="shared" si="8"/>
        <v>46</v>
      </c>
      <c r="P211" s="20" t="str">
        <f t="shared" si="7"/>
        <v>Moderate attitude</v>
      </c>
    </row>
    <row r="212" spans="1:16" x14ac:dyDescent="0.35">
      <c r="A212" s="17" t="s">
        <v>363</v>
      </c>
      <c r="B212" s="18">
        <v>4</v>
      </c>
      <c r="C212" s="19">
        <v>4</v>
      </c>
      <c r="D212" s="19">
        <v>2</v>
      </c>
      <c r="E212" s="19">
        <v>4</v>
      </c>
      <c r="F212" s="19">
        <v>4</v>
      </c>
      <c r="G212" s="19">
        <v>2</v>
      </c>
      <c r="H212" s="19">
        <v>2</v>
      </c>
      <c r="I212" s="19">
        <v>2</v>
      </c>
      <c r="J212" s="19">
        <v>2</v>
      </c>
      <c r="K212" s="19">
        <v>3</v>
      </c>
      <c r="L212" s="19">
        <v>2</v>
      </c>
      <c r="M212" s="19">
        <v>2</v>
      </c>
      <c r="N212" s="19">
        <v>4</v>
      </c>
      <c r="O212" s="18">
        <f t="shared" si="8"/>
        <v>37</v>
      </c>
      <c r="P212" s="20" t="str">
        <f t="shared" si="7"/>
        <v>Moderate attitude</v>
      </c>
    </row>
    <row r="213" spans="1:16" x14ac:dyDescent="0.35">
      <c r="A213" s="17" t="s">
        <v>364</v>
      </c>
      <c r="B213" s="18">
        <v>4</v>
      </c>
      <c r="C213" s="19">
        <v>4</v>
      </c>
      <c r="D213" s="19">
        <v>2</v>
      </c>
      <c r="E213" s="19">
        <v>4</v>
      </c>
      <c r="F213" s="19">
        <v>4</v>
      </c>
      <c r="G213" s="19">
        <v>2</v>
      </c>
      <c r="H213" s="19">
        <v>2</v>
      </c>
      <c r="I213" s="19">
        <v>2</v>
      </c>
      <c r="J213" s="19">
        <v>2</v>
      </c>
      <c r="K213" s="19">
        <v>3</v>
      </c>
      <c r="L213" s="19">
        <v>2</v>
      </c>
      <c r="M213" s="19">
        <v>2</v>
      </c>
      <c r="N213" s="19">
        <v>4</v>
      </c>
      <c r="O213" s="18">
        <f t="shared" si="8"/>
        <v>37</v>
      </c>
      <c r="P213" s="20" t="str">
        <f t="shared" si="7"/>
        <v>Moderate attitude</v>
      </c>
    </row>
    <row r="214" spans="1:16" x14ac:dyDescent="0.35">
      <c r="A214" s="17" t="s">
        <v>365</v>
      </c>
      <c r="B214" s="18">
        <v>5</v>
      </c>
      <c r="C214" s="19">
        <v>4</v>
      </c>
      <c r="D214" s="19">
        <v>5</v>
      </c>
      <c r="E214" s="19">
        <v>4</v>
      </c>
      <c r="F214" s="19">
        <v>2</v>
      </c>
      <c r="G214" s="19">
        <v>3</v>
      </c>
      <c r="H214" s="19">
        <v>4</v>
      </c>
      <c r="I214" s="19">
        <v>2</v>
      </c>
      <c r="J214" s="19">
        <v>2</v>
      </c>
      <c r="K214" s="19">
        <v>4</v>
      </c>
      <c r="L214" s="19">
        <v>4</v>
      </c>
      <c r="M214" s="19">
        <v>3</v>
      </c>
      <c r="N214" s="19">
        <v>4</v>
      </c>
      <c r="O214" s="18">
        <f t="shared" si="8"/>
        <v>46</v>
      </c>
      <c r="P214" s="20" t="str">
        <f t="shared" si="7"/>
        <v>Moderate attitude</v>
      </c>
    </row>
    <row r="215" spans="1:16" x14ac:dyDescent="0.35">
      <c r="A215" s="17" t="s">
        <v>366</v>
      </c>
      <c r="B215" s="18">
        <v>4</v>
      </c>
      <c r="C215" s="19">
        <v>4</v>
      </c>
      <c r="D215" s="19">
        <v>4</v>
      </c>
      <c r="E215" s="19">
        <v>5</v>
      </c>
      <c r="F215" s="19">
        <v>3</v>
      </c>
      <c r="G215" s="19">
        <v>2</v>
      </c>
      <c r="H215" s="19">
        <v>3</v>
      </c>
      <c r="I215" s="19">
        <v>2</v>
      </c>
      <c r="J215" s="19">
        <v>2</v>
      </c>
      <c r="K215" s="19">
        <v>3</v>
      </c>
      <c r="L215" s="19">
        <v>4</v>
      </c>
      <c r="M215" s="19">
        <v>3</v>
      </c>
      <c r="N215" s="19">
        <v>2</v>
      </c>
      <c r="O215" s="18">
        <f t="shared" si="8"/>
        <v>41</v>
      </c>
      <c r="P215" s="20" t="str">
        <f t="shared" si="7"/>
        <v>Moderate attitude</v>
      </c>
    </row>
    <row r="216" spans="1:16" x14ac:dyDescent="0.35">
      <c r="A216" s="17" t="s">
        <v>367</v>
      </c>
      <c r="B216" s="18">
        <v>5</v>
      </c>
      <c r="C216" s="19">
        <v>4</v>
      </c>
      <c r="D216" s="19">
        <v>5</v>
      </c>
      <c r="E216" s="19">
        <v>4</v>
      </c>
      <c r="F216" s="19">
        <v>2</v>
      </c>
      <c r="G216" s="19">
        <v>3</v>
      </c>
      <c r="H216" s="19">
        <v>4</v>
      </c>
      <c r="I216" s="19">
        <v>2</v>
      </c>
      <c r="J216" s="19">
        <v>2</v>
      </c>
      <c r="K216" s="19">
        <v>4</v>
      </c>
      <c r="L216" s="19">
        <v>4</v>
      </c>
      <c r="M216" s="19">
        <v>3</v>
      </c>
      <c r="N216" s="19">
        <v>4</v>
      </c>
      <c r="O216" s="18">
        <f t="shared" si="8"/>
        <v>46</v>
      </c>
      <c r="P216" s="20" t="str">
        <f t="shared" si="7"/>
        <v>Moderate attitude</v>
      </c>
    </row>
    <row r="217" spans="1:16" x14ac:dyDescent="0.35">
      <c r="A217" s="17" t="s">
        <v>368</v>
      </c>
      <c r="B217" s="18">
        <v>4</v>
      </c>
      <c r="C217" s="19">
        <v>4</v>
      </c>
      <c r="D217" s="19">
        <v>2</v>
      </c>
      <c r="E217" s="19">
        <v>4</v>
      </c>
      <c r="F217" s="19">
        <v>4</v>
      </c>
      <c r="G217" s="19">
        <v>2</v>
      </c>
      <c r="H217" s="19">
        <v>2</v>
      </c>
      <c r="I217" s="19">
        <v>2</v>
      </c>
      <c r="J217" s="19">
        <v>2</v>
      </c>
      <c r="K217" s="19">
        <v>3</v>
      </c>
      <c r="L217" s="19">
        <v>2</v>
      </c>
      <c r="M217" s="19">
        <v>2</v>
      </c>
      <c r="N217" s="19">
        <v>4</v>
      </c>
      <c r="O217" s="18">
        <f t="shared" si="8"/>
        <v>37</v>
      </c>
      <c r="P217" s="20" t="str">
        <f t="shared" si="7"/>
        <v>Moderate attitude</v>
      </c>
    </row>
    <row r="218" spans="1:16" x14ac:dyDescent="0.35">
      <c r="A218" s="17" t="s">
        <v>369</v>
      </c>
      <c r="B218" s="18">
        <v>4</v>
      </c>
      <c r="C218" s="19">
        <v>4</v>
      </c>
      <c r="D218" s="19">
        <v>2</v>
      </c>
      <c r="E218" s="19">
        <v>4</v>
      </c>
      <c r="F218" s="19">
        <v>4</v>
      </c>
      <c r="G218" s="19">
        <v>2</v>
      </c>
      <c r="H218" s="19">
        <v>2</v>
      </c>
      <c r="I218" s="19">
        <v>2</v>
      </c>
      <c r="J218" s="19">
        <v>2</v>
      </c>
      <c r="K218" s="19">
        <v>3</v>
      </c>
      <c r="L218" s="19">
        <v>2</v>
      </c>
      <c r="M218" s="19">
        <v>2</v>
      </c>
      <c r="N218" s="19">
        <v>4</v>
      </c>
      <c r="O218" s="18">
        <f t="shared" si="8"/>
        <v>37</v>
      </c>
      <c r="P218" s="20" t="str">
        <f t="shared" si="7"/>
        <v>Moderate attitude</v>
      </c>
    </row>
    <row r="219" spans="1:16" x14ac:dyDescent="0.35">
      <c r="A219" s="17" t="s">
        <v>370</v>
      </c>
      <c r="B219" s="18">
        <v>4</v>
      </c>
      <c r="C219" s="19">
        <v>4</v>
      </c>
      <c r="D219" s="19">
        <v>2</v>
      </c>
      <c r="E219" s="19">
        <v>4</v>
      </c>
      <c r="F219" s="19">
        <v>4</v>
      </c>
      <c r="G219" s="19">
        <v>2</v>
      </c>
      <c r="H219" s="19">
        <v>2</v>
      </c>
      <c r="I219" s="19">
        <v>2</v>
      </c>
      <c r="J219" s="19">
        <v>2</v>
      </c>
      <c r="K219" s="19">
        <v>3</v>
      </c>
      <c r="L219" s="19">
        <v>2</v>
      </c>
      <c r="M219" s="19">
        <v>2</v>
      </c>
      <c r="N219" s="19">
        <v>4</v>
      </c>
      <c r="O219" s="18">
        <f t="shared" si="8"/>
        <v>37</v>
      </c>
      <c r="P219" s="20" t="str">
        <f t="shared" si="7"/>
        <v>Moderate attitude</v>
      </c>
    </row>
    <row r="220" spans="1:16" x14ac:dyDescent="0.35">
      <c r="A220" s="17" t="s">
        <v>371</v>
      </c>
      <c r="B220" s="18">
        <v>4</v>
      </c>
      <c r="C220" s="19">
        <v>4</v>
      </c>
      <c r="D220" s="19">
        <v>4</v>
      </c>
      <c r="E220" s="19">
        <v>5</v>
      </c>
      <c r="F220" s="19">
        <v>3</v>
      </c>
      <c r="G220" s="19">
        <v>2</v>
      </c>
      <c r="H220" s="19">
        <v>3</v>
      </c>
      <c r="I220" s="19">
        <v>2</v>
      </c>
      <c r="J220" s="19">
        <v>2</v>
      </c>
      <c r="K220" s="19">
        <v>3</v>
      </c>
      <c r="L220" s="19">
        <v>4</v>
      </c>
      <c r="M220" s="19">
        <v>3</v>
      </c>
      <c r="N220" s="19">
        <v>2</v>
      </c>
      <c r="O220" s="18">
        <f t="shared" si="8"/>
        <v>41</v>
      </c>
      <c r="P220" s="20" t="str">
        <f t="shared" si="7"/>
        <v>Moderate attitude</v>
      </c>
    </row>
    <row r="221" spans="1:16" x14ac:dyDescent="0.35">
      <c r="A221" s="17" t="s">
        <v>372</v>
      </c>
      <c r="B221" s="18">
        <v>5</v>
      </c>
      <c r="C221" s="19">
        <v>4</v>
      </c>
      <c r="D221" s="19">
        <v>5</v>
      </c>
      <c r="E221" s="19">
        <v>4</v>
      </c>
      <c r="F221" s="19">
        <v>2</v>
      </c>
      <c r="G221" s="19">
        <v>3</v>
      </c>
      <c r="H221" s="19">
        <v>4</v>
      </c>
      <c r="I221" s="19">
        <v>2</v>
      </c>
      <c r="J221" s="19">
        <v>2</v>
      </c>
      <c r="K221" s="19">
        <v>4</v>
      </c>
      <c r="L221" s="19">
        <v>4</v>
      </c>
      <c r="M221" s="19">
        <v>3</v>
      </c>
      <c r="N221" s="19">
        <v>4</v>
      </c>
      <c r="O221" s="18">
        <f t="shared" si="8"/>
        <v>46</v>
      </c>
      <c r="P221" s="20" t="str">
        <f t="shared" si="7"/>
        <v>Moderate attitude</v>
      </c>
    </row>
    <row r="222" spans="1:16" x14ac:dyDescent="0.35">
      <c r="A222" s="17" t="s">
        <v>373</v>
      </c>
      <c r="B222" s="18">
        <v>4</v>
      </c>
      <c r="C222" s="19">
        <v>4</v>
      </c>
      <c r="D222" s="19">
        <v>2</v>
      </c>
      <c r="E222" s="19">
        <v>4</v>
      </c>
      <c r="F222" s="19">
        <v>4</v>
      </c>
      <c r="G222" s="19">
        <v>2</v>
      </c>
      <c r="H222" s="19">
        <v>2</v>
      </c>
      <c r="I222" s="19">
        <v>2</v>
      </c>
      <c r="J222" s="19">
        <v>2</v>
      </c>
      <c r="K222" s="19">
        <v>3</v>
      </c>
      <c r="L222" s="19">
        <v>2</v>
      </c>
      <c r="M222" s="19">
        <v>2</v>
      </c>
      <c r="N222" s="19">
        <v>4</v>
      </c>
      <c r="O222" s="18">
        <f t="shared" si="8"/>
        <v>37</v>
      </c>
      <c r="P222" s="20" t="str">
        <f t="shared" si="7"/>
        <v>Moderate attitude</v>
      </c>
    </row>
    <row r="223" spans="1:16" x14ac:dyDescent="0.35">
      <c r="A223" s="17" t="s">
        <v>374</v>
      </c>
      <c r="B223" s="18">
        <v>4</v>
      </c>
      <c r="C223" s="19">
        <v>4</v>
      </c>
      <c r="D223" s="19">
        <v>4</v>
      </c>
      <c r="E223" s="19">
        <v>5</v>
      </c>
      <c r="F223" s="19">
        <v>3</v>
      </c>
      <c r="G223" s="19">
        <v>2</v>
      </c>
      <c r="H223" s="19">
        <v>3</v>
      </c>
      <c r="I223" s="19">
        <v>2</v>
      </c>
      <c r="J223" s="19">
        <v>2</v>
      </c>
      <c r="K223" s="19">
        <v>3</v>
      </c>
      <c r="L223" s="19">
        <v>4</v>
      </c>
      <c r="M223" s="19">
        <v>3</v>
      </c>
      <c r="N223" s="19">
        <v>2</v>
      </c>
      <c r="O223" s="18">
        <f t="shared" si="8"/>
        <v>41</v>
      </c>
      <c r="P223" s="20" t="str">
        <f t="shared" si="7"/>
        <v>Moderate attitude</v>
      </c>
    </row>
    <row r="224" spans="1:16" x14ac:dyDescent="0.35">
      <c r="A224" s="17" t="s">
        <v>375</v>
      </c>
      <c r="B224" s="18">
        <v>5</v>
      </c>
      <c r="C224" s="19">
        <v>4</v>
      </c>
      <c r="D224" s="19">
        <v>5</v>
      </c>
      <c r="E224" s="19">
        <v>4</v>
      </c>
      <c r="F224" s="19">
        <v>2</v>
      </c>
      <c r="G224" s="19">
        <v>3</v>
      </c>
      <c r="H224" s="19">
        <v>4</v>
      </c>
      <c r="I224" s="19">
        <v>2</v>
      </c>
      <c r="J224" s="19">
        <v>2</v>
      </c>
      <c r="K224" s="19">
        <v>4</v>
      </c>
      <c r="L224" s="19">
        <v>4</v>
      </c>
      <c r="M224" s="19">
        <v>3</v>
      </c>
      <c r="N224" s="19">
        <v>2</v>
      </c>
      <c r="O224" s="18">
        <f t="shared" si="8"/>
        <v>44</v>
      </c>
      <c r="P224" s="20" t="str">
        <f t="shared" si="7"/>
        <v>Moderate attitude</v>
      </c>
    </row>
    <row r="225" spans="1:16" x14ac:dyDescent="0.35">
      <c r="A225" s="17" t="s">
        <v>376</v>
      </c>
      <c r="B225" s="18">
        <v>4</v>
      </c>
      <c r="C225" s="19">
        <v>4</v>
      </c>
      <c r="D225" s="19">
        <v>2</v>
      </c>
      <c r="E225" s="19">
        <v>3</v>
      </c>
      <c r="F225" s="19">
        <v>4</v>
      </c>
      <c r="G225" s="19">
        <v>3</v>
      </c>
      <c r="H225" s="19">
        <v>4</v>
      </c>
      <c r="I225" s="19">
        <v>2</v>
      </c>
      <c r="J225" s="19">
        <v>2</v>
      </c>
      <c r="K225" s="19">
        <v>3</v>
      </c>
      <c r="L225" s="19">
        <v>2</v>
      </c>
      <c r="M225" s="19">
        <v>2</v>
      </c>
      <c r="N225" s="19">
        <v>3</v>
      </c>
      <c r="O225" s="18">
        <f t="shared" si="8"/>
        <v>38</v>
      </c>
      <c r="P225" s="20" t="str">
        <f t="shared" si="7"/>
        <v>Moderate attitude</v>
      </c>
    </row>
    <row r="226" spans="1:16" x14ac:dyDescent="0.35">
      <c r="A226" s="17" t="s">
        <v>377</v>
      </c>
      <c r="B226" s="18">
        <v>4</v>
      </c>
      <c r="C226" s="19">
        <v>4</v>
      </c>
      <c r="D226" s="19">
        <v>4</v>
      </c>
      <c r="E226" s="19">
        <v>5</v>
      </c>
      <c r="F226" s="19">
        <v>3</v>
      </c>
      <c r="G226" s="19">
        <v>2</v>
      </c>
      <c r="H226" s="19">
        <v>3</v>
      </c>
      <c r="I226" s="19">
        <v>2</v>
      </c>
      <c r="J226" s="19">
        <v>2</v>
      </c>
      <c r="K226" s="19">
        <v>3</v>
      </c>
      <c r="L226" s="19">
        <v>4</v>
      </c>
      <c r="M226" s="19">
        <v>3</v>
      </c>
      <c r="N226" s="19">
        <v>2</v>
      </c>
      <c r="O226" s="18">
        <f t="shared" si="8"/>
        <v>41</v>
      </c>
      <c r="P226" s="20" t="str">
        <f t="shared" si="7"/>
        <v>Moderate attitude</v>
      </c>
    </row>
    <row r="227" spans="1:16" x14ac:dyDescent="0.35">
      <c r="A227" s="17" t="s">
        <v>378</v>
      </c>
      <c r="B227" s="18">
        <v>5</v>
      </c>
      <c r="C227" s="19">
        <v>4</v>
      </c>
      <c r="D227" s="19">
        <v>5</v>
      </c>
      <c r="E227" s="19">
        <v>4</v>
      </c>
      <c r="F227" s="19">
        <v>2</v>
      </c>
      <c r="G227" s="19">
        <v>3</v>
      </c>
      <c r="H227" s="19">
        <v>4</v>
      </c>
      <c r="I227" s="19">
        <v>2</v>
      </c>
      <c r="J227" s="19">
        <v>2</v>
      </c>
      <c r="K227" s="19">
        <v>4</v>
      </c>
      <c r="L227" s="19">
        <v>4</v>
      </c>
      <c r="M227" s="19">
        <v>3</v>
      </c>
      <c r="N227" s="19">
        <v>2</v>
      </c>
      <c r="O227" s="18">
        <f t="shared" si="8"/>
        <v>44</v>
      </c>
      <c r="P227" s="20" t="str">
        <f t="shared" si="7"/>
        <v>Moderate attitude</v>
      </c>
    </row>
    <row r="228" spans="1:16" x14ac:dyDescent="0.35">
      <c r="A228" s="17" t="s">
        <v>379</v>
      </c>
      <c r="B228" s="18">
        <v>4</v>
      </c>
      <c r="C228" s="19">
        <v>4</v>
      </c>
      <c r="D228" s="19">
        <v>2</v>
      </c>
      <c r="E228" s="19">
        <v>4</v>
      </c>
      <c r="F228" s="19">
        <v>4</v>
      </c>
      <c r="G228" s="19">
        <v>2</v>
      </c>
      <c r="H228" s="19">
        <v>2</v>
      </c>
      <c r="I228" s="19">
        <v>2</v>
      </c>
      <c r="J228" s="19">
        <v>2</v>
      </c>
      <c r="K228" s="19">
        <v>3</v>
      </c>
      <c r="L228" s="19">
        <v>2</v>
      </c>
      <c r="M228" s="19">
        <v>2</v>
      </c>
      <c r="N228" s="19">
        <v>4</v>
      </c>
      <c r="O228" s="18">
        <f t="shared" si="8"/>
        <v>37</v>
      </c>
      <c r="P228" s="20" t="str">
        <f t="shared" si="7"/>
        <v>Moderate attitude</v>
      </c>
    </row>
    <row r="229" spans="1:16" x14ac:dyDescent="0.35">
      <c r="A229" s="17" t="s">
        <v>380</v>
      </c>
      <c r="B229" s="18">
        <v>4</v>
      </c>
      <c r="C229" s="19">
        <v>4</v>
      </c>
      <c r="D229" s="19">
        <v>4</v>
      </c>
      <c r="E229" s="19">
        <v>5</v>
      </c>
      <c r="F229" s="19">
        <v>3</v>
      </c>
      <c r="G229" s="19">
        <v>2</v>
      </c>
      <c r="H229" s="19">
        <v>3</v>
      </c>
      <c r="I229" s="19">
        <v>2</v>
      </c>
      <c r="J229" s="19">
        <v>2</v>
      </c>
      <c r="K229" s="19">
        <v>3</v>
      </c>
      <c r="L229" s="19">
        <v>4</v>
      </c>
      <c r="M229" s="19">
        <v>3</v>
      </c>
      <c r="N229" s="19">
        <v>2</v>
      </c>
      <c r="O229" s="18">
        <f t="shared" si="8"/>
        <v>41</v>
      </c>
      <c r="P229" s="20" t="str">
        <f t="shared" si="7"/>
        <v>Moderate attitude</v>
      </c>
    </row>
    <row r="230" spans="1:16" x14ac:dyDescent="0.35">
      <c r="A230" s="17" t="s">
        <v>381</v>
      </c>
      <c r="B230" s="18">
        <v>5</v>
      </c>
      <c r="C230" s="19">
        <v>4</v>
      </c>
      <c r="D230" s="19">
        <v>5</v>
      </c>
      <c r="E230" s="19">
        <v>4</v>
      </c>
      <c r="F230" s="19">
        <v>2</v>
      </c>
      <c r="G230" s="19">
        <v>3</v>
      </c>
      <c r="H230" s="19">
        <v>4</v>
      </c>
      <c r="I230" s="19">
        <v>2</v>
      </c>
      <c r="J230" s="19">
        <v>2</v>
      </c>
      <c r="K230" s="19">
        <v>4</v>
      </c>
      <c r="L230" s="19">
        <v>4</v>
      </c>
      <c r="M230" s="19">
        <v>3</v>
      </c>
      <c r="N230" s="19">
        <v>2</v>
      </c>
      <c r="O230" s="18">
        <f t="shared" si="8"/>
        <v>44</v>
      </c>
      <c r="P230" s="20" t="str">
        <f t="shared" si="7"/>
        <v>Moderate attitude</v>
      </c>
    </row>
    <row r="231" spans="1:16" x14ac:dyDescent="0.35">
      <c r="A231" s="17" t="s">
        <v>382</v>
      </c>
      <c r="B231" s="18">
        <v>4</v>
      </c>
      <c r="C231" s="19">
        <v>4</v>
      </c>
      <c r="D231" s="19">
        <v>3</v>
      </c>
      <c r="E231" s="19">
        <v>2</v>
      </c>
      <c r="F231" s="19">
        <v>4</v>
      </c>
      <c r="G231" s="19">
        <v>4</v>
      </c>
      <c r="H231" s="19">
        <v>2</v>
      </c>
      <c r="I231" s="19">
        <v>2</v>
      </c>
      <c r="J231" s="19">
        <v>2</v>
      </c>
      <c r="K231" s="19">
        <v>3</v>
      </c>
      <c r="L231" s="19">
        <v>4</v>
      </c>
      <c r="M231" s="19">
        <v>3</v>
      </c>
      <c r="N231" s="19">
        <v>2</v>
      </c>
      <c r="O231" s="18">
        <f t="shared" si="8"/>
        <v>39</v>
      </c>
      <c r="P231" s="20" t="str">
        <f t="shared" si="7"/>
        <v>Moderate attitude</v>
      </c>
    </row>
    <row r="232" spans="1:16" x14ac:dyDescent="0.35">
      <c r="A232" s="17" t="s">
        <v>383</v>
      </c>
      <c r="B232" s="18">
        <v>4</v>
      </c>
      <c r="C232" s="19">
        <v>4</v>
      </c>
      <c r="D232" s="19">
        <v>4</v>
      </c>
      <c r="E232" s="19">
        <v>5</v>
      </c>
      <c r="F232" s="19">
        <v>3</v>
      </c>
      <c r="G232" s="19">
        <v>2</v>
      </c>
      <c r="H232" s="19">
        <v>2</v>
      </c>
      <c r="I232" s="19">
        <v>2</v>
      </c>
      <c r="J232" s="19">
        <v>2</v>
      </c>
      <c r="K232" s="19">
        <v>3</v>
      </c>
      <c r="L232" s="19">
        <v>2</v>
      </c>
      <c r="M232" s="19">
        <v>2</v>
      </c>
      <c r="N232" s="19">
        <v>4</v>
      </c>
      <c r="O232" s="18">
        <f t="shared" si="8"/>
        <v>39</v>
      </c>
      <c r="P232" s="20" t="str">
        <f t="shared" si="7"/>
        <v>Moderate attitude</v>
      </c>
    </row>
    <row r="233" spans="1:16" x14ac:dyDescent="0.35">
      <c r="A233" s="17" t="s">
        <v>384</v>
      </c>
      <c r="B233" s="18">
        <v>4</v>
      </c>
      <c r="C233" s="19">
        <v>4</v>
      </c>
      <c r="D233" s="19">
        <v>3</v>
      </c>
      <c r="E233" s="19">
        <v>2</v>
      </c>
      <c r="F233" s="19">
        <v>4</v>
      </c>
      <c r="G233" s="19">
        <v>2</v>
      </c>
      <c r="H233" s="19">
        <v>2</v>
      </c>
      <c r="I233" s="19">
        <v>2</v>
      </c>
      <c r="J233" s="19">
        <v>2</v>
      </c>
      <c r="K233" s="19">
        <v>3</v>
      </c>
      <c r="L233" s="19">
        <v>2</v>
      </c>
      <c r="M233" s="19">
        <v>2</v>
      </c>
      <c r="N233" s="19">
        <v>4</v>
      </c>
      <c r="O233" s="18">
        <f t="shared" si="8"/>
        <v>36</v>
      </c>
      <c r="P233" s="20" t="str">
        <f t="shared" si="7"/>
        <v>Moderate attitude</v>
      </c>
    </row>
    <row r="234" spans="1:16" x14ac:dyDescent="0.35">
      <c r="A234" s="17" t="s">
        <v>385</v>
      </c>
      <c r="B234" s="18">
        <v>4</v>
      </c>
      <c r="C234" s="19">
        <v>4</v>
      </c>
      <c r="D234" s="19">
        <v>3</v>
      </c>
      <c r="E234" s="19">
        <v>2</v>
      </c>
      <c r="F234" s="19">
        <v>4</v>
      </c>
      <c r="G234" s="19">
        <v>4</v>
      </c>
      <c r="H234" s="19">
        <v>2</v>
      </c>
      <c r="I234" s="19">
        <v>2</v>
      </c>
      <c r="J234" s="19">
        <v>2</v>
      </c>
      <c r="K234" s="19">
        <v>2</v>
      </c>
      <c r="L234" s="19">
        <v>2</v>
      </c>
      <c r="M234" s="19">
        <v>3</v>
      </c>
      <c r="N234" s="19">
        <v>4</v>
      </c>
      <c r="O234" s="18">
        <f t="shared" si="8"/>
        <v>38</v>
      </c>
      <c r="P234" s="20" t="str">
        <f t="shared" si="7"/>
        <v>Moderate attitude</v>
      </c>
    </row>
    <row r="235" spans="1:16" x14ac:dyDescent="0.35">
      <c r="A235" s="17" t="s">
        <v>386</v>
      </c>
      <c r="B235" s="18">
        <v>4</v>
      </c>
      <c r="C235" s="19">
        <v>4</v>
      </c>
      <c r="D235" s="19">
        <v>4</v>
      </c>
      <c r="E235" s="19">
        <v>5</v>
      </c>
      <c r="F235" s="19">
        <v>3</v>
      </c>
      <c r="G235" s="19">
        <v>2</v>
      </c>
      <c r="H235" s="19">
        <v>3</v>
      </c>
      <c r="I235" s="19">
        <v>2</v>
      </c>
      <c r="J235" s="19">
        <v>2</v>
      </c>
      <c r="K235" s="19">
        <v>3</v>
      </c>
      <c r="L235" s="19">
        <v>4</v>
      </c>
      <c r="M235" s="19">
        <v>2</v>
      </c>
      <c r="N235" s="19">
        <v>2</v>
      </c>
      <c r="O235" s="18">
        <f t="shared" si="8"/>
        <v>40</v>
      </c>
      <c r="P235" s="20" t="str">
        <f t="shared" si="7"/>
        <v>Moderate attitude</v>
      </c>
    </row>
    <row r="236" spans="1:16" x14ac:dyDescent="0.35">
      <c r="A236" s="17" t="s">
        <v>387</v>
      </c>
      <c r="B236" s="18">
        <v>4</v>
      </c>
      <c r="C236" s="19">
        <v>4</v>
      </c>
      <c r="D236" s="19">
        <v>4</v>
      </c>
      <c r="E236" s="19">
        <v>5</v>
      </c>
      <c r="F236" s="19">
        <v>3</v>
      </c>
      <c r="G236" s="19">
        <v>2</v>
      </c>
      <c r="H236" s="19">
        <v>3</v>
      </c>
      <c r="I236" s="19">
        <v>2</v>
      </c>
      <c r="J236" s="19">
        <v>3</v>
      </c>
      <c r="K236" s="19">
        <v>2</v>
      </c>
      <c r="L236" s="19">
        <v>2</v>
      </c>
      <c r="M236" s="19">
        <v>3</v>
      </c>
      <c r="N236" s="19">
        <v>4</v>
      </c>
      <c r="O236" s="18">
        <f t="shared" si="8"/>
        <v>41</v>
      </c>
      <c r="P236" s="20" t="str">
        <f t="shared" si="7"/>
        <v>Moderate attitude</v>
      </c>
    </row>
    <row r="237" spans="1:16" x14ac:dyDescent="0.35">
      <c r="A237" s="17" t="s">
        <v>388</v>
      </c>
      <c r="B237" s="18">
        <v>4</v>
      </c>
      <c r="C237" s="19">
        <v>4</v>
      </c>
      <c r="D237" s="19">
        <v>4</v>
      </c>
      <c r="E237" s="19">
        <v>5</v>
      </c>
      <c r="F237" s="19">
        <v>3</v>
      </c>
      <c r="G237" s="19">
        <v>2</v>
      </c>
      <c r="H237" s="19">
        <v>3</v>
      </c>
      <c r="I237" s="19">
        <v>2</v>
      </c>
      <c r="J237" s="19">
        <v>2</v>
      </c>
      <c r="K237" s="19">
        <v>3</v>
      </c>
      <c r="L237" s="19">
        <v>4</v>
      </c>
      <c r="M237" s="19">
        <v>3</v>
      </c>
      <c r="N237" s="19">
        <v>2</v>
      </c>
      <c r="O237" s="18">
        <f t="shared" si="8"/>
        <v>41</v>
      </c>
      <c r="P237" s="20" t="str">
        <f t="shared" si="7"/>
        <v>Moderate attitude</v>
      </c>
    </row>
    <row r="238" spans="1:16" x14ac:dyDescent="0.35">
      <c r="A238" s="17" t="s">
        <v>389</v>
      </c>
      <c r="B238" s="18">
        <v>5</v>
      </c>
      <c r="C238" s="19">
        <v>4</v>
      </c>
      <c r="D238" s="19">
        <v>5</v>
      </c>
      <c r="E238" s="19">
        <v>4</v>
      </c>
      <c r="F238" s="19">
        <v>2</v>
      </c>
      <c r="G238" s="19">
        <v>3</v>
      </c>
      <c r="H238" s="19">
        <v>4</v>
      </c>
      <c r="I238" s="19">
        <v>2</v>
      </c>
      <c r="J238" s="19">
        <v>2</v>
      </c>
      <c r="K238" s="19">
        <v>4</v>
      </c>
      <c r="L238" s="19">
        <v>4</v>
      </c>
      <c r="M238" s="19">
        <v>3</v>
      </c>
      <c r="N238" s="19">
        <v>2</v>
      </c>
      <c r="O238" s="18">
        <f t="shared" si="8"/>
        <v>44</v>
      </c>
      <c r="P238" s="20" t="str">
        <f t="shared" si="7"/>
        <v>Moderate attitude</v>
      </c>
    </row>
    <row r="239" spans="1:16" x14ac:dyDescent="0.35">
      <c r="A239" s="17" t="s">
        <v>390</v>
      </c>
      <c r="B239" s="18">
        <v>4</v>
      </c>
      <c r="C239" s="19">
        <v>4</v>
      </c>
      <c r="D239" s="19">
        <v>3</v>
      </c>
      <c r="E239" s="19">
        <v>2</v>
      </c>
      <c r="F239" s="19">
        <v>4</v>
      </c>
      <c r="G239" s="19">
        <v>4</v>
      </c>
      <c r="H239" s="19">
        <v>2</v>
      </c>
      <c r="I239" s="19">
        <v>2</v>
      </c>
      <c r="J239" s="19">
        <v>2</v>
      </c>
      <c r="K239" s="19">
        <v>3</v>
      </c>
      <c r="L239" s="19">
        <v>2</v>
      </c>
      <c r="M239" s="19">
        <v>2</v>
      </c>
      <c r="N239" s="19">
        <v>4</v>
      </c>
      <c r="O239" s="18">
        <f t="shared" si="8"/>
        <v>38</v>
      </c>
      <c r="P239" s="20" t="str">
        <f t="shared" si="7"/>
        <v>Moderate attitude</v>
      </c>
    </row>
    <row r="240" spans="1:16" x14ac:dyDescent="0.35">
      <c r="A240" s="17" t="s">
        <v>391</v>
      </c>
      <c r="B240" s="18">
        <v>4</v>
      </c>
      <c r="C240" s="19">
        <v>4</v>
      </c>
      <c r="D240" s="19">
        <v>4</v>
      </c>
      <c r="E240" s="19">
        <v>5</v>
      </c>
      <c r="F240" s="19">
        <v>3</v>
      </c>
      <c r="G240" s="19">
        <v>2</v>
      </c>
      <c r="H240" s="19">
        <v>3</v>
      </c>
      <c r="I240" s="19">
        <v>2</v>
      </c>
      <c r="J240" s="19">
        <v>2</v>
      </c>
      <c r="K240" s="19">
        <v>3</v>
      </c>
      <c r="L240" s="19">
        <v>4</v>
      </c>
      <c r="M240" s="19">
        <v>3</v>
      </c>
      <c r="N240" s="19">
        <v>2</v>
      </c>
      <c r="O240" s="18">
        <f t="shared" si="8"/>
        <v>41</v>
      </c>
      <c r="P240" s="20" t="str">
        <f t="shared" si="7"/>
        <v>Moderate attitude</v>
      </c>
    </row>
    <row r="241" spans="1:16" x14ac:dyDescent="0.35">
      <c r="A241" s="17" t="s">
        <v>392</v>
      </c>
      <c r="B241" s="18">
        <v>5</v>
      </c>
      <c r="C241" s="19">
        <v>4</v>
      </c>
      <c r="D241" s="19">
        <v>5</v>
      </c>
      <c r="E241" s="19">
        <v>4</v>
      </c>
      <c r="F241" s="19">
        <v>2</v>
      </c>
      <c r="G241" s="19">
        <v>3</v>
      </c>
      <c r="H241" s="19">
        <v>4</v>
      </c>
      <c r="I241" s="19">
        <v>2</v>
      </c>
      <c r="J241" s="19">
        <v>2</v>
      </c>
      <c r="K241" s="19">
        <v>4</v>
      </c>
      <c r="L241" s="19">
        <v>4</v>
      </c>
      <c r="M241" s="19">
        <v>3</v>
      </c>
      <c r="N241" s="19">
        <v>2</v>
      </c>
      <c r="O241" s="18">
        <f t="shared" si="8"/>
        <v>44</v>
      </c>
      <c r="P241" s="20" t="str">
        <f t="shared" si="7"/>
        <v>Moderate attitude</v>
      </c>
    </row>
    <row r="242" spans="1:16" x14ac:dyDescent="0.35">
      <c r="A242" s="17" t="s">
        <v>393</v>
      </c>
      <c r="B242" s="18">
        <v>4</v>
      </c>
      <c r="C242" s="19">
        <v>4</v>
      </c>
      <c r="D242" s="19">
        <v>4</v>
      </c>
      <c r="E242" s="19">
        <v>5</v>
      </c>
      <c r="F242" s="19">
        <v>2</v>
      </c>
      <c r="G242" s="19">
        <v>3</v>
      </c>
      <c r="H242" s="19">
        <v>3</v>
      </c>
      <c r="I242" s="19">
        <v>2</v>
      </c>
      <c r="J242" s="19">
        <v>2</v>
      </c>
      <c r="K242" s="19">
        <v>4</v>
      </c>
      <c r="L242" s="19">
        <v>3</v>
      </c>
      <c r="M242" s="19">
        <v>3</v>
      </c>
      <c r="N242" s="19">
        <v>2</v>
      </c>
      <c r="O242" s="18">
        <f t="shared" si="8"/>
        <v>41</v>
      </c>
      <c r="P242" s="20" t="str">
        <f t="shared" si="7"/>
        <v>Moderate attitude</v>
      </c>
    </row>
    <row r="243" spans="1:16" x14ac:dyDescent="0.35">
      <c r="A243" s="17" t="s">
        <v>394</v>
      </c>
      <c r="B243" s="18">
        <v>4</v>
      </c>
      <c r="C243" s="19">
        <v>4</v>
      </c>
      <c r="D243" s="19">
        <v>4</v>
      </c>
      <c r="E243" s="19">
        <v>5</v>
      </c>
      <c r="F243" s="19">
        <v>3</v>
      </c>
      <c r="G243" s="19">
        <v>2</v>
      </c>
      <c r="H243" s="19">
        <v>3</v>
      </c>
      <c r="I243" s="19">
        <v>2</v>
      </c>
      <c r="J243" s="19">
        <v>2</v>
      </c>
      <c r="K243" s="19">
        <v>3</v>
      </c>
      <c r="L243" s="19">
        <v>4</v>
      </c>
      <c r="M243" s="19">
        <v>3</v>
      </c>
      <c r="N243" s="19">
        <v>2</v>
      </c>
      <c r="O243" s="18">
        <f t="shared" si="8"/>
        <v>41</v>
      </c>
      <c r="P243" s="20" t="str">
        <f t="shared" si="7"/>
        <v>Moderate attitude</v>
      </c>
    </row>
    <row r="244" spans="1:16" x14ac:dyDescent="0.35">
      <c r="A244" s="17" t="s">
        <v>395</v>
      </c>
      <c r="B244" s="18">
        <v>5</v>
      </c>
      <c r="C244" s="19">
        <v>4</v>
      </c>
      <c r="D244" s="19">
        <v>5</v>
      </c>
      <c r="E244" s="19">
        <v>4</v>
      </c>
      <c r="F244" s="19">
        <v>2</v>
      </c>
      <c r="G244" s="19">
        <v>3</v>
      </c>
      <c r="H244" s="19">
        <v>4</v>
      </c>
      <c r="I244" s="19">
        <v>2</v>
      </c>
      <c r="J244" s="19">
        <v>2</v>
      </c>
      <c r="K244" s="19">
        <v>4</v>
      </c>
      <c r="L244" s="19">
        <v>4</v>
      </c>
      <c r="M244" s="19">
        <v>3</v>
      </c>
      <c r="N244" s="19">
        <v>2</v>
      </c>
      <c r="O244" s="18">
        <f t="shared" si="8"/>
        <v>44</v>
      </c>
      <c r="P244" s="20" t="str">
        <f t="shared" si="7"/>
        <v>Moderate attitude</v>
      </c>
    </row>
    <row r="245" spans="1:16" x14ac:dyDescent="0.35">
      <c r="A245" s="17" t="s">
        <v>396</v>
      </c>
      <c r="B245" s="18">
        <v>4</v>
      </c>
      <c r="C245" s="19">
        <v>4</v>
      </c>
      <c r="D245" s="19">
        <v>3</v>
      </c>
      <c r="E245" s="19">
        <v>2</v>
      </c>
      <c r="F245" s="19">
        <v>4</v>
      </c>
      <c r="G245" s="19">
        <v>4</v>
      </c>
      <c r="H245" s="19">
        <v>2</v>
      </c>
      <c r="I245" s="19">
        <v>2</v>
      </c>
      <c r="J245" s="19">
        <v>2</v>
      </c>
      <c r="K245" s="19">
        <v>3</v>
      </c>
      <c r="L245" s="19">
        <v>2</v>
      </c>
      <c r="M245" s="19">
        <v>2</v>
      </c>
      <c r="N245" s="19">
        <v>3</v>
      </c>
      <c r="O245" s="18">
        <f t="shared" si="8"/>
        <v>37</v>
      </c>
      <c r="P245" s="20" t="str">
        <f t="shared" si="7"/>
        <v>Moderate attitude</v>
      </c>
    </row>
    <row r="246" spans="1:16" x14ac:dyDescent="0.35">
      <c r="A246" s="17" t="s">
        <v>397</v>
      </c>
      <c r="B246" s="18">
        <v>4</v>
      </c>
      <c r="C246" s="19">
        <v>4</v>
      </c>
      <c r="D246" s="19">
        <v>4</v>
      </c>
      <c r="E246" s="19">
        <v>5</v>
      </c>
      <c r="F246" s="19">
        <v>3</v>
      </c>
      <c r="G246" s="19">
        <v>2</v>
      </c>
      <c r="H246" s="19">
        <v>3</v>
      </c>
      <c r="I246" s="19">
        <v>2</v>
      </c>
      <c r="J246" s="19">
        <v>2</v>
      </c>
      <c r="K246" s="19">
        <v>3</v>
      </c>
      <c r="L246" s="19">
        <v>2</v>
      </c>
      <c r="M246" s="19">
        <v>2</v>
      </c>
      <c r="N246" s="19">
        <v>3</v>
      </c>
      <c r="O246" s="18">
        <f t="shared" si="8"/>
        <v>39</v>
      </c>
      <c r="P246" s="20" t="str">
        <f t="shared" si="7"/>
        <v>Moderate attitude</v>
      </c>
    </row>
    <row r="247" spans="1:16" x14ac:dyDescent="0.35">
      <c r="A247" s="17" t="s">
        <v>398</v>
      </c>
      <c r="B247" s="18">
        <v>5</v>
      </c>
      <c r="C247" s="19">
        <v>4</v>
      </c>
      <c r="D247" s="19">
        <v>5</v>
      </c>
      <c r="E247" s="19">
        <v>4</v>
      </c>
      <c r="F247" s="19">
        <v>2</v>
      </c>
      <c r="G247" s="19">
        <v>3</v>
      </c>
      <c r="H247" s="19">
        <v>4</v>
      </c>
      <c r="I247" s="19">
        <v>2</v>
      </c>
      <c r="J247" s="19">
        <v>2</v>
      </c>
      <c r="K247" s="19">
        <v>4</v>
      </c>
      <c r="L247" s="19">
        <v>3</v>
      </c>
      <c r="M247" s="19">
        <v>3</v>
      </c>
      <c r="N247" s="19">
        <v>2</v>
      </c>
      <c r="O247" s="18">
        <f t="shared" si="8"/>
        <v>43</v>
      </c>
      <c r="P247" s="20" t="str">
        <f t="shared" si="7"/>
        <v>Moderate attitude</v>
      </c>
    </row>
    <row r="248" spans="1:16" x14ac:dyDescent="0.35">
      <c r="A248" s="17" t="s">
        <v>399</v>
      </c>
      <c r="B248" s="18">
        <v>4</v>
      </c>
      <c r="C248" s="19">
        <v>4</v>
      </c>
      <c r="D248" s="19">
        <v>3</v>
      </c>
      <c r="E248" s="19">
        <v>2</v>
      </c>
      <c r="F248" s="19">
        <v>4</v>
      </c>
      <c r="G248" s="19">
        <v>4</v>
      </c>
      <c r="H248" s="19">
        <v>2</v>
      </c>
      <c r="I248" s="19">
        <v>2</v>
      </c>
      <c r="J248" s="19">
        <v>2</v>
      </c>
      <c r="K248" s="19">
        <v>2</v>
      </c>
      <c r="L248" s="19">
        <v>3</v>
      </c>
      <c r="M248" s="19">
        <v>2</v>
      </c>
      <c r="N248" s="19">
        <v>2</v>
      </c>
      <c r="O248" s="18">
        <f t="shared" si="8"/>
        <v>36</v>
      </c>
      <c r="P248" s="20" t="str">
        <f t="shared" si="7"/>
        <v>Moderate attitude</v>
      </c>
    </row>
    <row r="249" spans="1:16" x14ac:dyDescent="0.35">
      <c r="A249" s="17" t="s">
        <v>400</v>
      </c>
      <c r="B249" s="18">
        <v>4</v>
      </c>
      <c r="C249" s="19">
        <v>4</v>
      </c>
      <c r="D249" s="19">
        <v>3</v>
      </c>
      <c r="E249" s="19">
        <v>2</v>
      </c>
      <c r="F249" s="19">
        <v>3</v>
      </c>
      <c r="G249" s="19">
        <v>3</v>
      </c>
      <c r="H249" s="19">
        <v>2</v>
      </c>
      <c r="I249" s="19">
        <v>2</v>
      </c>
      <c r="J249" s="19">
        <v>2</v>
      </c>
      <c r="K249" s="19">
        <v>2</v>
      </c>
      <c r="L249" s="19">
        <v>3</v>
      </c>
      <c r="M249" s="19">
        <v>2</v>
      </c>
      <c r="N249" s="19">
        <v>2</v>
      </c>
      <c r="O249" s="18">
        <f t="shared" si="8"/>
        <v>34</v>
      </c>
      <c r="P249" s="20" t="str">
        <f t="shared" si="7"/>
        <v>Moderate attitude</v>
      </c>
    </row>
    <row r="250" spans="1:16" x14ac:dyDescent="0.35">
      <c r="A250" s="17" t="s">
        <v>401</v>
      </c>
      <c r="B250" s="18">
        <v>4</v>
      </c>
      <c r="C250" s="19">
        <v>4</v>
      </c>
      <c r="D250" s="19">
        <v>4</v>
      </c>
      <c r="E250" s="19">
        <v>5</v>
      </c>
      <c r="F250" s="19">
        <v>3</v>
      </c>
      <c r="G250" s="19">
        <v>2</v>
      </c>
      <c r="H250" s="19">
        <v>3</v>
      </c>
      <c r="I250" s="19">
        <v>2</v>
      </c>
      <c r="J250" s="19">
        <v>2</v>
      </c>
      <c r="K250" s="19">
        <v>3</v>
      </c>
      <c r="L250" s="19">
        <v>4</v>
      </c>
      <c r="M250" s="19">
        <v>3</v>
      </c>
      <c r="N250" s="19">
        <v>2</v>
      </c>
      <c r="O250" s="18">
        <f t="shared" si="8"/>
        <v>41</v>
      </c>
      <c r="P250" s="20" t="str">
        <f t="shared" si="7"/>
        <v>Moderate attitude</v>
      </c>
    </row>
    <row r="251" spans="1:16" x14ac:dyDescent="0.35">
      <c r="A251" s="17" t="s">
        <v>402</v>
      </c>
      <c r="B251" s="18">
        <v>4</v>
      </c>
      <c r="C251" s="19">
        <v>4</v>
      </c>
      <c r="D251" s="19">
        <v>3</v>
      </c>
      <c r="E251" s="19">
        <v>2</v>
      </c>
      <c r="F251" s="19">
        <v>4</v>
      </c>
      <c r="G251" s="19">
        <v>4</v>
      </c>
      <c r="H251" s="19">
        <v>2</v>
      </c>
      <c r="I251" s="19">
        <v>2</v>
      </c>
      <c r="J251" s="19">
        <v>2</v>
      </c>
      <c r="K251" s="19">
        <v>3</v>
      </c>
      <c r="L251" s="19">
        <v>2</v>
      </c>
      <c r="M251" s="19">
        <v>2</v>
      </c>
      <c r="N251" s="19">
        <v>3</v>
      </c>
      <c r="O251" s="18">
        <f t="shared" si="8"/>
        <v>37</v>
      </c>
      <c r="P251" s="20" t="str">
        <f t="shared" si="7"/>
        <v>Moderate attitude</v>
      </c>
    </row>
    <row r="252" spans="1:16" x14ac:dyDescent="0.35">
      <c r="A252" s="17" t="s">
        <v>403</v>
      </c>
      <c r="B252" s="18">
        <v>4</v>
      </c>
      <c r="C252" s="19">
        <v>4</v>
      </c>
      <c r="D252" s="19">
        <v>3</v>
      </c>
      <c r="E252" s="19">
        <v>2</v>
      </c>
      <c r="F252" s="19">
        <v>4</v>
      </c>
      <c r="G252" s="19">
        <v>4</v>
      </c>
      <c r="H252" s="19">
        <v>2</v>
      </c>
      <c r="I252" s="19">
        <v>2</v>
      </c>
      <c r="J252" s="19">
        <v>2</v>
      </c>
      <c r="K252" s="19">
        <v>2</v>
      </c>
      <c r="L252" s="19">
        <v>3</v>
      </c>
      <c r="M252" s="19">
        <v>2</v>
      </c>
      <c r="N252" s="19">
        <v>2</v>
      </c>
      <c r="O252" s="18">
        <f t="shared" si="8"/>
        <v>36</v>
      </c>
      <c r="P252" s="20" t="str">
        <f t="shared" si="7"/>
        <v>Moderate attitude</v>
      </c>
    </row>
    <row r="253" spans="1:16" x14ac:dyDescent="0.35">
      <c r="A253" s="17" t="s">
        <v>404</v>
      </c>
      <c r="B253" s="18">
        <v>4</v>
      </c>
      <c r="C253" s="19">
        <v>4</v>
      </c>
      <c r="D253" s="19">
        <v>4</v>
      </c>
      <c r="E253" s="19">
        <v>5</v>
      </c>
      <c r="F253" s="19">
        <v>3</v>
      </c>
      <c r="G253" s="19">
        <v>2</v>
      </c>
      <c r="H253" s="19">
        <v>3</v>
      </c>
      <c r="I253" s="19">
        <v>2</v>
      </c>
      <c r="J253" s="19">
        <v>2</v>
      </c>
      <c r="K253" s="19">
        <v>3</v>
      </c>
      <c r="L253" s="19">
        <v>4</v>
      </c>
      <c r="M253" s="19">
        <v>3</v>
      </c>
      <c r="N253" s="19">
        <v>2</v>
      </c>
      <c r="O253" s="18">
        <f t="shared" si="8"/>
        <v>41</v>
      </c>
      <c r="P253" s="20" t="str">
        <f t="shared" si="7"/>
        <v>Moderate attitude</v>
      </c>
    </row>
    <row r="254" spans="1:16" x14ac:dyDescent="0.35">
      <c r="A254" s="17" t="s">
        <v>405</v>
      </c>
      <c r="B254" s="18">
        <v>4</v>
      </c>
      <c r="C254" s="19">
        <v>4</v>
      </c>
      <c r="D254" s="19">
        <v>4</v>
      </c>
      <c r="E254" s="19">
        <v>5</v>
      </c>
      <c r="F254" s="19">
        <v>3</v>
      </c>
      <c r="G254" s="19">
        <v>2</v>
      </c>
      <c r="H254" s="19">
        <v>3</v>
      </c>
      <c r="I254" s="19">
        <v>2</v>
      </c>
      <c r="J254" s="19">
        <v>2</v>
      </c>
      <c r="K254" s="19">
        <v>3</v>
      </c>
      <c r="L254" s="19">
        <v>4</v>
      </c>
      <c r="M254" s="19">
        <v>3</v>
      </c>
      <c r="N254" s="19">
        <v>2</v>
      </c>
      <c r="O254" s="18">
        <f t="shared" si="8"/>
        <v>41</v>
      </c>
      <c r="P254" s="20" t="str">
        <f t="shared" si="7"/>
        <v>Moderate attitude</v>
      </c>
    </row>
    <row r="255" spans="1:16" x14ac:dyDescent="0.35">
      <c r="A255" s="17" t="s">
        <v>406</v>
      </c>
      <c r="B255" s="18">
        <v>4</v>
      </c>
      <c r="C255" s="19">
        <v>4</v>
      </c>
      <c r="D255" s="19">
        <v>3</v>
      </c>
      <c r="E255" s="19">
        <v>2</v>
      </c>
      <c r="F255" s="19">
        <v>4</v>
      </c>
      <c r="G255" s="19">
        <v>4</v>
      </c>
      <c r="H255" s="19">
        <v>2</v>
      </c>
      <c r="I255" s="19">
        <v>2</v>
      </c>
      <c r="J255" s="19">
        <v>2</v>
      </c>
      <c r="K255" s="19">
        <v>2</v>
      </c>
      <c r="L255" s="19">
        <v>3</v>
      </c>
      <c r="M255" s="19">
        <v>2</v>
      </c>
      <c r="N255" s="19">
        <v>4</v>
      </c>
      <c r="O255" s="18">
        <f t="shared" si="8"/>
        <v>38</v>
      </c>
      <c r="P255" s="20" t="str">
        <f t="shared" si="7"/>
        <v>Moderate attitude</v>
      </c>
    </row>
    <row r="256" spans="1:16" x14ac:dyDescent="0.35">
      <c r="A256" s="17" t="s">
        <v>407</v>
      </c>
      <c r="B256" s="18">
        <v>4</v>
      </c>
      <c r="C256" s="19">
        <v>4</v>
      </c>
      <c r="D256" s="19">
        <v>4</v>
      </c>
      <c r="E256" s="19">
        <v>5</v>
      </c>
      <c r="F256" s="19">
        <v>3</v>
      </c>
      <c r="G256" s="19">
        <v>2</v>
      </c>
      <c r="H256" s="19">
        <v>3</v>
      </c>
      <c r="I256" s="19">
        <v>2</v>
      </c>
      <c r="J256" s="19">
        <v>2</v>
      </c>
      <c r="K256" s="19">
        <v>3</v>
      </c>
      <c r="L256" s="19">
        <v>4</v>
      </c>
      <c r="M256" s="19">
        <v>3</v>
      </c>
      <c r="N256" s="19">
        <v>2</v>
      </c>
      <c r="O256" s="18">
        <f t="shared" si="8"/>
        <v>41</v>
      </c>
      <c r="P256" s="20" t="str">
        <f t="shared" si="7"/>
        <v>Moderate attitude</v>
      </c>
    </row>
    <row r="257" spans="1:16" x14ac:dyDescent="0.35">
      <c r="A257" s="17" t="s">
        <v>408</v>
      </c>
      <c r="B257" s="18">
        <v>4</v>
      </c>
      <c r="C257" s="19">
        <v>4</v>
      </c>
      <c r="D257" s="19">
        <v>4</v>
      </c>
      <c r="E257" s="19">
        <v>5</v>
      </c>
      <c r="F257" s="19">
        <v>3</v>
      </c>
      <c r="G257" s="19">
        <v>2</v>
      </c>
      <c r="H257" s="19">
        <v>3</v>
      </c>
      <c r="I257" s="19">
        <v>2</v>
      </c>
      <c r="J257" s="19">
        <v>2</v>
      </c>
      <c r="K257" s="19">
        <v>3</v>
      </c>
      <c r="L257" s="19">
        <v>3</v>
      </c>
      <c r="M257" s="19">
        <v>2</v>
      </c>
      <c r="N257" s="19">
        <v>3</v>
      </c>
      <c r="O257" s="18">
        <f t="shared" si="8"/>
        <v>40</v>
      </c>
      <c r="P257" s="20" t="str">
        <f t="shared" si="7"/>
        <v>Moderate attitude</v>
      </c>
    </row>
    <row r="258" spans="1:16" x14ac:dyDescent="0.35">
      <c r="A258" s="17" t="s">
        <v>409</v>
      </c>
      <c r="B258" s="18">
        <v>5</v>
      </c>
      <c r="C258" s="19">
        <v>4</v>
      </c>
      <c r="D258" s="19">
        <v>5</v>
      </c>
      <c r="E258" s="19">
        <v>4</v>
      </c>
      <c r="F258" s="19">
        <v>2</v>
      </c>
      <c r="G258" s="19">
        <v>3</v>
      </c>
      <c r="H258" s="19">
        <v>4</v>
      </c>
      <c r="I258" s="19">
        <v>2</v>
      </c>
      <c r="J258" s="19">
        <v>2</v>
      </c>
      <c r="K258" s="19">
        <v>4</v>
      </c>
      <c r="L258" s="19">
        <v>4</v>
      </c>
      <c r="M258" s="19">
        <v>3</v>
      </c>
      <c r="N258" s="19">
        <v>2</v>
      </c>
      <c r="O258" s="18">
        <f t="shared" si="8"/>
        <v>44</v>
      </c>
      <c r="P258" s="20" t="str">
        <f t="shared" ref="P258:P321" si="9">IF(O258&gt;=47,"Good attitude",IF(O258&gt;=28,"Moderate attitude",IF(O258&gt;=13,"Poor attitude","")))</f>
        <v>Moderate attitude</v>
      </c>
    </row>
    <row r="259" spans="1:16" x14ac:dyDescent="0.35">
      <c r="A259" s="17" t="s">
        <v>410</v>
      </c>
      <c r="B259" s="18">
        <v>4</v>
      </c>
      <c r="C259" s="19">
        <v>4</v>
      </c>
      <c r="D259" s="19">
        <v>4</v>
      </c>
      <c r="E259" s="19">
        <v>5</v>
      </c>
      <c r="F259" s="19">
        <v>3</v>
      </c>
      <c r="G259" s="19">
        <v>2</v>
      </c>
      <c r="H259" s="19">
        <v>3</v>
      </c>
      <c r="I259" s="19">
        <v>2</v>
      </c>
      <c r="J259" s="19">
        <v>2</v>
      </c>
      <c r="K259" s="19">
        <v>3</v>
      </c>
      <c r="L259" s="19">
        <v>3</v>
      </c>
      <c r="M259" s="19">
        <v>4</v>
      </c>
      <c r="N259" s="19">
        <v>2</v>
      </c>
      <c r="O259" s="18">
        <f t="shared" ref="O259:O322" si="10">SUM(B259:N259)</f>
        <v>41</v>
      </c>
      <c r="P259" s="20" t="str">
        <f t="shared" si="9"/>
        <v>Moderate attitude</v>
      </c>
    </row>
    <row r="260" spans="1:16" x14ac:dyDescent="0.35">
      <c r="A260" s="17" t="s">
        <v>411</v>
      </c>
      <c r="B260" s="18">
        <v>5</v>
      </c>
      <c r="C260" s="19">
        <v>4</v>
      </c>
      <c r="D260" s="19">
        <v>5</v>
      </c>
      <c r="E260" s="19">
        <v>4</v>
      </c>
      <c r="F260" s="19">
        <v>2</v>
      </c>
      <c r="G260" s="19">
        <v>3</v>
      </c>
      <c r="H260" s="19">
        <v>4</v>
      </c>
      <c r="I260" s="19">
        <v>2</v>
      </c>
      <c r="J260" s="19">
        <v>2</v>
      </c>
      <c r="K260" s="19">
        <v>4</v>
      </c>
      <c r="L260" s="19">
        <v>4</v>
      </c>
      <c r="M260" s="19">
        <v>3</v>
      </c>
      <c r="N260" s="19">
        <v>2</v>
      </c>
      <c r="O260" s="18">
        <f t="shared" si="10"/>
        <v>44</v>
      </c>
      <c r="P260" s="20" t="str">
        <f t="shared" si="9"/>
        <v>Moderate attitude</v>
      </c>
    </row>
    <row r="261" spans="1:16" x14ac:dyDescent="0.35">
      <c r="A261" s="17" t="s">
        <v>412</v>
      </c>
      <c r="B261" s="18">
        <v>4</v>
      </c>
      <c r="C261" s="19">
        <v>4</v>
      </c>
      <c r="D261" s="19">
        <v>3</v>
      </c>
      <c r="E261" s="19">
        <v>2</v>
      </c>
      <c r="F261" s="19">
        <v>4</v>
      </c>
      <c r="G261" s="19">
        <v>4</v>
      </c>
      <c r="H261" s="19">
        <v>2</v>
      </c>
      <c r="I261" s="19">
        <v>2</v>
      </c>
      <c r="J261" s="19">
        <v>2</v>
      </c>
      <c r="K261" s="19">
        <v>2</v>
      </c>
      <c r="L261" s="19">
        <v>3</v>
      </c>
      <c r="M261" s="19">
        <v>2</v>
      </c>
      <c r="N261" s="19">
        <v>2</v>
      </c>
      <c r="O261" s="18">
        <f t="shared" si="10"/>
        <v>36</v>
      </c>
      <c r="P261" s="20" t="str">
        <f t="shared" si="9"/>
        <v>Moderate attitude</v>
      </c>
    </row>
    <row r="262" spans="1:16" x14ac:dyDescent="0.35">
      <c r="A262" s="17" t="s">
        <v>413</v>
      </c>
      <c r="B262" s="18">
        <v>4</v>
      </c>
      <c r="C262" s="19">
        <v>4</v>
      </c>
      <c r="D262" s="19">
        <v>5</v>
      </c>
      <c r="E262" s="19">
        <v>4</v>
      </c>
      <c r="F262" s="19">
        <v>5</v>
      </c>
      <c r="G262" s="19">
        <v>3</v>
      </c>
      <c r="H262" s="19">
        <v>3</v>
      </c>
      <c r="I262" s="19">
        <v>4</v>
      </c>
      <c r="J262" s="19">
        <v>3</v>
      </c>
      <c r="K262" s="19">
        <v>4</v>
      </c>
      <c r="L262" s="19">
        <v>3</v>
      </c>
      <c r="M262" s="19">
        <v>2</v>
      </c>
      <c r="N262" s="19">
        <v>3</v>
      </c>
      <c r="O262" s="18">
        <f t="shared" si="10"/>
        <v>47</v>
      </c>
      <c r="P262" s="20" t="str">
        <f t="shared" si="9"/>
        <v>Good attitude</v>
      </c>
    </row>
    <row r="263" spans="1:16" x14ac:dyDescent="0.35">
      <c r="A263" s="17" t="s">
        <v>414</v>
      </c>
      <c r="B263" s="18">
        <v>4</v>
      </c>
      <c r="C263" s="19">
        <v>4</v>
      </c>
      <c r="D263" s="19">
        <v>4</v>
      </c>
      <c r="E263" s="19">
        <v>5</v>
      </c>
      <c r="F263" s="19">
        <v>3</v>
      </c>
      <c r="G263" s="19">
        <v>2</v>
      </c>
      <c r="H263" s="19">
        <v>3</v>
      </c>
      <c r="I263" s="19">
        <v>3</v>
      </c>
      <c r="J263" s="19">
        <v>3</v>
      </c>
      <c r="K263" s="19">
        <v>2</v>
      </c>
      <c r="L263" s="19">
        <v>2</v>
      </c>
      <c r="M263" s="19">
        <v>3</v>
      </c>
      <c r="N263" s="19">
        <v>4</v>
      </c>
      <c r="O263" s="18">
        <f t="shared" si="10"/>
        <v>42</v>
      </c>
      <c r="P263" s="20" t="str">
        <f t="shared" si="9"/>
        <v>Moderate attitude</v>
      </c>
    </row>
    <row r="264" spans="1:16" x14ac:dyDescent="0.35">
      <c r="A264" s="17" t="s">
        <v>415</v>
      </c>
      <c r="B264" s="18">
        <v>4</v>
      </c>
      <c r="C264" s="19">
        <v>4</v>
      </c>
      <c r="D264" s="19">
        <v>4</v>
      </c>
      <c r="E264" s="19">
        <v>2</v>
      </c>
      <c r="F264" s="19">
        <v>1</v>
      </c>
      <c r="G264" s="19">
        <v>3</v>
      </c>
      <c r="H264" s="19">
        <v>3</v>
      </c>
      <c r="I264" s="19">
        <v>2</v>
      </c>
      <c r="J264" s="19">
        <v>3</v>
      </c>
      <c r="K264" s="19">
        <v>2</v>
      </c>
      <c r="L264" s="19">
        <v>2</v>
      </c>
      <c r="M264" s="19">
        <v>4</v>
      </c>
      <c r="N264" s="19">
        <v>2</v>
      </c>
      <c r="O264" s="18">
        <f t="shared" si="10"/>
        <v>36</v>
      </c>
      <c r="P264" s="20" t="str">
        <f t="shared" si="9"/>
        <v>Moderate attitude</v>
      </c>
    </row>
    <row r="265" spans="1:16" x14ac:dyDescent="0.35">
      <c r="A265" s="17" t="s">
        <v>416</v>
      </c>
      <c r="B265" s="18">
        <v>4</v>
      </c>
      <c r="C265" s="19">
        <v>4</v>
      </c>
      <c r="D265" s="19">
        <v>4</v>
      </c>
      <c r="E265" s="19">
        <v>5</v>
      </c>
      <c r="F265" s="19">
        <v>3</v>
      </c>
      <c r="G265" s="19">
        <v>2</v>
      </c>
      <c r="H265" s="19">
        <v>3</v>
      </c>
      <c r="I265" s="19">
        <v>2</v>
      </c>
      <c r="J265" s="19">
        <v>2</v>
      </c>
      <c r="K265" s="19">
        <v>3</v>
      </c>
      <c r="L265" s="19">
        <v>4</v>
      </c>
      <c r="M265" s="19">
        <v>3</v>
      </c>
      <c r="N265" s="19">
        <v>2</v>
      </c>
      <c r="O265" s="18">
        <f t="shared" si="10"/>
        <v>41</v>
      </c>
      <c r="P265" s="20" t="str">
        <f t="shared" si="9"/>
        <v>Moderate attitude</v>
      </c>
    </row>
    <row r="266" spans="1:16" x14ac:dyDescent="0.35">
      <c r="A266" s="17" t="s">
        <v>417</v>
      </c>
      <c r="B266" s="18">
        <v>5</v>
      </c>
      <c r="C266" s="19">
        <v>4</v>
      </c>
      <c r="D266" s="19">
        <v>5</v>
      </c>
      <c r="E266" s="19">
        <v>4</v>
      </c>
      <c r="F266" s="19">
        <v>2</v>
      </c>
      <c r="G266" s="19">
        <v>3</v>
      </c>
      <c r="H266" s="19">
        <v>4</v>
      </c>
      <c r="I266" s="19">
        <v>2</v>
      </c>
      <c r="J266" s="19">
        <v>2</v>
      </c>
      <c r="K266" s="19">
        <v>4</v>
      </c>
      <c r="L266" s="19">
        <v>4</v>
      </c>
      <c r="M266" s="19">
        <v>3</v>
      </c>
      <c r="N266" s="19">
        <v>2</v>
      </c>
      <c r="O266" s="18">
        <f t="shared" si="10"/>
        <v>44</v>
      </c>
      <c r="P266" s="20" t="str">
        <f t="shared" si="9"/>
        <v>Moderate attitude</v>
      </c>
    </row>
    <row r="267" spans="1:16" x14ac:dyDescent="0.35">
      <c r="A267" s="17" t="s">
        <v>418</v>
      </c>
      <c r="B267" s="18">
        <v>4</v>
      </c>
      <c r="C267" s="19">
        <v>4</v>
      </c>
      <c r="D267" s="19">
        <v>4</v>
      </c>
      <c r="E267" s="19">
        <v>5</v>
      </c>
      <c r="F267" s="19">
        <v>3</v>
      </c>
      <c r="G267" s="19">
        <v>2</v>
      </c>
      <c r="H267" s="19">
        <v>3</v>
      </c>
      <c r="I267" s="19">
        <v>2</v>
      </c>
      <c r="J267" s="19">
        <v>2</v>
      </c>
      <c r="K267" s="19">
        <v>3</v>
      </c>
      <c r="L267" s="19">
        <v>4</v>
      </c>
      <c r="M267" s="19">
        <v>3</v>
      </c>
      <c r="N267" s="19">
        <v>2</v>
      </c>
      <c r="O267" s="18">
        <f t="shared" si="10"/>
        <v>41</v>
      </c>
      <c r="P267" s="20" t="str">
        <f t="shared" si="9"/>
        <v>Moderate attitude</v>
      </c>
    </row>
    <row r="268" spans="1:16" x14ac:dyDescent="0.35">
      <c r="A268" s="17" t="s">
        <v>419</v>
      </c>
      <c r="B268" s="18">
        <v>4</v>
      </c>
      <c r="C268" s="19">
        <v>4</v>
      </c>
      <c r="D268" s="19">
        <v>4</v>
      </c>
      <c r="E268" s="19">
        <v>5</v>
      </c>
      <c r="F268" s="19">
        <v>3</v>
      </c>
      <c r="G268" s="19">
        <v>2</v>
      </c>
      <c r="H268" s="19">
        <v>3</v>
      </c>
      <c r="I268" s="19">
        <v>2</v>
      </c>
      <c r="J268" s="19">
        <v>2</v>
      </c>
      <c r="K268" s="19">
        <v>3</v>
      </c>
      <c r="L268" s="19">
        <v>4</v>
      </c>
      <c r="M268" s="19">
        <v>3</v>
      </c>
      <c r="N268" s="19">
        <v>2</v>
      </c>
      <c r="O268" s="18">
        <f t="shared" si="10"/>
        <v>41</v>
      </c>
      <c r="P268" s="20" t="str">
        <f t="shared" si="9"/>
        <v>Moderate attitude</v>
      </c>
    </row>
    <row r="269" spans="1:16" x14ac:dyDescent="0.35">
      <c r="A269" s="17" t="s">
        <v>420</v>
      </c>
      <c r="B269" s="18">
        <v>4</v>
      </c>
      <c r="C269" s="19">
        <v>4</v>
      </c>
      <c r="D269" s="19">
        <v>4</v>
      </c>
      <c r="E269" s="19">
        <v>5</v>
      </c>
      <c r="F269" s="19">
        <v>4</v>
      </c>
      <c r="G269" s="19">
        <v>3</v>
      </c>
      <c r="H269" s="19">
        <v>3</v>
      </c>
      <c r="I269" s="19">
        <v>4</v>
      </c>
      <c r="J269" s="19">
        <v>3</v>
      </c>
      <c r="K269" s="19">
        <v>3</v>
      </c>
      <c r="L269" s="19">
        <v>4</v>
      </c>
      <c r="M269" s="19">
        <v>2</v>
      </c>
      <c r="N269" s="19">
        <v>2</v>
      </c>
      <c r="O269" s="18">
        <f t="shared" si="10"/>
        <v>45</v>
      </c>
      <c r="P269" s="20" t="str">
        <f t="shared" si="9"/>
        <v>Moderate attitude</v>
      </c>
    </row>
    <row r="270" spans="1:16" x14ac:dyDescent="0.35">
      <c r="A270" s="17" t="s">
        <v>421</v>
      </c>
      <c r="B270" s="18">
        <v>4</v>
      </c>
      <c r="C270" s="19">
        <v>4</v>
      </c>
      <c r="D270" s="19">
        <v>4</v>
      </c>
      <c r="E270" s="19">
        <v>5</v>
      </c>
      <c r="F270" s="19">
        <v>3</v>
      </c>
      <c r="G270" s="19">
        <v>2</v>
      </c>
      <c r="H270" s="19">
        <v>3</v>
      </c>
      <c r="I270" s="19">
        <v>2</v>
      </c>
      <c r="J270" s="19">
        <v>2</v>
      </c>
      <c r="K270" s="19">
        <v>3</v>
      </c>
      <c r="L270" s="19">
        <v>4</v>
      </c>
      <c r="M270" s="19">
        <v>3</v>
      </c>
      <c r="N270" s="19">
        <v>2</v>
      </c>
      <c r="O270" s="18">
        <f t="shared" si="10"/>
        <v>41</v>
      </c>
      <c r="P270" s="20" t="str">
        <f t="shared" si="9"/>
        <v>Moderate attitude</v>
      </c>
    </row>
    <row r="271" spans="1:16" x14ac:dyDescent="0.35">
      <c r="A271" s="17" t="s">
        <v>422</v>
      </c>
      <c r="B271" s="18">
        <v>5</v>
      </c>
      <c r="C271" s="19">
        <v>4</v>
      </c>
      <c r="D271" s="19">
        <v>5</v>
      </c>
      <c r="E271" s="19">
        <v>4</v>
      </c>
      <c r="F271" s="19">
        <v>3</v>
      </c>
      <c r="G271" s="19">
        <v>4</v>
      </c>
      <c r="H271" s="19">
        <v>3</v>
      </c>
      <c r="I271" s="19">
        <v>3</v>
      </c>
      <c r="J271" s="19">
        <v>4</v>
      </c>
      <c r="K271" s="19">
        <v>3</v>
      </c>
      <c r="L271" s="19">
        <v>3</v>
      </c>
      <c r="M271" s="19">
        <v>2</v>
      </c>
      <c r="N271" s="19">
        <v>2</v>
      </c>
      <c r="O271" s="18">
        <f t="shared" si="10"/>
        <v>45</v>
      </c>
      <c r="P271" s="20" t="str">
        <f t="shared" si="9"/>
        <v>Moderate attitude</v>
      </c>
    </row>
    <row r="272" spans="1:16" x14ac:dyDescent="0.35">
      <c r="A272" s="17" t="s">
        <v>423</v>
      </c>
      <c r="B272" s="18">
        <v>4</v>
      </c>
      <c r="C272" s="19">
        <v>4</v>
      </c>
      <c r="D272" s="19">
        <v>4</v>
      </c>
      <c r="E272" s="19">
        <v>5</v>
      </c>
      <c r="F272" s="19">
        <v>3</v>
      </c>
      <c r="G272" s="19">
        <v>2</v>
      </c>
      <c r="H272" s="19">
        <v>3</v>
      </c>
      <c r="I272" s="19">
        <v>2</v>
      </c>
      <c r="J272" s="19">
        <v>2</v>
      </c>
      <c r="K272" s="19">
        <v>3</v>
      </c>
      <c r="L272" s="19">
        <v>4</v>
      </c>
      <c r="M272" s="19">
        <v>3</v>
      </c>
      <c r="N272" s="19">
        <v>2</v>
      </c>
      <c r="O272" s="18">
        <f t="shared" si="10"/>
        <v>41</v>
      </c>
      <c r="P272" s="20" t="str">
        <f t="shared" si="9"/>
        <v>Moderate attitude</v>
      </c>
    </row>
    <row r="273" spans="1:16" x14ac:dyDescent="0.35">
      <c r="A273" s="17" t="s">
        <v>424</v>
      </c>
      <c r="B273" s="18">
        <v>5</v>
      </c>
      <c r="C273" s="19">
        <v>4</v>
      </c>
      <c r="D273" s="19">
        <v>5</v>
      </c>
      <c r="E273" s="19">
        <v>4</v>
      </c>
      <c r="F273" s="19">
        <v>2</v>
      </c>
      <c r="G273" s="19">
        <v>3</v>
      </c>
      <c r="H273" s="19">
        <v>4</v>
      </c>
      <c r="I273" s="19">
        <v>3</v>
      </c>
      <c r="J273" s="19">
        <v>2</v>
      </c>
      <c r="K273" s="19">
        <v>2</v>
      </c>
      <c r="L273" s="19">
        <v>4</v>
      </c>
      <c r="M273" s="19">
        <v>3</v>
      </c>
      <c r="N273" s="19">
        <v>3</v>
      </c>
      <c r="O273" s="18">
        <f t="shared" si="10"/>
        <v>44</v>
      </c>
      <c r="P273" s="20" t="str">
        <f t="shared" si="9"/>
        <v>Moderate attitude</v>
      </c>
    </row>
    <row r="274" spans="1:16" x14ac:dyDescent="0.35">
      <c r="A274" s="17" t="s">
        <v>425</v>
      </c>
      <c r="B274" s="18">
        <v>4</v>
      </c>
      <c r="C274" s="19">
        <v>4</v>
      </c>
      <c r="D274" s="19">
        <v>4</v>
      </c>
      <c r="E274" s="19">
        <v>5</v>
      </c>
      <c r="F274" s="19">
        <v>3</v>
      </c>
      <c r="G274" s="19">
        <v>2</v>
      </c>
      <c r="H274" s="19">
        <v>3</v>
      </c>
      <c r="I274" s="19">
        <v>2</v>
      </c>
      <c r="J274" s="19">
        <v>2</v>
      </c>
      <c r="K274" s="19">
        <v>3</v>
      </c>
      <c r="L274" s="19">
        <v>4</v>
      </c>
      <c r="M274" s="19">
        <v>3</v>
      </c>
      <c r="N274" s="19">
        <v>2</v>
      </c>
      <c r="O274" s="18">
        <f t="shared" si="10"/>
        <v>41</v>
      </c>
      <c r="P274" s="20" t="str">
        <f t="shared" si="9"/>
        <v>Moderate attitude</v>
      </c>
    </row>
    <row r="275" spans="1:16" x14ac:dyDescent="0.35">
      <c r="A275" s="17" t="s">
        <v>426</v>
      </c>
      <c r="B275" s="18">
        <v>5</v>
      </c>
      <c r="C275" s="19">
        <v>4</v>
      </c>
      <c r="D275" s="19">
        <v>5</v>
      </c>
      <c r="E275" s="19">
        <v>4</v>
      </c>
      <c r="F275" s="19">
        <v>2</v>
      </c>
      <c r="G275" s="19">
        <v>3</v>
      </c>
      <c r="H275" s="19">
        <v>4</v>
      </c>
      <c r="I275" s="19">
        <v>2</v>
      </c>
      <c r="J275" s="19">
        <v>2</v>
      </c>
      <c r="K275" s="19">
        <v>4</v>
      </c>
      <c r="L275" s="19">
        <v>4</v>
      </c>
      <c r="M275" s="19">
        <v>3</v>
      </c>
      <c r="N275" s="19">
        <v>4</v>
      </c>
      <c r="O275" s="18">
        <f t="shared" si="10"/>
        <v>46</v>
      </c>
      <c r="P275" s="20" t="str">
        <f t="shared" si="9"/>
        <v>Moderate attitude</v>
      </c>
    </row>
    <row r="276" spans="1:16" x14ac:dyDescent="0.35">
      <c r="A276" s="17" t="s">
        <v>427</v>
      </c>
      <c r="B276" s="18">
        <v>4</v>
      </c>
      <c r="C276" s="19">
        <v>4</v>
      </c>
      <c r="D276" s="19">
        <v>2</v>
      </c>
      <c r="E276" s="19">
        <v>4</v>
      </c>
      <c r="F276" s="19">
        <v>4</v>
      </c>
      <c r="G276" s="19">
        <v>2</v>
      </c>
      <c r="H276" s="19">
        <v>2</v>
      </c>
      <c r="I276" s="19">
        <v>2</v>
      </c>
      <c r="J276" s="19">
        <v>2</v>
      </c>
      <c r="K276" s="19">
        <v>3</v>
      </c>
      <c r="L276" s="19">
        <v>2</v>
      </c>
      <c r="M276" s="19">
        <v>2</v>
      </c>
      <c r="N276" s="19">
        <v>4</v>
      </c>
      <c r="O276" s="18">
        <f t="shared" si="10"/>
        <v>37</v>
      </c>
      <c r="P276" s="20" t="str">
        <f t="shared" si="9"/>
        <v>Moderate attitude</v>
      </c>
    </row>
    <row r="277" spans="1:16" x14ac:dyDescent="0.35">
      <c r="A277" s="17" t="s">
        <v>428</v>
      </c>
      <c r="B277" s="18">
        <v>4</v>
      </c>
      <c r="C277" s="19">
        <v>4</v>
      </c>
      <c r="D277" s="19">
        <v>4</v>
      </c>
      <c r="E277" s="19">
        <v>5</v>
      </c>
      <c r="F277" s="19">
        <v>3</v>
      </c>
      <c r="G277" s="19">
        <v>2</v>
      </c>
      <c r="H277" s="19">
        <v>3</v>
      </c>
      <c r="I277" s="19">
        <v>2</v>
      </c>
      <c r="J277" s="19">
        <v>2</v>
      </c>
      <c r="K277" s="19">
        <v>3</v>
      </c>
      <c r="L277" s="19">
        <v>4</v>
      </c>
      <c r="M277" s="19">
        <v>3</v>
      </c>
      <c r="N277" s="19">
        <v>2</v>
      </c>
      <c r="O277" s="18">
        <f t="shared" si="10"/>
        <v>41</v>
      </c>
      <c r="P277" s="20" t="str">
        <f t="shared" si="9"/>
        <v>Moderate attitude</v>
      </c>
    </row>
    <row r="278" spans="1:16" x14ac:dyDescent="0.35">
      <c r="A278" s="17" t="s">
        <v>429</v>
      </c>
      <c r="B278" s="18">
        <v>4</v>
      </c>
      <c r="C278" s="19">
        <v>4</v>
      </c>
      <c r="D278" s="19">
        <v>2</v>
      </c>
      <c r="E278" s="19">
        <v>4</v>
      </c>
      <c r="F278" s="19">
        <v>4</v>
      </c>
      <c r="G278" s="19">
        <v>2</v>
      </c>
      <c r="H278" s="19">
        <v>2</v>
      </c>
      <c r="I278" s="19">
        <v>2</v>
      </c>
      <c r="J278" s="19">
        <v>2</v>
      </c>
      <c r="K278" s="19">
        <v>3</v>
      </c>
      <c r="L278" s="19">
        <v>2</v>
      </c>
      <c r="M278" s="19">
        <v>2</v>
      </c>
      <c r="N278" s="19">
        <v>4</v>
      </c>
      <c r="O278" s="18">
        <f t="shared" si="10"/>
        <v>37</v>
      </c>
      <c r="P278" s="20" t="str">
        <f t="shared" si="9"/>
        <v>Moderate attitude</v>
      </c>
    </row>
    <row r="279" spans="1:16" x14ac:dyDescent="0.35">
      <c r="A279" s="17" t="s">
        <v>430</v>
      </c>
      <c r="B279" s="18">
        <v>4</v>
      </c>
      <c r="C279" s="19">
        <v>4</v>
      </c>
      <c r="D279" s="19">
        <v>4</v>
      </c>
      <c r="E279" s="19">
        <v>5</v>
      </c>
      <c r="F279" s="19">
        <v>3</v>
      </c>
      <c r="G279" s="19">
        <v>2</v>
      </c>
      <c r="H279" s="19">
        <v>3</v>
      </c>
      <c r="I279" s="19">
        <v>2</v>
      </c>
      <c r="J279" s="19">
        <v>2</v>
      </c>
      <c r="K279" s="19">
        <v>3</v>
      </c>
      <c r="L279" s="19">
        <v>4</v>
      </c>
      <c r="M279" s="19">
        <v>3</v>
      </c>
      <c r="N279" s="19">
        <v>2</v>
      </c>
      <c r="O279" s="18">
        <f t="shared" si="10"/>
        <v>41</v>
      </c>
      <c r="P279" s="20" t="str">
        <f t="shared" si="9"/>
        <v>Moderate attitude</v>
      </c>
    </row>
    <row r="280" spans="1:16" x14ac:dyDescent="0.35">
      <c r="A280" s="17" t="s">
        <v>431</v>
      </c>
      <c r="B280" s="18">
        <v>5</v>
      </c>
      <c r="C280" s="19">
        <v>4</v>
      </c>
      <c r="D280" s="19">
        <v>5</v>
      </c>
      <c r="E280" s="19">
        <v>4</v>
      </c>
      <c r="F280" s="19">
        <v>2</v>
      </c>
      <c r="G280" s="19">
        <v>3</v>
      </c>
      <c r="H280" s="19">
        <v>4</v>
      </c>
      <c r="I280" s="19">
        <v>2</v>
      </c>
      <c r="J280" s="19">
        <v>2</v>
      </c>
      <c r="K280" s="19">
        <v>4</v>
      </c>
      <c r="L280" s="19">
        <v>4</v>
      </c>
      <c r="M280" s="19">
        <v>3</v>
      </c>
      <c r="N280" s="19">
        <v>4</v>
      </c>
      <c r="O280" s="18">
        <f t="shared" si="10"/>
        <v>46</v>
      </c>
      <c r="P280" s="20" t="str">
        <f t="shared" si="9"/>
        <v>Moderate attitude</v>
      </c>
    </row>
    <row r="281" spans="1:16" x14ac:dyDescent="0.35">
      <c r="A281" s="17" t="s">
        <v>432</v>
      </c>
      <c r="B281" s="18">
        <v>5</v>
      </c>
      <c r="C281" s="19">
        <v>4</v>
      </c>
      <c r="D281" s="19">
        <v>5</v>
      </c>
      <c r="E281" s="19">
        <v>4</v>
      </c>
      <c r="F281" s="19">
        <v>2</v>
      </c>
      <c r="G281" s="19">
        <v>3</v>
      </c>
      <c r="H281" s="19">
        <v>4</v>
      </c>
      <c r="I281" s="19">
        <v>2</v>
      </c>
      <c r="J281" s="19">
        <v>2</v>
      </c>
      <c r="K281" s="19">
        <v>4</v>
      </c>
      <c r="L281" s="19">
        <v>4</v>
      </c>
      <c r="M281" s="19">
        <v>3</v>
      </c>
      <c r="N281" s="19">
        <v>4</v>
      </c>
      <c r="O281" s="18">
        <f t="shared" si="10"/>
        <v>46</v>
      </c>
      <c r="P281" s="20" t="str">
        <f t="shared" si="9"/>
        <v>Moderate attitude</v>
      </c>
    </row>
    <row r="282" spans="1:16" x14ac:dyDescent="0.35">
      <c r="A282" s="17" t="s">
        <v>433</v>
      </c>
      <c r="B282" s="18">
        <v>4</v>
      </c>
      <c r="C282" s="19">
        <v>4</v>
      </c>
      <c r="D282" s="19">
        <v>4</v>
      </c>
      <c r="E282" s="19">
        <v>5</v>
      </c>
      <c r="F282" s="19">
        <v>3</v>
      </c>
      <c r="G282" s="19">
        <v>2</v>
      </c>
      <c r="H282" s="19">
        <v>3</v>
      </c>
      <c r="I282" s="19">
        <v>2</v>
      </c>
      <c r="J282" s="19">
        <v>2</v>
      </c>
      <c r="K282" s="19">
        <v>3</v>
      </c>
      <c r="L282" s="19">
        <v>4</v>
      </c>
      <c r="M282" s="19">
        <v>3</v>
      </c>
      <c r="N282" s="19">
        <v>2</v>
      </c>
      <c r="O282" s="18">
        <f t="shared" si="10"/>
        <v>41</v>
      </c>
      <c r="P282" s="20" t="str">
        <f t="shared" si="9"/>
        <v>Moderate attitude</v>
      </c>
    </row>
    <row r="283" spans="1:16" x14ac:dyDescent="0.35">
      <c r="A283" s="17" t="s">
        <v>434</v>
      </c>
      <c r="B283" s="18">
        <v>4</v>
      </c>
      <c r="C283" s="19">
        <v>4</v>
      </c>
      <c r="D283" s="19">
        <v>2</v>
      </c>
      <c r="E283" s="19">
        <v>4</v>
      </c>
      <c r="F283" s="19">
        <v>4</v>
      </c>
      <c r="G283" s="19">
        <v>2</v>
      </c>
      <c r="H283" s="19">
        <v>2</v>
      </c>
      <c r="I283" s="19">
        <v>2</v>
      </c>
      <c r="J283" s="19">
        <v>2</v>
      </c>
      <c r="K283" s="19">
        <v>3</v>
      </c>
      <c r="L283" s="19">
        <v>2</v>
      </c>
      <c r="M283" s="19">
        <v>2</v>
      </c>
      <c r="N283" s="19">
        <v>4</v>
      </c>
      <c r="O283" s="18">
        <f t="shared" si="10"/>
        <v>37</v>
      </c>
      <c r="P283" s="20" t="str">
        <f t="shared" si="9"/>
        <v>Moderate attitude</v>
      </c>
    </row>
    <row r="284" spans="1:16" x14ac:dyDescent="0.35">
      <c r="A284" s="17" t="s">
        <v>435</v>
      </c>
      <c r="B284" s="18">
        <v>5</v>
      </c>
      <c r="C284" s="19">
        <v>4</v>
      </c>
      <c r="D284" s="19">
        <v>5</v>
      </c>
      <c r="E284" s="19">
        <v>4</v>
      </c>
      <c r="F284" s="19">
        <v>2</v>
      </c>
      <c r="G284" s="19">
        <v>3</v>
      </c>
      <c r="H284" s="19">
        <v>4</v>
      </c>
      <c r="I284" s="19">
        <v>2</v>
      </c>
      <c r="J284" s="19">
        <v>2</v>
      </c>
      <c r="K284" s="19">
        <v>4</v>
      </c>
      <c r="L284" s="19">
        <v>4</v>
      </c>
      <c r="M284" s="19">
        <v>3</v>
      </c>
      <c r="N284" s="19">
        <v>4</v>
      </c>
      <c r="O284" s="18">
        <f t="shared" si="10"/>
        <v>46</v>
      </c>
      <c r="P284" s="20" t="str">
        <f t="shared" si="9"/>
        <v>Moderate attitude</v>
      </c>
    </row>
    <row r="285" spans="1:16" x14ac:dyDescent="0.35">
      <c r="A285" s="17" t="s">
        <v>436</v>
      </c>
      <c r="B285" s="18">
        <v>4</v>
      </c>
      <c r="C285" s="19">
        <v>4</v>
      </c>
      <c r="D285" s="19">
        <v>4</v>
      </c>
      <c r="E285" s="19">
        <v>5</v>
      </c>
      <c r="F285" s="19">
        <v>3</v>
      </c>
      <c r="G285" s="19">
        <v>2</v>
      </c>
      <c r="H285" s="19">
        <v>3</v>
      </c>
      <c r="I285" s="19">
        <v>2</v>
      </c>
      <c r="J285" s="19">
        <v>2</v>
      </c>
      <c r="K285" s="19">
        <v>3</v>
      </c>
      <c r="L285" s="19">
        <v>4</v>
      </c>
      <c r="M285" s="19">
        <v>3</v>
      </c>
      <c r="N285" s="19">
        <v>2</v>
      </c>
      <c r="O285" s="18">
        <f t="shared" si="10"/>
        <v>41</v>
      </c>
      <c r="P285" s="20" t="str">
        <f t="shared" si="9"/>
        <v>Moderate attitude</v>
      </c>
    </row>
    <row r="286" spans="1:16" x14ac:dyDescent="0.35">
      <c r="A286" s="17" t="s">
        <v>437</v>
      </c>
      <c r="B286" s="18">
        <v>4</v>
      </c>
      <c r="C286" s="19">
        <v>4</v>
      </c>
      <c r="D286" s="19">
        <v>2</v>
      </c>
      <c r="E286" s="19">
        <v>4</v>
      </c>
      <c r="F286" s="19">
        <v>4</v>
      </c>
      <c r="G286" s="19">
        <v>2</v>
      </c>
      <c r="H286" s="19">
        <v>2</v>
      </c>
      <c r="I286" s="19">
        <v>2</v>
      </c>
      <c r="J286" s="19">
        <v>2</v>
      </c>
      <c r="K286" s="19">
        <v>3</v>
      </c>
      <c r="L286" s="19">
        <v>2</v>
      </c>
      <c r="M286" s="19">
        <v>2</v>
      </c>
      <c r="N286" s="19">
        <v>3</v>
      </c>
      <c r="O286" s="18">
        <f t="shared" si="10"/>
        <v>36</v>
      </c>
      <c r="P286" s="20" t="str">
        <f t="shared" si="9"/>
        <v>Moderate attitude</v>
      </c>
    </row>
    <row r="287" spans="1:16" x14ac:dyDescent="0.35">
      <c r="A287" s="17" t="s">
        <v>438</v>
      </c>
      <c r="B287" s="18">
        <v>4</v>
      </c>
      <c r="C287" s="19">
        <v>4</v>
      </c>
      <c r="D287" s="19">
        <v>2</v>
      </c>
      <c r="E287" s="19">
        <v>4</v>
      </c>
      <c r="F287" s="19">
        <v>4</v>
      </c>
      <c r="G287" s="19">
        <v>2</v>
      </c>
      <c r="H287" s="19">
        <v>2</v>
      </c>
      <c r="I287" s="19">
        <v>2</v>
      </c>
      <c r="J287" s="19">
        <v>2</v>
      </c>
      <c r="K287" s="19">
        <v>3</v>
      </c>
      <c r="L287" s="19">
        <v>2</v>
      </c>
      <c r="M287" s="19">
        <v>2</v>
      </c>
      <c r="N287" s="19">
        <v>4</v>
      </c>
      <c r="O287" s="18">
        <f t="shared" si="10"/>
        <v>37</v>
      </c>
      <c r="P287" s="20" t="str">
        <f t="shared" si="9"/>
        <v>Moderate attitude</v>
      </c>
    </row>
    <row r="288" spans="1:16" x14ac:dyDescent="0.35">
      <c r="A288" s="17" t="s">
        <v>439</v>
      </c>
      <c r="B288" s="18">
        <v>4</v>
      </c>
      <c r="C288" s="19">
        <v>4</v>
      </c>
      <c r="D288" s="19">
        <v>4</v>
      </c>
      <c r="E288" s="19">
        <v>5</v>
      </c>
      <c r="F288" s="19">
        <v>3</v>
      </c>
      <c r="G288" s="19">
        <v>2</v>
      </c>
      <c r="H288" s="19">
        <v>3</v>
      </c>
      <c r="I288" s="19">
        <v>2</v>
      </c>
      <c r="J288" s="19">
        <v>2</v>
      </c>
      <c r="K288" s="19">
        <v>3</v>
      </c>
      <c r="L288" s="19">
        <v>4</v>
      </c>
      <c r="M288" s="19">
        <v>3</v>
      </c>
      <c r="N288" s="19">
        <v>2</v>
      </c>
      <c r="O288" s="18">
        <f t="shared" si="10"/>
        <v>41</v>
      </c>
      <c r="P288" s="20" t="str">
        <f t="shared" si="9"/>
        <v>Moderate attitude</v>
      </c>
    </row>
    <row r="289" spans="1:16" x14ac:dyDescent="0.35">
      <c r="A289" s="17" t="s">
        <v>440</v>
      </c>
      <c r="B289" s="18">
        <v>5</v>
      </c>
      <c r="C289" s="19">
        <v>4</v>
      </c>
      <c r="D289" s="19">
        <v>5</v>
      </c>
      <c r="E289" s="19">
        <v>4</v>
      </c>
      <c r="F289" s="19">
        <v>2</v>
      </c>
      <c r="G289" s="19">
        <v>3</v>
      </c>
      <c r="H289" s="19">
        <v>4</v>
      </c>
      <c r="I289" s="19">
        <v>2</v>
      </c>
      <c r="J289" s="19">
        <v>2</v>
      </c>
      <c r="K289" s="19">
        <v>4</v>
      </c>
      <c r="L289" s="19">
        <v>4</v>
      </c>
      <c r="M289" s="19">
        <v>3</v>
      </c>
      <c r="N289" s="19">
        <v>4</v>
      </c>
      <c r="O289" s="18">
        <f t="shared" si="10"/>
        <v>46</v>
      </c>
      <c r="P289" s="20" t="str">
        <f t="shared" si="9"/>
        <v>Moderate attitude</v>
      </c>
    </row>
    <row r="290" spans="1:16" x14ac:dyDescent="0.35">
      <c r="A290" s="17" t="s">
        <v>441</v>
      </c>
      <c r="B290" s="18">
        <v>4</v>
      </c>
      <c r="C290" s="19">
        <v>4</v>
      </c>
      <c r="D290" s="19">
        <v>4</v>
      </c>
      <c r="E290" s="19">
        <v>5</v>
      </c>
      <c r="F290" s="19">
        <v>3</v>
      </c>
      <c r="G290" s="19">
        <v>2</v>
      </c>
      <c r="H290" s="19">
        <v>3</v>
      </c>
      <c r="I290" s="19">
        <v>2</v>
      </c>
      <c r="J290" s="19">
        <v>2</v>
      </c>
      <c r="K290" s="19">
        <v>3</v>
      </c>
      <c r="L290" s="19">
        <v>4</v>
      </c>
      <c r="M290" s="19">
        <v>3</v>
      </c>
      <c r="N290" s="19">
        <v>2</v>
      </c>
      <c r="O290" s="18">
        <f t="shared" si="10"/>
        <v>41</v>
      </c>
      <c r="P290" s="20" t="str">
        <f t="shared" si="9"/>
        <v>Moderate attitude</v>
      </c>
    </row>
    <row r="291" spans="1:16" x14ac:dyDescent="0.35">
      <c r="A291" s="17" t="s">
        <v>442</v>
      </c>
      <c r="B291" s="18">
        <v>5</v>
      </c>
      <c r="C291" s="19">
        <v>4</v>
      </c>
      <c r="D291" s="19">
        <v>5</v>
      </c>
      <c r="E291" s="19">
        <v>2</v>
      </c>
      <c r="F291" s="19">
        <v>3</v>
      </c>
      <c r="G291" s="19">
        <v>4</v>
      </c>
      <c r="H291" s="19">
        <v>2</v>
      </c>
      <c r="I291" s="19">
        <v>2</v>
      </c>
      <c r="J291" s="19">
        <v>4</v>
      </c>
      <c r="K291" s="19">
        <v>4</v>
      </c>
      <c r="L291" s="19">
        <v>3</v>
      </c>
      <c r="M291" s="19">
        <v>4</v>
      </c>
      <c r="N291" s="19">
        <v>4</v>
      </c>
      <c r="O291" s="18">
        <f t="shared" si="10"/>
        <v>46</v>
      </c>
      <c r="P291" s="20" t="str">
        <f t="shared" si="9"/>
        <v>Moderate attitude</v>
      </c>
    </row>
    <row r="292" spans="1:16" x14ac:dyDescent="0.35">
      <c r="A292" s="17" t="s">
        <v>443</v>
      </c>
      <c r="B292" s="18">
        <v>4</v>
      </c>
      <c r="C292" s="19">
        <v>4</v>
      </c>
      <c r="D292" s="19">
        <v>2</v>
      </c>
      <c r="E292" s="19">
        <v>4</v>
      </c>
      <c r="F292" s="19">
        <v>4</v>
      </c>
      <c r="G292" s="19">
        <v>2</v>
      </c>
      <c r="H292" s="19">
        <v>2</v>
      </c>
      <c r="I292" s="19">
        <v>2</v>
      </c>
      <c r="J292" s="19">
        <v>2</v>
      </c>
      <c r="K292" s="19">
        <v>3</v>
      </c>
      <c r="L292" s="19">
        <v>2</v>
      </c>
      <c r="M292" s="19">
        <v>2</v>
      </c>
      <c r="N292" s="19">
        <v>3</v>
      </c>
      <c r="O292" s="18">
        <f t="shared" si="10"/>
        <v>36</v>
      </c>
      <c r="P292" s="20" t="str">
        <f t="shared" si="9"/>
        <v>Moderate attitude</v>
      </c>
    </row>
    <row r="293" spans="1:16" x14ac:dyDescent="0.35">
      <c r="A293" s="17" t="s">
        <v>444</v>
      </c>
      <c r="B293" s="18">
        <v>4</v>
      </c>
      <c r="C293" s="19">
        <v>4</v>
      </c>
      <c r="D293" s="19">
        <v>4</v>
      </c>
      <c r="E293" s="19">
        <v>5</v>
      </c>
      <c r="F293" s="19">
        <v>3</v>
      </c>
      <c r="G293" s="19">
        <v>2</v>
      </c>
      <c r="H293" s="19">
        <v>3</v>
      </c>
      <c r="I293" s="19">
        <v>2</v>
      </c>
      <c r="J293" s="19">
        <v>2</v>
      </c>
      <c r="K293" s="19">
        <v>3</v>
      </c>
      <c r="L293" s="19">
        <v>4</v>
      </c>
      <c r="M293" s="19">
        <v>3</v>
      </c>
      <c r="N293" s="19">
        <v>2</v>
      </c>
      <c r="O293" s="18">
        <f t="shared" si="10"/>
        <v>41</v>
      </c>
      <c r="P293" s="20" t="str">
        <f t="shared" si="9"/>
        <v>Moderate attitude</v>
      </c>
    </row>
    <row r="294" spans="1:16" x14ac:dyDescent="0.35">
      <c r="A294" s="17" t="s">
        <v>445</v>
      </c>
      <c r="B294" s="18">
        <v>5</v>
      </c>
      <c r="C294" s="19">
        <v>5</v>
      </c>
      <c r="D294" s="19">
        <v>3</v>
      </c>
      <c r="E294" s="19">
        <v>5</v>
      </c>
      <c r="F294" s="19">
        <v>5</v>
      </c>
      <c r="G294" s="19">
        <v>3</v>
      </c>
      <c r="H294" s="19">
        <v>3</v>
      </c>
      <c r="I294" s="19">
        <v>3</v>
      </c>
      <c r="J294" s="19">
        <v>3</v>
      </c>
      <c r="K294" s="19">
        <v>4</v>
      </c>
      <c r="L294" s="19">
        <v>3</v>
      </c>
      <c r="M294" s="19">
        <v>3</v>
      </c>
      <c r="N294" s="19">
        <v>4</v>
      </c>
      <c r="O294" s="18">
        <f t="shared" si="10"/>
        <v>49</v>
      </c>
      <c r="P294" s="20" t="str">
        <f t="shared" si="9"/>
        <v>Good attitude</v>
      </c>
    </row>
    <row r="295" spans="1:16" x14ac:dyDescent="0.35">
      <c r="A295" s="17" t="s">
        <v>446</v>
      </c>
      <c r="B295" s="18">
        <v>3</v>
      </c>
      <c r="C295" s="19">
        <v>3</v>
      </c>
      <c r="D295" s="19">
        <v>3</v>
      </c>
      <c r="E295" s="19">
        <v>3</v>
      </c>
      <c r="F295" s="19">
        <v>3</v>
      </c>
      <c r="G295" s="19">
        <v>3</v>
      </c>
      <c r="H295" s="19">
        <v>3</v>
      </c>
      <c r="I295" s="19">
        <v>3</v>
      </c>
      <c r="J295" s="19">
        <v>3</v>
      </c>
      <c r="K295" s="19">
        <v>3</v>
      </c>
      <c r="L295" s="19">
        <v>3</v>
      </c>
      <c r="M295" s="19">
        <v>3</v>
      </c>
      <c r="N295" s="19">
        <v>3</v>
      </c>
      <c r="O295" s="18">
        <f t="shared" si="10"/>
        <v>39</v>
      </c>
      <c r="P295" s="20" t="str">
        <f t="shared" si="9"/>
        <v>Moderate attitude</v>
      </c>
    </row>
    <row r="296" spans="1:16" x14ac:dyDescent="0.35">
      <c r="A296" s="17" t="s">
        <v>447</v>
      </c>
      <c r="B296" s="18">
        <v>5</v>
      </c>
      <c r="C296" s="19">
        <v>4</v>
      </c>
      <c r="D296" s="19">
        <v>5</v>
      </c>
      <c r="E296" s="19">
        <v>4</v>
      </c>
      <c r="F296" s="19">
        <v>2</v>
      </c>
      <c r="G296" s="19">
        <v>3</v>
      </c>
      <c r="H296" s="19">
        <v>4</v>
      </c>
      <c r="I296" s="19">
        <v>2</v>
      </c>
      <c r="J296" s="19">
        <v>2</v>
      </c>
      <c r="K296" s="19">
        <v>4</v>
      </c>
      <c r="L296" s="19">
        <v>4</v>
      </c>
      <c r="M296" s="19">
        <v>3</v>
      </c>
      <c r="N296" s="19">
        <v>4</v>
      </c>
      <c r="O296" s="18">
        <f t="shared" si="10"/>
        <v>46</v>
      </c>
      <c r="P296" s="20" t="str">
        <f t="shared" si="9"/>
        <v>Moderate attitude</v>
      </c>
    </row>
    <row r="297" spans="1:16" x14ac:dyDescent="0.35">
      <c r="A297" s="17" t="s">
        <v>448</v>
      </c>
      <c r="B297" s="18">
        <v>3</v>
      </c>
      <c r="C297" s="19">
        <v>3</v>
      </c>
      <c r="D297" s="19">
        <v>3</v>
      </c>
      <c r="E297" s="19">
        <v>3</v>
      </c>
      <c r="F297" s="19">
        <v>3</v>
      </c>
      <c r="G297" s="19">
        <v>3</v>
      </c>
      <c r="H297" s="19">
        <v>3</v>
      </c>
      <c r="I297" s="19">
        <v>3</v>
      </c>
      <c r="J297" s="19">
        <v>3</v>
      </c>
      <c r="K297" s="19">
        <v>3</v>
      </c>
      <c r="L297" s="19">
        <v>3</v>
      </c>
      <c r="M297" s="19">
        <v>3</v>
      </c>
      <c r="N297" s="19">
        <v>3</v>
      </c>
      <c r="O297" s="18">
        <f t="shared" si="10"/>
        <v>39</v>
      </c>
      <c r="P297" s="20" t="str">
        <f t="shared" si="9"/>
        <v>Moderate attitude</v>
      </c>
    </row>
    <row r="298" spans="1:16" x14ac:dyDescent="0.35">
      <c r="A298" s="17" t="s">
        <v>449</v>
      </c>
      <c r="B298" s="18">
        <v>3</v>
      </c>
      <c r="C298" s="19">
        <v>3</v>
      </c>
      <c r="D298" s="19">
        <v>3</v>
      </c>
      <c r="E298" s="19">
        <v>3</v>
      </c>
      <c r="F298" s="19">
        <v>3</v>
      </c>
      <c r="G298" s="19">
        <v>3</v>
      </c>
      <c r="H298" s="19">
        <v>3</v>
      </c>
      <c r="I298" s="19">
        <v>3</v>
      </c>
      <c r="J298" s="19">
        <v>3</v>
      </c>
      <c r="K298" s="19">
        <v>3</v>
      </c>
      <c r="L298" s="19">
        <v>3</v>
      </c>
      <c r="M298" s="19">
        <v>3</v>
      </c>
      <c r="N298" s="19">
        <v>3</v>
      </c>
      <c r="O298" s="18">
        <f t="shared" si="10"/>
        <v>39</v>
      </c>
      <c r="P298" s="20" t="str">
        <f t="shared" si="9"/>
        <v>Moderate attitude</v>
      </c>
    </row>
    <row r="299" spans="1:16" x14ac:dyDescent="0.35">
      <c r="A299" s="17" t="s">
        <v>450</v>
      </c>
      <c r="B299" s="18">
        <v>3</v>
      </c>
      <c r="C299" s="19">
        <v>3</v>
      </c>
      <c r="D299" s="19">
        <v>3</v>
      </c>
      <c r="E299" s="19">
        <v>3</v>
      </c>
      <c r="F299" s="19">
        <v>3</v>
      </c>
      <c r="G299" s="19">
        <v>3</v>
      </c>
      <c r="H299" s="19">
        <v>3</v>
      </c>
      <c r="I299" s="19">
        <v>3</v>
      </c>
      <c r="J299" s="19">
        <v>3</v>
      </c>
      <c r="K299" s="19">
        <v>3</v>
      </c>
      <c r="L299" s="19">
        <v>3</v>
      </c>
      <c r="M299" s="19">
        <v>3</v>
      </c>
      <c r="N299" s="19">
        <v>3</v>
      </c>
      <c r="O299" s="18">
        <f t="shared" si="10"/>
        <v>39</v>
      </c>
      <c r="P299" s="20" t="str">
        <f t="shared" si="9"/>
        <v>Moderate attitude</v>
      </c>
    </row>
    <row r="300" spans="1:16" x14ac:dyDescent="0.35">
      <c r="A300" s="17" t="s">
        <v>451</v>
      </c>
      <c r="B300" s="18">
        <v>4</v>
      </c>
      <c r="C300" s="19">
        <v>4</v>
      </c>
      <c r="D300" s="19">
        <v>4</v>
      </c>
      <c r="E300" s="19">
        <v>5</v>
      </c>
      <c r="F300" s="19">
        <v>3</v>
      </c>
      <c r="G300" s="19">
        <v>2</v>
      </c>
      <c r="H300" s="19">
        <v>3</v>
      </c>
      <c r="I300" s="19">
        <v>2</v>
      </c>
      <c r="J300" s="19">
        <v>2</v>
      </c>
      <c r="K300" s="19">
        <v>3</v>
      </c>
      <c r="L300" s="19">
        <v>4</v>
      </c>
      <c r="M300" s="19">
        <v>3</v>
      </c>
      <c r="N300" s="19">
        <v>2</v>
      </c>
      <c r="O300" s="18">
        <f t="shared" si="10"/>
        <v>41</v>
      </c>
      <c r="P300" s="20" t="str">
        <f t="shared" si="9"/>
        <v>Moderate attitude</v>
      </c>
    </row>
    <row r="301" spans="1:16" x14ac:dyDescent="0.35">
      <c r="A301" s="17" t="s">
        <v>452</v>
      </c>
      <c r="B301" s="18">
        <v>5</v>
      </c>
      <c r="C301" s="19">
        <v>4</v>
      </c>
      <c r="D301" s="19">
        <v>5</v>
      </c>
      <c r="E301" s="19">
        <v>4</v>
      </c>
      <c r="F301" s="19">
        <v>2</v>
      </c>
      <c r="G301" s="19">
        <v>3</v>
      </c>
      <c r="H301" s="19">
        <v>4</v>
      </c>
      <c r="I301" s="19">
        <v>2</v>
      </c>
      <c r="J301" s="19">
        <v>2</v>
      </c>
      <c r="K301" s="19">
        <v>4</v>
      </c>
      <c r="L301" s="19">
        <v>4</v>
      </c>
      <c r="M301" s="19">
        <v>3</v>
      </c>
      <c r="N301" s="19">
        <v>4</v>
      </c>
      <c r="O301" s="18">
        <f t="shared" si="10"/>
        <v>46</v>
      </c>
      <c r="P301" s="20" t="str">
        <f t="shared" si="9"/>
        <v>Moderate attitude</v>
      </c>
    </row>
    <row r="302" spans="1:16" x14ac:dyDescent="0.35">
      <c r="A302" s="17" t="s">
        <v>453</v>
      </c>
      <c r="B302" s="18">
        <v>3</v>
      </c>
      <c r="C302" s="19">
        <v>3</v>
      </c>
      <c r="D302" s="19">
        <v>3</v>
      </c>
      <c r="E302" s="19">
        <v>3</v>
      </c>
      <c r="F302" s="19">
        <v>3</v>
      </c>
      <c r="G302" s="19">
        <v>3</v>
      </c>
      <c r="H302" s="19">
        <v>3</v>
      </c>
      <c r="I302" s="19">
        <v>3</v>
      </c>
      <c r="J302" s="19">
        <v>3</v>
      </c>
      <c r="K302" s="19">
        <v>3</v>
      </c>
      <c r="L302" s="19">
        <v>3</v>
      </c>
      <c r="M302" s="19">
        <v>3</v>
      </c>
      <c r="N302" s="19">
        <v>3</v>
      </c>
      <c r="O302" s="18">
        <f t="shared" si="10"/>
        <v>39</v>
      </c>
      <c r="P302" s="20" t="str">
        <f t="shared" si="9"/>
        <v>Moderate attitude</v>
      </c>
    </row>
    <row r="303" spans="1:16" x14ac:dyDescent="0.35">
      <c r="A303" s="17" t="s">
        <v>454</v>
      </c>
      <c r="B303" s="18">
        <v>4</v>
      </c>
      <c r="C303" s="19">
        <v>4</v>
      </c>
      <c r="D303" s="19">
        <v>2</v>
      </c>
      <c r="E303" s="19">
        <v>4</v>
      </c>
      <c r="F303" s="19">
        <v>4</v>
      </c>
      <c r="G303" s="19">
        <v>2</v>
      </c>
      <c r="H303" s="19">
        <v>2</v>
      </c>
      <c r="I303" s="19">
        <v>2</v>
      </c>
      <c r="J303" s="19">
        <v>2</v>
      </c>
      <c r="K303" s="19">
        <v>3</v>
      </c>
      <c r="L303" s="19">
        <v>2</v>
      </c>
      <c r="M303" s="19">
        <v>2</v>
      </c>
      <c r="N303" s="19">
        <v>4</v>
      </c>
      <c r="O303" s="18">
        <f t="shared" si="10"/>
        <v>37</v>
      </c>
      <c r="P303" s="20" t="str">
        <f t="shared" si="9"/>
        <v>Moderate attitude</v>
      </c>
    </row>
    <row r="304" spans="1:16" x14ac:dyDescent="0.35">
      <c r="A304" s="17" t="s">
        <v>455</v>
      </c>
      <c r="B304" s="18">
        <v>4</v>
      </c>
      <c r="C304" s="19">
        <v>4</v>
      </c>
      <c r="D304" s="19">
        <v>4</v>
      </c>
      <c r="E304" s="19">
        <v>5</v>
      </c>
      <c r="F304" s="19">
        <v>3</v>
      </c>
      <c r="G304" s="19">
        <v>2</v>
      </c>
      <c r="H304" s="19">
        <v>3</v>
      </c>
      <c r="I304" s="19">
        <v>2</v>
      </c>
      <c r="J304" s="19">
        <v>2</v>
      </c>
      <c r="K304" s="19">
        <v>3</v>
      </c>
      <c r="L304" s="19">
        <v>4</v>
      </c>
      <c r="M304" s="19">
        <v>3</v>
      </c>
      <c r="N304" s="19">
        <v>2</v>
      </c>
      <c r="O304" s="18">
        <f t="shared" si="10"/>
        <v>41</v>
      </c>
      <c r="P304" s="20" t="str">
        <f t="shared" si="9"/>
        <v>Moderate attitude</v>
      </c>
    </row>
    <row r="305" spans="1:16" x14ac:dyDescent="0.35">
      <c r="A305" s="17" t="s">
        <v>456</v>
      </c>
      <c r="B305" s="18">
        <v>3</v>
      </c>
      <c r="C305" s="19">
        <v>3</v>
      </c>
      <c r="D305" s="19">
        <v>3</v>
      </c>
      <c r="E305" s="19">
        <v>3</v>
      </c>
      <c r="F305" s="19">
        <v>3</v>
      </c>
      <c r="G305" s="19">
        <v>3</v>
      </c>
      <c r="H305" s="19">
        <v>3</v>
      </c>
      <c r="I305" s="19">
        <v>3</v>
      </c>
      <c r="J305" s="19">
        <v>3</v>
      </c>
      <c r="K305" s="19">
        <v>3</v>
      </c>
      <c r="L305" s="19">
        <v>3</v>
      </c>
      <c r="M305" s="19">
        <v>3</v>
      </c>
      <c r="N305" s="19">
        <v>3</v>
      </c>
      <c r="O305" s="18">
        <f t="shared" si="10"/>
        <v>39</v>
      </c>
      <c r="P305" s="20" t="str">
        <f t="shared" si="9"/>
        <v>Moderate attitude</v>
      </c>
    </row>
    <row r="306" spans="1:16" x14ac:dyDescent="0.35">
      <c r="A306" s="17" t="s">
        <v>457</v>
      </c>
      <c r="B306" s="18">
        <v>3</v>
      </c>
      <c r="C306" s="19">
        <v>3</v>
      </c>
      <c r="D306" s="19">
        <v>4</v>
      </c>
      <c r="E306" s="19">
        <v>3</v>
      </c>
      <c r="F306" s="19">
        <v>3</v>
      </c>
      <c r="G306" s="19">
        <v>3</v>
      </c>
      <c r="H306" s="19">
        <v>3</v>
      </c>
      <c r="I306" s="19">
        <v>3</v>
      </c>
      <c r="J306" s="19">
        <v>3</v>
      </c>
      <c r="K306" s="19">
        <v>3</v>
      </c>
      <c r="L306" s="19">
        <v>3</v>
      </c>
      <c r="M306" s="19">
        <v>3</v>
      </c>
      <c r="N306" s="19">
        <v>3</v>
      </c>
      <c r="O306" s="18">
        <f t="shared" si="10"/>
        <v>40</v>
      </c>
      <c r="P306" s="20" t="str">
        <f t="shared" si="9"/>
        <v>Moderate attitude</v>
      </c>
    </row>
    <row r="307" spans="1:16" x14ac:dyDescent="0.35">
      <c r="A307" s="17" t="s">
        <v>458</v>
      </c>
      <c r="B307" s="18">
        <v>4</v>
      </c>
      <c r="C307" s="19">
        <v>4</v>
      </c>
      <c r="D307" s="19">
        <v>2</v>
      </c>
      <c r="E307" s="19">
        <v>4</v>
      </c>
      <c r="F307" s="19">
        <v>4</v>
      </c>
      <c r="G307" s="19">
        <v>2</v>
      </c>
      <c r="H307" s="19">
        <v>2</v>
      </c>
      <c r="I307" s="19">
        <v>2</v>
      </c>
      <c r="J307" s="19">
        <v>2</v>
      </c>
      <c r="K307" s="19">
        <v>3</v>
      </c>
      <c r="L307" s="19">
        <v>2</v>
      </c>
      <c r="M307" s="19">
        <v>2</v>
      </c>
      <c r="N307" s="19">
        <v>4</v>
      </c>
      <c r="O307" s="18">
        <f t="shared" si="10"/>
        <v>37</v>
      </c>
      <c r="P307" s="20" t="str">
        <f t="shared" si="9"/>
        <v>Moderate attitude</v>
      </c>
    </row>
    <row r="308" spans="1:16" x14ac:dyDescent="0.35">
      <c r="A308" s="17" t="s">
        <v>459</v>
      </c>
      <c r="B308" s="18">
        <v>4</v>
      </c>
      <c r="C308" s="19">
        <v>4</v>
      </c>
      <c r="D308" s="19">
        <v>4</v>
      </c>
      <c r="E308" s="19">
        <v>5</v>
      </c>
      <c r="F308" s="19">
        <v>3</v>
      </c>
      <c r="G308" s="19">
        <v>2</v>
      </c>
      <c r="H308" s="19">
        <v>3</v>
      </c>
      <c r="I308" s="19">
        <v>2</v>
      </c>
      <c r="J308" s="19">
        <v>2</v>
      </c>
      <c r="K308" s="19">
        <v>3</v>
      </c>
      <c r="L308" s="19">
        <v>4</v>
      </c>
      <c r="M308" s="19">
        <v>3</v>
      </c>
      <c r="N308" s="19">
        <v>2</v>
      </c>
      <c r="O308" s="18">
        <f t="shared" si="10"/>
        <v>41</v>
      </c>
      <c r="P308" s="20" t="str">
        <f t="shared" si="9"/>
        <v>Moderate attitude</v>
      </c>
    </row>
    <row r="309" spans="1:16" x14ac:dyDescent="0.35">
      <c r="A309" s="17" t="s">
        <v>460</v>
      </c>
      <c r="B309" s="18">
        <v>3</v>
      </c>
      <c r="C309" s="19">
        <v>3</v>
      </c>
      <c r="D309" s="19">
        <v>3</v>
      </c>
      <c r="E309" s="19">
        <v>3</v>
      </c>
      <c r="F309" s="19">
        <v>3</v>
      </c>
      <c r="G309" s="19">
        <v>3</v>
      </c>
      <c r="H309" s="19">
        <v>3</v>
      </c>
      <c r="I309" s="19">
        <v>3</v>
      </c>
      <c r="J309" s="19">
        <v>3</v>
      </c>
      <c r="K309" s="19">
        <v>3</v>
      </c>
      <c r="L309" s="19">
        <v>3</v>
      </c>
      <c r="M309" s="19">
        <v>3</v>
      </c>
      <c r="N309" s="19">
        <v>3</v>
      </c>
      <c r="O309" s="18">
        <f t="shared" si="10"/>
        <v>39</v>
      </c>
      <c r="P309" s="20" t="str">
        <f t="shared" si="9"/>
        <v>Moderate attitude</v>
      </c>
    </row>
    <row r="310" spans="1:16" x14ac:dyDescent="0.35">
      <c r="A310" s="17" t="s">
        <v>461</v>
      </c>
      <c r="B310" s="18">
        <v>3</v>
      </c>
      <c r="C310" s="19">
        <v>2</v>
      </c>
      <c r="D310" s="19">
        <v>4</v>
      </c>
      <c r="E310" s="19">
        <v>4</v>
      </c>
      <c r="F310" s="19">
        <v>4</v>
      </c>
      <c r="G310" s="19">
        <v>3</v>
      </c>
      <c r="H310" s="19">
        <v>4</v>
      </c>
      <c r="I310" s="19">
        <v>4</v>
      </c>
      <c r="J310" s="19">
        <v>4</v>
      </c>
      <c r="K310" s="19">
        <v>4</v>
      </c>
      <c r="L310" s="19">
        <v>4</v>
      </c>
      <c r="M310" s="19">
        <v>4</v>
      </c>
      <c r="N310" s="19">
        <v>4</v>
      </c>
      <c r="O310" s="18">
        <f t="shared" si="10"/>
        <v>48</v>
      </c>
      <c r="P310" s="20" t="str">
        <f t="shared" si="9"/>
        <v>Good attitude</v>
      </c>
    </row>
    <row r="311" spans="1:16" x14ac:dyDescent="0.35">
      <c r="A311" s="17" t="s">
        <v>462</v>
      </c>
      <c r="B311" s="18">
        <v>3</v>
      </c>
      <c r="C311" s="19">
        <v>3</v>
      </c>
      <c r="D311" s="19">
        <v>2</v>
      </c>
      <c r="E311" s="19">
        <v>2</v>
      </c>
      <c r="F311" s="19">
        <v>2</v>
      </c>
      <c r="G311" s="19">
        <v>2</v>
      </c>
      <c r="H311" s="19">
        <v>2</v>
      </c>
      <c r="I311" s="19">
        <v>2</v>
      </c>
      <c r="J311" s="19">
        <v>2</v>
      </c>
      <c r="K311" s="19">
        <v>3</v>
      </c>
      <c r="L311" s="19">
        <v>3</v>
      </c>
      <c r="M311" s="19">
        <v>3</v>
      </c>
      <c r="N311" s="19">
        <v>3</v>
      </c>
      <c r="O311" s="18">
        <f t="shared" si="10"/>
        <v>32</v>
      </c>
      <c r="P311" s="20" t="str">
        <f t="shared" si="9"/>
        <v>Moderate attitude</v>
      </c>
    </row>
    <row r="312" spans="1:16" x14ac:dyDescent="0.35">
      <c r="A312" s="17" t="s">
        <v>464</v>
      </c>
      <c r="B312" s="18">
        <v>4</v>
      </c>
      <c r="C312" s="19">
        <v>4</v>
      </c>
      <c r="D312" s="19">
        <v>4</v>
      </c>
      <c r="E312" s="19">
        <v>3</v>
      </c>
      <c r="F312" s="19">
        <v>3</v>
      </c>
      <c r="G312" s="19">
        <v>2</v>
      </c>
      <c r="H312" s="19">
        <v>3</v>
      </c>
      <c r="I312" s="19">
        <v>2</v>
      </c>
      <c r="J312" s="19">
        <v>2</v>
      </c>
      <c r="K312" s="19">
        <v>4</v>
      </c>
      <c r="L312" s="19">
        <v>4</v>
      </c>
      <c r="M312" s="19">
        <v>3</v>
      </c>
      <c r="N312" s="19">
        <v>3</v>
      </c>
      <c r="O312" s="18">
        <f t="shared" si="10"/>
        <v>41</v>
      </c>
      <c r="P312" s="20" t="str">
        <f t="shared" si="9"/>
        <v>Moderate attitude</v>
      </c>
    </row>
    <row r="313" spans="1:16" x14ac:dyDescent="0.35">
      <c r="A313" s="17" t="s">
        <v>465</v>
      </c>
      <c r="B313" s="18">
        <v>3</v>
      </c>
      <c r="C313" s="19">
        <v>2</v>
      </c>
      <c r="D313" s="19">
        <v>3</v>
      </c>
      <c r="E313" s="19">
        <v>2</v>
      </c>
      <c r="F313" s="19">
        <v>2</v>
      </c>
      <c r="G313" s="19">
        <v>2</v>
      </c>
      <c r="H313" s="19">
        <v>3</v>
      </c>
      <c r="I313" s="19">
        <v>3</v>
      </c>
      <c r="J313" s="19">
        <v>3</v>
      </c>
      <c r="K313" s="19">
        <v>4</v>
      </c>
      <c r="L313" s="19">
        <v>4</v>
      </c>
      <c r="M313" s="19">
        <v>4</v>
      </c>
      <c r="N313" s="19">
        <v>3</v>
      </c>
      <c r="O313" s="18">
        <f t="shared" si="10"/>
        <v>38</v>
      </c>
      <c r="P313" s="20" t="str">
        <f t="shared" si="9"/>
        <v>Moderate attitude</v>
      </c>
    </row>
    <row r="314" spans="1:16" x14ac:dyDescent="0.35">
      <c r="A314" s="17" t="s">
        <v>466</v>
      </c>
      <c r="B314" s="18">
        <v>3</v>
      </c>
      <c r="C314" s="19">
        <v>2</v>
      </c>
      <c r="D314" s="19">
        <v>2</v>
      </c>
      <c r="E314" s="19">
        <v>1</v>
      </c>
      <c r="F314" s="19">
        <v>4</v>
      </c>
      <c r="G314" s="19">
        <v>3</v>
      </c>
      <c r="H314" s="19">
        <v>1</v>
      </c>
      <c r="I314" s="19">
        <v>5</v>
      </c>
      <c r="J314" s="19">
        <v>2</v>
      </c>
      <c r="K314" s="19">
        <v>2</v>
      </c>
      <c r="L314" s="19">
        <v>2</v>
      </c>
      <c r="M314" s="19">
        <v>2</v>
      </c>
      <c r="N314" s="19">
        <v>5</v>
      </c>
      <c r="O314" s="18">
        <f t="shared" si="10"/>
        <v>34</v>
      </c>
      <c r="P314" s="20" t="str">
        <f t="shared" si="9"/>
        <v>Moderate attitude</v>
      </c>
    </row>
    <row r="315" spans="1:16" x14ac:dyDescent="0.35">
      <c r="A315" s="17" t="s">
        <v>467</v>
      </c>
      <c r="B315" s="18">
        <v>3</v>
      </c>
      <c r="C315" s="19">
        <v>3</v>
      </c>
      <c r="D315" s="19">
        <v>3</v>
      </c>
      <c r="E315" s="19">
        <v>3</v>
      </c>
      <c r="F315" s="19">
        <v>3</v>
      </c>
      <c r="G315" s="19">
        <v>3</v>
      </c>
      <c r="H315" s="19">
        <v>3</v>
      </c>
      <c r="I315" s="19">
        <v>3</v>
      </c>
      <c r="J315" s="19">
        <v>3</v>
      </c>
      <c r="K315" s="19">
        <v>3</v>
      </c>
      <c r="L315" s="19">
        <v>3</v>
      </c>
      <c r="M315" s="19">
        <v>3</v>
      </c>
      <c r="N315" s="19">
        <v>3</v>
      </c>
      <c r="O315" s="18">
        <f t="shared" si="10"/>
        <v>39</v>
      </c>
      <c r="P315" s="20" t="str">
        <f t="shared" si="9"/>
        <v>Moderate attitude</v>
      </c>
    </row>
    <row r="316" spans="1:16" x14ac:dyDescent="0.35">
      <c r="A316" s="17" t="s">
        <v>468</v>
      </c>
      <c r="B316" s="18">
        <v>3</v>
      </c>
      <c r="C316" s="19">
        <v>4</v>
      </c>
      <c r="D316" s="19">
        <v>3</v>
      </c>
      <c r="E316" s="19">
        <v>3</v>
      </c>
      <c r="F316" s="19">
        <v>3</v>
      </c>
      <c r="G316" s="19">
        <v>4</v>
      </c>
      <c r="H316" s="19">
        <v>3</v>
      </c>
      <c r="I316" s="19">
        <v>3</v>
      </c>
      <c r="J316" s="19">
        <v>2</v>
      </c>
      <c r="K316" s="19">
        <v>4</v>
      </c>
      <c r="L316" s="19">
        <v>4</v>
      </c>
      <c r="M316" s="19">
        <v>3</v>
      </c>
      <c r="N316" s="19">
        <v>3</v>
      </c>
      <c r="O316" s="18">
        <f t="shared" si="10"/>
        <v>42</v>
      </c>
      <c r="P316" s="20" t="str">
        <f t="shared" si="9"/>
        <v>Moderate attitude</v>
      </c>
    </row>
    <row r="317" spans="1:16" x14ac:dyDescent="0.35">
      <c r="A317" s="17" t="s">
        <v>469</v>
      </c>
      <c r="B317" s="18">
        <v>4</v>
      </c>
      <c r="C317" s="19">
        <v>4</v>
      </c>
      <c r="D317" s="19">
        <v>4</v>
      </c>
      <c r="E317" s="19">
        <v>5</v>
      </c>
      <c r="F317" s="19">
        <v>3</v>
      </c>
      <c r="G317" s="19">
        <v>2</v>
      </c>
      <c r="H317" s="19">
        <v>3</v>
      </c>
      <c r="I317" s="19">
        <v>2</v>
      </c>
      <c r="J317" s="19">
        <v>2</v>
      </c>
      <c r="K317" s="19">
        <v>3</v>
      </c>
      <c r="L317" s="19">
        <v>4</v>
      </c>
      <c r="M317" s="19">
        <v>3</v>
      </c>
      <c r="N317" s="19">
        <v>2</v>
      </c>
      <c r="O317" s="18">
        <f t="shared" si="10"/>
        <v>41</v>
      </c>
      <c r="P317" s="20" t="str">
        <f t="shared" si="9"/>
        <v>Moderate attitude</v>
      </c>
    </row>
    <row r="318" spans="1:16" x14ac:dyDescent="0.35">
      <c r="A318" s="17" t="s">
        <v>470</v>
      </c>
      <c r="B318" s="18">
        <v>5</v>
      </c>
      <c r="C318" s="19">
        <v>5</v>
      </c>
      <c r="D318" s="19">
        <v>5</v>
      </c>
      <c r="E318" s="19">
        <v>5</v>
      </c>
      <c r="F318" s="19">
        <v>3</v>
      </c>
      <c r="G318" s="19">
        <v>5</v>
      </c>
      <c r="H318" s="19">
        <v>4</v>
      </c>
      <c r="I318" s="19">
        <v>3</v>
      </c>
      <c r="J318" s="19">
        <v>3</v>
      </c>
      <c r="K318" s="19">
        <v>5</v>
      </c>
      <c r="L318" s="19">
        <v>5</v>
      </c>
      <c r="M318" s="19">
        <v>5</v>
      </c>
      <c r="N318" s="19">
        <v>4</v>
      </c>
      <c r="O318" s="18">
        <f t="shared" si="10"/>
        <v>57</v>
      </c>
      <c r="P318" s="20" t="str">
        <f t="shared" si="9"/>
        <v>Good attitude</v>
      </c>
    </row>
    <row r="319" spans="1:16" x14ac:dyDescent="0.35">
      <c r="A319" s="17" t="s">
        <v>471</v>
      </c>
      <c r="B319" s="18">
        <v>3</v>
      </c>
      <c r="C319" s="19">
        <v>2</v>
      </c>
      <c r="D319" s="19">
        <v>3</v>
      </c>
      <c r="E319" s="19">
        <v>2</v>
      </c>
      <c r="F319" s="19">
        <v>2</v>
      </c>
      <c r="G319" s="19">
        <v>2</v>
      </c>
      <c r="H319" s="19">
        <v>2</v>
      </c>
      <c r="I319" s="19">
        <v>1</v>
      </c>
      <c r="J319" s="19">
        <v>1</v>
      </c>
      <c r="K319" s="19">
        <v>2</v>
      </c>
      <c r="L319" s="19">
        <v>2</v>
      </c>
      <c r="M319" s="19">
        <v>2</v>
      </c>
      <c r="N319" s="19">
        <v>2</v>
      </c>
      <c r="O319" s="18">
        <f t="shared" si="10"/>
        <v>26</v>
      </c>
      <c r="P319" s="20" t="str">
        <f t="shared" si="9"/>
        <v>Poor attitude</v>
      </c>
    </row>
    <row r="320" spans="1:16" x14ac:dyDescent="0.35">
      <c r="A320" s="17" t="s">
        <v>472</v>
      </c>
      <c r="B320" s="18">
        <v>1</v>
      </c>
      <c r="C320" s="19">
        <v>2</v>
      </c>
      <c r="D320" s="19">
        <v>2</v>
      </c>
      <c r="E320" s="19">
        <v>2</v>
      </c>
      <c r="F320" s="19">
        <v>1</v>
      </c>
      <c r="G320" s="19">
        <v>2</v>
      </c>
      <c r="H320" s="19">
        <v>3</v>
      </c>
      <c r="I320" s="19">
        <v>2</v>
      </c>
      <c r="J320" s="19">
        <v>2</v>
      </c>
      <c r="K320" s="19">
        <v>2</v>
      </c>
      <c r="L320" s="19">
        <v>3</v>
      </c>
      <c r="M320" s="19">
        <v>3</v>
      </c>
      <c r="N320" s="19">
        <v>1</v>
      </c>
      <c r="O320" s="18">
        <f t="shared" si="10"/>
        <v>26</v>
      </c>
      <c r="P320" s="20" t="str">
        <f t="shared" si="9"/>
        <v>Poor attitude</v>
      </c>
    </row>
    <row r="321" spans="1:16" x14ac:dyDescent="0.35">
      <c r="A321" s="17" t="s">
        <v>473</v>
      </c>
      <c r="B321" s="18">
        <v>2</v>
      </c>
      <c r="C321" s="19">
        <v>2</v>
      </c>
      <c r="D321" s="19">
        <v>1</v>
      </c>
      <c r="E321" s="19">
        <v>1</v>
      </c>
      <c r="F321" s="19">
        <v>2</v>
      </c>
      <c r="G321" s="19">
        <v>2</v>
      </c>
      <c r="H321" s="19">
        <v>1</v>
      </c>
      <c r="I321" s="19">
        <v>1</v>
      </c>
      <c r="J321" s="19">
        <v>2</v>
      </c>
      <c r="K321" s="19">
        <v>1</v>
      </c>
      <c r="L321" s="19">
        <v>2</v>
      </c>
      <c r="M321" s="19">
        <v>2</v>
      </c>
      <c r="N321" s="19">
        <v>2</v>
      </c>
      <c r="O321" s="18">
        <f t="shared" si="10"/>
        <v>21</v>
      </c>
      <c r="P321" s="20" t="str">
        <f t="shared" si="9"/>
        <v>Poor attitude</v>
      </c>
    </row>
    <row r="322" spans="1:16" x14ac:dyDescent="0.35">
      <c r="A322" s="17" t="s">
        <v>474</v>
      </c>
      <c r="B322" s="18">
        <v>4</v>
      </c>
      <c r="C322" s="19">
        <v>3</v>
      </c>
      <c r="D322" s="19">
        <v>3</v>
      </c>
      <c r="E322" s="19">
        <v>3</v>
      </c>
      <c r="F322" s="19">
        <v>3</v>
      </c>
      <c r="G322" s="19">
        <v>2</v>
      </c>
      <c r="H322" s="19">
        <v>3</v>
      </c>
      <c r="I322" s="19">
        <v>2</v>
      </c>
      <c r="J322" s="19">
        <v>1</v>
      </c>
      <c r="K322" s="19">
        <v>3</v>
      </c>
      <c r="L322" s="19">
        <v>3</v>
      </c>
      <c r="M322" s="19">
        <v>1</v>
      </c>
      <c r="N322" s="19">
        <v>5</v>
      </c>
      <c r="O322" s="18">
        <f t="shared" si="10"/>
        <v>36</v>
      </c>
      <c r="P322" s="20" t="str">
        <f t="shared" ref="P322:P385" si="11">IF(O322&gt;=47,"Good attitude",IF(O322&gt;=28,"Moderate attitude",IF(O322&gt;=13,"Poor attitude","")))</f>
        <v>Moderate attitude</v>
      </c>
    </row>
    <row r="323" spans="1:16" x14ac:dyDescent="0.35">
      <c r="A323" s="17" t="s">
        <v>475</v>
      </c>
      <c r="B323" s="18">
        <v>3</v>
      </c>
      <c r="C323" s="19">
        <v>3</v>
      </c>
      <c r="D323" s="19">
        <v>3</v>
      </c>
      <c r="E323" s="19">
        <v>3</v>
      </c>
      <c r="F323" s="19">
        <v>3</v>
      </c>
      <c r="G323" s="19">
        <v>3</v>
      </c>
      <c r="H323" s="19">
        <v>3</v>
      </c>
      <c r="I323" s="19">
        <v>3</v>
      </c>
      <c r="J323" s="19">
        <v>3</v>
      </c>
      <c r="K323" s="19">
        <v>3</v>
      </c>
      <c r="L323" s="19">
        <v>3</v>
      </c>
      <c r="M323" s="19">
        <v>3</v>
      </c>
      <c r="N323" s="19">
        <v>3</v>
      </c>
      <c r="O323" s="18">
        <f t="shared" ref="O323:O386" si="12">SUM(B323:N323)</f>
        <v>39</v>
      </c>
      <c r="P323" s="20" t="str">
        <f t="shared" si="11"/>
        <v>Moderate attitude</v>
      </c>
    </row>
    <row r="324" spans="1:16" x14ac:dyDescent="0.35">
      <c r="A324" s="17" t="s">
        <v>477</v>
      </c>
      <c r="B324" s="18">
        <v>3</v>
      </c>
      <c r="C324" s="19">
        <v>3</v>
      </c>
      <c r="D324" s="19">
        <v>3</v>
      </c>
      <c r="E324" s="19">
        <v>3</v>
      </c>
      <c r="F324" s="19">
        <v>3</v>
      </c>
      <c r="G324" s="19">
        <v>3</v>
      </c>
      <c r="H324" s="19">
        <v>3</v>
      </c>
      <c r="I324" s="19">
        <v>3</v>
      </c>
      <c r="J324" s="19">
        <v>3</v>
      </c>
      <c r="K324" s="19">
        <v>3</v>
      </c>
      <c r="L324" s="19">
        <v>3</v>
      </c>
      <c r="M324" s="19">
        <v>3</v>
      </c>
      <c r="N324" s="19">
        <v>3</v>
      </c>
      <c r="O324" s="18">
        <f t="shared" si="12"/>
        <v>39</v>
      </c>
      <c r="P324" s="20" t="str">
        <f t="shared" si="11"/>
        <v>Moderate attitude</v>
      </c>
    </row>
    <row r="325" spans="1:16" x14ac:dyDescent="0.35">
      <c r="A325" s="17" t="s">
        <v>478</v>
      </c>
      <c r="B325" s="18">
        <v>3</v>
      </c>
      <c r="C325" s="19">
        <v>2</v>
      </c>
      <c r="D325" s="19">
        <v>3</v>
      </c>
      <c r="E325" s="19">
        <v>2</v>
      </c>
      <c r="F325" s="19">
        <v>2</v>
      </c>
      <c r="G325" s="19">
        <v>3</v>
      </c>
      <c r="H325" s="19">
        <v>2</v>
      </c>
      <c r="I325" s="19">
        <v>3</v>
      </c>
      <c r="J325" s="19">
        <v>2</v>
      </c>
      <c r="K325" s="19">
        <v>3</v>
      </c>
      <c r="L325" s="19">
        <v>2</v>
      </c>
      <c r="M325" s="19">
        <v>3</v>
      </c>
      <c r="N325" s="19">
        <v>2</v>
      </c>
      <c r="O325" s="18">
        <f t="shared" si="12"/>
        <v>32</v>
      </c>
      <c r="P325" s="20" t="str">
        <f t="shared" si="11"/>
        <v>Moderate attitude</v>
      </c>
    </row>
    <row r="326" spans="1:16" x14ac:dyDescent="0.35">
      <c r="A326" s="17" t="s">
        <v>479</v>
      </c>
      <c r="B326" s="18">
        <v>2</v>
      </c>
      <c r="C326" s="19">
        <v>3</v>
      </c>
      <c r="D326" s="19">
        <v>3</v>
      </c>
      <c r="E326" s="19">
        <v>2</v>
      </c>
      <c r="F326" s="19">
        <v>3</v>
      </c>
      <c r="G326" s="19">
        <v>2</v>
      </c>
      <c r="H326" s="19">
        <v>3</v>
      </c>
      <c r="I326" s="19">
        <v>3</v>
      </c>
      <c r="J326" s="19">
        <v>2</v>
      </c>
      <c r="K326" s="19">
        <v>3</v>
      </c>
      <c r="L326" s="19">
        <v>2</v>
      </c>
      <c r="M326" s="19">
        <v>3</v>
      </c>
      <c r="N326" s="19">
        <v>2</v>
      </c>
      <c r="O326" s="18">
        <f t="shared" si="12"/>
        <v>33</v>
      </c>
      <c r="P326" s="20" t="str">
        <f t="shared" si="11"/>
        <v>Moderate attitude</v>
      </c>
    </row>
    <row r="327" spans="1:16" x14ac:dyDescent="0.35">
      <c r="A327" s="17" t="s">
        <v>480</v>
      </c>
      <c r="B327" s="18">
        <v>2</v>
      </c>
      <c r="C327" s="19">
        <v>1</v>
      </c>
      <c r="D327" s="19">
        <v>2</v>
      </c>
      <c r="E327" s="19">
        <v>2</v>
      </c>
      <c r="F327" s="19">
        <v>2</v>
      </c>
      <c r="G327" s="19">
        <v>2</v>
      </c>
      <c r="H327" s="19">
        <v>1</v>
      </c>
      <c r="I327" s="19">
        <v>3</v>
      </c>
      <c r="J327" s="19">
        <v>2</v>
      </c>
      <c r="K327" s="19">
        <v>2</v>
      </c>
      <c r="L327" s="19">
        <v>2</v>
      </c>
      <c r="M327" s="19">
        <v>3</v>
      </c>
      <c r="N327" s="19">
        <v>1</v>
      </c>
      <c r="O327" s="18">
        <f t="shared" si="12"/>
        <v>25</v>
      </c>
      <c r="P327" s="20" t="str">
        <f t="shared" si="11"/>
        <v>Poor attitude</v>
      </c>
    </row>
    <row r="328" spans="1:16" x14ac:dyDescent="0.35">
      <c r="A328" s="17" t="s">
        <v>481</v>
      </c>
      <c r="B328" s="18">
        <v>4</v>
      </c>
      <c r="C328" s="19">
        <v>4</v>
      </c>
      <c r="D328" s="19">
        <v>4</v>
      </c>
      <c r="E328" s="19">
        <v>4</v>
      </c>
      <c r="F328" s="19">
        <v>4</v>
      </c>
      <c r="G328" s="19">
        <v>3</v>
      </c>
      <c r="H328" s="19">
        <v>4</v>
      </c>
      <c r="I328" s="19">
        <v>4</v>
      </c>
      <c r="J328" s="19">
        <v>2</v>
      </c>
      <c r="K328" s="19">
        <v>4</v>
      </c>
      <c r="L328" s="19">
        <v>4</v>
      </c>
      <c r="M328" s="19">
        <v>4</v>
      </c>
      <c r="N328" s="19">
        <v>4</v>
      </c>
      <c r="O328" s="18">
        <f t="shared" si="12"/>
        <v>49</v>
      </c>
      <c r="P328" s="20" t="str">
        <f t="shared" si="11"/>
        <v>Good attitude</v>
      </c>
    </row>
    <row r="329" spans="1:16" x14ac:dyDescent="0.35">
      <c r="A329" s="17" t="s">
        <v>482</v>
      </c>
      <c r="B329" s="18">
        <v>1</v>
      </c>
      <c r="C329" s="19">
        <v>2</v>
      </c>
      <c r="D329" s="19">
        <v>1</v>
      </c>
      <c r="E329" s="19">
        <v>2</v>
      </c>
      <c r="F329" s="19">
        <v>1</v>
      </c>
      <c r="G329" s="19">
        <v>2</v>
      </c>
      <c r="H329" s="19">
        <v>4</v>
      </c>
      <c r="I329" s="19">
        <v>1</v>
      </c>
      <c r="J329" s="19">
        <v>3</v>
      </c>
      <c r="K329" s="19">
        <v>1</v>
      </c>
      <c r="L329" s="19">
        <v>4</v>
      </c>
      <c r="M329" s="19">
        <v>3</v>
      </c>
      <c r="N329" s="19">
        <v>1</v>
      </c>
      <c r="O329" s="18">
        <f t="shared" si="12"/>
        <v>26</v>
      </c>
      <c r="P329" s="20" t="str">
        <f t="shared" si="11"/>
        <v>Poor attitude</v>
      </c>
    </row>
    <row r="330" spans="1:16" x14ac:dyDescent="0.35">
      <c r="A330" s="17" t="s">
        <v>484</v>
      </c>
      <c r="B330" s="18">
        <v>4</v>
      </c>
      <c r="C330" s="19">
        <v>4</v>
      </c>
      <c r="D330" s="19">
        <v>4</v>
      </c>
      <c r="E330" s="19">
        <v>2</v>
      </c>
      <c r="F330" s="19">
        <v>3</v>
      </c>
      <c r="G330" s="19">
        <v>2</v>
      </c>
      <c r="H330" s="19">
        <v>3</v>
      </c>
      <c r="I330" s="19">
        <v>2</v>
      </c>
      <c r="J330" s="19">
        <v>2</v>
      </c>
      <c r="K330" s="19">
        <v>3</v>
      </c>
      <c r="L330" s="19">
        <v>3</v>
      </c>
      <c r="M330" s="19">
        <v>3</v>
      </c>
      <c r="N330" s="19">
        <v>3</v>
      </c>
      <c r="O330" s="18">
        <f t="shared" si="12"/>
        <v>38</v>
      </c>
      <c r="P330" s="20" t="str">
        <f t="shared" si="11"/>
        <v>Moderate attitude</v>
      </c>
    </row>
    <row r="331" spans="1:16" x14ac:dyDescent="0.35">
      <c r="A331" s="17" t="s">
        <v>485</v>
      </c>
      <c r="B331" s="18">
        <v>4</v>
      </c>
      <c r="C331" s="19">
        <v>3</v>
      </c>
      <c r="D331" s="19">
        <v>4</v>
      </c>
      <c r="E331" s="19">
        <v>4</v>
      </c>
      <c r="F331" s="19">
        <v>4</v>
      </c>
      <c r="G331" s="19">
        <v>3</v>
      </c>
      <c r="H331" s="19">
        <v>4</v>
      </c>
      <c r="I331" s="19">
        <v>4</v>
      </c>
      <c r="J331" s="19">
        <v>4</v>
      </c>
      <c r="K331" s="19">
        <v>4</v>
      </c>
      <c r="L331" s="19">
        <v>4</v>
      </c>
      <c r="M331" s="19">
        <v>3</v>
      </c>
      <c r="N331" s="19">
        <v>3</v>
      </c>
      <c r="O331" s="18">
        <f t="shared" si="12"/>
        <v>48</v>
      </c>
      <c r="P331" s="20" t="str">
        <f t="shared" si="11"/>
        <v>Good attitude</v>
      </c>
    </row>
    <row r="332" spans="1:16" x14ac:dyDescent="0.35">
      <c r="A332" s="17" t="s">
        <v>486</v>
      </c>
      <c r="B332" s="18">
        <v>4</v>
      </c>
      <c r="C332" s="19">
        <v>4</v>
      </c>
      <c r="D332" s="19">
        <v>4</v>
      </c>
      <c r="E332" s="19">
        <v>3</v>
      </c>
      <c r="F332" s="19">
        <v>2</v>
      </c>
      <c r="G332" s="19">
        <v>3</v>
      </c>
      <c r="H332" s="19">
        <v>2</v>
      </c>
      <c r="I332" s="19">
        <v>3</v>
      </c>
      <c r="J332" s="19">
        <v>3</v>
      </c>
      <c r="K332" s="19">
        <v>1</v>
      </c>
      <c r="L332" s="19">
        <v>2</v>
      </c>
      <c r="M332" s="19">
        <v>3</v>
      </c>
      <c r="N332" s="19">
        <v>2</v>
      </c>
      <c r="O332" s="18">
        <f t="shared" si="12"/>
        <v>36</v>
      </c>
      <c r="P332" s="20" t="str">
        <f t="shared" si="11"/>
        <v>Moderate attitude</v>
      </c>
    </row>
    <row r="333" spans="1:16" x14ac:dyDescent="0.35">
      <c r="A333" s="17" t="s">
        <v>487</v>
      </c>
      <c r="B333" s="18">
        <v>1</v>
      </c>
      <c r="C333" s="19">
        <v>1</v>
      </c>
      <c r="D333" s="19">
        <v>1</v>
      </c>
      <c r="E333" s="19">
        <v>1</v>
      </c>
      <c r="F333" s="19">
        <v>1</v>
      </c>
      <c r="G333" s="19">
        <v>1</v>
      </c>
      <c r="H333" s="19">
        <v>1</v>
      </c>
      <c r="I333" s="19">
        <v>1</v>
      </c>
      <c r="J333" s="19">
        <v>1</v>
      </c>
      <c r="K333" s="19">
        <v>1</v>
      </c>
      <c r="L333" s="19">
        <v>1</v>
      </c>
      <c r="M333" s="19">
        <v>1</v>
      </c>
      <c r="N333" s="19">
        <v>1</v>
      </c>
      <c r="O333" s="18">
        <f t="shared" si="12"/>
        <v>13</v>
      </c>
      <c r="P333" s="20" t="str">
        <f t="shared" si="11"/>
        <v>Poor attitude</v>
      </c>
    </row>
    <row r="334" spans="1:16" x14ac:dyDescent="0.35">
      <c r="A334" s="17" t="s">
        <v>488</v>
      </c>
      <c r="B334" s="18">
        <v>1</v>
      </c>
      <c r="C334" s="19">
        <v>1</v>
      </c>
      <c r="D334" s="19">
        <v>1</v>
      </c>
      <c r="E334" s="19">
        <v>1</v>
      </c>
      <c r="F334" s="19">
        <v>1</v>
      </c>
      <c r="G334" s="19">
        <v>1</v>
      </c>
      <c r="H334" s="19">
        <v>1</v>
      </c>
      <c r="I334" s="19">
        <v>1</v>
      </c>
      <c r="J334" s="19">
        <v>1</v>
      </c>
      <c r="K334" s="19">
        <v>1</v>
      </c>
      <c r="L334" s="19">
        <v>1</v>
      </c>
      <c r="M334" s="19">
        <v>1</v>
      </c>
      <c r="N334" s="19">
        <v>1</v>
      </c>
      <c r="O334" s="18">
        <f t="shared" si="12"/>
        <v>13</v>
      </c>
      <c r="P334" s="20" t="str">
        <f t="shared" si="11"/>
        <v>Poor attitude</v>
      </c>
    </row>
    <row r="335" spans="1:16" x14ac:dyDescent="0.35">
      <c r="A335" s="17" t="s">
        <v>489</v>
      </c>
      <c r="B335" s="18">
        <v>4</v>
      </c>
      <c r="C335" s="19">
        <v>4</v>
      </c>
      <c r="D335" s="19">
        <v>4</v>
      </c>
      <c r="E335" s="19">
        <v>5</v>
      </c>
      <c r="F335" s="19">
        <v>3</v>
      </c>
      <c r="G335" s="19">
        <v>2</v>
      </c>
      <c r="H335" s="19">
        <v>3</v>
      </c>
      <c r="I335" s="19">
        <v>2</v>
      </c>
      <c r="J335" s="19">
        <v>2</v>
      </c>
      <c r="K335" s="19">
        <v>3</v>
      </c>
      <c r="L335" s="19">
        <v>4</v>
      </c>
      <c r="M335" s="19">
        <v>3</v>
      </c>
      <c r="N335" s="19">
        <v>2</v>
      </c>
      <c r="O335" s="18">
        <f t="shared" si="12"/>
        <v>41</v>
      </c>
      <c r="P335" s="20" t="str">
        <f t="shared" si="11"/>
        <v>Moderate attitude</v>
      </c>
    </row>
    <row r="336" spans="1:16" x14ac:dyDescent="0.35">
      <c r="A336" s="17" t="s">
        <v>490</v>
      </c>
      <c r="B336" s="18">
        <v>5</v>
      </c>
      <c r="C336" s="19">
        <v>4</v>
      </c>
      <c r="D336" s="19">
        <v>5</v>
      </c>
      <c r="E336" s="19">
        <v>4</v>
      </c>
      <c r="F336" s="19">
        <v>2</v>
      </c>
      <c r="G336" s="19">
        <v>3</v>
      </c>
      <c r="H336" s="19">
        <v>4</v>
      </c>
      <c r="I336" s="19">
        <v>2</v>
      </c>
      <c r="J336" s="19">
        <v>2</v>
      </c>
      <c r="K336" s="19">
        <v>4</v>
      </c>
      <c r="L336" s="19">
        <v>4</v>
      </c>
      <c r="M336" s="19">
        <v>3</v>
      </c>
      <c r="N336" s="19">
        <v>4</v>
      </c>
      <c r="O336" s="18">
        <f t="shared" si="12"/>
        <v>46</v>
      </c>
      <c r="P336" s="20" t="str">
        <f t="shared" si="11"/>
        <v>Moderate attitude</v>
      </c>
    </row>
    <row r="337" spans="1:16" x14ac:dyDescent="0.35">
      <c r="A337" s="17" t="s">
        <v>491</v>
      </c>
      <c r="B337" s="18">
        <v>4</v>
      </c>
      <c r="C337" s="19">
        <v>4</v>
      </c>
      <c r="D337" s="19">
        <v>2</v>
      </c>
      <c r="E337" s="19">
        <v>4</v>
      </c>
      <c r="F337" s="19">
        <v>4</v>
      </c>
      <c r="G337" s="19">
        <v>2</v>
      </c>
      <c r="H337" s="19">
        <v>2</v>
      </c>
      <c r="I337" s="19">
        <v>2</v>
      </c>
      <c r="J337" s="19">
        <v>2</v>
      </c>
      <c r="K337" s="19">
        <v>3</v>
      </c>
      <c r="L337" s="19">
        <v>2</v>
      </c>
      <c r="M337" s="19">
        <v>2</v>
      </c>
      <c r="N337" s="19">
        <v>4</v>
      </c>
      <c r="O337" s="18">
        <f t="shared" si="12"/>
        <v>37</v>
      </c>
      <c r="P337" s="20" t="str">
        <f t="shared" si="11"/>
        <v>Moderate attitude</v>
      </c>
    </row>
    <row r="338" spans="1:16" x14ac:dyDescent="0.35">
      <c r="A338" s="17" t="s">
        <v>492</v>
      </c>
      <c r="B338" s="18">
        <v>4</v>
      </c>
      <c r="C338" s="19">
        <v>4</v>
      </c>
      <c r="D338" s="19">
        <v>4</v>
      </c>
      <c r="E338" s="19">
        <v>5</v>
      </c>
      <c r="F338" s="19">
        <v>3</v>
      </c>
      <c r="G338" s="19">
        <v>2</v>
      </c>
      <c r="H338" s="19">
        <v>3</v>
      </c>
      <c r="I338" s="19">
        <v>2</v>
      </c>
      <c r="J338" s="19">
        <v>2</v>
      </c>
      <c r="K338" s="19">
        <v>3</v>
      </c>
      <c r="L338" s="19">
        <v>4</v>
      </c>
      <c r="M338" s="19">
        <v>3</v>
      </c>
      <c r="N338" s="19">
        <v>2</v>
      </c>
      <c r="O338" s="18">
        <f t="shared" si="12"/>
        <v>41</v>
      </c>
      <c r="P338" s="20" t="str">
        <f t="shared" si="11"/>
        <v>Moderate attitude</v>
      </c>
    </row>
    <row r="339" spans="1:16" x14ac:dyDescent="0.35">
      <c r="A339" s="17" t="s">
        <v>493</v>
      </c>
      <c r="B339" s="18">
        <v>4</v>
      </c>
      <c r="C339" s="19">
        <v>4</v>
      </c>
      <c r="D339" s="19">
        <v>2</v>
      </c>
      <c r="E339" s="19">
        <v>4</v>
      </c>
      <c r="F339" s="19">
        <v>4</v>
      </c>
      <c r="G339" s="19">
        <v>2</v>
      </c>
      <c r="H339" s="19">
        <v>2</v>
      </c>
      <c r="I339" s="19">
        <v>2</v>
      </c>
      <c r="J339" s="19">
        <v>2</v>
      </c>
      <c r="K339" s="19">
        <v>3</v>
      </c>
      <c r="L339" s="19">
        <v>2</v>
      </c>
      <c r="M339" s="19">
        <v>2</v>
      </c>
      <c r="N339" s="19">
        <v>4</v>
      </c>
      <c r="O339" s="18">
        <f t="shared" si="12"/>
        <v>37</v>
      </c>
      <c r="P339" s="20" t="str">
        <f t="shared" si="11"/>
        <v>Moderate attitude</v>
      </c>
    </row>
    <row r="340" spans="1:16" x14ac:dyDescent="0.35">
      <c r="A340" s="17" t="s">
        <v>494</v>
      </c>
      <c r="B340" s="18">
        <v>5</v>
      </c>
      <c r="C340" s="19">
        <v>4</v>
      </c>
      <c r="D340" s="19">
        <v>5</v>
      </c>
      <c r="E340" s="19">
        <v>4</v>
      </c>
      <c r="F340" s="19">
        <v>2</v>
      </c>
      <c r="G340" s="19">
        <v>3</v>
      </c>
      <c r="H340" s="19">
        <v>4</v>
      </c>
      <c r="I340" s="19">
        <v>2</v>
      </c>
      <c r="J340" s="19">
        <v>2</v>
      </c>
      <c r="K340" s="19">
        <v>4</v>
      </c>
      <c r="L340" s="19">
        <v>4</v>
      </c>
      <c r="M340" s="19">
        <v>3</v>
      </c>
      <c r="N340" s="19">
        <v>4</v>
      </c>
      <c r="O340" s="18">
        <f t="shared" si="12"/>
        <v>46</v>
      </c>
      <c r="P340" s="20" t="str">
        <f t="shared" si="11"/>
        <v>Moderate attitude</v>
      </c>
    </row>
    <row r="341" spans="1:16" x14ac:dyDescent="0.35">
      <c r="A341" s="17" t="s">
        <v>495</v>
      </c>
      <c r="B341" s="18">
        <v>4</v>
      </c>
      <c r="C341" s="19">
        <v>4</v>
      </c>
      <c r="D341" s="19">
        <v>4</v>
      </c>
      <c r="E341" s="19">
        <v>5</v>
      </c>
      <c r="F341" s="19">
        <v>3</v>
      </c>
      <c r="G341" s="19">
        <v>2</v>
      </c>
      <c r="H341" s="19">
        <v>3</v>
      </c>
      <c r="I341" s="19">
        <v>2</v>
      </c>
      <c r="J341" s="19">
        <v>2</v>
      </c>
      <c r="K341" s="19">
        <v>3</v>
      </c>
      <c r="L341" s="19">
        <v>4</v>
      </c>
      <c r="M341" s="19">
        <v>3</v>
      </c>
      <c r="N341" s="19">
        <v>2</v>
      </c>
      <c r="O341" s="18">
        <f t="shared" si="12"/>
        <v>41</v>
      </c>
      <c r="P341" s="20" t="str">
        <f t="shared" si="11"/>
        <v>Moderate attitude</v>
      </c>
    </row>
    <row r="342" spans="1:16" x14ac:dyDescent="0.35">
      <c r="A342" s="17" t="s">
        <v>496</v>
      </c>
      <c r="B342" s="18">
        <v>4</v>
      </c>
      <c r="C342" s="19">
        <v>4</v>
      </c>
      <c r="D342" s="19">
        <v>4</v>
      </c>
      <c r="E342" s="19">
        <v>5</v>
      </c>
      <c r="F342" s="19">
        <v>3</v>
      </c>
      <c r="G342" s="19">
        <v>2</v>
      </c>
      <c r="H342" s="19">
        <v>3</v>
      </c>
      <c r="I342" s="19">
        <v>2</v>
      </c>
      <c r="J342" s="19">
        <v>2</v>
      </c>
      <c r="K342" s="19">
        <v>3</v>
      </c>
      <c r="L342" s="19">
        <v>4</v>
      </c>
      <c r="M342" s="19">
        <v>3</v>
      </c>
      <c r="N342" s="19">
        <v>2</v>
      </c>
      <c r="O342" s="18">
        <f t="shared" si="12"/>
        <v>41</v>
      </c>
      <c r="P342" s="20" t="str">
        <f t="shared" si="11"/>
        <v>Moderate attitude</v>
      </c>
    </row>
    <row r="343" spans="1:16" x14ac:dyDescent="0.35">
      <c r="A343" s="17" t="s">
        <v>497</v>
      </c>
      <c r="B343" s="18">
        <v>5</v>
      </c>
      <c r="C343" s="19">
        <v>4</v>
      </c>
      <c r="D343" s="19">
        <v>5</v>
      </c>
      <c r="E343" s="19">
        <v>4</v>
      </c>
      <c r="F343" s="19">
        <v>2</v>
      </c>
      <c r="G343" s="19">
        <v>3</v>
      </c>
      <c r="H343" s="19">
        <v>4</v>
      </c>
      <c r="I343" s="19">
        <v>2</v>
      </c>
      <c r="J343" s="19">
        <v>2</v>
      </c>
      <c r="K343" s="19">
        <v>4</v>
      </c>
      <c r="L343" s="19">
        <v>4</v>
      </c>
      <c r="M343" s="19">
        <v>3</v>
      </c>
      <c r="N343" s="19">
        <v>4</v>
      </c>
      <c r="O343" s="18">
        <f t="shared" si="12"/>
        <v>46</v>
      </c>
      <c r="P343" s="20" t="str">
        <f t="shared" si="11"/>
        <v>Moderate attitude</v>
      </c>
    </row>
    <row r="344" spans="1:16" x14ac:dyDescent="0.35">
      <c r="A344" s="17" t="s">
        <v>498</v>
      </c>
      <c r="B344" s="18">
        <v>4</v>
      </c>
      <c r="C344" s="19">
        <v>4</v>
      </c>
      <c r="D344" s="19">
        <v>2</v>
      </c>
      <c r="E344" s="19">
        <v>4</v>
      </c>
      <c r="F344" s="19">
        <v>4</v>
      </c>
      <c r="G344" s="19">
        <v>2</v>
      </c>
      <c r="H344" s="19">
        <v>2</v>
      </c>
      <c r="I344" s="19">
        <v>2</v>
      </c>
      <c r="J344" s="19">
        <v>2</v>
      </c>
      <c r="K344" s="19">
        <v>3</v>
      </c>
      <c r="L344" s="19">
        <v>2</v>
      </c>
      <c r="M344" s="19">
        <v>2</v>
      </c>
      <c r="N344" s="19">
        <v>3</v>
      </c>
      <c r="O344" s="18">
        <f t="shared" si="12"/>
        <v>36</v>
      </c>
      <c r="P344" s="20" t="str">
        <f t="shared" si="11"/>
        <v>Moderate attitude</v>
      </c>
    </row>
    <row r="345" spans="1:16" x14ac:dyDescent="0.35">
      <c r="A345" s="17" t="s">
        <v>499</v>
      </c>
      <c r="B345" s="18">
        <v>4</v>
      </c>
      <c r="C345" s="19">
        <v>4</v>
      </c>
      <c r="D345" s="19">
        <v>4</v>
      </c>
      <c r="E345" s="19">
        <v>5</v>
      </c>
      <c r="F345" s="19">
        <v>3</v>
      </c>
      <c r="G345" s="19">
        <v>2</v>
      </c>
      <c r="H345" s="19">
        <v>3</v>
      </c>
      <c r="I345" s="19">
        <v>2</v>
      </c>
      <c r="J345" s="19">
        <v>2</v>
      </c>
      <c r="K345" s="19">
        <v>3</v>
      </c>
      <c r="L345" s="19">
        <v>4</v>
      </c>
      <c r="M345" s="19">
        <v>3</v>
      </c>
      <c r="N345" s="19">
        <v>2</v>
      </c>
      <c r="O345" s="18">
        <f t="shared" si="12"/>
        <v>41</v>
      </c>
      <c r="P345" s="20" t="str">
        <f t="shared" si="11"/>
        <v>Moderate attitude</v>
      </c>
    </row>
    <row r="346" spans="1:16" x14ac:dyDescent="0.35">
      <c r="A346" s="17" t="s">
        <v>500</v>
      </c>
      <c r="B346" s="18">
        <v>5</v>
      </c>
      <c r="C346" s="19">
        <v>4</v>
      </c>
      <c r="D346" s="19">
        <v>5</v>
      </c>
      <c r="E346" s="19">
        <v>4</v>
      </c>
      <c r="F346" s="19">
        <v>2</v>
      </c>
      <c r="G346" s="19">
        <v>3</v>
      </c>
      <c r="H346" s="19">
        <v>4</v>
      </c>
      <c r="I346" s="19">
        <v>2</v>
      </c>
      <c r="J346" s="19">
        <v>2</v>
      </c>
      <c r="K346" s="19">
        <v>4</v>
      </c>
      <c r="L346" s="19">
        <v>4</v>
      </c>
      <c r="M346" s="19">
        <v>3</v>
      </c>
      <c r="N346" s="19">
        <v>4</v>
      </c>
      <c r="O346" s="18">
        <f t="shared" si="12"/>
        <v>46</v>
      </c>
      <c r="P346" s="20" t="str">
        <f t="shared" si="11"/>
        <v>Moderate attitude</v>
      </c>
    </row>
    <row r="347" spans="1:16" x14ac:dyDescent="0.35">
      <c r="A347" s="17" t="s">
        <v>501</v>
      </c>
      <c r="B347" s="18">
        <v>4</v>
      </c>
      <c r="C347" s="19">
        <v>4</v>
      </c>
      <c r="D347" s="19">
        <v>2</v>
      </c>
      <c r="E347" s="19">
        <v>4</v>
      </c>
      <c r="F347" s="19">
        <v>4</v>
      </c>
      <c r="G347" s="19">
        <v>2</v>
      </c>
      <c r="H347" s="19">
        <v>2</v>
      </c>
      <c r="I347" s="19">
        <v>2</v>
      </c>
      <c r="J347" s="19">
        <v>2</v>
      </c>
      <c r="K347" s="19">
        <v>3</v>
      </c>
      <c r="L347" s="19">
        <v>2</v>
      </c>
      <c r="M347" s="19">
        <v>2</v>
      </c>
      <c r="N347" s="19">
        <v>4</v>
      </c>
      <c r="O347" s="18">
        <f t="shared" si="12"/>
        <v>37</v>
      </c>
      <c r="P347" s="20" t="str">
        <f t="shared" si="11"/>
        <v>Moderate attitude</v>
      </c>
    </row>
    <row r="348" spans="1:16" x14ac:dyDescent="0.35">
      <c r="A348" s="17" t="s">
        <v>502</v>
      </c>
      <c r="B348" s="18">
        <v>4</v>
      </c>
      <c r="C348" s="19">
        <v>4</v>
      </c>
      <c r="D348" s="19">
        <v>4</v>
      </c>
      <c r="E348" s="19">
        <v>5</v>
      </c>
      <c r="F348" s="19">
        <v>3</v>
      </c>
      <c r="G348" s="19">
        <v>2</v>
      </c>
      <c r="H348" s="19">
        <v>3</v>
      </c>
      <c r="I348" s="19">
        <v>2</v>
      </c>
      <c r="J348" s="19">
        <v>2</v>
      </c>
      <c r="K348" s="19">
        <v>3</v>
      </c>
      <c r="L348" s="19">
        <v>4</v>
      </c>
      <c r="M348" s="19">
        <v>3</v>
      </c>
      <c r="N348" s="19">
        <v>2</v>
      </c>
      <c r="O348" s="18">
        <f t="shared" si="12"/>
        <v>41</v>
      </c>
      <c r="P348" s="20" t="str">
        <f t="shared" si="11"/>
        <v>Moderate attitude</v>
      </c>
    </row>
    <row r="349" spans="1:16" x14ac:dyDescent="0.35">
      <c r="A349" s="17" t="s">
        <v>503</v>
      </c>
      <c r="B349" s="18">
        <v>4</v>
      </c>
      <c r="C349" s="19">
        <v>4</v>
      </c>
      <c r="D349" s="19">
        <v>2</v>
      </c>
      <c r="E349" s="19">
        <v>4</v>
      </c>
      <c r="F349" s="19">
        <v>4</v>
      </c>
      <c r="G349" s="19">
        <v>2</v>
      </c>
      <c r="H349" s="19">
        <v>2</v>
      </c>
      <c r="I349" s="19">
        <v>2</v>
      </c>
      <c r="J349" s="19">
        <v>2</v>
      </c>
      <c r="K349" s="19">
        <v>3</v>
      </c>
      <c r="L349" s="19">
        <v>2</v>
      </c>
      <c r="M349" s="19">
        <v>2</v>
      </c>
      <c r="N349" s="19">
        <v>4</v>
      </c>
      <c r="O349" s="18">
        <f t="shared" si="12"/>
        <v>37</v>
      </c>
      <c r="P349" s="20" t="str">
        <f t="shared" si="11"/>
        <v>Moderate attitude</v>
      </c>
    </row>
    <row r="350" spans="1:16" x14ac:dyDescent="0.35">
      <c r="A350" s="17" t="s">
        <v>504</v>
      </c>
      <c r="B350" s="18">
        <v>4</v>
      </c>
      <c r="C350" s="19">
        <v>4</v>
      </c>
      <c r="D350" s="19">
        <v>4</v>
      </c>
      <c r="E350" s="19">
        <v>5</v>
      </c>
      <c r="F350" s="19">
        <v>3</v>
      </c>
      <c r="G350" s="19">
        <v>2</v>
      </c>
      <c r="H350" s="19">
        <v>3</v>
      </c>
      <c r="I350" s="19">
        <v>2</v>
      </c>
      <c r="J350" s="19">
        <v>2</v>
      </c>
      <c r="K350" s="19">
        <v>3</v>
      </c>
      <c r="L350" s="19">
        <v>4</v>
      </c>
      <c r="M350" s="19">
        <v>3</v>
      </c>
      <c r="N350" s="19">
        <v>2</v>
      </c>
      <c r="O350" s="18">
        <f t="shared" si="12"/>
        <v>41</v>
      </c>
      <c r="P350" s="20" t="str">
        <f t="shared" si="11"/>
        <v>Moderate attitude</v>
      </c>
    </row>
    <row r="351" spans="1:16" x14ac:dyDescent="0.35">
      <c r="A351" s="17" t="s">
        <v>505</v>
      </c>
      <c r="B351" s="18">
        <v>5</v>
      </c>
      <c r="C351" s="19">
        <v>4</v>
      </c>
      <c r="D351" s="19">
        <v>5</v>
      </c>
      <c r="E351" s="19">
        <v>4</v>
      </c>
      <c r="F351" s="19">
        <v>2</v>
      </c>
      <c r="G351" s="19">
        <v>3</v>
      </c>
      <c r="H351" s="19">
        <v>4</v>
      </c>
      <c r="I351" s="19">
        <v>2</v>
      </c>
      <c r="J351" s="19">
        <v>2</v>
      </c>
      <c r="K351" s="19">
        <v>4</v>
      </c>
      <c r="L351" s="19">
        <v>4</v>
      </c>
      <c r="M351" s="19">
        <v>3</v>
      </c>
      <c r="N351" s="19">
        <v>4</v>
      </c>
      <c r="O351" s="18">
        <f t="shared" si="12"/>
        <v>46</v>
      </c>
      <c r="P351" s="20" t="str">
        <f t="shared" si="11"/>
        <v>Moderate attitude</v>
      </c>
    </row>
    <row r="352" spans="1:16" x14ac:dyDescent="0.35">
      <c r="A352" s="17" t="s">
        <v>506</v>
      </c>
      <c r="B352" s="18">
        <v>4</v>
      </c>
      <c r="C352" s="19">
        <v>4</v>
      </c>
      <c r="D352" s="19">
        <v>2</v>
      </c>
      <c r="E352" s="19">
        <v>4</v>
      </c>
      <c r="F352" s="19">
        <v>4</v>
      </c>
      <c r="G352" s="19">
        <v>2</v>
      </c>
      <c r="H352" s="19">
        <v>2</v>
      </c>
      <c r="I352" s="19">
        <v>2</v>
      </c>
      <c r="J352" s="19">
        <v>2</v>
      </c>
      <c r="K352" s="19">
        <v>3</v>
      </c>
      <c r="L352" s="19">
        <v>2</v>
      </c>
      <c r="M352" s="19">
        <v>2</v>
      </c>
      <c r="N352" s="19">
        <v>4</v>
      </c>
      <c r="O352" s="18">
        <f t="shared" si="12"/>
        <v>37</v>
      </c>
      <c r="P352" s="20" t="str">
        <f t="shared" si="11"/>
        <v>Moderate attitude</v>
      </c>
    </row>
    <row r="353" spans="1:16" x14ac:dyDescent="0.35">
      <c r="A353" s="17" t="s">
        <v>507</v>
      </c>
      <c r="B353" s="18">
        <v>5</v>
      </c>
      <c r="C353" s="19">
        <v>4</v>
      </c>
      <c r="D353" s="19">
        <v>5</v>
      </c>
      <c r="E353" s="19">
        <v>4</v>
      </c>
      <c r="F353" s="19">
        <v>2</v>
      </c>
      <c r="G353" s="19">
        <v>3</v>
      </c>
      <c r="H353" s="19">
        <v>4</v>
      </c>
      <c r="I353" s="19">
        <v>2</v>
      </c>
      <c r="J353" s="19">
        <v>2</v>
      </c>
      <c r="K353" s="19">
        <v>4</v>
      </c>
      <c r="L353" s="19">
        <v>4</v>
      </c>
      <c r="M353" s="19">
        <v>3</v>
      </c>
      <c r="N353" s="19">
        <v>4</v>
      </c>
      <c r="O353" s="18">
        <f t="shared" si="12"/>
        <v>46</v>
      </c>
      <c r="P353" s="20" t="str">
        <f t="shared" si="11"/>
        <v>Moderate attitude</v>
      </c>
    </row>
    <row r="354" spans="1:16" x14ac:dyDescent="0.35">
      <c r="A354" s="17" t="s">
        <v>508</v>
      </c>
      <c r="B354" s="18">
        <v>4</v>
      </c>
      <c r="C354" s="19">
        <v>4</v>
      </c>
      <c r="D354" s="19">
        <v>4</v>
      </c>
      <c r="E354" s="19">
        <v>5</v>
      </c>
      <c r="F354" s="19">
        <v>3</v>
      </c>
      <c r="G354" s="19">
        <v>2</v>
      </c>
      <c r="H354" s="19">
        <v>3</v>
      </c>
      <c r="I354" s="19">
        <v>2</v>
      </c>
      <c r="J354" s="19">
        <v>2</v>
      </c>
      <c r="K354" s="19">
        <v>3</v>
      </c>
      <c r="L354" s="19">
        <v>4</v>
      </c>
      <c r="M354" s="19">
        <v>3</v>
      </c>
      <c r="N354" s="19">
        <v>2</v>
      </c>
      <c r="O354" s="18">
        <f t="shared" si="12"/>
        <v>41</v>
      </c>
      <c r="P354" s="20" t="str">
        <f t="shared" si="11"/>
        <v>Moderate attitude</v>
      </c>
    </row>
    <row r="355" spans="1:16" x14ac:dyDescent="0.35">
      <c r="A355" s="17" t="s">
        <v>509</v>
      </c>
      <c r="B355" s="18">
        <v>3</v>
      </c>
      <c r="C355" s="19">
        <v>4</v>
      </c>
      <c r="D355" s="19">
        <v>4</v>
      </c>
      <c r="E355" s="19">
        <v>3</v>
      </c>
      <c r="F355" s="19">
        <v>3</v>
      </c>
      <c r="G355" s="19">
        <v>4</v>
      </c>
      <c r="H355" s="19">
        <v>4</v>
      </c>
      <c r="I355" s="19">
        <v>3</v>
      </c>
      <c r="J355" s="19">
        <v>3</v>
      </c>
      <c r="K355" s="19">
        <v>4</v>
      </c>
      <c r="L355" s="19">
        <v>4</v>
      </c>
      <c r="M355" s="19">
        <v>4</v>
      </c>
      <c r="N355" s="19">
        <v>4</v>
      </c>
      <c r="O355" s="18">
        <f t="shared" si="12"/>
        <v>47</v>
      </c>
      <c r="P355" s="20" t="str">
        <f t="shared" si="11"/>
        <v>Good attitude</v>
      </c>
    </row>
    <row r="356" spans="1:16" x14ac:dyDescent="0.35">
      <c r="A356" s="17" t="s">
        <v>510</v>
      </c>
      <c r="B356" s="18">
        <v>3</v>
      </c>
      <c r="C356" s="19">
        <v>2</v>
      </c>
      <c r="D356" s="19">
        <v>2</v>
      </c>
      <c r="E356" s="19">
        <v>2</v>
      </c>
      <c r="F356" s="19">
        <v>2</v>
      </c>
      <c r="G356" s="19">
        <v>1</v>
      </c>
      <c r="H356" s="19">
        <v>2</v>
      </c>
      <c r="I356" s="19">
        <v>1</v>
      </c>
      <c r="J356" s="19">
        <v>1</v>
      </c>
      <c r="K356" s="19">
        <v>2</v>
      </c>
      <c r="L356" s="19">
        <v>2</v>
      </c>
      <c r="M356" s="19">
        <v>1</v>
      </c>
      <c r="N356" s="19">
        <v>2</v>
      </c>
      <c r="O356" s="18">
        <f t="shared" si="12"/>
        <v>23</v>
      </c>
      <c r="P356" s="20" t="str">
        <f t="shared" si="11"/>
        <v>Poor attitude</v>
      </c>
    </row>
    <row r="357" spans="1:16" x14ac:dyDescent="0.35">
      <c r="A357" s="17" t="s">
        <v>511</v>
      </c>
      <c r="B357" s="18">
        <v>2</v>
      </c>
      <c r="C357" s="19">
        <v>2</v>
      </c>
      <c r="D357" s="19">
        <v>3</v>
      </c>
      <c r="E357" s="19">
        <v>2</v>
      </c>
      <c r="F357" s="19">
        <v>3</v>
      </c>
      <c r="G357" s="19">
        <v>2</v>
      </c>
      <c r="H357" s="19">
        <v>3</v>
      </c>
      <c r="I357" s="19">
        <v>2</v>
      </c>
      <c r="J357" s="19">
        <v>3</v>
      </c>
      <c r="K357" s="19">
        <v>2</v>
      </c>
      <c r="L357" s="19">
        <v>3</v>
      </c>
      <c r="M357" s="19">
        <v>2</v>
      </c>
      <c r="N357" s="19">
        <v>3</v>
      </c>
      <c r="O357" s="18">
        <f t="shared" si="12"/>
        <v>32</v>
      </c>
      <c r="P357" s="20" t="str">
        <f t="shared" si="11"/>
        <v>Moderate attitude</v>
      </c>
    </row>
    <row r="358" spans="1:16" x14ac:dyDescent="0.35">
      <c r="A358" s="17" t="s">
        <v>512</v>
      </c>
      <c r="B358" s="18">
        <v>1</v>
      </c>
      <c r="C358" s="19">
        <v>2</v>
      </c>
      <c r="D358" s="19">
        <v>2</v>
      </c>
      <c r="E358" s="19">
        <v>2</v>
      </c>
      <c r="F358" s="19">
        <v>1</v>
      </c>
      <c r="G358" s="19">
        <v>1</v>
      </c>
      <c r="H358" s="19">
        <v>1</v>
      </c>
      <c r="I358" s="19">
        <v>3</v>
      </c>
      <c r="J358" s="19">
        <v>1</v>
      </c>
      <c r="K358" s="19">
        <v>3</v>
      </c>
      <c r="L358" s="19">
        <v>1</v>
      </c>
      <c r="M358" s="19">
        <v>2</v>
      </c>
      <c r="N358" s="19">
        <v>2</v>
      </c>
      <c r="O358" s="18">
        <f t="shared" si="12"/>
        <v>22</v>
      </c>
      <c r="P358" s="20" t="str">
        <f t="shared" si="11"/>
        <v>Poor attitude</v>
      </c>
    </row>
    <row r="359" spans="1:16" x14ac:dyDescent="0.35">
      <c r="A359" s="17" t="s">
        <v>513</v>
      </c>
      <c r="B359" s="18">
        <v>3</v>
      </c>
      <c r="C359" s="19">
        <v>4</v>
      </c>
      <c r="D359" s="19">
        <v>4</v>
      </c>
      <c r="E359" s="19">
        <v>3</v>
      </c>
      <c r="F359" s="19">
        <v>3</v>
      </c>
      <c r="G359" s="19">
        <v>4</v>
      </c>
      <c r="H359" s="19">
        <v>4</v>
      </c>
      <c r="I359" s="19">
        <v>3</v>
      </c>
      <c r="J359" s="19">
        <v>3</v>
      </c>
      <c r="K359" s="19">
        <v>4</v>
      </c>
      <c r="L359" s="19">
        <v>4</v>
      </c>
      <c r="M359" s="19">
        <v>4</v>
      </c>
      <c r="N359" s="19">
        <v>4</v>
      </c>
      <c r="O359" s="18">
        <f t="shared" si="12"/>
        <v>47</v>
      </c>
      <c r="P359" s="20" t="str">
        <f t="shared" si="11"/>
        <v>Good attitude</v>
      </c>
    </row>
    <row r="360" spans="1:16" x14ac:dyDescent="0.35">
      <c r="A360" s="17" t="s">
        <v>514</v>
      </c>
      <c r="B360" s="18">
        <v>3</v>
      </c>
      <c r="C360" s="19">
        <v>4</v>
      </c>
      <c r="D360" s="19">
        <v>2</v>
      </c>
      <c r="E360" s="19">
        <v>2</v>
      </c>
      <c r="F360" s="19">
        <v>4</v>
      </c>
      <c r="G360" s="19">
        <v>4</v>
      </c>
      <c r="H360" s="19">
        <v>4</v>
      </c>
      <c r="I360" s="19">
        <v>4</v>
      </c>
      <c r="J360" s="19">
        <v>4</v>
      </c>
      <c r="K360" s="19">
        <v>4</v>
      </c>
      <c r="L360" s="19">
        <v>4</v>
      </c>
      <c r="M360" s="19">
        <v>4</v>
      </c>
      <c r="N360" s="19">
        <v>4</v>
      </c>
      <c r="O360" s="18">
        <f t="shared" si="12"/>
        <v>47</v>
      </c>
      <c r="P360" s="20" t="str">
        <f t="shared" si="11"/>
        <v>Good attitude</v>
      </c>
    </row>
    <row r="361" spans="1:16" x14ac:dyDescent="0.35">
      <c r="A361" s="17" t="s">
        <v>515</v>
      </c>
      <c r="B361" s="18">
        <v>2</v>
      </c>
      <c r="C361" s="19">
        <v>2</v>
      </c>
      <c r="D361" s="19">
        <v>3</v>
      </c>
      <c r="E361" s="19">
        <v>2</v>
      </c>
      <c r="F361" s="19">
        <v>1</v>
      </c>
      <c r="G361" s="19">
        <v>2</v>
      </c>
      <c r="H361" s="19">
        <v>2</v>
      </c>
      <c r="I361" s="19">
        <v>3</v>
      </c>
      <c r="J361" s="19">
        <v>4</v>
      </c>
      <c r="K361" s="19">
        <v>4</v>
      </c>
      <c r="L361" s="19">
        <v>1</v>
      </c>
      <c r="M361" s="19">
        <v>2</v>
      </c>
      <c r="N361" s="19">
        <v>2</v>
      </c>
      <c r="O361" s="18">
        <f t="shared" si="12"/>
        <v>30</v>
      </c>
      <c r="P361" s="20" t="str">
        <f t="shared" si="11"/>
        <v>Moderate attitude</v>
      </c>
    </row>
    <row r="362" spans="1:16" x14ac:dyDescent="0.35">
      <c r="A362" s="17" t="s">
        <v>516</v>
      </c>
      <c r="B362" s="18">
        <v>3</v>
      </c>
      <c r="C362" s="19">
        <v>2</v>
      </c>
      <c r="D362" s="19">
        <v>3</v>
      </c>
      <c r="E362" s="19">
        <v>3</v>
      </c>
      <c r="F362" s="19">
        <v>3</v>
      </c>
      <c r="G362" s="19">
        <v>2</v>
      </c>
      <c r="H362" s="19">
        <v>2</v>
      </c>
      <c r="I362" s="19">
        <v>3</v>
      </c>
      <c r="J362" s="19">
        <v>3</v>
      </c>
      <c r="K362" s="19">
        <v>2</v>
      </c>
      <c r="L362" s="19">
        <v>2</v>
      </c>
      <c r="M362" s="19">
        <v>2</v>
      </c>
      <c r="N362" s="19">
        <v>2</v>
      </c>
      <c r="O362" s="18">
        <f t="shared" si="12"/>
        <v>32</v>
      </c>
      <c r="P362" s="20" t="str">
        <f t="shared" si="11"/>
        <v>Moderate attitude</v>
      </c>
    </row>
    <row r="363" spans="1:16" x14ac:dyDescent="0.35">
      <c r="A363" s="17" t="s">
        <v>517</v>
      </c>
      <c r="B363" s="18">
        <v>3</v>
      </c>
      <c r="C363" s="19">
        <v>4</v>
      </c>
      <c r="D363" s="19">
        <v>4</v>
      </c>
      <c r="E363" s="19">
        <v>3</v>
      </c>
      <c r="F363" s="19">
        <v>3</v>
      </c>
      <c r="G363" s="19">
        <v>4</v>
      </c>
      <c r="H363" s="19">
        <v>4</v>
      </c>
      <c r="I363" s="19">
        <v>3</v>
      </c>
      <c r="J363" s="19">
        <v>3</v>
      </c>
      <c r="K363" s="19">
        <v>4</v>
      </c>
      <c r="L363" s="19">
        <v>4</v>
      </c>
      <c r="M363" s="19">
        <v>4</v>
      </c>
      <c r="N363" s="19">
        <v>4</v>
      </c>
      <c r="O363" s="18">
        <f t="shared" si="12"/>
        <v>47</v>
      </c>
      <c r="P363" s="20" t="str">
        <f t="shared" si="11"/>
        <v>Good attitude</v>
      </c>
    </row>
    <row r="364" spans="1:16" x14ac:dyDescent="0.35">
      <c r="A364" s="17" t="s">
        <v>518</v>
      </c>
      <c r="B364" s="18">
        <v>3</v>
      </c>
      <c r="C364" s="19">
        <v>4</v>
      </c>
      <c r="D364" s="19">
        <v>3</v>
      </c>
      <c r="E364" s="19">
        <v>3</v>
      </c>
      <c r="F364" s="19">
        <v>2</v>
      </c>
      <c r="G364" s="19">
        <v>4</v>
      </c>
      <c r="H364" s="19">
        <v>3</v>
      </c>
      <c r="I364" s="19">
        <v>3</v>
      </c>
      <c r="J364" s="19">
        <v>4</v>
      </c>
      <c r="K364" s="19">
        <v>4</v>
      </c>
      <c r="L364" s="19">
        <v>4</v>
      </c>
      <c r="M364" s="19">
        <v>2</v>
      </c>
      <c r="N364" s="19">
        <v>3</v>
      </c>
      <c r="O364" s="18">
        <f t="shared" si="12"/>
        <v>42</v>
      </c>
      <c r="P364" s="20" t="str">
        <f t="shared" si="11"/>
        <v>Moderate attitude</v>
      </c>
    </row>
    <row r="365" spans="1:16" x14ac:dyDescent="0.35">
      <c r="A365" s="17" t="s">
        <v>519</v>
      </c>
      <c r="B365" s="18">
        <v>3</v>
      </c>
      <c r="C365" s="19">
        <v>3</v>
      </c>
      <c r="D365" s="19">
        <v>3</v>
      </c>
      <c r="E365" s="19">
        <v>3</v>
      </c>
      <c r="F365" s="19">
        <v>2</v>
      </c>
      <c r="G365" s="19">
        <v>2</v>
      </c>
      <c r="H365" s="19">
        <v>3</v>
      </c>
      <c r="I365" s="19">
        <v>1</v>
      </c>
      <c r="J365" s="19">
        <v>1</v>
      </c>
      <c r="K365" s="19">
        <v>3</v>
      </c>
      <c r="L365" s="19">
        <v>3</v>
      </c>
      <c r="M365" s="19">
        <v>2</v>
      </c>
      <c r="N365" s="19">
        <v>2</v>
      </c>
      <c r="O365" s="18">
        <f t="shared" si="12"/>
        <v>31</v>
      </c>
      <c r="P365" s="20" t="str">
        <f t="shared" si="11"/>
        <v>Moderate attitude</v>
      </c>
    </row>
    <row r="366" spans="1:16" x14ac:dyDescent="0.35">
      <c r="A366" s="17" t="s">
        <v>520</v>
      </c>
      <c r="B366" s="18">
        <v>3</v>
      </c>
      <c r="C366" s="19">
        <v>4</v>
      </c>
      <c r="D366" s="19">
        <v>4</v>
      </c>
      <c r="E366" s="19">
        <v>3</v>
      </c>
      <c r="F366" s="19">
        <v>3</v>
      </c>
      <c r="G366" s="19">
        <v>4</v>
      </c>
      <c r="H366" s="19">
        <v>4</v>
      </c>
      <c r="I366" s="19">
        <v>3</v>
      </c>
      <c r="J366" s="19">
        <v>3</v>
      </c>
      <c r="K366" s="19">
        <v>4</v>
      </c>
      <c r="L366" s="19">
        <v>4</v>
      </c>
      <c r="M366" s="19">
        <v>4</v>
      </c>
      <c r="N366" s="19">
        <v>4</v>
      </c>
      <c r="O366" s="18">
        <f t="shared" si="12"/>
        <v>47</v>
      </c>
      <c r="P366" s="20" t="str">
        <f t="shared" si="11"/>
        <v>Good attitude</v>
      </c>
    </row>
    <row r="367" spans="1:16" x14ac:dyDescent="0.35">
      <c r="A367" s="17" t="s">
        <v>521</v>
      </c>
      <c r="B367" s="18">
        <v>3</v>
      </c>
      <c r="C367" s="19">
        <v>2</v>
      </c>
      <c r="D367" s="19">
        <v>2</v>
      </c>
      <c r="E367" s="19">
        <v>2</v>
      </c>
      <c r="F367" s="19">
        <v>2</v>
      </c>
      <c r="G367" s="19">
        <v>2</v>
      </c>
      <c r="H367" s="19">
        <v>2</v>
      </c>
      <c r="I367" s="19">
        <v>2</v>
      </c>
      <c r="J367" s="19">
        <v>2</v>
      </c>
      <c r="K367" s="19">
        <v>2</v>
      </c>
      <c r="L367" s="19">
        <v>2</v>
      </c>
      <c r="M367" s="19">
        <v>2</v>
      </c>
      <c r="N367" s="19">
        <v>2</v>
      </c>
      <c r="O367" s="18">
        <f t="shared" si="12"/>
        <v>27</v>
      </c>
      <c r="P367" s="20" t="str">
        <f t="shared" si="11"/>
        <v>Poor attitude</v>
      </c>
    </row>
    <row r="368" spans="1:16" x14ac:dyDescent="0.35">
      <c r="A368" s="17" t="s">
        <v>522</v>
      </c>
      <c r="B368" s="18">
        <v>5</v>
      </c>
      <c r="C368" s="19">
        <v>5</v>
      </c>
      <c r="D368" s="19">
        <v>5</v>
      </c>
      <c r="E368" s="19">
        <v>5</v>
      </c>
      <c r="F368" s="19">
        <v>5</v>
      </c>
      <c r="G368" s="19">
        <v>5</v>
      </c>
      <c r="H368" s="19">
        <v>5</v>
      </c>
      <c r="I368" s="19">
        <v>5</v>
      </c>
      <c r="J368" s="19">
        <v>5</v>
      </c>
      <c r="K368" s="19">
        <v>5</v>
      </c>
      <c r="L368" s="19">
        <v>5</v>
      </c>
      <c r="M368" s="19">
        <v>5</v>
      </c>
      <c r="N368" s="19">
        <v>5</v>
      </c>
      <c r="O368" s="18">
        <f t="shared" si="12"/>
        <v>65</v>
      </c>
      <c r="P368" s="20" t="str">
        <f t="shared" si="11"/>
        <v>Good attitude</v>
      </c>
    </row>
    <row r="369" spans="1:16" x14ac:dyDescent="0.35">
      <c r="A369" s="17" t="s">
        <v>523</v>
      </c>
      <c r="B369" s="18">
        <v>2</v>
      </c>
      <c r="C369" s="19">
        <v>3</v>
      </c>
      <c r="D369" s="19">
        <v>1</v>
      </c>
      <c r="E369" s="19">
        <v>2</v>
      </c>
      <c r="F369" s="19">
        <v>2</v>
      </c>
      <c r="G369" s="19">
        <v>3</v>
      </c>
      <c r="H369" s="19">
        <v>1</v>
      </c>
      <c r="I369" s="19">
        <v>3</v>
      </c>
      <c r="J369" s="19">
        <v>1</v>
      </c>
      <c r="K369" s="19">
        <v>3</v>
      </c>
      <c r="L369" s="19">
        <v>1</v>
      </c>
      <c r="M369" s="19">
        <v>3</v>
      </c>
      <c r="N369" s="19">
        <v>1</v>
      </c>
      <c r="O369" s="18">
        <f t="shared" si="12"/>
        <v>26</v>
      </c>
      <c r="P369" s="20" t="str">
        <f t="shared" si="11"/>
        <v>Poor attitude</v>
      </c>
    </row>
    <row r="370" spans="1:16" x14ac:dyDescent="0.35">
      <c r="A370" s="17" t="s">
        <v>524</v>
      </c>
      <c r="B370" s="18">
        <v>1</v>
      </c>
      <c r="C370" s="19">
        <v>3</v>
      </c>
      <c r="D370" s="19">
        <v>1</v>
      </c>
      <c r="E370" s="19">
        <v>2</v>
      </c>
      <c r="F370" s="19">
        <v>1</v>
      </c>
      <c r="G370" s="19">
        <v>2</v>
      </c>
      <c r="H370" s="19">
        <v>2</v>
      </c>
      <c r="I370" s="19">
        <v>1</v>
      </c>
      <c r="J370" s="19">
        <v>3</v>
      </c>
      <c r="K370" s="19">
        <v>1</v>
      </c>
      <c r="L370" s="19">
        <v>1</v>
      </c>
      <c r="M370" s="19">
        <v>2</v>
      </c>
      <c r="N370" s="19">
        <v>1</v>
      </c>
      <c r="O370" s="18">
        <f t="shared" si="12"/>
        <v>21</v>
      </c>
      <c r="P370" s="20" t="str">
        <f t="shared" si="11"/>
        <v>Poor attitude</v>
      </c>
    </row>
    <row r="371" spans="1:16" x14ac:dyDescent="0.35">
      <c r="A371" s="17" t="s">
        <v>525</v>
      </c>
      <c r="B371" s="18">
        <v>3</v>
      </c>
      <c r="C371" s="19">
        <v>3</v>
      </c>
      <c r="D371" s="19">
        <v>3</v>
      </c>
      <c r="E371" s="19">
        <v>3</v>
      </c>
      <c r="F371" s="19">
        <v>3</v>
      </c>
      <c r="G371" s="19">
        <v>2</v>
      </c>
      <c r="H371" s="19">
        <v>3</v>
      </c>
      <c r="I371" s="19">
        <v>3</v>
      </c>
      <c r="J371" s="19">
        <v>2</v>
      </c>
      <c r="K371" s="19">
        <v>3</v>
      </c>
      <c r="L371" s="19">
        <v>3</v>
      </c>
      <c r="M371" s="19">
        <v>3</v>
      </c>
      <c r="N371" s="19">
        <v>3</v>
      </c>
      <c r="O371" s="18">
        <f t="shared" si="12"/>
        <v>37</v>
      </c>
      <c r="P371" s="20" t="str">
        <f t="shared" si="11"/>
        <v>Moderate attitude</v>
      </c>
    </row>
    <row r="372" spans="1:16" x14ac:dyDescent="0.35">
      <c r="A372" s="17" t="s">
        <v>526</v>
      </c>
      <c r="B372" s="18">
        <v>4</v>
      </c>
      <c r="C372" s="19">
        <v>4</v>
      </c>
      <c r="D372" s="19">
        <v>5</v>
      </c>
      <c r="E372" s="19">
        <v>5</v>
      </c>
      <c r="F372" s="19">
        <v>5</v>
      </c>
      <c r="G372" s="19">
        <v>5</v>
      </c>
      <c r="H372" s="19">
        <v>4</v>
      </c>
      <c r="I372" s="19">
        <v>4</v>
      </c>
      <c r="J372" s="19">
        <v>1</v>
      </c>
      <c r="K372" s="19">
        <v>4</v>
      </c>
      <c r="L372" s="19">
        <v>4</v>
      </c>
      <c r="M372" s="19">
        <v>4</v>
      </c>
      <c r="N372" s="19">
        <v>4</v>
      </c>
      <c r="O372" s="18">
        <f t="shared" si="12"/>
        <v>53</v>
      </c>
      <c r="P372" s="20" t="str">
        <f t="shared" si="11"/>
        <v>Good attitude</v>
      </c>
    </row>
    <row r="373" spans="1:16" x14ac:dyDescent="0.35">
      <c r="A373" s="17" t="s">
        <v>527</v>
      </c>
      <c r="B373" s="18">
        <v>3</v>
      </c>
      <c r="C373" s="19">
        <v>3</v>
      </c>
      <c r="D373" s="19">
        <v>3</v>
      </c>
      <c r="E373" s="19">
        <v>3</v>
      </c>
      <c r="F373" s="19">
        <v>3</v>
      </c>
      <c r="G373" s="19">
        <v>1</v>
      </c>
      <c r="H373" s="19">
        <v>3</v>
      </c>
      <c r="I373" s="19">
        <v>1</v>
      </c>
      <c r="J373" s="19">
        <v>1</v>
      </c>
      <c r="K373" s="19">
        <v>3</v>
      </c>
      <c r="L373" s="19">
        <v>3</v>
      </c>
      <c r="M373" s="19">
        <v>3</v>
      </c>
      <c r="N373" s="19">
        <v>3</v>
      </c>
      <c r="O373" s="18">
        <f t="shared" si="12"/>
        <v>33</v>
      </c>
      <c r="P373" s="20" t="str">
        <f t="shared" si="11"/>
        <v>Moderate attitude</v>
      </c>
    </row>
    <row r="374" spans="1:16" x14ac:dyDescent="0.35">
      <c r="A374" s="17" t="s">
        <v>528</v>
      </c>
      <c r="B374" s="18">
        <v>2</v>
      </c>
      <c r="C374" s="19">
        <v>3</v>
      </c>
      <c r="D374" s="19">
        <v>3</v>
      </c>
      <c r="E374" s="19">
        <v>1</v>
      </c>
      <c r="F374" s="19">
        <v>1</v>
      </c>
      <c r="G374" s="19">
        <v>1</v>
      </c>
      <c r="H374" s="19">
        <v>1</v>
      </c>
      <c r="I374" s="19">
        <v>3</v>
      </c>
      <c r="J374" s="19">
        <v>1</v>
      </c>
      <c r="K374" s="19">
        <v>3</v>
      </c>
      <c r="L374" s="19">
        <v>1</v>
      </c>
      <c r="M374" s="19">
        <v>5</v>
      </c>
      <c r="N374" s="19">
        <v>3</v>
      </c>
      <c r="O374" s="18">
        <f t="shared" si="12"/>
        <v>28</v>
      </c>
      <c r="P374" s="20" t="str">
        <f t="shared" si="11"/>
        <v>Moderate attitude</v>
      </c>
    </row>
    <row r="375" spans="1:16" x14ac:dyDescent="0.35">
      <c r="A375" s="17" t="s">
        <v>529</v>
      </c>
      <c r="B375" s="18">
        <v>2</v>
      </c>
      <c r="C375" s="19">
        <v>3</v>
      </c>
      <c r="D375" s="19">
        <v>2</v>
      </c>
      <c r="E375" s="19">
        <v>1</v>
      </c>
      <c r="F375" s="19">
        <v>2</v>
      </c>
      <c r="G375" s="19">
        <v>1</v>
      </c>
      <c r="H375" s="19">
        <v>3</v>
      </c>
      <c r="I375" s="19">
        <v>1</v>
      </c>
      <c r="J375" s="19">
        <v>3</v>
      </c>
      <c r="K375" s="19">
        <v>4</v>
      </c>
      <c r="L375" s="19">
        <v>1</v>
      </c>
      <c r="M375" s="19">
        <v>3</v>
      </c>
      <c r="N375" s="19">
        <v>4</v>
      </c>
      <c r="O375" s="18">
        <f t="shared" si="12"/>
        <v>30</v>
      </c>
      <c r="P375" s="20" t="str">
        <f t="shared" si="11"/>
        <v>Moderate attitude</v>
      </c>
    </row>
    <row r="376" spans="1:16" x14ac:dyDescent="0.35">
      <c r="A376" s="17" t="s">
        <v>530</v>
      </c>
      <c r="B376" s="18">
        <v>4</v>
      </c>
      <c r="C376" s="19">
        <v>4</v>
      </c>
      <c r="D376" s="19">
        <v>4</v>
      </c>
      <c r="E376" s="19">
        <v>4</v>
      </c>
      <c r="F376" s="19">
        <v>4</v>
      </c>
      <c r="G376" s="19">
        <v>2</v>
      </c>
      <c r="H376" s="19">
        <v>4</v>
      </c>
      <c r="I376" s="19">
        <v>4</v>
      </c>
      <c r="J376" s="19">
        <v>2</v>
      </c>
      <c r="K376" s="19">
        <v>4</v>
      </c>
      <c r="L376" s="19">
        <v>2</v>
      </c>
      <c r="M376" s="19">
        <v>4</v>
      </c>
      <c r="N376" s="19">
        <v>2</v>
      </c>
      <c r="O376" s="18">
        <f t="shared" si="12"/>
        <v>44</v>
      </c>
      <c r="P376" s="20" t="str">
        <f t="shared" si="11"/>
        <v>Moderate attitude</v>
      </c>
    </row>
    <row r="377" spans="1:16" x14ac:dyDescent="0.35">
      <c r="A377" s="17" t="s">
        <v>531</v>
      </c>
      <c r="B377" s="18">
        <v>1</v>
      </c>
      <c r="C377" s="19">
        <v>1</v>
      </c>
      <c r="D377" s="19">
        <v>1</v>
      </c>
      <c r="E377" s="19">
        <v>1</v>
      </c>
      <c r="F377" s="19">
        <v>2</v>
      </c>
      <c r="G377" s="19">
        <v>2</v>
      </c>
      <c r="H377" s="19">
        <v>2</v>
      </c>
      <c r="I377" s="19">
        <v>2</v>
      </c>
      <c r="J377" s="19">
        <v>2</v>
      </c>
      <c r="K377" s="19">
        <v>2</v>
      </c>
      <c r="L377" s="19">
        <v>2</v>
      </c>
      <c r="M377" s="19">
        <v>1</v>
      </c>
      <c r="N377" s="19">
        <v>1</v>
      </c>
      <c r="O377" s="18">
        <f t="shared" si="12"/>
        <v>20</v>
      </c>
      <c r="P377" s="20" t="str">
        <f t="shared" si="11"/>
        <v>Poor attitude</v>
      </c>
    </row>
    <row r="378" spans="1:16" x14ac:dyDescent="0.35">
      <c r="A378" s="17" t="s">
        <v>532</v>
      </c>
      <c r="B378" s="18">
        <v>2</v>
      </c>
      <c r="C378" s="19">
        <v>1</v>
      </c>
      <c r="D378" s="19">
        <v>1</v>
      </c>
      <c r="E378" s="19">
        <v>1</v>
      </c>
      <c r="F378" s="19">
        <v>1</v>
      </c>
      <c r="G378" s="19">
        <v>1</v>
      </c>
      <c r="H378" s="19">
        <v>1</v>
      </c>
      <c r="I378" s="19">
        <v>1</v>
      </c>
      <c r="J378" s="19">
        <v>1</v>
      </c>
      <c r="K378" s="19">
        <v>1</v>
      </c>
      <c r="L378" s="19">
        <v>1</v>
      </c>
      <c r="M378" s="19">
        <v>1</v>
      </c>
      <c r="N378" s="19">
        <v>1</v>
      </c>
      <c r="O378" s="18">
        <f t="shared" si="12"/>
        <v>14</v>
      </c>
      <c r="P378" s="20" t="str">
        <f t="shared" si="11"/>
        <v>Poor attitude</v>
      </c>
    </row>
    <row r="379" spans="1:16" x14ac:dyDescent="0.35">
      <c r="A379" s="17" t="s">
        <v>533</v>
      </c>
      <c r="B379" s="18">
        <v>1</v>
      </c>
      <c r="C379" s="19">
        <v>2</v>
      </c>
      <c r="D379" s="19">
        <v>1</v>
      </c>
      <c r="E379" s="19">
        <v>3</v>
      </c>
      <c r="F379" s="19">
        <v>2</v>
      </c>
      <c r="G379" s="19">
        <v>1</v>
      </c>
      <c r="H379" s="19">
        <v>3</v>
      </c>
      <c r="I379" s="19">
        <v>2</v>
      </c>
      <c r="J379" s="19">
        <v>3</v>
      </c>
      <c r="K379" s="19">
        <v>2</v>
      </c>
      <c r="L379" s="19">
        <v>3</v>
      </c>
      <c r="M379" s="19">
        <v>2</v>
      </c>
      <c r="N379" s="19">
        <v>2</v>
      </c>
      <c r="O379" s="18">
        <f t="shared" si="12"/>
        <v>27</v>
      </c>
      <c r="P379" s="20" t="str">
        <f t="shared" si="11"/>
        <v>Poor attitude</v>
      </c>
    </row>
    <row r="380" spans="1:16" x14ac:dyDescent="0.35">
      <c r="A380" s="17" t="s">
        <v>534</v>
      </c>
      <c r="B380" s="18">
        <v>3</v>
      </c>
      <c r="C380" s="19">
        <v>3</v>
      </c>
      <c r="D380" s="19">
        <v>5</v>
      </c>
      <c r="E380" s="19">
        <v>5</v>
      </c>
      <c r="F380" s="19">
        <v>3</v>
      </c>
      <c r="G380" s="19">
        <v>3</v>
      </c>
      <c r="H380" s="19">
        <v>3</v>
      </c>
      <c r="I380" s="19">
        <v>2</v>
      </c>
      <c r="J380" s="19">
        <v>2</v>
      </c>
      <c r="K380" s="19">
        <v>1</v>
      </c>
      <c r="L380" s="19">
        <v>3</v>
      </c>
      <c r="M380" s="19">
        <v>3</v>
      </c>
      <c r="N380" s="19">
        <v>3</v>
      </c>
      <c r="O380" s="18">
        <f t="shared" si="12"/>
        <v>39</v>
      </c>
      <c r="P380" s="20" t="str">
        <f t="shared" si="11"/>
        <v>Moderate attitude</v>
      </c>
    </row>
    <row r="381" spans="1:16" x14ac:dyDescent="0.35">
      <c r="A381" s="17" t="s">
        <v>535</v>
      </c>
      <c r="B381" s="18">
        <v>3</v>
      </c>
      <c r="C381" s="19">
        <v>4</v>
      </c>
      <c r="D381" s="19">
        <v>4</v>
      </c>
      <c r="E381" s="19">
        <v>2</v>
      </c>
      <c r="F381" s="19">
        <v>4</v>
      </c>
      <c r="G381" s="19">
        <v>5</v>
      </c>
      <c r="H381" s="19">
        <v>3</v>
      </c>
      <c r="I381" s="19">
        <v>3</v>
      </c>
      <c r="J381" s="19">
        <v>4</v>
      </c>
      <c r="K381" s="19">
        <v>2</v>
      </c>
      <c r="L381" s="19">
        <v>2</v>
      </c>
      <c r="M381" s="19">
        <v>3</v>
      </c>
      <c r="N381" s="19">
        <v>2</v>
      </c>
      <c r="O381" s="18">
        <f t="shared" si="12"/>
        <v>41</v>
      </c>
      <c r="P381" s="20" t="str">
        <f t="shared" si="11"/>
        <v>Moderate attitude</v>
      </c>
    </row>
    <row r="382" spans="1:16" x14ac:dyDescent="0.35">
      <c r="A382" s="17" t="s">
        <v>536</v>
      </c>
      <c r="B382" s="18">
        <v>3</v>
      </c>
      <c r="C382" s="19">
        <v>3</v>
      </c>
      <c r="D382" s="19">
        <v>2</v>
      </c>
      <c r="E382" s="19">
        <v>1</v>
      </c>
      <c r="F382" s="19">
        <v>2</v>
      </c>
      <c r="G382" s="19">
        <v>1</v>
      </c>
      <c r="H382" s="19">
        <v>2</v>
      </c>
      <c r="I382" s="19">
        <v>2</v>
      </c>
      <c r="J382" s="19">
        <v>2</v>
      </c>
      <c r="K382" s="19">
        <v>2</v>
      </c>
      <c r="L382" s="19">
        <v>2</v>
      </c>
      <c r="M382" s="19">
        <v>2</v>
      </c>
      <c r="N382" s="19">
        <v>2</v>
      </c>
      <c r="O382" s="18">
        <f t="shared" si="12"/>
        <v>26</v>
      </c>
      <c r="P382" s="20" t="str">
        <f t="shared" si="11"/>
        <v>Poor attitude</v>
      </c>
    </row>
    <row r="383" spans="1:16" x14ac:dyDescent="0.35">
      <c r="A383" s="17" t="s">
        <v>537</v>
      </c>
      <c r="B383" s="18">
        <v>2</v>
      </c>
      <c r="C383" s="19">
        <v>2</v>
      </c>
      <c r="D383" s="19">
        <v>2</v>
      </c>
      <c r="E383" s="19">
        <v>2</v>
      </c>
      <c r="F383" s="19">
        <v>2</v>
      </c>
      <c r="G383" s="19">
        <v>2</v>
      </c>
      <c r="H383" s="19">
        <v>2</v>
      </c>
      <c r="I383" s="19">
        <v>2</v>
      </c>
      <c r="J383" s="19">
        <v>2</v>
      </c>
      <c r="K383" s="19">
        <v>3</v>
      </c>
      <c r="L383" s="19">
        <v>3</v>
      </c>
      <c r="M383" s="19">
        <v>2</v>
      </c>
      <c r="N383" s="19">
        <v>1</v>
      </c>
      <c r="O383" s="18">
        <f t="shared" si="12"/>
        <v>27</v>
      </c>
      <c r="P383" s="20" t="str">
        <f t="shared" si="11"/>
        <v>Poor attitude</v>
      </c>
    </row>
    <row r="384" spans="1:16" x14ac:dyDescent="0.35">
      <c r="A384" s="17" t="s">
        <v>538</v>
      </c>
      <c r="B384" s="18">
        <v>3</v>
      </c>
      <c r="C384" s="19">
        <v>1</v>
      </c>
      <c r="D384" s="19">
        <v>3</v>
      </c>
      <c r="E384" s="19">
        <v>3</v>
      </c>
      <c r="F384" s="19">
        <v>3</v>
      </c>
      <c r="G384" s="19">
        <v>1</v>
      </c>
      <c r="H384" s="19">
        <v>1</v>
      </c>
      <c r="I384" s="19">
        <v>2</v>
      </c>
      <c r="J384" s="19">
        <v>1</v>
      </c>
      <c r="K384" s="19">
        <v>3</v>
      </c>
      <c r="L384" s="19">
        <v>2</v>
      </c>
      <c r="M384" s="19">
        <v>3</v>
      </c>
      <c r="N384" s="19">
        <v>3</v>
      </c>
      <c r="O384" s="18">
        <f t="shared" si="12"/>
        <v>29</v>
      </c>
      <c r="P384" s="20" t="str">
        <f t="shared" si="11"/>
        <v>Moderate attitude</v>
      </c>
    </row>
    <row r="385" spans="1:16" x14ac:dyDescent="0.35">
      <c r="A385" s="17" t="s">
        <v>539</v>
      </c>
      <c r="B385" s="18">
        <v>2</v>
      </c>
      <c r="C385" s="19">
        <v>3</v>
      </c>
      <c r="D385" s="19">
        <v>4</v>
      </c>
      <c r="E385" s="19">
        <v>5</v>
      </c>
      <c r="F385" s="19">
        <v>4</v>
      </c>
      <c r="G385" s="19">
        <v>1</v>
      </c>
      <c r="H385" s="19">
        <v>4</v>
      </c>
      <c r="I385" s="19">
        <v>1</v>
      </c>
      <c r="J385" s="19">
        <v>1</v>
      </c>
      <c r="K385" s="19">
        <v>5</v>
      </c>
      <c r="L385" s="19">
        <v>5</v>
      </c>
      <c r="M385" s="19">
        <v>5</v>
      </c>
      <c r="N385" s="19">
        <v>4</v>
      </c>
      <c r="O385" s="18">
        <f t="shared" si="12"/>
        <v>44</v>
      </c>
      <c r="P385" s="20" t="str">
        <f t="shared" si="11"/>
        <v>Moderate attitude</v>
      </c>
    </row>
    <row r="386" spans="1:16" x14ac:dyDescent="0.35">
      <c r="A386" s="17" t="s">
        <v>540</v>
      </c>
      <c r="B386" s="18">
        <v>1</v>
      </c>
      <c r="C386" s="19">
        <v>1</v>
      </c>
      <c r="D386" s="19">
        <v>4</v>
      </c>
      <c r="E386" s="19">
        <v>4</v>
      </c>
      <c r="F386" s="19">
        <v>4</v>
      </c>
      <c r="G386" s="19">
        <v>3</v>
      </c>
      <c r="H386" s="19">
        <v>3</v>
      </c>
      <c r="I386" s="19">
        <v>4</v>
      </c>
      <c r="J386" s="19">
        <v>1</v>
      </c>
      <c r="K386" s="19">
        <v>4</v>
      </c>
      <c r="L386" s="19">
        <v>4</v>
      </c>
      <c r="M386" s="19">
        <v>3</v>
      </c>
      <c r="N386" s="19">
        <v>4</v>
      </c>
      <c r="O386" s="18">
        <f t="shared" si="12"/>
        <v>40</v>
      </c>
      <c r="P386" s="20" t="str">
        <f t="shared" ref="P386:P449" si="13">IF(O386&gt;=47,"Good attitude",IF(O386&gt;=28,"Moderate attitude",IF(O386&gt;=13,"Poor attitude","")))</f>
        <v>Moderate attitude</v>
      </c>
    </row>
    <row r="387" spans="1:16" x14ac:dyDescent="0.35">
      <c r="A387" s="17" t="s">
        <v>541</v>
      </c>
      <c r="B387" s="18">
        <v>3</v>
      </c>
      <c r="C387" s="19">
        <v>4</v>
      </c>
      <c r="D387" s="19">
        <v>3</v>
      </c>
      <c r="E387" s="19">
        <v>4</v>
      </c>
      <c r="F387" s="19">
        <v>4</v>
      </c>
      <c r="G387" s="19">
        <v>4</v>
      </c>
      <c r="H387" s="19">
        <v>4</v>
      </c>
      <c r="I387" s="19">
        <v>4</v>
      </c>
      <c r="J387" s="19">
        <v>4</v>
      </c>
      <c r="K387" s="19">
        <v>4</v>
      </c>
      <c r="L387" s="19">
        <v>4</v>
      </c>
      <c r="M387" s="19">
        <v>4</v>
      </c>
      <c r="N387" s="19">
        <v>4</v>
      </c>
      <c r="O387" s="18">
        <f t="shared" ref="O387:O450" si="14">SUM(B387:N387)</f>
        <v>50</v>
      </c>
      <c r="P387" s="20" t="str">
        <f t="shared" si="13"/>
        <v>Good attitude</v>
      </c>
    </row>
    <row r="388" spans="1:16" x14ac:dyDescent="0.35">
      <c r="A388" s="17" t="s">
        <v>542</v>
      </c>
      <c r="B388" s="18">
        <v>3</v>
      </c>
      <c r="C388" s="19">
        <v>3</v>
      </c>
      <c r="D388" s="19">
        <v>3</v>
      </c>
      <c r="E388" s="19">
        <v>3</v>
      </c>
      <c r="F388" s="19">
        <v>3</v>
      </c>
      <c r="G388" s="19">
        <v>1</v>
      </c>
      <c r="H388" s="19">
        <v>3</v>
      </c>
      <c r="I388" s="19">
        <v>3</v>
      </c>
      <c r="J388" s="19">
        <v>1</v>
      </c>
      <c r="K388" s="19">
        <v>3</v>
      </c>
      <c r="L388" s="19">
        <v>3</v>
      </c>
      <c r="M388" s="19">
        <v>3</v>
      </c>
      <c r="N388" s="19">
        <v>3</v>
      </c>
      <c r="O388" s="18">
        <f t="shared" si="14"/>
        <v>35</v>
      </c>
      <c r="P388" s="20" t="str">
        <f t="shared" si="13"/>
        <v>Moderate attitude</v>
      </c>
    </row>
    <row r="389" spans="1:16" x14ac:dyDescent="0.35">
      <c r="A389" s="17" t="s">
        <v>543</v>
      </c>
      <c r="B389" s="18">
        <v>3</v>
      </c>
      <c r="C389" s="19">
        <v>3</v>
      </c>
      <c r="D389" s="19">
        <v>3</v>
      </c>
      <c r="E389" s="19">
        <v>3</v>
      </c>
      <c r="F389" s="19">
        <v>4</v>
      </c>
      <c r="G389" s="19">
        <v>1</v>
      </c>
      <c r="H389" s="19">
        <v>1</v>
      </c>
      <c r="I389" s="19">
        <v>3</v>
      </c>
      <c r="J389" s="19">
        <v>1</v>
      </c>
      <c r="K389" s="19">
        <v>4</v>
      </c>
      <c r="L389" s="19">
        <v>3</v>
      </c>
      <c r="M389" s="19">
        <v>3</v>
      </c>
      <c r="N389" s="19">
        <v>3</v>
      </c>
      <c r="O389" s="18">
        <f t="shared" si="14"/>
        <v>35</v>
      </c>
      <c r="P389" s="20" t="str">
        <f t="shared" si="13"/>
        <v>Moderate attitude</v>
      </c>
    </row>
    <row r="390" spans="1:16" x14ac:dyDescent="0.35">
      <c r="A390" s="17" t="s">
        <v>544</v>
      </c>
      <c r="B390" s="18">
        <v>3</v>
      </c>
      <c r="C390" s="19">
        <v>3</v>
      </c>
      <c r="D390" s="19">
        <v>3</v>
      </c>
      <c r="E390" s="19">
        <v>3</v>
      </c>
      <c r="F390" s="19">
        <v>3</v>
      </c>
      <c r="G390" s="19">
        <v>3</v>
      </c>
      <c r="H390" s="19">
        <v>3</v>
      </c>
      <c r="I390" s="19">
        <v>3</v>
      </c>
      <c r="J390" s="19">
        <v>3</v>
      </c>
      <c r="K390" s="19">
        <v>3</v>
      </c>
      <c r="L390" s="19">
        <v>3</v>
      </c>
      <c r="M390" s="19">
        <v>3</v>
      </c>
      <c r="N390" s="19">
        <v>3</v>
      </c>
      <c r="O390" s="18">
        <f t="shared" si="14"/>
        <v>39</v>
      </c>
      <c r="P390" s="20" t="str">
        <f t="shared" si="13"/>
        <v>Moderate attitude</v>
      </c>
    </row>
    <row r="391" spans="1:16" x14ac:dyDescent="0.35">
      <c r="A391" s="17" t="s">
        <v>545</v>
      </c>
      <c r="B391" s="18">
        <v>1</v>
      </c>
      <c r="C391" s="19">
        <v>2</v>
      </c>
      <c r="D391" s="19">
        <v>3</v>
      </c>
      <c r="E391" s="19">
        <v>2</v>
      </c>
      <c r="F391" s="19">
        <v>3</v>
      </c>
      <c r="G391" s="19">
        <v>3</v>
      </c>
      <c r="H391" s="19">
        <v>3</v>
      </c>
      <c r="I391" s="19">
        <v>3</v>
      </c>
      <c r="J391" s="19">
        <v>3</v>
      </c>
      <c r="K391" s="19">
        <v>2</v>
      </c>
      <c r="L391" s="19">
        <v>2</v>
      </c>
      <c r="M391" s="19">
        <v>4</v>
      </c>
      <c r="N391" s="19">
        <v>4</v>
      </c>
      <c r="O391" s="18">
        <f t="shared" si="14"/>
        <v>35</v>
      </c>
      <c r="P391" s="20" t="str">
        <f t="shared" si="13"/>
        <v>Moderate attitude</v>
      </c>
    </row>
    <row r="392" spans="1:16" x14ac:dyDescent="0.35">
      <c r="A392" s="17" t="s">
        <v>546</v>
      </c>
      <c r="B392" s="18">
        <v>4</v>
      </c>
      <c r="C392" s="19">
        <v>3</v>
      </c>
      <c r="D392" s="19">
        <v>2</v>
      </c>
      <c r="E392" s="19">
        <v>4</v>
      </c>
      <c r="F392" s="19">
        <v>3</v>
      </c>
      <c r="G392" s="19">
        <v>3</v>
      </c>
      <c r="H392" s="19">
        <v>2</v>
      </c>
      <c r="I392" s="19">
        <v>3</v>
      </c>
      <c r="J392" s="19">
        <v>3</v>
      </c>
      <c r="K392" s="19">
        <v>4</v>
      </c>
      <c r="L392" s="19">
        <v>3</v>
      </c>
      <c r="M392" s="19">
        <v>3</v>
      </c>
      <c r="N392" s="19">
        <v>3</v>
      </c>
      <c r="O392" s="18">
        <f t="shared" si="14"/>
        <v>40</v>
      </c>
      <c r="P392" s="20" t="str">
        <f t="shared" si="13"/>
        <v>Moderate attitude</v>
      </c>
    </row>
    <row r="393" spans="1:16" x14ac:dyDescent="0.35">
      <c r="A393" s="17" t="s">
        <v>547</v>
      </c>
      <c r="B393" s="18">
        <v>3</v>
      </c>
      <c r="C393" s="19">
        <v>3</v>
      </c>
      <c r="D393" s="19">
        <v>3</v>
      </c>
      <c r="E393" s="19">
        <v>3</v>
      </c>
      <c r="F393" s="19">
        <v>3</v>
      </c>
      <c r="G393" s="19">
        <v>3</v>
      </c>
      <c r="H393" s="19">
        <v>3</v>
      </c>
      <c r="I393" s="19">
        <v>3</v>
      </c>
      <c r="J393" s="19">
        <v>3</v>
      </c>
      <c r="K393" s="19">
        <v>3</v>
      </c>
      <c r="L393" s="19">
        <v>3</v>
      </c>
      <c r="M393" s="19">
        <v>3</v>
      </c>
      <c r="N393" s="19">
        <v>3</v>
      </c>
      <c r="O393" s="18">
        <f t="shared" si="14"/>
        <v>39</v>
      </c>
      <c r="P393" s="20" t="str">
        <f t="shared" si="13"/>
        <v>Moderate attitude</v>
      </c>
    </row>
    <row r="394" spans="1:16" x14ac:dyDescent="0.35">
      <c r="A394" s="17" t="s">
        <v>548</v>
      </c>
      <c r="B394" s="18">
        <v>4</v>
      </c>
      <c r="C394" s="19">
        <v>4</v>
      </c>
      <c r="D394" s="19">
        <v>4</v>
      </c>
      <c r="E394" s="19">
        <v>5</v>
      </c>
      <c r="F394" s="19">
        <v>3</v>
      </c>
      <c r="G394" s="19">
        <v>2</v>
      </c>
      <c r="H394" s="19">
        <v>3</v>
      </c>
      <c r="I394" s="19">
        <v>2</v>
      </c>
      <c r="J394" s="19">
        <v>2</v>
      </c>
      <c r="K394" s="19">
        <v>3</v>
      </c>
      <c r="L394" s="19">
        <v>4</v>
      </c>
      <c r="M394" s="19">
        <v>3</v>
      </c>
      <c r="N394" s="19">
        <v>2</v>
      </c>
      <c r="O394" s="18">
        <f t="shared" si="14"/>
        <v>41</v>
      </c>
      <c r="P394" s="20" t="str">
        <f t="shared" si="13"/>
        <v>Moderate attitude</v>
      </c>
    </row>
    <row r="395" spans="1:16" x14ac:dyDescent="0.35">
      <c r="A395" s="17" t="s">
        <v>549</v>
      </c>
      <c r="B395" s="18">
        <v>2</v>
      </c>
      <c r="C395" s="19">
        <v>2</v>
      </c>
      <c r="D395" s="19">
        <v>1</v>
      </c>
      <c r="E395" s="19">
        <v>2</v>
      </c>
      <c r="F395" s="19">
        <v>2</v>
      </c>
      <c r="G395" s="19">
        <v>3</v>
      </c>
      <c r="H395" s="19">
        <v>1</v>
      </c>
      <c r="I395" s="19">
        <v>3</v>
      </c>
      <c r="J395" s="19">
        <v>3</v>
      </c>
      <c r="K395" s="19">
        <v>1</v>
      </c>
      <c r="L395" s="19">
        <v>2</v>
      </c>
      <c r="M395" s="19">
        <v>2</v>
      </c>
      <c r="N395" s="19">
        <v>1</v>
      </c>
      <c r="O395" s="18">
        <f t="shared" si="14"/>
        <v>25</v>
      </c>
      <c r="P395" s="20" t="str">
        <f t="shared" si="13"/>
        <v>Poor attitude</v>
      </c>
    </row>
    <row r="396" spans="1:16" x14ac:dyDescent="0.35">
      <c r="A396" s="17" t="s">
        <v>550</v>
      </c>
      <c r="B396" s="18">
        <v>1</v>
      </c>
      <c r="C396" s="19">
        <v>2</v>
      </c>
      <c r="D396" s="19">
        <v>3</v>
      </c>
      <c r="E396" s="19">
        <v>4</v>
      </c>
      <c r="F396" s="19">
        <v>5</v>
      </c>
      <c r="G396" s="19">
        <v>4</v>
      </c>
      <c r="H396" s="19">
        <v>3</v>
      </c>
      <c r="I396" s="19">
        <v>2</v>
      </c>
      <c r="J396" s="19">
        <v>1</v>
      </c>
      <c r="K396" s="19">
        <v>2</v>
      </c>
      <c r="L396" s="19">
        <v>3</v>
      </c>
      <c r="M396" s="19">
        <v>4</v>
      </c>
      <c r="N396" s="19">
        <v>5</v>
      </c>
      <c r="O396" s="18">
        <f t="shared" si="14"/>
        <v>39</v>
      </c>
      <c r="P396" s="20" t="str">
        <f t="shared" si="13"/>
        <v>Moderate attitude</v>
      </c>
    </row>
    <row r="397" spans="1:16" x14ac:dyDescent="0.35">
      <c r="A397" s="17" t="s">
        <v>551</v>
      </c>
      <c r="B397" s="18">
        <v>1</v>
      </c>
      <c r="C397" s="19">
        <v>2</v>
      </c>
      <c r="D397" s="19">
        <v>2</v>
      </c>
      <c r="E397" s="19">
        <v>3</v>
      </c>
      <c r="F397" s="19">
        <v>1</v>
      </c>
      <c r="G397" s="19">
        <v>1</v>
      </c>
      <c r="H397" s="19">
        <v>1</v>
      </c>
      <c r="I397" s="19">
        <v>2</v>
      </c>
      <c r="J397" s="19">
        <v>2</v>
      </c>
      <c r="K397" s="19">
        <v>2</v>
      </c>
      <c r="L397" s="19">
        <v>1</v>
      </c>
      <c r="M397" s="19">
        <v>4</v>
      </c>
      <c r="N397" s="19">
        <v>2</v>
      </c>
      <c r="O397" s="18">
        <f t="shared" si="14"/>
        <v>24</v>
      </c>
      <c r="P397" s="20" t="str">
        <f t="shared" si="13"/>
        <v>Poor attitude</v>
      </c>
    </row>
    <row r="398" spans="1:16" x14ac:dyDescent="0.35">
      <c r="A398" s="17" t="s">
        <v>552</v>
      </c>
      <c r="B398" s="18">
        <v>5</v>
      </c>
      <c r="C398" s="19">
        <v>4</v>
      </c>
      <c r="D398" s="19">
        <v>5</v>
      </c>
      <c r="E398" s="19">
        <v>4</v>
      </c>
      <c r="F398" s="19">
        <v>2</v>
      </c>
      <c r="G398" s="19">
        <v>3</v>
      </c>
      <c r="H398" s="19">
        <v>4</v>
      </c>
      <c r="I398" s="19">
        <v>2</v>
      </c>
      <c r="J398" s="19">
        <v>2</v>
      </c>
      <c r="K398" s="19">
        <v>4</v>
      </c>
      <c r="L398" s="19">
        <v>4</v>
      </c>
      <c r="M398" s="19">
        <v>3</v>
      </c>
      <c r="N398" s="19">
        <v>4</v>
      </c>
      <c r="O398" s="18">
        <f t="shared" si="14"/>
        <v>46</v>
      </c>
      <c r="P398" s="20" t="str">
        <f t="shared" si="13"/>
        <v>Moderate attitude</v>
      </c>
    </row>
    <row r="399" spans="1:16" x14ac:dyDescent="0.35">
      <c r="A399" s="17" t="s">
        <v>553</v>
      </c>
      <c r="B399" s="18">
        <v>2</v>
      </c>
      <c r="C399" s="19">
        <v>2</v>
      </c>
      <c r="D399" s="19">
        <v>2</v>
      </c>
      <c r="E399" s="19">
        <v>2</v>
      </c>
      <c r="F399" s="19">
        <v>2</v>
      </c>
      <c r="G399" s="19">
        <v>1</v>
      </c>
      <c r="H399" s="19">
        <v>2</v>
      </c>
      <c r="I399" s="19">
        <v>2</v>
      </c>
      <c r="J399" s="19">
        <v>1</v>
      </c>
      <c r="K399" s="19">
        <v>2</v>
      </c>
      <c r="L399" s="19">
        <v>1</v>
      </c>
      <c r="M399" s="19">
        <v>2</v>
      </c>
      <c r="N399" s="19">
        <v>1</v>
      </c>
      <c r="O399" s="18">
        <f t="shared" si="14"/>
        <v>22</v>
      </c>
      <c r="P399" s="20" t="str">
        <f t="shared" si="13"/>
        <v>Poor attitude</v>
      </c>
    </row>
    <row r="400" spans="1:16" x14ac:dyDescent="0.35">
      <c r="A400" s="17" t="s">
        <v>554</v>
      </c>
      <c r="B400" s="18">
        <v>3</v>
      </c>
      <c r="C400" s="19">
        <v>4</v>
      </c>
      <c r="D400" s="19">
        <v>2</v>
      </c>
      <c r="E400" s="19">
        <v>2</v>
      </c>
      <c r="F400" s="19">
        <v>3</v>
      </c>
      <c r="G400" s="19">
        <v>3</v>
      </c>
      <c r="H400" s="19">
        <v>2</v>
      </c>
      <c r="I400" s="19">
        <v>3</v>
      </c>
      <c r="J400" s="19">
        <v>2</v>
      </c>
      <c r="K400" s="19">
        <v>3</v>
      </c>
      <c r="L400" s="19">
        <v>2</v>
      </c>
      <c r="M400" s="19">
        <v>3</v>
      </c>
      <c r="N400" s="19">
        <v>2</v>
      </c>
      <c r="O400" s="18">
        <f t="shared" si="14"/>
        <v>34</v>
      </c>
      <c r="P400" s="20" t="str">
        <f t="shared" si="13"/>
        <v>Moderate attitude</v>
      </c>
    </row>
    <row r="401" spans="1:16" x14ac:dyDescent="0.35">
      <c r="A401" s="17" t="s">
        <v>555</v>
      </c>
      <c r="B401" s="18">
        <v>3</v>
      </c>
      <c r="C401" s="19">
        <v>4</v>
      </c>
      <c r="D401" s="19">
        <v>4</v>
      </c>
      <c r="E401" s="19">
        <v>3</v>
      </c>
      <c r="F401" s="19">
        <v>3</v>
      </c>
      <c r="G401" s="19">
        <v>4</v>
      </c>
      <c r="H401" s="19">
        <v>4</v>
      </c>
      <c r="I401" s="19">
        <v>3</v>
      </c>
      <c r="J401" s="19">
        <v>3</v>
      </c>
      <c r="K401" s="19">
        <v>4</v>
      </c>
      <c r="L401" s="19">
        <v>4</v>
      </c>
      <c r="M401" s="19">
        <v>4</v>
      </c>
      <c r="N401" s="19">
        <v>4</v>
      </c>
      <c r="O401" s="18">
        <f t="shared" si="14"/>
        <v>47</v>
      </c>
      <c r="P401" s="20" t="str">
        <f t="shared" si="13"/>
        <v>Good attitude</v>
      </c>
    </row>
    <row r="402" spans="1:16" x14ac:dyDescent="0.35">
      <c r="A402" s="17" t="s">
        <v>556</v>
      </c>
      <c r="B402" s="18">
        <v>4</v>
      </c>
      <c r="C402" s="19">
        <v>4</v>
      </c>
      <c r="D402" s="19">
        <v>2</v>
      </c>
      <c r="E402" s="19">
        <v>4</v>
      </c>
      <c r="F402" s="19">
        <v>4</v>
      </c>
      <c r="G402" s="19">
        <v>2</v>
      </c>
      <c r="H402" s="19">
        <v>2</v>
      </c>
      <c r="I402" s="19">
        <v>2</v>
      </c>
      <c r="J402" s="19">
        <v>2</v>
      </c>
      <c r="K402" s="19">
        <v>3</v>
      </c>
      <c r="L402" s="19">
        <v>2</v>
      </c>
      <c r="M402" s="19">
        <v>2</v>
      </c>
      <c r="N402" s="19">
        <v>3</v>
      </c>
      <c r="O402" s="18">
        <f t="shared" si="14"/>
        <v>36</v>
      </c>
      <c r="P402" s="20" t="str">
        <f t="shared" si="13"/>
        <v>Moderate attitude</v>
      </c>
    </row>
    <row r="403" spans="1:16" x14ac:dyDescent="0.35">
      <c r="A403" s="17" t="s">
        <v>557</v>
      </c>
      <c r="B403" s="18">
        <v>3</v>
      </c>
      <c r="C403" s="19">
        <v>3</v>
      </c>
      <c r="D403" s="19">
        <v>3</v>
      </c>
      <c r="E403" s="19">
        <v>3</v>
      </c>
      <c r="F403" s="19">
        <v>3</v>
      </c>
      <c r="G403" s="19">
        <v>3</v>
      </c>
      <c r="H403" s="19">
        <v>1</v>
      </c>
      <c r="I403" s="19">
        <v>3</v>
      </c>
      <c r="J403" s="19">
        <v>1</v>
      </c>
      <c r="K403" s="19">
        <v>3</v>
      </c>
      <c r="L403" s="19">
        <v>1</v>
      </c>
      <c r="M403" s="19">
        <v>3</v>
      </c>
      <c r="N403" s="19">
        <v>4</v>
      </c>
      <c r="O403" s="18">
        <f t="shared" si="14"/>
        <v>34</v>
      </c>
      <c r="P403" s="20" t="str">
        <f t="shared" si="13"/>
        <v>Moderate attitude</v>
      </c>
    </row>
    <row r="404" spans="1:16" x14ac:dyDescent="0.35">
      <c r="A404" s="17" t="s">
        <v>558</v>
      </c>
      <c r="B404" s="18">
        <v>5</v>
      </c>
      <c r="C404" s="19">
        <v>4</v>
      </c>
      <c r="D404" s="19">
        <v>5</v>
      </c>
      <c r="E404" s="19">
        <v>4</v>
      </c>
      <c r="F404" s="19">
        <v>2</v>
      </c>
      <c r="G404" s="19">
        <v>3</v>
      </c>
      <c r="H404" s="19">
        <v>4</v>
      </c>
      <c r="I404" s="19">
        <v>2</v>
      </c>
      <c r="J404" s="19">
        <v>2</v>
      </c>
      <c r="K404" s="19">
        <v>4</v>
      </c>
      <c r="L404" s="19">
        <v>4</v>
      </c>
      <c r="M404" s="19">
        <v>3</v>
      </c>
      <c r="N404" s="19">
        <v>4</v>
      </c>
      <c r="O404" s="18">
        <f t="shared" si="14"/>
        <v>46</v>
      </c>
      <c r="P404" s="20" t="str">
        <f t="shared" si="13"/>
        <v>Moderate attitude</v>
      </c>
    </row>
    <row r="405" spans="1:16" x14ac:dyDescent="0.35">
      <c r="A405" s="17" t="s">
        <v>559</v>
      </c>
      <c r="B405" s="18">
        <v>1</v>
      </c>
      <c r="C405" s="19">
        <v>2</v>
      </c>
      <c r="D405" s="19">
        <v>1</v>
      </c>
      <c r="E405" s="19">
        <v>1</v>
      </c>
      <c r="F405" s="19">
        <v>3</v>
      </c>
      <c r="G405" s="19">
        <v>2</v>
      </c>
      <c r="H405" s="19">
        <v>2</v>
      </c>
      <c r="I405" s="19">
        <v>3</v>
      </c>
      <c r="J405" s="19">
        <v>1</v>
      </c>
      <c r="K405" s="19">
        <v>1</v>
      </c>
      <c r="L405" s="19">
        <v>1</v>
      </c>
      <c r="M405" s="19">
        <v>1</v>
      </c>
      <c r="N405" s="19">
        <v>1</v>
      </c>
      <c r="O405" s="18">
        <f t="shared" si="14"/>
        <v>20</v>
      </c>
      <c r="P405" s="20" t="str">
        <f t="shared" si="13"/>
        <v>Poor attitude</v>
      </c>
    </row>
    <row r="406" spans="1:16" x14ac:dyDescent="0.35">
      <c r="A406" s="17" t="s">
        <v>560</v>
      </c>
      <c r="B406" s="18">
        <v>3</v>
      </c>
      <c r="C406" s="19">
        <v>1</v>
      </c>
      <c r="D406" s="19">
        <v>3</v>
      </c>
      <c r="E406" s="19">
        <v>3</v>
      </c>
      <c r="F406" s="19">
        <v>5</v>
      </c>
      <c r="G406" s="19">
        <v>1</v>
      </c>
      <c r="H406" s="19">
        <v>1</v>
      </c>
      <c r="I406" s="19">
        <v>2</v>
      </c>
      <c r="J406" s="19">
        <v>1</v>
      </c>
      <c r="K406" s="19">
        <v>3</v>
      </c>
      <c r="L406" s="19">
        <v>3</v>
      </c>
      <c r="M406" s="19">
        <v>3</v>
      </c>
      <c r="N406" s="19">
        <v>3</v>
      </c>
      <c r="O406" s="18">
        <f t="shared" si="14"/>
        <v>32</v>
      </c>
      <c r="P406" s="20" t="str">
        <f t="shared" si="13"/>
        <v>Moderate attitude</v>
      </c>
    </row>
    <row r="407" spans="1:16" x14ac:dyDescent="0.35">
      <c r="A407" s="17" t="s">
        <v>561</v>
      </c>
      <c r="B407" s="18">
        <v>3</v>
      </c>
      <c r="C407" s="19">
        <v>2</v>
      </c>
      <c r="D407" s="19">
        <v>2</v>
      </c>
      <c r="E407" s="19">
        <v>3</v>
      </c>
      <c r="F407" s="19">
        <v>3</v>
      </c>
      <c r="G407" s="19">
        <v>3</v>
      </c>
      <c r="H407" s="19">
        <v>1</v>
      </c>
      <c r="I407" s="19">
        <v>3</v>
      </c>
      <c r="J407" s="19">
        <v>1</v>
      </c>
      <c r="K407" s="19">
        <v>2</v>
      </c>
      <c r="L407" s="19">
        <v>1</v>
      </c>
      <c r="M407" s="19">
        <v>1</v>
      </c>
      <c r="N407" s="19">
        <v>3</v>
      </c>
      <c r="O407" s="18">
        <f t="shared" si="14"/>
        <v>28</v>
      </c>
      <c r="P407" s="20" t="str">
        <f t="shared" si="13"/>
        <v>Moderate attitude</v>
      </c>
    </row>
    <row r="408" spans="1:16" x14ac:dyDescent="0.35">
      <c r="A408" s="17" t="s">
        <v>562</v>
      </c>
      <c r="B408" s="18">
        <v>4</v>
      </c>
      <c r="C408" s="19">
        <v>4</v>
      </c>
      <c r="D408" s="19">
        <v>4</v>
      </c>
      <c r="E408" s="19">
        <v>5</v>
      </c>
      <c r="F408" s="19">
        <v>3</v>
      </c>
      <c r="G408" s="19">
        <v>2</v>
      </c>
      <c r="H408" s="19">
        <v>3</v>
      </c>
      <c r="I408" s="19">
        <v>2</v>
      </c>
      <c r="J408" s="19">
        <v>2</v>
      </c>
      <c r="K408" s="19">
        <v>3</v>
      </c>
      <c r="L408" s="19">
        <v>4</v>
      </c>
      <c r="M408" s="19">
        <v>3</v>
      </c>
      <c r="N408" s="19">
        <v>2</v>
      </c>
      <c r="O408" s="18">
        <f t="shared" si="14"/>
        <v>41</v>
      </c>
      <c r="P408" s="20" t="str">
        <f t="shared" si="13"/>
        <v>Moderate attitude</v>
      </c>
    </row>
    <row r="409" spans="1:16" x14ac:dyDescent="0.35">
      <c r="A409" s="17" t="s">
        <v>563</v>
      </c>
      <c r="B409" s="18">
        <v>2</v>
      </c>
      <c r="C409" s="19">
        <v>3</v>
      </c>
      <c r="D409" s="19">
        <v>1</v>
      </c>
      <c r="E409" s="19">
        <v>3</v>
      </c>
      <c r="F409" s="19">
        <v>2</v>
      </c>
      <c r="G409" s="19">
        <v>3</v>
      </c>
      <c r="H409" s="19">
        <v>3</v>
      </c>
      <c r="I409" s="19">
        <v>3</v>
      </c>
      <c r="J409" s="19">
        <v>3</v>
      </c>
      <c r="K409" s="19">
        <v>1</v>
      </c>
      <c r="L409" s="19">
        <v>3</v>
      </c>
      <c r="M409" s="19">
        <v>3</v>
      </c>
      <c r="N409" s="19">
        <v>3</v>
      </c>
      <c r="O409" s="18">
        <f t="shared" si="14"/>
        <v>33</v>
      </c>
      <c r="P409" s="20" t="str">
        <f t="shared" si="13"/>
        <v>Moderate attitude</v>
      </c>
    </row>
    <row r="410" spans="1:16" x14ac:dyDescent="0.35">
      <c r="A410" s="17" t="s">
        <v>564</v>
      </c>
      <c r="B410" s="18">
        <v>4</v>
      </c>
      <c r="C410" s="19">
        <v>4</v>
      </c>
      <c r="D410" s="19">
        <v>4</v>
      </c>
      <c r="E410" s="19">
        <v>3</v>
      </c>
      <c r="F410" s="19">
        <v>4</v>
      </c>
      <c r="G410" s="19">
        <v>3</v>
      </c>
      <c r="H410" s="19">
        <v>1</v>
      </c>
      <c r="I410" s="19">
        <v>3</v>
      </c>
      <c r="J410" s="19">
        <v>1</v>
      </c>
      <c r="K410" s="19">
        <v>3</v>
      </c>
      <c r="L410" s="19">
        <v>4</v>
      </c>
      <c r="M410" s="19">
        <v>2</v>
      </c>
      <c r="N410" s="19">
        <v>3</v>
      </c>
      <c r="O410" s="18">
        <f t="shared" si="14"/>
        <v>39</v>
      </c>
      <c r="P410" s="20" t="str">
        <f t="shared" si="13"/>
        <v>Moderate attitude</v>
      </c>
    </row>
    <row r="411" spans="1:16" x14ac:dyDescent="0.35">
      <c r="A411" s="17" t="s">
        <v>565</v>
      </c>
      <c r="B411" s="18">
        <v>4</v>
      </c>
      <c r="C411" s="19">
        <v>4</v>
      </c>
      <c r="D411" s="19">
        <v>4</v>
      </c>
      <c r="E411" s="19">
        <v>5</v>
      </c>
      <c r="F411" s="19">
        <v>3</v>
      </c>
      <c r="G411" s="19">
        <v>2</v>
      </c>
      <c r="H411" s="19">
        <v>3</v>
      </c>
      <c r="I411" s="19">
        <v>2</v>
      </c>
      <c r="J411" s="19">
        <v>2</v>
      </c>
      <c r="K411" s="19">
        <v>3</v>
      </c>
      <c r="L411" s="19">
        <v>4</v>
      </c>
      <c r="M411" s="19">
        <v>3</v>
      </c>
      <c r="N411" s="19">
        <v>2</v>
      </c>
      <c r="O411" s="18">
        <f t="shared" si="14"/>
        <v>41</v>
      </c>
      <c r="P411" s="20" t="str">
        <f t="shared" si="13"/>
        <v>Moderate attitude</v>
      </c>
    </row>
    <row r="412" spans="1:16" x14ac:dyDescent="0.35">
      <c r="A412" s="17" t="s">
        <v>566</v>
      </c>
      <c r="B412" s="18">
        <v>3</v>
      </c>
      <c r="C412" s="19">
        <v>3</v>
      </c>
      <c r="D412" s="19">
        <v>3</v>
      </c>
      <c r="E412" s="19">
        <v>3</v>
      </c>
      <c r="F412" s="19">
        <v>3</v>
      </c>
      <c r="G412" s="19">
        <v>3</v>
      </c>
      <c r="H412" s="19">
        <v>3</v>
      </c>
      <c r="I412" s="19">
        <v>3</v>
      </c>
      <c r="J412" s="19">
        <v>3</v>
      </c>
      <c r="K412" s="19">
        <v>3</v>
      </c>
      <c r="L412" s="19">
        <v>3</v>
      </c>
      <c r="M412" s="19">
        <v>3</v>
      </c>
      <c r="N412" s="19">
        <v>3</v>
      </c>
      <c r="O412" s="18">
        <f t="shared" si="14"/>
        <v>39</v>
      </c>
      <c r="P412" s="20" t="str">
        <f t="shared" si="13"/>
        <v>Moderate attitude</v>
      </c>
    </row>
    <row r="413" spans="1:16" x14ac:dyDescent="0.35">
      <c r="A413" s="17" t="s">
        <v>567</v>
      </c>
      <c r="B413" s="18">
        <v>3</v>
      </c>
      <c r="C413" s="19">
        <v>4</v>
      </c>
      <c r="D413" s="19">
        <v>4</v>
      </c>
      <c r="E413" s="19">
        <v>3</v>
      </c>
      <c r="F413" s="19">
        <v>3</v>
      </c>
      <c r="G413" s="19">
        <v>4</v>
      </c>
      <c r="H413" s="19">
        <v>4</v>
      </c>
      <c r="I413" s="19">
        <v>3</v>
      </c>
      <c r="J413" s="19">
        <v>3</v>
      </c>
      <c r="K413" s="19">
        <v>4</v>
      </c>
      <c r="L413" s="19">
        <v>4</v>
      </c>
      <c r="M413" s="19">
        <v>4</v>
      </c>
      <c r="N413" s="19">
        <v>4</v>
      </c>
      <c r="O413" s="18">
        <f t="shared" si="14"/>
        <v>47</v>
      </c>
      <c r="P413" s="20" t="str">
        <f t="shared" si="13"/>
        <v>Good attitude</v>
      </c>
    </row>
    <row r="414" spans="1:16" x14ac:dyDescent="0.35">
      <c r="A414" s="17" t="s">
        <v>568</v>
      </c>
      <c r="B414" s="18">
        <v>4</v>
      </c>
      <c r="C414" s="19">
        <v>4</v>
      </c>
      <c r="D414" s="19">
        <v>4</v>
      </c>
      <c r="E414" s="19">
        <v>5</v>
      </c>
      <c r="F414" s="19">
        <v>3</v>
      </c>
      <c r="G414" s="19">
        <v>2</v>
      </c>
      <c r="H414" s="19">
        <v>3</v>
      </c>
      <c r="I414" s="19">
        <v>2</v>
      </c>
      <c r="J414" s="19">
        <v>2</v>
      </c>
      <c r="K414" s="19">
        <v>3</v>
      </c>
      <c r="L414" s="19">
        <v>4</v>
      </c>
      <c r="M414" s="19">
        <v>3</v>
      </c>
      <c r="N414" s="19">
        <v>2</v>
      </c>
      <c r="O414" s="18">
        <f t="shared" si="14"/>
        <v>41</v>
      </c>
      <c r="P414" s="20" t="str">
        <f t="shared" si="13"/>
        <v>Moderate attitude</v>
      </c>
    </row>
    <row r="415" spans="1:16" x14ac:dyDescent="0.35">
      <c r="A415" s="17" t="s">
        <v>569</v>
      </c>
      <c r="B415" s="18">
        <v>3</v>
      </c>
      <c r="C415" s="19">
        <v>3</v>
      </c>
      <c r="D415" s="19">
        <v>3</v>
      </c>
      <c r="E415" s="19">
        <v>3</v>
      </c>
      <c r="F415" s="19">
        <v>3</v>
      </c>
      <c r="G415" s="19">
        <v>3</v>
      </c>
      <c r="H415" s="19">
        <v>3</v>
      </c>
      <c r="I415" s="19">
        <v>3</v>
      </c>
      <c r="J415" s="19">
        <v>3</v>
      </c>
      <c r="K415" s="19">
        <v>3</v>
      </c>
      <c r="L415" s="19">
        <v>3</v>
      </c>
      <c r="M415" s="19">
        <v>3</v>
      </c>
      <c r="N415" s="19">
        <v>3</v>
      </c>
      <c r="O415" s="18">
        <f t="shared" si="14"/>
        <v>39</v>
      </c>
      <c r="P415" s="20" t="str">
        <f t="shared" si="13"/>
        <v>Moderate attitude</v>
      </c>
    </row>
    <row r="416" spans="1:16" x14ac:dyDescent="0.35">
      <c r="A416" s="17" t="s">
        <v>570</v>
      </c>
      <c r="B416" s="18">
        <v>1</v>
      </c>
      <c r="C416" s="19">
        <v>1</v>
      </c>
      <c r="D416" s="19">
        <v>1</v>
      </c>
      <c r="E416" s="19">
        <v>2</v>
      </c>
      <c r="F416" s="19">
        <v>1</v>
      </c>
      <c r="G416" s="19">
        <v>1</v>
      </c>
      <c r="H416" s="19">
        <v>2</v>
      </c>
      <c r="I416" s="19">
        <v>1</v>
      </c>
      <c r="J416" s="19">
        <v>1</v>
      </c>
      <c r="K416" s="19">
        <v>2</v>
      </c>
      <c r="L416" s="19">
        <v>2</v>
      </c>
      <c r="M416" s="19">
        <v>2</v>
      </c>
      <c r="N416" s="19">
        <v>2</v>
      </c>
      <c r="O416" s="18">
        <f t="shared" si="14"/>
        <v>19</v>
      </c>
      <c r="P416" s="20" t="str">
        <f t="shared" si="13"/>
        <v>Poor attitude</v>
      </c>
    </row>
    <row r="417" spans="1:16" x14ac:dyDescent="0.35">
      <c r="A417" s="17" t="s">
        <v>571</v>
      </c>
      <c r="B417" s="18">
        <v>5</v>
      </c>
      <c r="C417" s="19">
        <v>4</v>
      </c>
      <c r="D417" s="19">
        <v>5</v>
      </c>
      <c r="E417" s="19">
        <v>4</v>
      </c>
      <c r="F417" s="19">
        <v>2</v>
      </c>
      <c r="G417" s="19">
        <v>3</v>
      </c>
      <c r="H417" s="19">
        <v>4</v>
      </c>
      <c r="I417" s="19">
        <v>2</v>
      </c>
      <c r="J417" s="19">
        <v>2</v>
      </c>
      <c r="K417" s="19">
        <v>4</v>
      </c>
      <c r="L417" s="19">
        <v>4</v>
      </c>
      <c r="M417" s="19">
        <v>3</v>
      </c>
      <c r="N417" s="19">
        <v>4</v>
      </c>
      <c r="O417" s="18">
        <f t="shared" si="14"/>
        <v>46</v>
      </c>
      <c r="P417" s="20" t="str">
        <f t="shared" si="13"/>
        <v>Moderate attitude</v>
      </c>
    </row>
    <row r="418" spans="1:16" x14ac:dyDescent="0.35">
      <c r="A418" s="17" t="s">
        <v>572</v>
      </c>
      <c r="B418" s="18">
        <v>4</v>
      </c>
      <c r="C418" s="19">
        <v>4</v>
      </c>
      <c r="D418" s="19">
        <v>4</v>
      </c>
      <c r="E418" s="19">
        <v>5</v>
      </c>
      <c r="F418" s="19">
        <v>3</v>
      </c>
      <c r="G418" s="19">
        <v>2</v>
      </c>
      <c r="H418" s="19">
        <v>3</v>
      </c>
      <c r="I418" s="19">
        <v>2</v>
      </c>
      <c r="J418" s="19">
        <v>2</v>
      </c>
      <c r="K418" s="19">
        <v>3</v>
      </c>
      <c r="L418" s="19">
        <v>4</v>
      </c>
      <c r="M418" s="19">
        <v>3</v>
      </c>
      <c r="N418" s="19">
        <v>2</v>
      </c>
      <c r="O418" s="18">
        <f t="shared" si="14"/>
        <v>41</v>
      </c>
      <c r="P418" s="20" t="str">
        <f t="shared" si="13"/>
        <v>Moderate attitude</v>
      </c>
    </row>
    <row r="419" spans="1:16" x14ac:dyDescent="0.35">
      <c r="A419" s="17" t="s">
        <v>573</v>
      </c>
      <c r="B419" s="18">
        <v>5</v>
      </c>
      <c r="C419" s="19">
        <v>4</v>
      </c>
      <c r="D419" s="19">
        <v>5</v>
      </c>
      <c r="E419" s="19">
        <v>4</v>
      </c>
      <c r="F419" s="19">
        <v>2</v>
      </c>
      <c r="G419" s="19">
        <v>3</v>
      </c>
      <c r="H419" s="19">
        <v>4</v>
      </c>
      <c r="I419" s="19">
        <v>2</v>
      </c>
      <c r="J419" s="19">
        <v>2</v>
      </c>
      <c r="K419" s="19">
        <v>4</v>
      </c>
      <c r="L419" s="19">
        <v>4</v>
      </c>
      <c r="M419" s="19">
        <v>3</v>
      </c>
      <c r="N419" s="19">
        <v>4</v>
      </c>
      <c r="O419" s="18">
        <f t="shared" si="14"/>
        <v>46</v>
      </c>
      <c r="P419" s="20" t="str">
        <f t="shared" si="13"/>
        <v>Moderate attitude</v>
      </c>
    </row>
    <row r="420" spans="1:16" x14ac:dyDescent="0.35">
      <c r="A420" s="17" t="s">
        <v>574</v>
      </c>
      <c r="B420" s="18">
        <v>4</v>
      </c>
      <c r="C420" s="19">
        <v>5</v>
      </c>
      <c r="D420" s="19">
        <v>4</v>
      </c>
      <c r="E420" s="19">
        <v>5</v>
      </c>
      <c r="F420" s="19">
        <v>3</v>
      </c>
      <c r="G420" s="19">
        <v>2</v>
      </c>
      <c r="H420" s="19">
        <v>3</v>
      </c>
      <c r="I420" s="19">
        <v>3</v>
      </c>
      <c r="J420" s="19">
        <v>2</v>
      </c>
      <c r="K420" s="19">
        <v>4</v>
      </c>
      <c r="L420" s="19">
        <v>4</v>
      </c>
      <c r="M420" s="19">
        <v>4</v>
      </c>
      <c r="N420" s="19">
        <v>3</v>
      </c>
      <c r="O420" s="18">
        <f t="shared" si="14"/>
        <v>46</v>
      </c>
      <c r="P420" s="20" t="str">
        <f t="shared" si="13"/>
        <v>Moderate attitude</v>
      </c>
    </row>
    <row r="421" spans="1:16" x14ac:dyDescent="0.35">
      <c r="A421" s="17" t="s">
        <v>575</v>
      </c>
      <c r="B421" s="18">
        <v>4</v>
      </c>
      <c r="C421" s="19">
        <v>4</v>
      </c>
      <c r="D421" s="19">
        <v>2</v>
      </c>
      <c r="E421" s="19">
        <v>4</v>
      </c>
      <c r="F421" s="19">
        <v>4</v>
      </c>
      <c r="G421" s="19">
        <v>2</v>
      </c>
      <c r="H421" s="19">
        <v>2</v>
      </c>
      <c r="I421" s="19">
        <v>2</v>
      </c>
      <c r="J421" s="19">
        <v>2</v>
      </c>
      <c r="K421" s="19">
        <v>3</v>
      </c>
      <c r="L421" s="19">
        <v>2</v>
      </c>
      <c r="M421" s="19">
        <v>2</v>
      </c>
      <c r="N421" s="19">
        <v>4</v>
      </c>
      <c r="O421" s="18">
        <f t="shared" si="14"/>
        <v>37</v>
      </c>
      <c r="P421" s="20" t="str">
        <f t="shared" si="13"/>
        <v>Moderate attitude</v>
      </c>
    </row>
    <row r="422" spans="1:16" x14ac:dyDescent="0.35">
      <c r="A422" s="17" t="s">
        <v>576</v>
      </c>
      <c r="B422" s="18">
        <v>3</v>
      </c>
      <c r="C422" s="19">
        <v>3</v>
      </c>
      <c r="D422" s="19">
        <v>3</v>
      </c>
      <c r="E422" s="19">
        <v>2</v>
      </c>
      <c r="F422" s="19">
        <v>3</v>
      </c>
      <c r="G422" s="19">
        <v>2</v>
      </c>
      <c r="H422" s="19">
        <v>4</v>
      </c>
      <c r="I422" s="19">
        <v>4</v>
      </c>
      <c r="J422" s="19">
        <v>4</v>
      </c>
      <c r="K422" s="19">
        <v>2</v>
      </c>
      <c r="L422" s="19">
        <v>4</v>
      </c>
      <c r="M422" s="19">
        <v>2</v>
      </c>
      <c r="N422" s="19">
        <v>2</v>
      </c>
      <c r="O422" s="18">
        <f t="shared" si="14"/>
        <v>38</v>
      </c>
      <c r="P422" s="20" t="str">
        <f t="shared" si="13"/>
        <v>Moderate attitude</v>
      </c>
    </row>
    <row r="423" spans="1:16" x14ac:dyDescent="0.35">
      <c r="A423" s="17" t="s">
        <v>577</v>
      </c>
      <c r="B423" s="18">
        <v>4</v>
      </c>
      <c r="C423" s="19">
        <v>3</v>
      </c>
      <c r="D423" s="19">
        <v>3</v>
      </c>
      <c r="E423" s="19">
        <v>3</v>
      </c>
      <c r="F423" s="19">
        <v>5</v>
      </c>
      <c r="G423" s="19">
        <v>3</v>
      </c>
      <c r="H423" s="19">
        <v>3</v>
      </c>
      <c r="I423" s="19">
        <v>3</v>
      </c>
      <c r="J423" s="19">
        <v>2</v>
      </c>
      <c r="K423" s="19">
        <v>2</v>
      </c>
      <c r="L423" s="19">
        <v>5</v>
      </c>
      <c r="M423" s="19">
        <v>1</v>
      </c>
      <c r="N423" s="19">
        <v>3</v>
      </c>
      <c r="O423" s="18">
        <f t="shared" si="14"/>
        <v>40</v>
      </c>
      <c r="P423" s="20" t="str">
        <f t="shared" si="13"/>
        <v>Moderate attitude</v>
      </c>
    </row>
    <row r="424" spans="1:16" x14ac:dyDescent="0.35">
      <c r="A424" s="17" t="s">
        <v>578</v>
      </c>
      <c r="B424" s="18">
        <v>5</v>
      </c>
      <c r="C424" s="19">
        <v>1</v>
      </c>
      <c r="D424" s="19">
        <v>5</v>
      </c>
      <c r="E424" s="19">
        <v>2</v>
      </c>
      <c r="F424" s="19">
        <v>3</v>
      </c>
      <c r="G424" s="19">
        <v>1</v>
      </c>
      <c r="H424" s="19">
        <v>5</v>
      </c>
      <c r="I424" s="19">
        <v>2</v>
      </c>
      <c r="J424" s="19">
        <v>2</v>
      </c>
      <c r="K424" s="19">
        <v>5</v>
      </c>
      <c r="L424" s="19">
        <v>5</v>
      </c>
      <c r="M424" s="19">
        <v>5</v>
      </c>
      <c r="N424" s="19">
        <v>5</v>
      </c>
      <c r="O424" s="18">
        <f t="shared" si="14"/>
        <v>46</v>
      </c>
      <c r="P424" s="20" t="str">
        <f t="shared" si="13"/>
        <v>Moderate attitude</v>
      </c>
    </row>
    <row r="425" spans="1:16" x14ac:dyDescent="0.35">
      <c r="A425" s="17" t="s">
        <v>579</v>
      </c>
      <c r="B425" s="18">
        <v>3</v>
      </c>
      <c r="C425" s="19">
        <v>3</v>
      </c>
      <c r="D425" s="19">
        <v>5</v>
      </c>
      <c r="E425" s="19">
        <v>3</v>
      </c>
      <c r="F425" s="19">
        <v>4</v>
      </c>
      <c r="G425" s="19">
        <v>5</v>
      </c>
      <c r="H425" s="19">
        <v>3</v>
      </c>
      <c r="I425" s="19">
        <v>3</v>
      </c>
      <c r="J425" s="19">
        <v>4</v>
      </c>
      <c r="K425" s="19">
        <v>3</v>
      </c>
      <c r="L425" s="19">
        <v>5</v>
      </c>
      <c r="M425" s="19">
        <v>3</v>
      </c>
      <c r="N425" s="19">
        <v>4</v>
      </c>
      <c r="O425" s="18">
        <f t="shared" si="14"/>
        <v>48</v>
      </c>
      <c r="P425" s="20" t="str">
        <f t="shared" si="13"/>
        <v>Good attitude</v>
      </c>
    </row>
    <row r="426" spans="1:16" x14ac:dyDescent="0.35">
      <c r="A426" s="17" t="s">
        <v>580</v>
      </c>
      <c r="B426" s="18">
        <v>3</v>
      </c>
      <c r="C426" s="19">
        <v>3</v>
      </c>
      <c r="D426" s="19">
        <v>3</v>
      </c>
      <c r="E426" s="19">
        <v>4</v>
      </c>
      <c r="F426" s="19">
        <v>3</v>
      </c>
      <c r="G426" s="19">
        <v>3</v>
      </c>
      <c r="H426" s="19">
        <v>3</v>
      </c>
      <c r="I426" s="19">
        <v>3</v>
      </c>
      <c r="J426" s="19">
        <v>3</v>
      </c>
      <c r="K426" s="19">
        <v>4</v>
      </c>
      <c r="L426" s="19">
        <v>3</v>
      </c>
      <c r="M426" s="19">
        <v>3</v>
      </c>
      <c r="N426" s="19">
        <v>3</v>
      </c>
      <c r="O426" s="18">
        <f t="shared" si="14"/>
        <v>41</v>
      </c>
      <c r="P426" s="20" t="str">
        <f t="shared" si="13"/>
        <v>Moderate attitude</v>
      </c>
    </row>
    <row r="427" spans="1:16" x14ac:dyDescent="0.35">
      <c r="A427" s="17" t="s">
        <v>581</v>
      </c>
      <c r="B427" s="18">
        <v>3</v>
      </c>
      <c r="C427" s="19">
        <v>3</v>
      </c>
      <c r="D427" s="19">
        <v>1</v>
      </c>
      <c r="E427" s="19">
        <v>2</v>
      </c>
      <c r="F427" s="19">
        <v>1</v>
      </c>
      <c r="G427" s="19">
        <v>3</v>
      </c>
      <c r="H427" s="19">
        <v>3</v>
      </c>
      <c r="I427" s="19">
        <v>3</v>
      </c>
      <c r="J427" s="19">
        <v>3</v>
      </c>
      <c r="K427" s="19">
        <v>1</v>
      </c>
      <c r="L427" s="19">
        <v>1</v>
      </c>
      <c r="M427" s="19">
        <v>1</v>
      </c>
      <c r="N427" s="19">
        <v>1</v>
      </c>
      <c r="O427" s="18">
        <f t="shared" si="14"/>
        <v>26</v>
      </c>
      <c r="P427" s="20" t="str">
        <f t="shared" si="13"/>
        <v>Poor attitude</v>
      </c>
    </row>
    <row r="428" spans="1:16" x14ac:dyDescent="0.35">
      <c r="A428" s="17" t="s">
        <v>582</v>
      </c>
      <c r="B428" s="18">
        <v>3</v>
      </c>
      <c r="C428" s="19">
        <v>3</v>
      </c>
      <c r="D428" s="19">
        <v>3</v>
      </c>
      <c r="E428" s="19">
        <v>3</v>
      </c>
      <c r="F428" s="19">
        <v>3</v>
      </c>
      <c r="G428" s="19">
        <v>3</v>
      </c>
      <c r="H428" s="19">
        <v>3</v>
      </c>
      <c r="I428" s="19">
        <v>3</v>
      </c>
      <c r="J428" s="19">
        <v>3</v>
      </c>
      <c r="K428" s="19">
        <v>3</v>
      </c>
      <c r="L428" s="19">
        <v>3</v>
      </c>
      <c r="M428" s="19">
        <v>3</v>
      </c>
      <c r="N428" s="19">
        <v>3</v>
      </c>
      <c r="O428" s="18">
        <f t="shared" si="14"/>
        <v>39</v>
      </c>
      <c r="P428" s="20" t="str">
        <f t="shared" si="13"/>
        <v>Moderate attitude</v>
      </c>
    </row>
    <row r="429" spans="1:16" x14ac:dyDescent="0.35">
      <c r="A429" s="17" t="s">
        <v>583</v>
      </c>
      <c r="B429" s="18">
        <v>1</v>
      </c>
      <c r="C429" s="19">
        <v>1</v>
      </c>
      <c r="D429" s="19">
        <v>3</v>
      </c>
      <c r="E429" s="19">
        <v>3</v>
      </c>
      <c r="F429" s="19">
        <v>2</v>
      </c>
      <c r="G429" s="19">
        <v>3</v>
      </c>
      <c r="H429" s="19">
        <v>2</v>
      </c>
      <c r="I429" s="19">
        <v>2</v>
      </c>
      <c r="J429" s="19">
        <v>3</v>
      </c>
      <c r="K429" s="19">
        <v>2</v>
      </c>
      <c r="L429" s="19">
        <v>3</v>
      </c>
      <c r="M429" s="19">
        <v>2</v>
      </c>
      <c r="N429" s="19">
        <v>3</v>
      </c>
      <c r="O429" s="18">
        <f t="shared" si="14"/>
        <v>30</v>
      </c>
      <c r="P429" s="20" t="str">
        <f t="shared" si="13"/>
        <v>Moderate attitude</v>
      </c>
    </row>
    <row r="430" spans="1:16" x14ac:dyDescent="0.35">
      <c r="A430" s="17" t="s">
        <v>584</v>
      </c>
      <c r="B430" s="18">
        <v>2</v>
      </c>
      <c r="C430" s="19">
        <v>3</v>
      </c>
      <c r="D430" s="19">
        <v>3</v>
      </c>
      <c r="E430" s="19">
        <v>3</v>
      </c>
      <c r="F430" s="19">
        <v>3</v>
      </c>
      <c r="G430" s="19">
        <v>2</v>
      </c>
      <c r="H430" s="19">
        <v>2</v>
      </c>
      <c r="I430" s="19">
        <v>2</v>
      </c>
      <c r="J430" s="19">
        <v>2</v>
      </c>
      <c r="K430" s="19">
        <v>2</v>
      </c>
      <c r="L430" s="19">
        <v>2</v>
      </c>
      <c r="M430" s="19">
        <v>2</v>
      </c>
      <c r="N430" s="19">
        <v>2</v>
      </c>
      <c r="O430" s="18">
        <f t="shared" si="14"/>
        <v>30</v>
      </c>
      <c r="P430" s="20" t="str">
        <f t="shared" si="13"/>
        <v>Moderate attitude</v>
      </c>
    </row>
    <row r="431" spans="1:16" x14ac:dyDescent="0.35">
      <c r="A431" s="17" t="s">
        <v>585</v>
      </c>
      <c r="B431" s="18">
        <v>1</v>
      </c>
      <c r="C431" s="19">
        <v>1</v>
      </c>
      <c r="D431" s="19">
        <v>1</v>
      </c>
      <c r="E431" s="19">
        <v>1</v>
      </c>
      <c r="F431" s="19">
        <v>1</v>
      </c>
      <c r="G431" s="19">
        <v>1</v>
      </c>
      <c r="H431" s="19">
        <v>1</v>
      </c>
      <c r="I431" s="19">
        <v>1</v>
      </c>
      <c r="J431" s="19">
        <v>1</v>
      </c>
      <c r="K431" s="19">
        <v>1</v>
      </c>
      <c r="L431" s="19">
        <v>1</v>
      </c>
      <c r="M431" s="19">
        <v>1</v>
      </c>
      <c r="N431" s="19">
        <v>1</v>
      </c>
      <c r="O431" s="18">
        <f t="shared" si="14"/>
        <v>13</v>
      </c>
      <c r="P431" s="20" t="str">
        <f t="shared" si="13"/>
        <v>Poor attitude</v>
      </c>
    </row>
    <row r="432" spans="1:16" x14ac:dyDescent="0.35">
      <c r="A432" s="17" t="s">
        <v>586</v>
      </c>
      <c r="B432" s="18">
        <v>2</v>
      </c>
      <c r="C432" s="19">
        <v>3</v>
      </c>
      <c r="D432" s="19">
        <v>1</v>
      </c>
      <c r="E432" s="19">
        <v>3</v>
      </c>
      <c r="F432" s="19">
        <v>2</v>
      </c>
      <c r="G432" s="19">
        <v>2</v>
      </c>
      <c r="H432" s="19">
        <v>3</v>
      </c>
      <c r="I432" s="19">
        <v>3</v>
      </c>
      <c r="J432" s="19">
        <v>1</v>
      </c>
      <c r="K432" s="19">
        <v>2</v>
      </c>
      <c r="L432" s="19">
        <v>3</v>
      </c>
      <c r="M432" s="19">
        <v>3</v>
      </c>
      <c r="N432" s="19">
        <v>4</v>
      </c>
      <c r="O432" s="18">
        <f t="shared" si="14"/>
        <v>32</v>
      </c>
      <c r="P432" s="20" t="str">
        <f t="shared" si="13"/>
        <v>Moderate attitude</v>
      </c>
    </row>
    <row r="433" spans="1:16" x14ac:dyDescent="0.35">
      <c r="A433" s="17" t="s">
        <v>587</v>
      </c>
      <c r="B433" s="18">
        <v>4</v>
      </c>
      <c r="C433" s="19">
        <v>4</v>
      </c>
      <c r="D433" s="19">
        <v>4</v>
      </c>
      <c r="E433" s="19">
        <v>4</v>
      </c>
      <c r="F433" s="19">
        <v>4</v>
      </c>
      <c r="G433" s="19">
        <v>4</v>
      </c>
      <c r="H433" s="19">
        <v>4</v>
      </c>
      <c r="I433" s="19">
        <v>4</v>
      </c>
      <c r="J433" s="19">
        <v>4</v>
      </c>
      <c r="K433" s="19">
        <v>4</v>
      </c>
      <c r="L433" s="19">
        <v>3</v>
      </c>
      <c r="M433" s="19">
        <v>3</v>
      </c>
      <c r="N433" s="19">
        <v>2</v>
      </c>
      <c r="O433" s="18">
        <f t="shared" si="14"/>
        <v>48</v>
      </c>
      <c r="P433" s="20" t="str">
        <f t="shared" si="13"/>
        <v>Good attitude</v>
      </c>
    </row>
    <row r="434" spans="1:16" x14ac:dyDescent="0.35">
      <c r="A434" s="17" t="s">
        <v>588</v>
      </c>
      <c r="B434" s="18">
        <v>1</v>
      </c>
      <c r="C434" s="19">
        <v>3</v>
      </c>
      <c r="D434" s="19">
        <v>1</v>
      </c>
      <c r="E434" s="19">
        <v>1</v>
      </c>
      <c r="F434" s="19">
        <v>2</v>
      </c>
      <c r="G434" s="19">
        <v>2</v>
      </c>
      <c r="H434" s="19">
        <v>2</v>
      </c>
      <c r="I434" s="19">
        <v>2</v>
      </c>
      <c r="J434" s="19">
        <v>2</v>
      </c>
      <c r="K434" s="19">
        <v>3</v>
      </c>
      <c r="L434" s="19">
        <v>1</v>
      </c>
      <c r="M434" s="19">
        <v>3</v>
      </c>
      <c r="N434" s="19">
        <v>1</v>
      </c>
      <c r="O434" s="18">
        <f t="shared" si="14"/>
        <v>24</v>
      </c>
      <c r="P434" s="20" t="str">
        <f t="shared" si="13"/>
        <v>Poor attitude</v>
      </c>
    </row>
    <row r="435" spans="1:16" x14ac:dyDescent="0.35">
      <c r="A435" s="17" t="s">
        <v>589</v>
      </c>
      <c r="B435" s="18">
        <v>3</v>
      </c>
      <c r="C435" s="19">
        <v>3</v>
      </c>
      <c r="D435" s="19">
        <v>3</v>
      </c>
      <c r="E435" s="19">
        <v>2</v>
      </c>
      <c r="F435" s="19">
        <v>2</v>
      </c>
      <c r="G435" s="19">
        <v>2</v>
      </c>
      <c r="H435" s="19">
        <v>2</v>
      </c>
      <c r="I435" s="19">
        <v>4</v>
      </c>
      <c r="J435" s="19">
        <v>3</v>
      </c>
      <c r="K435" s="19">
        <v>3</v>
      </c>
      <c r="L435" s="19">
        <v>3</v>
      </c>
      <c r="M435" s="19">
        <v>4</v>
      </c>
      <c r="N435" s="19">
        <v>4</v>
      </c>
      <c r="O435" s="18">
        <f t="shared" si="14"/>
        <v>38</v>
      </c>
      <c r="P435" s="20" t="str">
        <f t="shared" si="13"/>
        <v>Moderate attitude</v>
      </c>
    </row>
    <row r="436" spans="1:16" x14ac:dyDescent="0.35">
      <c r="A436" s="17" t="s">
        <v>590</v>
      </c>
      <c r="B436" s="18">
        <v>3</v>
      </c>
      <c r="C436" s="19">
        <v>3</v>
      </c>
      <c r="D436" s="19">
        <v>3</v>
      </c>
      <c r="E436" s="19">
        <v>3</v>
      </c>
      <c r="F436" s="19">
        <v>3</v>
      </c>
      <c r="G436" s="19">
        <v>3</v>
      </c>
      <c r="H436" s="19">
        <v>3</v>
      </c>
      <c r="I436" s="19">
        <v>3</v>
      </c>
      <c r="J436" s="19">
        <v>1</v>
      </c>
      <c r="K436" s="19">
        <v>3</v>
      </c>
      <c r="L436" s="19">
        <v>3</v>
      </c>
      <c r="M436" s="19">
        <v>5</v>
      </c>
      <c r="N436" s="19">
        <v>3</v>
      </c>
      <c r="O436" s="18">
        <f t="shared" si="14"/>
        <v>39</v>
      </c>
      <c r="P436" s="20" t="str">
        <f t="shared" si="13"/>
        <v>Moderate attitude</v>
      </c>
    </row>
    <row r="437" spans="1:16" x14ac:dyDescent="0.35">
      <c r="A437" s="17" t="s">
        <v>591</v>
      </c>
      <c r="B437" s="18">
        <v>1</v>
      </c>
      <c r="C437" s="19">
        <v>5</v>
      </c>
      <c r="D437" s="19">
        <v>3</v>
      </c>
      <c r="E437" s="19">
        <v>1</v>
      </c>
      <c r="F437" s="19">
        <v>5</v>
      </c>
      <c r="G437" s="19">
        <v>4</v>
      </c>
      <c r="H437" s="19">
        <v>1</v>
      </c>
      <c r="I437" s="19">
        <v>5</v>
      </c>
      <c r="J437" s="19">
        <v>1</v>
      </c>
      <c r="K437" s="19">
        <v>2</v>
      </c>
      <c r="L437" s="19">
        <v>1</v>
      </c>
      <c r="M437" s="19">
        <v>1</v>
      </c>
      <c r="N437" s="19">
        <v>1</v>
      </c>
      <c r="O437" s="18">
        <f t="shared" si="14"/>
        <v>31</v>
      </c>
      <c r="P437" s="20" t="str">
        <f t="shared" si="13"/>
        <v>Moderate attitude</v>
      </c>
    </row>
    <row r="438" spans="1:16" x14ac:dyDescent="0.35">
      <c r="A438" s="17" t="s">
        <v>592</v>
      </c>
      <c r="B438" s="18">
        <v>2</v>
      </c>
      <c r="C438" s="19">
        <v>2</v>
      </c>
      <c r="D438" s="19">
        <v>1</v>
      </c>
      <c r="E438" s="19">
        <v>3</v>
      </c>
      <c r="F438" s="19">
        <v>2</v>
      </c>
      <c r="G438" s="19">
        <v>1</v>
      </c>
      <c r="H438" s="19">
        <v>1</v>
      </c>
      <c r="I438" s="19">
        <v>3</v>
      </c>
      <c r="J438" s="19">
        <v>1</v>
      </c>
      <c r="K438" s="19">
        <v>1</v>
      </c>
      <c r="L438" s="19">
        <v>3</v>
      </c>
      <c r="M438" s="19">
        <v>3</v>
      </c>
      <c r="N438" s="19">
        <v>1</v>
      </c>
      <c r="O438" s="18">
        <f t="shared" si="14"/>
        <v>24</v>
      </c>
      <c r="P438" s="20" t="str">
        <f t="shared" si="13"/>
        <v>Poor attitude</v>
      </c>
    </row>
    <row r="439" spans="1:16" x14ac:dyDescent="0.35">
      <c r="A439" s="17" t="s">
        <v>593</v>
      </c>
      <c r="B439" s="18">
        <v>2</v>
      </c>
      <c r="C439" s="19">
        <v>2</v>
      </c>
      <c r="D439" s="19">
        <v>2</v>
      </c>
      <c r="E439" s="19">
        <v>2</v>
      </c>
      <c r="F439" s="19">
        <v>2</v>
      </c>
      <c r="G439" s="19">
        <v>2</v>
      </c>
      <c r="H439" s="19">
        <v>2</v>
      </c>
      <c r="I439" s="19">
        <v>2</v>
      </c>
      <c r="J439" s="19">
        <v>2</v>
      </c>
      <c r="K439" s="19">
        <v>2</v>
      </c>
      <c r="L439" s="19">
        <v>2</v>
      </c>
      <c r="M439" s="19">
        <v>2</v>
      </c>
      <c r="N439" s="19">
        <v>2</v>
      </c>
      <c r="O439" s="18">
        <f t="shared" si="14"/>
        <v>26</v>
      </c>
      <c r="P439" s="20" t="str">
        <f t="shared" si="13"/>
        <v>Poor attitude</v>
      </c>
    </row>
    <row r="440" spans="1:16" x14ac:dyDescent="0.35">
      <c r="A440" s="17" t="s">
        <v>594</v>
      </c>
      <c r="B440" s="18">
        <v>3</v>
      </c>
      <c r="C440" s="19">
        <v>4</v>
      </c>
      <c r="D440" s="19">
        <v>4</v>
      </c>
      <c r="E440" s="19">
        <v>3</v>
      </c>
      <c r="F440" s="19">
        <v>3</v>
      </c>
      <c r="G440" s="19">
        <v>4</v>
      </c>
      <c r="H440" s="19">
        <v>4</v>
      </c>
      <c r="I440" s="19">
        <v>3</v>
      </c>
      <c r="J440" s="19">
        <v>3</v>
      </c>
      <c r="K440" s="19">
        <v>4</v>
      </c>
      <c r="L440" s="19">
        <v>4</v>
      </c>
      <c r="M440" s="19">
        <v>4</v>
      </c>
      <c r="N440" s="19">
        <v>4</v>
      </c>
      <c r="O440" s="18">
        <f t="shared" si="14"/>
        <v>47</v>
      </c>
      <c r="P440" s="20" t="str">
        <f t="shared" si="13"/>
        <v>Good attitude</v>
      </c>
    </row>
    <row r="441" spans="1:16" x14ac:dyDescent="0.35">
      <c r="A441" s="17" t="s">
        <v>595</v>
      </c>
      <c r="B441" s="18">
        <v>3</v>
      </c>
      <c r="C441" s="19">
        <v>3</v>
      </c>
      <c r="D441" s="19">
        <v>3</v>
      </c>
      <c r="E441" s="19">
        <v>3</v>
      </c>
      <c r="F441" s="19">
        <v>3</v>
      </c>
      <c r="G441" s="19">
        <v>2</v>
      </c>
      <c r="H441" s="19">
        <v>2</v>
      </c>
      <c r="I441" s="19">
        <v>1</v>
      </c>
      <c r="J441" s="19">
        <v>2</v>
      </c>
      <c r="K441" s="19">
        <v>3</v>
      </c>
      <c r="L441" s="19">
        <v>2</v>
      </c>
      <c r="M441" s="19">
        <v>3</v>
      </c>
      <c r="N441" s="19">
        <v>3</v>
      </c>
      <c r="O441" s="18">
        <f t="shared" si="14"/>
        <v>33</v>
      </c>
      <c r="P441" s="20" t="str">
        <f t="shared" si="13"/>
        <v>Moderate attitude</v>
      </c>
    </row>
    <row r="442" spans="1:16" x14ac:dyDescent="0.35">
      <c r="A442" s="17" t="s">
        <v>596</v>
      </c>
      <c r="B442" s="18">
        <v>3</v>
      </c>
      <c r="C442" s="19">
        <v>3</v>
      </c>
      <c r="D442" s="19">
        <v>3</v>
      </c>
      <c r="E442" s="19">
        <v>4</v>
      </c>
      <c r="F442" s="19">
        <v>4</v>
      </c>
      <c r="G442" s="19">
        <v>4</v>
      </c>
      <c r="H442" s="19">
        <v>3</v>
      </c>
      <c r="I442" s="19">
        <v>4</v>
      </c>
      <c r="J442" s="19">
        <v>2</v>
      </c>
      <c r="K442" s="19">
        <v>5</v>
      </c>
      <c r="L442" s="19">
        <v>4</v>
      </c>
      <c r="M442" s="19">
        <v>4</v>
      </c>
      <c r="N442" s="19">
        <v>5</v>
      </c>
      <c r="O442" s="18">
        <f t="shared" si="14"/>
        <v>48</v>
      </c>
      <c r="P442" s="20" t="str">
        <f t="shared" si="13"/>
        <v>Good attitude</v>
      </c>
    </row>
    <row r="443" spans="1:16" x14ac:dyDescent="0.35">
      <c r="A443" s="17" t="s">
        <v>597</v>
      </c>
      <c r="B443" s="18">
        <v>4</v>
      </c>
      <c r="C443" s="19">
        <v>4</v>
      </c>
      <c r="D443" s="19">
        <v>5</v>
      </c>
      <c r="E443" s="19">
        <v>5</v>
      </c>
      <c r="F443" s="19">
        <v>3</v>
      </c>
      <c r="G443" s="19">
        <v>2</v>
      </c>
      <c r="H443" s="19">
        <v>3</v>
      </c>
      <c r="I443" s="19">
        <v>3</v>
      </c>
      <c r="J443" s="19">
        <v>1</v>
      </c>
      <c r="K443" s="19">
        <v>5</v>
      </c>
      <c r="L443" s="19">
        <v>4</v>
      </c>
      <c r="M443" s="19">
        <v>4</v>
      </c>
      <c r="N443" s="19">
        <v>3</v>
      </c>
      <c r="O443" s="18">
        <f t="shared" si="14"/>
        <v>46</v>
      </c>
      <c r="P443" s="20" t="str">
        <f t="shared" si="13"/>
        <v>Moderate attitude</v>
      </c>
    </row>
    <row r="444" spans="1:16" x14ac:dyDescent="0.35">
      <c r="A444" s="17" t="s">
        <v>598</v>
      </c>
      <c r="B444" s="18">
        <v>3</v>
      </c>
      <c r="C444" s="19">
        <v>4</v>
      </c>
      <c r="D444" s="19">
        <v>4</v>
      </c>
      <c r="E444" s="19">
        <v>3</v>
      </c>
      <c r="F444" s="19">
        <v>3</v>
      </c>
      <c r="G444" s="19">
        <v>4</v>
      </c>
      <c r="H444" s="19">
        <v>4</v>
      </c>
      <c r="I444" s="19">
        <v>3</v>
      </c>
      <c r="J444" s="19">
        <v>3</v>
      </c>
      <c r="K444" s="19">
        <v>4</v>
      </c>
      <c r="L444" s="19">
        <v>4</v>
      </c>
      <c r="M444" s="19">
        <v>4</v>
      </c>
      <c r="N444" s="19">
        <v>4</v>
      </c>
      <c r="O444" s="18">
        <f t="shared" si="14"/>
        <v>47</v>
      </c>
      <c r="P444" s="20" t="str">
        <f t="shared" si="13"/>
        <v>Good attitude</v>
      </c>
    </row>
    <row r="445" spans="1:16" x14ac:dyDescent="0.35">
      <c r="A445" s="17" t="s">
        <v>599</v>
      </c>
      <c r="B445" s="18">
        <v>1</v>
      </c>
      <c r="C445" s="19">
        <v>1</v>
      </c>
      <c r="D445" s="19">
        <v>1</v>
      </c>
      <c r="E445" s="19">
        <v>1</v>
      </c>
      <c r="F445" s="19">
        <v>1</v>
      </c>
      <c r="G445" s="19">
        <v>1</v>
      </c>
      <c r="H445" s="19">
        <v>1</v>
      </c>
      <c r="I445" s="19">
        <v>1</v>
      </c>
      <c r="J445" s="19">
        <v>1</v>
      </c>
      <c r="K445" s="19">
        <v>1</v>
      </c>
      <c r="L445" s="19">
        <v>1</v>
      </c>
      <c r="M445" s="19">
        <v>1</v>
      </c>
      <c r="N445" s="19">
        <v>1</v>
      </c>
      <c r="O445" s="18">
        <f t="shared" si="14"/>
        <v>13</v>
      </c>
      <c r="P445" s="20" t="str">
        <f t="shared" si="13"/>
        <v>Poor attitude</v>
      </c>
    </row>
    <row r="446" spans="1:16" x14ac:dyDescent="0.35">
      <c r="A446" s="17" t="s">
        <v>600</v>
      </c>
      <c r="B446" s="18">
        <v>3</v>
      </c>
      <c r="C446" s="19">
        <v>4</v>
      </c>
      <c r="D446" s="19">
        <v>2</v>
      </c>
      <c r="E446" s="19">
        <v>4</v>
      </c>
      <c r="F446" s="19">
        <v>5</v>
      </c>
      <c r="G446" s="19">
        <v>5</v>
      </c>
      <c r="H446" s="19">
        <v>2</v>
      </c>
      <c r="I446" s="19">
        <v>3</v>
      </c>
      <c r="J446" s="19">
        <v>1</v>
      </c>
      <c r="K446" s="19">
        <v>2</v>
      </c>
      <c r="L446" s="19">
        <v>1</v>
      </c>
      <c r="M446" s="19">
        <v>3</v>
      </c>
      <c r="N446" s="19">
        <v>5</v>
      </c>
      <c r="O446" s="18">
        <f t="shared" si="14"/>
        <v>40</v>
      </c>
      <c r="P446" s="20" t="str">
        <f t="shared" si="13"/>
        <v>Moderate attitude</v>
      </c>
    </row>
    <row r="447" spans="1:16" x14ac:dyDescent="0.35">
      <c r="A447" s="17" t="s">
        <v>601</v>
      </c>
      <c r="B447" s="18">
        <v>1</v>
      </c>
      <c r="C447" s="19">
        <v>2</v>
      </c>
      <c r="D447" s="19">
        <v>3</v>
      </c>
      <c r="E447" s="19">
        <v>1</v>
      </c>
      <c r="F447" s="19">
        <v>2</v>
      </c>
      <c r="G447" s="19">
        <v>3</v>
      </c>
      <c r="H447" s="19">
        <v>1</v>
      </c>
      <c r="I447" s="19">
        <v>2</v>
      </c>
      <c r="J447" s="19">
        <v>3</v>
      </c>
      <c r="K447" s="19">
        <v>1</v>
      </c>
      <c r="L447" s="19">
        <v>2</v>
      </c>
      <c r="M447" s="19">
        <v>3</v>
      </c>
      <c r="N447" s="19">
        <v>1</v>
      </c>
      <c r="O447" s="18">
        <f t="shared" si="14"/>
        <v>25</v>
      </c>
      <c r="P447" s="20" t="str">
        <f t="shared" si="13"/>
        <v>Poor attitude</v>
      </c>
    </row>
    <row r="448" spans="1:16" x14ac:dyDescent="0.35">
      <c r="A448" s="17" t="s">
        <v>603</v>
      </c>
      <c r="B448" s="18">
        <v>1</v>
      </c>
      <c r="C448" s="19">
        <v>1</v>
      </c>
      <c r="D448" s="19">
        <v>2</v>
      </c>
      <c r="E448" s="19">
        <v>2</v>
      </c>
      <c r="F448" s="19">
        <v>2</v>
      </c>
      <c r="G448" s="19">
        <v>2</v>
      </c>
      <c r="H448" s="19">
        <v>3</v>
      </c>
      <c r="I448" s="19">
        <v>2</v>
      </c>
      <c r="J448" s="19">
        <v>1</v>
      </c>
      <c r="K448" s="19">
        <v>3</v>
      </c>
      <c r="L448" s="19">
        <v>2</v>
      </c>
      <c r="M448" s="19">
        <v>2</v>
      </c>
      <c r="N448" s="19">
        <v>2</v>
      </c>
      <c r="O448" s="18">
        <f t="shared" si="14"/>
        <v>25</v>
      </c>
      <c r="P448" s="20" t="str">
        <f t="shared" si="13"/>
        <v>Poor attitude</v>
      </c>
    </row>
    <row r="449" spans="1:16" x14ac:dyDescent="0.35">
      <c r="A449" s="17" t="s">
        <v>604</v>
      </c>
      <c r="B449" s="18">
        <v>3</v>
      </c>
      <c r="C449" s="19">
        <v>3</v>
      </c>
      <c r="D449" s="19">
        <v>2</v>
      </c>
      <c r="E449" s="19">
        <v>2</v>
      </c>
      <c r="F449" s="19">
        <v>3</v>
      </c>
      <c r="G449" s="19">
        <v>3</v>
      </c>
      <c r="H449" s="19">
        <v>2</v>
      </c>
      <c r="I449" s="19">
        <v>2</v>
      </c>
      <c r="J449" s="19">
        <v>1</v>
      </c>
      <c r="K449" s="19">
        <v>2</v>
      </c>
      <c r="L449" s="19">
        <v>2</v>
      </c>
      <c r="M449" s="19">
        <v>3</v>
      </c>
      <c r="N449" s="19">
        <v>3</v>
      </c>
      <c r="O449" s="18">
        <f t="shared" si="14"/>
        <v>31</v>
      </c>
      <c r="P449" s="20" t="str">
        <f t="shared" si="13"/>
        <v>Moderate attitude</v>
      </c>
    </row>
    <row r="450" spans="1:16" x14ac:dyDescent="0.35">
      <c r="A450" s="17" t="s">
        <v>605</v>
      </c>
      <c r="B450" s="18">
        <v>3</v>
      </c>
      <c r="C450" s="19">
        <v>4</v>
      </c>
      <c r="D450" s="19">
        <v>3</v>
      </c>
      <c r="E450" s="19">
        <v>4</v>
      </c>
      <c r="F450" s="19">
        <v>1</v>
      </c>
      <c r="G450" s="19">
        <v>3</v>
      </c>
      <c r="H450" s="19">
        <v>1</v>
      </c>
      <c r="I450" s="19">
        <v>1</v>
      </c>
      <c r="J450" s="19">
        <v>1</v>
      </c>
      <c r="K450" s="19">
        <v>3</v>
      </c>
      <c r="L450" s="19">
        <v>1</v>
      </c>
      <c r="M450" s="19">
        <v>1</v>
      </c>
      <c r="N450" s="19">
        <v>1</v>
      </c>
      <c r="O450" s="18">
        <f t="shared" si="14"/>
        <v>27</v>
      </c>
      <c r="P450" s="20" t="str">
        <f t="shared" ref="P450:P513" si="15">IF(O450&gt;=47,"Good attitude",IF(O450&gt;=28,"Moderate attitude",IF(O450&gt;=13,"Poor attitude","")))</f>
        <v>Poor attitude</v>
      </c>
    </row>
    <row r="451" spans="1:16" x14ac:dyDescent="0.35">
      <c r="A451" s="17" t="s">
        <v>606</v>
      </c>
      <c r="B451" s="18">
        <v>2</v>
      </c>
      <c r="C451" s="19">
        <v>2</v>
      </c>
      <c r="D451" s="19">
        <v>2</v>
      </c>
      <c r="E451" s="19">
        <v>2</v>
      </c>
      <c r="F451" s="19">
        <v>2</v>
      </c>
      <c r="G451" s="19">
        <v>4</v>
      </c>
      <c r="H451" s="19">
        <v>4</v>
      </c>
      <c r="I451" s="19">
        <v>2</v>
      </c>
      <c r="J451" s="19">
        <v>1</v>
      </c>
      <c r="K451" s="19">
        <v>2</v>
      </c>
      <c r="L451" s="19">
        <v>4</v>
      </c>
      <c r="M451" s="19">
        <v>2</v>
      </c>
      <c r="N451" s="19">
        <v>3</v>
      </c>
      <c r="O451" s="18">
        <f t="shared" ref="O451:O514" si="16">SUM(B451:N451)</f>
        <v>32</v>
      </c>
      <c r="P451" s="20" t="str">
        <f t="shared" si="15"/>
        <v>Moderate attitude</v>
      </c>
    </row>
    <row r="452" spans="1:16" x14ac:dyDescent="0.35">
      <c r="A452" s="17" t="s">
        <v>608</v>
      </c>
      <c r="B452" s="18">
        <v>2</v>
      </c>
      <c r="C452" s="19">
        <v>2</v>
      </c>
      <c r="D452" s="19">
        <v>2</v>
      </c>
      <c r="E452" s="19">
        <v>2</v>
      </c>
      <c r="F452" s="19">
        <v>2</v>
      </c>
      <c r="G452" s="19">
        <v>2</v>
      </c>
      <c r="H452" s="19">
        <v>2</v>
      </c>
      <c r="I452" s="19">
        <v>2</v>
      </c>
      <c r="J452" s="19">
        <v>2</v>
      </c>
      <c r="K452" s="19">
        <v>2</v>
      </c>
      <c r="L452" s="19">
        <v>2</v>
      </c>
      <c r="M452" s="19">
        <v>2</v>
      </c>
      <c r="N452" s="19">
        <v>2</v>
      </c>
      <c r="O452" s="18">
        <f t="shared" si="16"/>
        <v>26</v>
      </c>
      <c r="P452" s="20" t="str">
        <f t="shared" si="15"/>
        <v>Poor attitude</v>
      </c>
    </row>
    <row r="453" spans="1:16" x14ac:dyDescent="0.35">
      <c r="A453" s="17" t="s">
        <v>609</v>
      </c>
      <c r="B453" s="18">
        <v>2</v>
      </c>
      <c r="C453" s="19">
        <v>3</v>
      </c>
      <c r="D453" s="19">
        <v>2</v>
      </c>
      <c r="E453" s="19">
        <v>2</v>
      </c>
      <c r="F453" s="19">
        <v>3</v>
      </c>
      <c r="G453" s="19">
        <v>3</v>
      </c>
      <c r="H453" s="19">
        <v>2</v>
      </c>
      <c r="I453" s="19">
        <v>2</v>
      </c>
      <c r="J453" s="19">
        <v>3</v>
      </c>
      <c r="K453" s="19">
        <v>2</v>
      </c>
      <c r="L453" s="19">
        <v>2</v>
      </c>
      <c r="M453" s="19">
        <v>2</v>
      </c>
      <c r="N453" s="19">
        <v>5</v>
      </c>
      <c r="O453" s="18">
        <f t="shared" si="16"/>
        <v>33</v>
      </c>
      <c r="P453" s="20" t="str">
        <f t="shared" si="15"/>
        <v>Moderate attitude</v>
      </c>
    </row>
    <row r="454" spans="1:16" x14ac:dyDescent="0.35">
      <c r="A454" s="17" t="s">
        <v>610</v>
      </c>
      <c r="B454" s="18">
        <v>3</v>
      </c>
      <c r="C454" s="19">
        <v>3</v>
      </c>
      <c r="D454" s="19">
        <v>3</v>
      </c>
      <c r="E454" s="19">
        <v>3</v>
      </c>
      <c r="F454" s="19">
        <v>1</v>
      </c>
      <c r="G454" s="19">
        <v>1</v>
      </c>
      <c r="H454" s="19">
        <v>3</v>
      </c>
      <c r="I454" s="19">
        <v>1</v>
      </c>
      <c r="J454" s="19">
        <v>1</v>
      </c>
      <c r="K454" s="19">
        <v>3</v>
      </c>
      <c r="L454" s="19">
        <v>3</v>
      </c>
      <c r="M454" s="19">
        <v>3</v>
      </c>
      <c r="N454" s="19">
        <v>1</v>
      </c>
      <c r="O454" s="18">
        <f t="shared" si="16"/>
        <v>29</v>
      </c>
      <c r="P454" s="20" t="str">
        <f t="shared" si="15"/>
        <v>Moderate attitude</v>
      </c>
    </row>
    <row r="455" spans="1:16" x14ac:dyDescent="0.35">
      <c r="A455" s="17" t="s">
        <v>611</v>
      </c>
      <c r="B455" s="18">
        <v>1</v>
      </c>
      <c r="C455" s="19">
        <v>1</v>
      </c>
      <c r="D455" s="19">
        <v>2</v>
      </c>
      <c r="E455" s="19">
        <v>2</v>
      </c>
      <c r="F455" s="19">
        <v>1</v>
      </c>
      <c r="G455" s="19">
        <v>2</v>
      </c>
      <c r="H455" s="19">
        <v>2</v>
      </c>
      <c r="I455" s="19">
        <v>3</v>
      </c>
      <c r="J455" s="19">
        <v>2</v>
      </c>
      <c r="K455" s="19">
        <v>2</v>
      </c>
      <c r="L455" s="19">
        <v>2</v>
      </c>
      <c r="M455" s="19">
        <v>2</v>
      </c>
      <c r="N455" s="19">
        <v>2</v>
      </c>
      <c r="O455" s="18">
        <f t="shared" si="16"/>
        <v>24</v>
      </c>
      <c r="P455" s="20" t="str">
        <f t="shared" si="15"/>
        <v>Poor attitude</v>
      </c>
    </row>
    <row r="456" spans="1:16" x14ac:dyDescent="0.35">
      <c r="A456" s="17" t="s">
        <v>612</v>
      </c>
      <c r="B456" s="18">
        <v>4</v>
      </c>
      <c r="C456" s="19">
        <v>4</v>
      </c>
      <c r="D456" s="19">
        <v>4</v>
      </c>
      <c r="E456" s="19">
        <v>4</v>
      </c>
      <c r="F456" s="19">
        <v>4</v>
      </c>
      <c r="G456" s="19">
        <v>4</v>
      </c>
      <c r="H456" s="19">
        <v>1</v>
      </c>
      <c r="I456" s="19">
        <v>4</v>
      </c>
      <c r="J456" s="19">
        <v>1</v>
      </c>
      <c r="K456" s="19">
        <v>4</v>
      </c>
      <c r="L456" s="19">
        <v>4</v>
      </c>
      <c r="M456" s="19">
        <v>4</v>
      </c>
      <c r="N456" s="19">
        <v>3</v>
      </c>
      <c r="O456" s="18">
        <f t="shared" si="16"/>
        <v>45</v>
      </c>
      <c r="P456" s="20" t="str">
        <f t="shared" si="15"/>
        <v>Moderate attitude</v>
      </c>
    </row>
    <row r="457" spans="1:16" x14ac:dyDescent="0.35">
      <c r="A457" s="17" t="s">
        <v>614</v>
      </c>
      <c r="B457" s="18">
        <v>1</v>
      </c>
      <c r="C457" s="19">
        <v>2</v>
      </c>
      <c r="D457" s="19">
        <v>2</v>
      </c>
      <c r="E457" s="19">
        <v>2</v>
      </c>
      <c r="F457" s="19">
        <v>2</v>
      </c>
      <c r="G457" s="19">
        <v>2</v>
      </c>
      <c r="H457" s="19">
        <v>4</v>
      </c>
      <c r="I457" s="19">
        <v>3</v>
      </c>
      <c r="J457" s="19">
        <v>1</v>
      </c>
      <c r="K457" s="19">
        <v>2</v>
      </c>
      <c r="L457" s="19">
        <v>2</v>
      </c>
      <c r="M457" s="19">
        <v>2</v>
      </c>
      <c r="N457" s="19">
        <v>1</v>
      </c>
      <c r="O457" s="18">
        <f t="shared" si="16"/>
        <v>26</v>
      </c>
      <c r="P457" s="20" t="str">
        <f t="shared" si="15"/>
        <v>Poor attitude</v>
      </c>
    </row>
    <row r="458" spans="1:16" x14ac:dyDescent="0.35">
      <c r="A458" s="17" t="s">
        <v>616</v>
      </c>
      <c r="B458" s="18">
        <v>3</v>
      </c>
      <c r="C458" s="19">
        <v>2</v>
      </c>
      <c r="D458" s="19">
        <v>2</v>
      </c>
      <c r="E458" s="19">
        <v>2</v>
      </c>
      <c r="F458" s="19">
        <v>2</v>
      </c>
      <c r="G458" s="19">
        <v>2</v>
      </c>
      <c r="H458" s="19">
        <v>2</v>
      </c>
      <c r="I458" s="19">
        <v>2</v>
      </c>
      <c r="J458" s="19">
        <v>1</v>
      </c>
      <c r="K458" s="19">
        <v>2</v>
      </c>
      <c r="L458" s="19">
        <v>3</v>
      </c>
      <c r="M458" s="19">
        <v>4</v>
      </c>
      <c r="N458" s="19">
        <v>4</v>
      </c>
      <c r="O458" s="18">
        <f t="shared" si="16"/>
        <v>31</v>
      </c>
      <c r="P458" s="20" t="str">
        <f t="shared" si="15"/>
        <v>Moderate attitude</v>
      </c>
    </row>
    <row r="459" spans="1:16" x14ac:dyDescent="0.35">
      <c r="A459" s="17" t="s">
        <v>617</v>
      </c>
      <c r="B459" s="18">
        <v>2</v>
      </c>
      <c r="C459" s="19">
        <v>2</v>
      </c>
      <c r="D459" s="19">
        <v>2</v>
      </c>
      <c r="E459" s="19">
        <v>2</v>
      </c>
      <c r="F459" s="19">
        <v>2</v>
      </c>
      <c r="G459" s="19">
        <v>2</v>
      </c>
      <c r="H459" s="19">
        <v>2</v>
      </c>
      <c r="I459" s="19">
        <v>2</v>
      </c>
      <c r="J459" s="19">
        <v>2</v>
      </c>
      <c r="K459" s="19">
        <v>2</v>
      </c>
      <c r="L459" s="19">
        <v>2</v>
      </c>
      <c r="M459" s="19">
        <v>2</v>
      </c>
      <c r="N459" s="19">
        <v>2</v>
      </c>
      <c r="O459" s="18">
        <f t="shared" si="16"/>
        <v>26</v>
      </c>
      <c r="P459" s="20" t="str">
        <f t="shared" si="15"/>
        <v>Poor attitude</v>
      </c>
    </row>
    <row r="460" spans="1:16" x14ac:dyDescent="0.35">
      <c r="A460" s="17" t="s">
        <v>618</v>
      </c>
      <c r="B460" s="18">
        <v>3</v>
      </c>
      <c r="C460" s="19">
        <v>3</v>
      </c>
      <c r="D460" s="19">
        <v>3</v>
      </c>
      <c r="E460" s="19">
        <v>3</v>
      </c>
      <c r="F460" s="19">
        <v>1</v>
      </c>
      <c r="G460" s="19">
        <v>2</v>
      </c>
      <c r="H460" s="19">
        <v>1</v>
      </c>
      <c r="I460" s="19">
        <v>1</v>
      </c>
      <c r="J460" s="19">
        <v>1</v>
      </c>
      <c r="K460" s="19">
        <v>4</v>
      </c>
      <c r="L460" s="19">
        <v>4</v>
      </c>
      <c r="M460" s="19">
        <v>4</v>
      </c>
      <c r="N460" s="19">
        <v>4</v>
      </c>
      <c r="O460" s="18">
        <f t="shared" si="16"/>
        <v>34</v>
      </c>
      <c r="P460" s="20" t="str">
        <f t="shared" si="15"/>
        <v>Moderate attitude</v>
      </c>
    </row>
    <row r="461" spans="1:16" x14ac:dyDescent="0.35">
      <c r="A461" s="17" t="s">
        <v>619</v>
      </c>
      <c r="B461" s="18">
        <v>4</v>
      </c>
      <c r="C461" s="19">
        <v>4</v>
      </c>
      <c r="D461" s="19">
        <v>4</v>
      </c>
      <c r="E461" s="19">
        <v>3</v>
      </c>
      <c r="F461" s="19">
        <v>3</v>
      </c>
      <c r="G461" s="19">
        <v>4</v>
      </c>
      <c r="H461" s="19">
        <v>3</v>
      </c>
      <c r="I461" s="19">
        <v>3</v>
      </c>
      <c r="J461" s="19">
        <v>3</v>
      </c>
      <c r="K461" s="19">
        <v>4</v>
      </c>
      <c r="L461" s="19">
        <v>4</v>
      </c>
      <c r="M461" s="19">
        <v>3</v>
      </c>
      <c r="N461" s="19">
        <v>4</v>
      </c>
      <c r="O461" s="18">
        <f t="shared" si="16"/>
        <v>46</v>
      </c>
      <c r="P461" s="20" t="str">
        <f t="shared" si="15"/>
        <v>Moderate attitude</v>
      </c>
    </row>
    <row r="462" spans="1:16" x14ac:dyDescent="0.35">
      <c r="A462" s="17" t="s">
        <v>620</v>
      </c>
      <c r="B462" s="18">
        <v>3</v>
      </c>
      <c r="C462" s="19">
        <v>2</v>
      </c>
      <c r="D462" s="19">
        <v>1</v>
      </c>
      <c r="E462" s="19">
        <v>3</v>
      </c>
      <c r="F462" s="19">
        <v>2</v>
      </c>
      <c r="G462" s="19">
        <v>3</v>
      </c>
      <c r="H462" s="19">
        <v>2</v>
      </c>
      <c r="I462" s="19">
        <v>2</v>
      </c>
      <c r="J462" s="19">
        <v>2</v>
      </c>
      <c r="K462" s="19">
        <v>3</v>
      </c>
      <c r="L462" s="19">
        <v>2</v>
      </c>
      <c r="M462" s="19">
        <v>3</v>
      </c>
      <c r="N462" s="19">
        <v>2</v>
      </c>
      <c r="O462" s="18">
        <f t="shared" si="16"/>
        <v>30</v>
      </c>
      <c r="P462" s="20" t="str">
        <f t="shared" si="15"/>
        <v>Moderate attitude</v>
      </c>
    </row>
    <row r="463" spans="1:16" x14ac:dyDescent="0.35">
      <c r="A463" s="17" t="s">
        <v>621</v>
      </c>
      <c r="B463" s="18">
        <v>1</v>
      </c>
      <c r="C463" s="19">
        <v>1</v>
      </c>
      <c r="D463" s="19">
        <v>1</v>
      </c>
      <c r="E463" s="19">
        <v>1</v>
      </c>
      <c r="F463" s="19">
        <v>1</v>
      </c>
      <c r="G463" s="19">
        <v>1</v>
      </c>
      <c r="H463" s="19">
        <v>1</v>
      </c>
      <c r="I463" s="19">
        <v>1</v>
      </c>
      <c r="J463" s="19">
        <v>1</v>
      </c>
      <c r="K463" s="19">
        <v>1</v>
      </c>
      <c r="L463" s="19">
        <v>1</v>
      </c>
      <c r="M463" s="19">
        <v>1</v>
      </c>
      <c r="N463" s="19">
        <v>1</v>
      </c>
      <c r="O463" s="18">
        <f t="shared" si="16"/>
        <v>13</v>
      </c>
      <c r="P463" s="20" t="str">
        <f t="shared" si="15"/>
        <v>Poor attitude</v>
      </c>
    </row>
    <row r="464" spans="1:16" x14ac:dyDescent="0.35">
      <c r="A464" s="17" t="s">
        <v>622</v>
      </c>
      <c r="B464" s="18">
        <v>3</v>
      </c>
      <c r="C464" s="19">
        <v>3</v>
      </c>
      <c r="D464" s="19">
        <v>3</v>
      </c>
      <c r="E464" s="19">
        <v>3</v>
      </c>
      <c r="F464" s="19">
        <v>1</v>
      </c>
      <c r="G464" s="19">
        <v>1</v>
      </c>
      <c r="H464" s="19">
        <v>1</v>
      </c>
      <c r="I464" s="19">
        <v>3</v>
      </c>
      <c r="J464" s="19">
        <v>1</v>
      </c>
      <c r="K464" s="19">
        <v>3</v>
      </c>
      <c r="L464" s="19">
        <v>3</v>
      </c>
      <c r="M464" s="19">
        <v>3</v>
      </c>
      <c r="N464" s="19">
        <v>3</v>
      </c>
      <c r="O464" s="18">
        <f t="shared" si="16"/>
        <v>31</v>
      </c>
      <c r="P464" s="20" t="str">
        <f t="shared" si="15"/>
        <v>Moderate attitude</v>
      </c>
    </row>
    <row r="465" spans="1:16" x14ac:dyDescent="0.35">
      <c r="A465" s="17" t="s">
        <v>623</v>
      </c>
      <c r="B465" s="18">
        <v>1</v>
      </c>
      <c r="C465" s="19">
        <v>1</v>
      </c>
      <c r="D465" s="19">
        <v>1</v>
      </c>
      <c r="E465" s="19">
        <v>1</v>
      </c>
      <c r="F465" s="19">
        <v>1</v>
      </c>
      <c r="G465" s="19">
        <v>1</v>
      </c>
      <c r="H465" s="19">
        <v>1</v>
      </c>
      <c r="I465" s="19">
        <v>1</v>
      </c>
      <c r="J465" s="19">
        <v>1</v>
      </c>
      <c r="K465" s="19">
        <v>1</v>
      </c>
      <c r="L465" s="19">
        <v>1</v>
      </c>
      <c r="M465" s="19">
        <v>1</v>
      </c>
      <c r="N465" s="19">
        <v>1</v>
      </c>
      <c r="O465" s="18">
        <f t="shared" si="16"/>
        <v>13</v>
      </c>
      <c r="P465" s="20" t="str">
        <f t="shared" si="15"/>
        <v>Poor attitude</v>
      </c>
    </row>
    <row r="466" spans="1:16" x14ac:dyDescent="0.35">
      <c r="A466" s="17" t="s">
        <v>625</v>
      </c>
      <c r="B466" s="18">
        <v>4</v>
      </c>
      <c r="C466" s="19">
        <v>3</v>
      </c>
      <c r="D466" s="19">
        <v>1</v>
      </c>
      <c r="E466" s="19">
        <v>3</v>
      </c>
      <c r="F466" s="19">
        <v>5</v>
      </c>
      <c r="G466" s="19">
        <v>5</v>
      </c>
      <c r="H466" s="19">
        <v>3</v>
      </c>
      <c r="I466" s="19">
        <v>4</v>
      </c>
      <c r="J466" s="19">
        <v>3</v>
      </c>
      <c r="K466" s="19">
        <v>4</v>
      </c>
      <c r="L466" s="19">
        <v>3</v>
      </c>
      <c r="M466" s="19">
        <v>4</v>
      </c>
      <c r="N466" s="19">
        <v>2</v>
      </c>
      <c r="O466" s="18">
        <f t="shared" si="16"/>
        <v>44</v>
      </c>
      <c r="P466" s="20" t="str">
        <f t="shared" si="15"/>
        <v>Moderate attitude</v>
      </c>
    </row>
    <row r="467" spans="1:16" x14ac:dyDescent="0.35">
      <c r="A467" s="17" t="s">
        <v>626</v>
      </c>
      <c r="B467" s="18">
        <v>1</v>
      </c>
      <c r="C467" s="19">
        <v>1</v>
      </c>
      <c r="D467" s="19">
        <v>1</v>
      </c>
      <c r="E467" s="19">
        <v>2</v>
      </c>
      <c r="F467" s="19">
        <v>2</v>
      </c>
      <c r="G467" s="19">
        <v>1</v>
      </c>
      <c r="H467" s="19">
        <v>1</v>
      </c>
      <c r="I467" s="19">
        <v>2</v>
      </c>
      <c r="J467" s="19">
        <v>1</v>
      </c>
      <c r="K467" s="19">
        <v>1</v>
      </c>
      <c r="L467" s="19">
        <v>1</v>
      </c>
      <c r="M467" s="19">
        <v>1</v>
      </c>
      <c r="N467" s="19">
        <v>2</v>
      </c>
      <c r="O467" s="18">
        <f t="shared" si="16"/>
        <v>17</v>
      </c>
      <c r="P467" s="20" t="str">
        <f t="shared" si="15"/>
        <v>Poor attitude</v>
      </c>
    </row>
    <row r="468" spans="1:16" x14ac:dyDescent="0.35">
      <c r="A468" s="17" t="s">
        <v>627</v>
      </c>
      <c r="B468" s="18">
        <v>3</v>
      </c>
      <c r="C468" s="19">
        <v>4</v>
      </c>
      <c r="D468" s="19">
        <v>4</v>
      </c>
      <c r="E468" s="19">
        <v>3</v>
      </c>
      <c r="F468" s="19">
        <v>3</v>
      </c>
      <c r="G468" s="19">
        <v>4</v>
      </c>
      <c r="H468" s="19">
        <v>4</v>
      </c>
      <c r="I468" s="19">
        <v>3</v>
      </c>
      <c r="J468" s="19">
        <v>3</v>
      </c>
      <c r="K468" s="19">
        <v>4</v>
      </c>
      <c r="L468" s="19">
        <v>4</v>
      </c>
      <c r="M468" s="19">
        <v>4</v>
      </c>
      <c r="N468" s="19">
        <v>4</v>
      </c>
      <c r="O468" s="18">
        <f t="shared" si="16"/>
        <v>47</v>
      </c>
      <c r="P468" s="20" t="str">
        <f t="shared" si="15"/>
        <v>Good attitude</v>
      </c>
    </row>
    <row r="469" spans="1:16" x14ac:dyDescent="0.35">
      <c r="A469" s="17" t="s">
        <v>628</v>
      </c>
      <c r="B469" s="18">
        <v>4</v>
      </c>
      <c r="C469" s="19">
        <v>4</v>
      </c>
      <c r="D469" s="19">
        <v>4</v>
      </c>
      <c r="E469" s="19">
        <v>5</v>
      </c>
      <c r="F469" s="19">
        <v>3</v>
      </c>
      <c r="G469" s="19">
        <v>2</v>
      </c>
      <c r="H469" s="19">
        <v>3</v>
      </c>
      <c r="I469" s="19">
        <v>2</v>
      </c>
      <c r="J469" s="19">
        <v>2</v>
      </c>
      <c r="K469" s="19">
        <v>3</v>
      </c>
      <c r="L469" s="19">
        <v>4</v>
      </c>
      <c r="M469" s="19">
        <v>3</v>
      </c>
      <c r="N469" s="19">
        <v>2</v>
      </c>
      <c r="O469" s="18">
        <f t="shared" si="16"/>
        <v>41</v>
      </c>
      <c r="P469" s="20" t="str">
        <f t="shared" si="15"/>
        <v>Moderate attitude</v>
      </c>
    </row>
    <row r="470" spans="1:16" x14ac:dyDescent="0.35">
      <c r="A470" s="17" t="s">
        <v>629</v>
      </c>
      <c r="B470" s="18">
        <v>4</v>
      </c>
      <c r="C470" s="19">
        <v>4</v>
      </c>
      <c r="D470" s="19">
        <v>4</v>
      </c>
      <c r="E470" s="19">
        <v>3</v>
      </c>
      <c r="F470" s="19">
        <v>4</v>
      </c>
      <c r="G470" s="19">
        <v>5</v>
      </c>
      <c r="H470" s="19">
        <v>3</v>
      </c>
      <c r="I470" s="19">
        <v>3</v>
      </c>
      <c r="J470" s="19">
        <v>2</v>
      </c>
      <c r="K470" s="19">
        <v>2</v>
      </c>
      <c r="L470" s="19">
        <v>1</v>
      </c>
      <c r="M470" s="19">
        <v>1</v>
      </c>
      <c r="N470" s="19">
        <v>2</v>
      </c>
      <c r="O470" s="18">
        <f t="shared" si="16"/>
        <v>38</v>
      </c>
      <c r="P470" s="20" t="str">
        <f t="shared" si="15"/>
        <v>Moderate attitude</v>
      </c>
    </row>
    <row r="471" spans="1:16" x14ac:dyDescent="0.35">
      <c r="A471" s="17" t="s">
        <v>630</v>
      </c>
      <c r="B471" s="18">
        <v>3</v>
      </c>
      <c r="C471" s="19">
        <v>4</v>
      </c>
      <c r="D471" s="19">
        <v>4</v>
      </c>
      <c r="E471" s="19">
        <v>3</v>
      </c>
      <c r="F471" s="19">
        <v>3</v>
      </c>
      <c r="G471" s="19">
        <v>4</v>
      </c>
      <c r="H471" s="19">
        <v>2</v>
      </c>
      <c r="I471" s="19">
        <v>3</v>
      </c>
      <c r="J471" s="19">
        <v>2</v>
      </c>
      <c r="K471" s="19">
        <v>4</v>
      </c>
      <c r="L471" s="19">
        <v>4</v>
      </c>
      <c r="M471" s="19">
        <v>3</v>
      </c>
      <c r="N471" s="19">
        <v>3</v>
      </c>
      <c r="O471" s="18">
        <f t="shared" si="16"/>
        <v>42</v>
      </c>
      <c r="P471" s="20" t="str">
        <f t="shared" si="15"/>
        <v>Moderate attitude</v>
      </c>
    </row>
    <row r="472" spans="1:16" x14ac:dyDescent="0.35">
      <c r="A472" s="17" t="s">
        <v>631</v>
      </c>
      <c r="B472" s="18">
        <v>5</v>
      </c>
      <c r="C472" s="19">
        <v>5</v>
      </c>
      <c r="D472" s="19">
        <v>5</v>
      </c>
      <c r="E472" s="19">
        <v>4</v>
      </c>
      <c r="F472" s="19">
        <v>4</v>
      </c>
      <c r="G472" s="19">
        <v>2</v>
      </c>
      <c r="H472" s="19">
        <v>3</v>
      </c>
      <c r="I472" s="19">
        <v>3</v>
      </c>
      <c r="J472" s="19">
        <v>1</v>
      </c>
      <c r="K472" s="19">
        <v>5</v>
      </c>
      <c r="L472" s="19">
        <v>5</v>
      </c>
      <c r="M472" s="19">
        <v>5</v>
      </c>
      <c r="N472" s="19">
        <v>3</v>
      </c>
      <c r="O472" s="18">
        <f t="shared" si="16"/>
        <v>50</v>
      </c>
      <c r="P472" s="20" t="str">
        <f t="shared" si="15"/>
        <v>Good attitude</v>
      </c>
    </row>
    <row r="473" spans="1:16" x14ac:dyDescent="0.35">
      <c r="A473" s="17" t="s">
        <v>632</v>
      </c>
      <c r="B473" s="18">
        <v>4</v>
      </c>
      <c r="C473" s="19">
        <v>3</v>
      </c>
      <c r="D473" s="19">
        <v>3</v>
      </c>
      <c r="E473" s="19">
        <v>4</v>
      </c>
      <c r="F473" s="19">
        <v>3</v>
      </c>
      <c r="G473" s="19">
        <v>1</v>
      </c>
      <c r="H473" s="19">
        <v>2</v>
      </c>
      <c r="I473" s="19">
        <v>3</v>
      </c>
      <c r="J473" s="19">
        <v>2</v>
      </c>
      <c r="K473" s="19">
        <v>2</v>
      </c>
      <c r="L473" s="19">
        <v>2</v>
      </c>
      <c r="M473" s="19">
        <v>3</v>
      </c>
      <c r="N473" s="19">
        <v>3</v>
      </c>
      <c r="O473" s="18">
        <f t="shared" si="16"/>
        <v>35</v>
      </c>
      <c r="P473" s="20" t="str">
        <f t="shared" si="15"/>
        <v>Moderate attitude</v>
      </c>
    </row>
    <row r="474" spans="1:16" x14ac:dyDescent="0.35">
      <c r="A474" s="17" t="s">
        <v>633</v>
      </c>
      <c r="B474" s="18">
        <v>2</v>
      </c>
      <c r="C474" s="19">
        <v>2</v>
      </c>
      <c r="D474" s="19">
        <v>1</v>
      </c>
      <c r="E474" s="19">
        <v>5</v>
      </c>
      <c r="F474" s="19">
        <v>1</v>
      </c>
      <c r="G474" s="19">
        <v>1</v>
      </c>
      <c r="H474" s="19">
        <v>1</v>
      </c>
      <c r="I474" s="19">
        <v>1</v>
      </c>
      <c r="J474" s="19">
        <v>1</v>
      </c>
      <c r="K474" s="19">
        <v>1</v>
      </c>
      <c r="L474" s="19">
        <v>1</v>
      </c>
      <c r="M474" s="19">
        <v>2</v>
      </c>
      <c r="N474" s="19">
        <v>1</v>
      </c>
      <c r="O474" s="18">
        <f t="shared" si="16"/>
        <v>20</v>
      </c>
      <c r="P474" s="20" t="str">
        <f t="shared" si="15"/>
        <v>Poor attitude</v>
      </c>
    </row>
    <row r="475" spans="1:16" x14ac:dyDescent="0.35">
      <c r="A475" s="17" t="s">
        <v>634</v>
      </c>
      <c r="B475" s="18">
        <v>3</v>
      </c>
      <c r="C475" s="19">
        <v>4</v>
      </c>
      <c r="D475" s="19">
        <v>3</v>
      </c>
      <c r="E475" s="19">
        <v>3</v>
      </c>
      <c r="F475" s="19">
        <v>4</v>
      </c>
      <c r="G475" s="19">
        <v>4</v>
      </c>
      <c r="H475" s="19">
        <v>3</v>
      </c>
      <c r="I475" s="19">
        <v>5</v>
      </c>
      <c r="J475" s="19">
        <v>2</v>
      </c>
      <c r="K475" s="19">
        <v>2</v>
      </c>
      <c r="L475" s="19">
        <v>1</v>
      </c>
      <c r="M475" s="19">
        <v>2</v>
      </c>
      <c r="N475" s="19">
        <v>5</v>
      </c>
      <c r="O475" s="18">
        <f t="shared" si="16"/>
        <v>41</v>
      </c>
      <c r="P475" s="20" t="str">
        <f t="shared" si="15"/>
        <v>Moderate attitude</v>
      </c>
    </row>
    <row r="476" spans="1:16" x14ac:dyDescent="0.35">
      <c r="A476" s="17" t="s">
        <v>635</v>
      </c>
      <c r="B476" s="18">
        <v>3</v>
      </c>
      <c r="C476" s="19">
        <v>1</v>
      </c>
      <c r="D476" s="19">
        <v>1</v>
      </c>
      <c r="E476" s="19">
        <v>5</v>
      </c>
      <c r="F476" s="19">
        <v>4</v>
      </c>
      <c r="G476" s="19">
        <v>3</v>
      </c>
      <c r="H476" s="19">
        <v>4</v>
      </c>
      <c r="I476" s="19">
        <v>4</v>
      </c>
      <c r="J476" s="19">
        <v>3</v>
      </c>
      <c r="K476" s="19">
        <v>4</v>
      </c>
      <c r="L476" s="19">
        <v>4</v>
      </c>
      <c r="M476" s="19">
        <v>3</v>
      </c>
      <c r="N476" s="19">
        <v>2</v>
      </c>
      <c r="O476" s="18">
        <f t="shared" si="16"/>
        <v>41</v>
      </c>
      <c r="P476" s="20" t="str">
        <f t="shared" si="15"/>
        <v>Moderate attitude</v>
      </c>
    </row>
    <row r="477" spans="1:16" x14ac:dyDescent="0.35">
      <c r="A477" s="17" t="s">
        <v>636</v>
      </c>
      <c r="B477" s="18">
        <v>3</v>
      </c>
      <c r="C477" s="19">
        <v>3</v>
      </c>
      <c r="D477" s="19">
        <v>3</v>
      </c>
      <c r="E477" s="19">
        <v>2</v>
      </c>
      <c r="F477" s="19">
        <v>3</v>
      </c>
      <c r="G477" s="19">
        <v>3</v>
      </c>
      <c r="H477" s="19">
        <v>3</v>
      </c>
      <c r="I477" s="19">
        <v>3</v>
      </c>
      <c r="J477" s="19">
        <v>2</v>
      </c>
      <c r="K477" s="19">
        <v>2</v>
      </c>
      <c r="L477" s="19">
        <v>2</v>
      </c>
      <c r="M477" s="19">
        <v>2</v>
      </c>
      <c r="N477" s="19">
        <v>3</v>
      </c>
      <c r="O477" s="18">
        <f t="shared" si="16"/>
        <v>34</v>
      </c>
      <c r="P477" s="20" t="str">
        <f t="shared" si="15"/>
        <v>Moderate attitude</v>
      </c>
    </row>
    <row r="478" spans="1:16" x14ac:dyDescent="0.35">
      <c r="A478" s="17" t="s">
        <v>637</v>
      </c>
      <c r="B478" s="18">
        <v>2</v>
      </c>
      <c r="C478" s="19">
        <v>3</v>
      </c>
      <c r="D478" s="19">
        <v>3</v>
      </c>
      <c r="E478" s="19">
        <v>3</v>
      </c>
      <c r="F478" s="19">
        <v>2</v>
      </c>
      <c r="G478" s="19">
        <v>5</v>
      </c>
      <c r="H478" s="19">
        <v>3</v>
      </c>
      <c r="I478" s="19">
        <v>3</v>
      </c>
      <c r="J478" s="19">
        <v>2</v>
      </c>
      <c r="K478" s="19">
        <v>2</v>
      </c>
      <c r="L478" s="19">
        <v>5</v>
      </c>
      <c r="M478" s="19">
        <v>4</v>
      </c>
      <c r="N478" s="19">
        <v>3</v>
      </c>
      <c r="O478" s="18">
        <f t="shared" si="16"/>
        <v>40</v>
      </c>
      <c r="P478" s="20" t="str">
        <f t="shared" si="15"/>
        <v>Moderate attitude</v>
      </c>
    </row>
    <row r="479" spans="1:16" x14ac:dyDescent="0.35">
      <c r="A479" s="17" t="s">
        <v>638</v>
      </c>
      <c r="B479" s="18">
        <v>4</v>
      </c>
      <c r="C479" s="19">
        <v>4</v>
      </c>
      <c r="D479" s="19">
        <v>4</v>
      </c>
      <c r="E479" s="19">
        <v>3</v>
      </c>
      <c r="F479" s="19">
        <v>4</v>
      </c>
      <c r="G479" s="19">
        <v>2</v>
      </c>
      <c r="H479" s="19">
        <v>1</v>
      </c>
      <c r="I479" s="19">
        <v>1</v>
      </c>
      <c r="J479" s="19">
        <v>1</v>
      </c>
      <c r="K479" s="19">
        <v>4</v>
      </c>
      <c r="L479" s="19">
        <v>2</v>
      </c>
      <c r="M479" s="19">
        <v>2</v>
      </c>
      <c r="N479" s="19">
        <v>1</v>
      </c>
      <c r="O479" s="18">
        <f t="shared" si="16"/>
        <v>33</v>
      </c>
      <c r="P479" s="20" t="str">
        <f t="shared" si="15"/>
        <v>Moderate attitude</v>
      </c>
    </row>
    <row r="480" spans="1:16" x14ac:dyDescent="0.35">
      <c r="A480" s="17" t="s">
        <v>639</v>
      </c>
      <c r="B480" s="18">
        <v>4</v>
      </c>
      <c r="C480" s="19">
        <v>4</v>
      </c>
      <c r="D480" s="19">
        <v>3</v>
      </c>
      <c r="E480" s="19">
        <v>4</v>
      </c>
      <c r="F480" s="19">
        <v>4</v>
      </c>
      <c r="G480" s="19">
        <v>5</v>
      </c>
      <c r="H480" s="19">
        <v>2</v>
      </c>
      <c r="I480" s="19">
        <v>4</v>
      </c>
      <c r="J480" s="19">
        <v>3</v>
      </c>
      <c r="K480" s="19">
        <v>3</v>
      </c>
      <c r="L480" s="19">
        <v>2</v>
      </c>
      <c r="M480" s="19">
        <v>3</v>
      </c>
      <c r="N480" s="19">
        <v>4</v>
      </c>
      <c r="O480" s="18">
        <f t="shared" si="16"/>
        <v>45</v>
      </c>
      <c r="P480" s="20" t="str">
        <f t="shared" si="15"/>
        <v>Moderate attitude</v>
      </c>
    </row>
    <row r="481" spans="1:16" x14ac:dyDescent="0.35">
      <c r="A481" s="17" t="s">
        <v>640</v>
      </c>
      <c r="B481" s="18">
        <v>1</v>
      </c>
      <c r="C481" s="19">
        <v>1</v>
      </c>
      <c r="D481" s="19">
        <v>2</v>
      </c>
      <c r="E481" s="19">
        <v>3</v>
      </c>
      <c r="F481" s="19">
        <v>3</v>
      </c>
      <c r="G481" s="19">
        <v>3</v>
      </c>
      <c r="H481" s="19">
        <v>3</v>
      </c>
      <c r="I481" s="19">
        <v>3</v>
      </c>
      <c r="J481" s="19">
        <v>3</v>
      </c>
      <c r="K481" s="19">
        <v>1</v>
      </c>
      <c r="L481" s="19">
        <v>3</v>
      </c>
      <c r="M481" s="19">
        <v>2</v>
      </c>
      <c r="N481" s="19">
        <v>3</v>
      </c>
      <c r="O481" s="18">
        <f t="shared" si="16"/>
        <v>31</v>
      </c>
      <c r="P481" s="20" t="str">
        <f t="shared" si="15"/>
        <v>Moderate attitude</v>
      </c>
    </row>
    <row r="482" spans="1:16" x14ac:dyDescent="0.35">
      <c r="A482" s="17" t="s">
        <v>641</v>
      </c>
      <c r="B482" s="18">
        <v>1</v>
      </c>
      <c r="C482" s="19">
        <v>2</v>
      </c>
      <c r="D482" s="19">
        <v>2</v>
      </c>
      <c r="E482" s="19">
        <v>3</v>
      </c>
      <c r="F482" s="19">
        <v>4</v>
      </c>
      <c r="G482" s="19">
        <v>3</v>
      </c>
      <c r="H482" s="19">
        <v>3</v>
      </c>
      <c r="I482" s="19">
        <v>3</v>
      </c>
      <c r="J482" s="19">
        <v>3</v>
      </c>
      <c r="K482" s="19">
        <v>3</v>
      </c>
      <c r="L482" s="19">
        <v>2</v>
      </c>
      <c r="M482" s="19">
        <v>3</v>
      </c>
      <c r="N482" s="19">
        <v>3</v>
      </c>
      <c r="O482" s="18">
        <f t="shared" si="16"/>
        <v>35</v>
      </c>
      <c r="P482" s="20" t="str">
        <f t="shared" si="15"/>
        <v>Moderate attitude</v>
      </c>
    </row>
    <row r="483" spans="1:16" x14ac:dyDescent="0.35">
      <c r="A483" s="17" t="s">
        <v>642</v>
      </c>
      <c r="B483" s="18">
        <v>3</v>
      </c>
      <c r="C483" s="19">
        <v>4</v>
      </c>
      <c r="D483" s="19">
        <v>3</v>
      </c>
      <c r="E483" s="19">
        <v>5</v>
      </c>
      <c r="F483" s="19">
        <v>4</v>
      </c>
      <c r="G483" s="19">
        <v>5</v>
      </c>
      <c r="H483" s="19">
        <v>4</v>
      </c>
      <c r="I483" s="19">
        <v>5</v>
      </c>
      <c r="J483" s="19">
        <v>4</v>
      </c>
      <c r="K483" s="19">
        <v>3</v>
      </c>
      <c r="L483" s="19">
        <v>3</v>
      </c>
      <c r="M483" s="19">
        <v>4</v>
      </c>
      <c r="N483" s="19">
        <v>5</v>
      </c>
      <c r="O483" s="18">
        <f t="shared" si="16"/>
        <v>52</v>
      </c>
      <c r="P483" s="20" t="str">
        <f t="shared" si="15"/>
        <v>Good attitude</v>
      </c>
    </row>
    <row r="484" spans="1:16" x14ac:dyDescent="0.35">
      <c r="A484" s="17" t="s">
        <v>643</v>
      </c>
      <c r="B484" s="18">
        <v>4</v>
      </c>
      <c r="C484" s="19">
        <v>4</v>
      </c>
      <c r="D484" s="19">
        <v>4</v>
      </c>
      <c r="E484" s="19">
        <v>2</v>
      </c>
      <c r="F484" s="19">
        <v>4</v>
      </c>
      <c r="G484" s="19">
        <v>4</v>
      </c>
      <c r="H484" s="19">
        <v>3</v>
      </c>
      <c r="I484" s="19">
        <v>4</v>
      </c>
      <c r="J484" s="19">
        <v>4</v>
      </c>
      <c r="K484" s="19">
        <v>4</v>
      </c>
      <c r="L484" s="19">
        <v>4</v>
      </c>
      <c r="M484" s="19">
        <v>4</v>
      </c>
      <c r="N484" s="19">
        <v>4</v>
      </c>
      <c r="O484" s="18">
        <f t="shared" si="16"/>
        <v>49</v>
      </c>
      <c r="P484" s="20" t="str">
        <f t="shared" si="15"/>
        <v>Good attitude</v>
      </c>
    </row>
    <row r="485" spans="1:16" x14ac:dyDescent="0.35">
      <c r="A485" s="17" t="s">
        <v>644</v>
      </c>
      <c r="B485" s="18">
        <v>4</v>
      </c>
      <c r="C485" s="19">
        <v>4</v>
      </c>
      <c r="D485" s="19">
        <v>4</v>
      </c>
      <c r="E485" s="19">
        <v>2</v>
      </c>
      <c r="F485" s="19">
        <v>3</v>
      </c>
      <c r="G485" s="19">
        <v>3</v>
      </c>
      <c r="H485" s="19">
        <v>4</v>
      </c>
      <c r="I485" s="19">
        <v>4</v>
      </c>
      <c r="J485" s="19">
        <v>3</v>
      </c>
      <c r="K485" s="19">
        <v>3</v>
      </c>
      <c r="L485" s="19">
        <v>4</v>
      </c>
      <c r="M485" s="19">
        <v>4</v>
      </c>
      <c r="N485" s="19">
        <v>4</v>
      </c>
      <c r="O485" s="18">
        <f t="shared" si="16"/>
        <v>46</v>
      </c>
      <c r="P485" s="20" t="str">
        <f t="shared" si="15"/>
        <v>Moderate attitude</v>
      </c>
    </row>
    <row r="486" spans="1:16" x14ac:dyDescent="0.35">
      <c r="A486" s="17" t="s">
        <v>645</v>
      </c>
      <c r="B486" s="18">
        <v>1</v>
      </c>
      <c r="C486" s="19">
        <v>2</v>
      </c>
      <c r="D486" s="19">
        <v>3</v>
      </c>
      <c r="E486" s="19">
        <v>4</v>
      </c>
      <c r="F486" s="19">
        <v>3</v>
      </c>
      <c r="G486" s="19">
        <v>2</v>
      </c>
      <c r="H486" s="19">
        <v>3</v>
      </c>
      <c r="I486" s="19">
        <v>2</v>
      </c>
      <c r="J486" s="19">
        <v>2</v>
      </c>
      <c r="K486" s="19">
        <v>3</v>
      </c>
      <c r="L486" s="19">
        <v>4</v>
      </c>
      <c r="M486" s="19">
        <v>3</v>
      </c>
      <c r="N486" s="19">
        <v>2</v>
      </c>
      <c r="O486" s="18">
        <f t="shared" si="16"/>
        <v>34</v>
      </c>
      <c r="P486" s="20" t="str">
        <f t="shared" si="15"/>
        <v>Moderate attitude</v>
      </c>
    </row>
    <row r="487" spans="1:16" x14ac:dyDescent="0.35">
      <c r="A487" s="17" t="s">
        <v>646</v>
      </c>
      <c r="B487" s="18">
        <v>1</v>
      </c>
      <c r="C487" s="19">
        <v>2</v>
      </c>
      <c r="D487" s="19">
        <v>3</v>
      </c>
      <c r="E487" s="19">
        <v>4</v>
      </c>
      <c r="F487" s="19">
        <v>5</v>
      </c>
      <c r="G487" s="19">
        <v>4</v>
      </c>
      <c r="H487" s="19">
        <v>3</v>
      </c>
      <c r="I487" s="19">
        <v>2</v>
      </c>
      <c r="J487" s="19">
        <v>1</v>
      </c>
      <c r="K487" s="19">
        <v>2</v>
      </c>
      <c r="L487" s="19">
        <v>3</v>
      </c>
      <c r="M487" s="19">
        <v>4</v>
      </c>
      <c r="N487" s="19">
        <v>5</v>
      </c>
      <c r="O487" s="18">
        <f t="shared" si="16"/>
        <v>39</v>
      </c>
      <c r="P487" s="20" t="str">
        <f t="shared" si="15"/>
        <v>Moderate attitude</v>
      </c>
    </row>
    <row r="488" spans="1:16" x14ac:dyDescent="0.35">
      <c r="A488" s="17" t="s">
        <v>647</v>
      </c>
      <c r="B488" s="18">
        <v>3</v>
      </c>
      <c r="C488" s="19">
        <v>2</v>
      </c>
      <c r="D488" s="19">
        <v>4</v>
      </c>
      <c r="E488" s="19">
        <v>2</v>
      </c>
      <c r="F488" s="19">
        <v>1</v>
      </c>
      <c r="G488" s="19">
        <v>1</v>
      </c>
      <c r="H488" s="19">
        <v>1</v>
      </c>
      <c r="I488" s="19">
        <v>1</v>
      </c>
      <c r="J488" s="19">
        <v>2</v>
      </c>
      <c r="K488" s="19">
        <v>3</v>
      </c>
      <c r="L488" s="19">
        <v>3</v>
      </c>
      <c r="M488" s="19">
        <v>1</v>
      </c>
      <c r="N488" s="19">
        <v>2</v>
      </c>
      <c r="O488" s="18">
        <f t="shared" si="16"/>
        <v>26</v>
      </c>
      <c r="P488" s="20" t="str">
        <f t="shared" si="15"/>
        <v>Poor attitude</v>
      </c>
    </row>
    <row r="489" spans="1:16" x14ac:dyDescent="0.35">
      <c r="A489" s="17" t="s">
        <v>648</v>
      </c>
      <c r="B489" s="18">
        <v>5</v>
      </c>
      <c r="C489" s="19">
        <v>3</v>
      </c>
      <c r="D489" s="19">
        <v>1</v>
      </c>
      <c r="E489" s="19">
        <v>1</v>
      </c>
      <c r="F489" s="19">
        <v>2</v>
      </c>
      <c r="G489" s="19">
        <v>2</v>
      </c>
      <c r="H489" s="19">
        <v>1</v>
      </c>
      <c r="I489" s="19">
        <v>5</v>
      </c>
      <c r="J489" s="19">
        <v>4</v>
      </c>
      <c r="K489" s="19">
        <v>1</v>
      </c>
      <c r="L489" s="19">
        <v>5</v>
      </c>
      <c r="M489" s="19">
        <v>2</v>
      </c>
      <c r="N489" s="19">
        <v>4</v>
      </c>
      <c r="O489" s="18">
        <f t="shared" si="16"/>
        <v>36</v>
      </c>
      <c r="P489" s="20" t="str">
        <f t="shared" si="15"/>
        <v>Moderate attitude</v>
      </c>
    </row>
    <row r="490" spans="1:16" x14ac:dyDescent="0.35">
      <c r="A490" s="17" t="s">
        <v>650</v>
      </c>
      <c r="B490" s="18">
        <v>4</v>
      </c>
      <c r="C490" s="19">
        <v>4</v>
      </c>
      <c r="D490" s="19">
        <v>3</v>
      </c>
      <c r="E490" s="19">
        <v>3</v>
      </c>
      <c r="F490" s="19">
        <v>3</v>
      </c>
      <c r="G490" s="19">
        <v>3</v>
      </c>
      <c r="H490" s="19">
        <v>4</v>
      </c>
      <c r="I490" s="19">
        <v>4</v>
      </c>
      <c r="J490" s="19">
        <v>4</v>
      </c>
      <c r="K490" s="19">
        <v>4</v>
      </c>
      <c r="L490" s="19">
        <v>4</v>
      </c>
      <c r="M490" s="19">
        <v>3</v>
      </c>
      <c r="N490" s="19">
        <v>4</v>
      </c>
      <c r="O490" s="18">
        <f t="shared" si="16"/>
        <v>47</v>
      </c>
      <c r="P490" s="20" t="str">
        <f t="shared" si="15"/>
        <v>Good attitude</v>
      </c>
    </row>
    <row r="491" spans="1:16" x14ac:dyDescent="0.35">
      <c r="A491" s="17" t="s">
        <v>651</v>
      </c>
      <c r="B491" s="18">
        <v>4</v>
      </c>
      <c r="C491" s="19">
        <v>4</v>
      </c>
      <c r="D491" s="19">
        <v>4</v>
      </c>
      <c r="E491" s="19">
        <v>3</v>
      </c>
      <c r="F491" s="19">
        <v>4</v>
      </c>
      <c r="G491" s="19">
        <v>4</v>
      </c>
      <c r="H491" s="19">
        <v>4</v>
      </c>
      <c r="I491" s="19">
        <v>3</v>
      </c>
      <c r="J491" s="19">
        <v>3</v>
      </c>
      <c r="K491" s="19">
        <v>4</v>
      </c>
      <c r="L491" s="19">
        <v>4</v>
      </c>
      <c r="M491" s="19">
        <v>4</v>
      </c>
      <c r="N491" s="19">
        <v>3</v>
      </c>
      <c r="O491" s="18">
        <f t="shared" si="16"/>
        <v>48</v>
      </c>
      <c r="P491" s="20" t="str">
        <f t="shared" si="15"/>
        <v>Good attitude</v>
      </c>
    </row>
    <row r="492" spans="1:16" x14ac:dyDescent="0.35">
      <c r="A492" s="17" t="s">
        <v>652</v>
      </c>
      <c r="B492" s="18">
        <v>4</v>
      </c>
      <c r="C492" s="19">
        <v>4</v>
      </c>
      <c r="D492" s="19">
        <v>4</v>
      </c>
      <c r="E492" s="19">
        <v>4</v>
      </c>
      <c r="F492" s="19">
        <v>4</v>
      </c>
      <c r="G492" s="19">
        <v>3</v>
      </c>
      <c r="H492" s="19">
        <v>4</v>
      </c>
      <c r="I492" s="19">
        <v>4</v>
      </c>
      <c r="J492" s="19">
        <v>4</v>
      </c>
      <c r="K492" s="19">
        <v>3</v>
      </c>
      <c r="L492" s="19">
        <v>4</v>
      </c>
      <c r="M492" s="19">
        <v>4</v>
      </c>
      <c r="N492" s="19">
        <v>3</v>
      </c>
      <c r="O492" s="18">
        <f t="shared" si="16"/>
        <v>49</v>
      </c>
      <c r="P492" s="20" t="str">
        <f t="shared" si="15"/>
        <v>Good attitude</v>
      </c>
    </row>
    <row r="493" spans="1:16" x14ac:dyDescent="0.35">
      <c r="A493" s="17" t="s">
        <v>653</v>
      </c>
      <c r="B493" s="18">
        <v>4</v>
      </c>
      <c r="C493" s="19">
        <v>4</v>
      </c>
      <c r="D493" s="19">
        <v>4</v>
      </c>
      <c r="E493" s="19">
        <v>5</v>
      </c>
      <c r="F493" s="19">
        <v>3</v>
      </c>
      <c r="G493" s="19">
        <v>2</v>
      </c>
      <c r="H493" s="19">
        <v>3</v>
      </c>
      <c r="I493" s="19">
        <v>2</v>
      </c>
      <c r="J493" s="19">
        <v>2</v>
      </c>
      <c r="K493" s="19">
        <v>3</v>
      </c>
      <c r="L493" s="19">
        <v>4</v>
      </c>
      <c r="M493" s="19">
        <v>3</v>
      </c>
      <c r="N493" s="19">
        <v>2</v>
      </c>
      <c r="O493" s="18">
        <f t="shared" si="16"/>
        <v>41</v>
      </c>
      <c r="P493" s="20" t="str">
        <f t="shared" si="15"/>
        <v>Moderate attitude</v>
      </c>
    </row>
    <row r="494" spans="1:16" x14ac:dyDescent="0.35">
      <c r="A494" s="17" t="s">
        <v>654</v>
      </c>
      <c r="B494" s="18">
        <v>4</v>
      </c>
      <c r="C494" s="19">
        <v>3</v>
      </c>
      <c r="D494" s="19">
        <v>4</v>
      </c>
      <c r="E494" s="19">
        <v>3</v>
      </c>
      <c r="F494" s="19">
        <v>3</v>
      </c>
      <c r="G494" s="19">
        <v>2</v>
      </c>
      <c r="H494" s="19">
        <v>3</v>
      </c>
      <c r="I494" s="19">
        <v>2</v>
      </c>
      <c r="J494" s="19">
        <v>1</v>
      </c>
      <c r="K494" s="19">
        <v>3</v>
      </c>
      <c r="L494" s="19">
        <v>4</v>
      </c>
      <c r="M494" s="19">
        <v>2</v>
      </c>
      <c r="N494" s="19">
        <v>3</v>
      </c>
      <c r="O494" s="18">
        <f t="shared" si="16"/>
        <v>37</v>
      </c>
      <c r="P494" s="20" t="str">
        <f t="shared" si="15"/>
        <v>Moderate attitude</v>
      </c>
    </row>
    <row r="495" spans="1:16" x14ac:dyDescent="0.35">
      <c r="A495" s="17" t="s">
        <v>655</v>
      </c>
      <c r="B495" s="18">
        <v>4</v>
      </c>
      <c r="C495" s="19">
        <v>3</v>
      </c>
      <c r="D495" s="19">
        <v>3</v>
      </c>
      <c r="E495" s="19">
        <v>3</v>
      </c>
      <c r="F495" s="19">
        <v>4</v>
      </c>
      <c r="G495" s="19">
        <v>3</v>
      </c>
      <c r="H495" s="19">
        <v>1</v>
      </c>
      <c r="I495" s="19">
        <v>1</v>
      </c>
      <c r="J495" s="19">
        <v>3</v>
      </c>
      <c r="K495" s="19">
        <v>2</v>
      </c>
      <c r="L495" s="19">
        <v>3</v>
      </c>
      <c r="M495" s="19">
        <v>3</v>
      </c>
      <c r="N495" s="19">
        <v>3</v>
      </c>
      <c r="O495" s="18">
        <f t="shared" si="16"/>
        <v>36</v>
      </c>
      <c r="P495" s="20" t="str">
        <f t="shared" si="15"/>
        <v>Moderate attitude</v>
      </c>
    </row>
    <row r="496" spans="1:16" x14ac:dyDescent="0.35">
      <c r="A496" s="17" t="s">
        <v>656</v>
      </c>
      <c r="B496" s="18">
        <v>3</v>
      </c>
      <c r="C496" s="19">
        <v>4</v>
      </c>
      <c r="D496" s="19">
        <v>3</v>
      </c>
      <c r="E496" s="19">
        <v>3</v>
      </c>
      <c r="F496" s="19">
        <v>3</v>
      </c>
      <c r="G496" s="19">
        <v>4</v>
      </c>
      <c r="H496" s="19">
        <v>2</v>
      </c>
      <c r="I496" s="19">
        <v>3</v>
      </c>
      <c r="J496" s="19">
        <v>2</v>
      </c>
      <c r="K496" s="19">
        <v>2</v>
      </c>
      <c r="L496" s="19">
        <v>2</v>
      </c>
      <c r="M496" s="19">
        <v>3</v>
      </c>
      <c r="N496" s="19">
        <v>3</v>
      </c>
      <c r="O496" s="18">
        <f t="shared" si="16"/>
        <v>37</v>
      </c>
      <c r="P496" s="20" t="str">
        <f t="shared" si="15"/>
        <v>Moderate attitude</v>
      </c>
    </row>
    <row r="497" spans="1:16" x14ac:dyDescent="0.35">
      <c r="A497" s="17" t="s">
        <v>657</v>
      </c>
      <c r="B497" s="18">
        <v>4</v>
      </c>
      <c r="C497" s="19">
        <v>2</v>
      </c>
      <c r="D497" s="19">
        <v>3</v>
      </c>
      <c r="E497" s="19">
        <v>3</v>
      </c>
      <c r="F497" s="19">
        <v>4</v>
      </c>
      <c r="G497" s="19">
        <v>2</v>
      </c>
      <c r="H497" s="19">
        <v>1</v>
      </c>
      <c r="I497" s="19">
        <v>3</v>
      </c>
      <c r="J497" s="19">
        <v>4</v>
      </c>
      <c r="K497" s="19">
        <v>3</v>
      </c>
      <c r="L497" s="19">
        <v>1</v>
      </c>
      <c r="M497" s="19">
        <v>2</v>
      </c>
      <c r="N497" s="19">
        <v>3</v>
      </c>
      <c r="O497" s="18">
        <f t="shared" si="16"/>
        <v>35</v>
      </c>
      <c r="P497" s="20" t="str">
        <f t="shared" si="15"/>
        <v>Moderate attitude</v>
      </c>
    </row>
    <row r="498" spans="1:16" x14ac:dyDescent="0.35">
      <c r="A498" s="17" t="s">
        <v>658</v>
      </c>
      <c r="B498" s="18">
        <v>3</v>
      </c>
      <c r="C498" s="19">
        <v>4</v>
      </c>
      <c r="D498" s="19">
        <v>4</v>
      </c>
      <c r="E498" s="19">
        <v>4</v>
      </c>
      <c r="F498" s="19">
        <v>4</v>
      </c>
      <c r="G498" s="19">
        <v>3</v>
      </c>
      <c r="H498" s="19">
        <v>4</v>
      </c>
      <c r="I498" s="19">
        <v>3</v>
      </c>
      <c r="J498" s="19">
        <v>4</v>
      </c>
      <c r="K498" s="19">
        <v>4</v>
      </c>
      <c r="L498" s="19">
        <v>3</v>
      </c>
      <c r="M498" s="19">
        <v>5</v>
      </c>
      <c r="N498" s="19">
        <v>4</v>
      </c>
      <c r="O498" s="18">
        <f t="shared" si="16"/>
        <v>49</v>
      </c>
      <c r="P498" s="20" t="str">
        <f t="shared" si="15"/>
        <v>Good attitude</v>
      </c>
    </row>
    <row r="499" spans="1:16" x14ac:dyDescent="0.35">
      <c r="A499" s="17" t="s">
        <v>659</v>
      </c>
      <c r="B499" s="18">
        <v>4</v>
      </c>
      <c r="C499" s="19">
        <v>3</v>
      </c>
      <c r="D499" s="19">
        <v>1</v>
      </c>
      <c r="E499" s="19">
        <v>5</v>
      </c>
      <c r="F499" s="19">
        <v>4</v>
      </c>
      <c r="G499" s="19">
        <v>3</v>
      </c>
      <c r="H499" s="19">
        <v>4</v>
      </c>
      <c r="I499" s="19">
        <v>1</v>
      </c>
      <c r="J499" s="19">
        <v>3</v>
      </c>
      <c r="K499" s="19">
        <v>4</v>
      </c>
      <c r="L499" s="19">
        <v>3</v>
      </c>
      <c r="M499" s="19">
        <v>4</v>
      </c>
      <c r="N499" s="19">
        <v>4</v>
      </c>
      <c r="O499" s="18">
        <f t="shared" si="16"/>
        <v>43</v>
      </c>
      <c r="P499" s="20" t="str">
        <f t="shared" si="15"/>
        <v>Moderate attitude</v>
      </c>
    </row>
    <row r="500" spans="1:16" x14ac:dyDescent="0.35">
      <c r="A500" s="17" t="s">
        <v>660</v>
      </c>
      <c r="B500" s="18">
        <v>3</v>
      </c>
      <c r="C500" s="19">
        <v>3</v>
      </c>
      <c r="D500" s="19">
        <v>1</v>
      </c>
      <c r="E500" s="19">
        <v>2</v>
      </c>
      <c r="F500" s="19">
        <v>1</v>
      </c>
      <c r="G500" s="19">
        <v>1</v>
      </c>
      <c r="H500" s="19">
        <v>3</v>
      </c>
      <c r="I500" s="19">
        <v>1</v>
      </c>
      <c r="J500" s="19">
        <v>1</v>
      </c>
      <c r="K500" s="19">
        <v>3</v>
      </c>
      <c r="L500" s="19">
        <v>3</v>
      </c>
      <c r="M500" s="19">
        <v>2</v>
      </c>
      <c r="N500" s="19">
        <v>3</v>
      </c>
      <c r="O500" s="18">
        <f t="shared" si="16"/>
        <v>27</v>
      </c>
      <c r="P500" s="20" t="str">
        <f t="shared" si="15"/>
        <v>Poor attitude</v>
      </c>
    </row>
    <row r="501" spans="1:16" x14ac:dyDescent="0.35">
      <c r="A501" s="17" t="s">
        <v>662</v>
      </c>
      <c r="B501" s="18">
        <v>4</v>
      </c>
      <c r="C501" s="19">
        <v>3</v>
      </c>
      <c r="D501" s="19">
        <v>2</v>
      </c>
      <c r="E501" s="19">
        <v>3</v>
      </c>
      <c r="F501" s="19">
        <v>4</v>
      </c>
      <c r="G501" s="19">
        <v>3</v>
      </c>
      <c r="H501" s="19">
        <v>3</v>
      </c>
      <c r="I501" s="19">
        <v>2</v>
      </c>
      <c r="J501" s="19">
        <v>4</v>
      </c>
      <c r="K501" s="19">
        <v>2</v>
      </c>
      <c r="L501" s="19">
        <v>4</v>
      </c>
      <c r="M501" s="19">
        <v>3</v>
      </c>
      <c r="N501" s="19">
        <v>2</v>
      </c>
      <c r="O501" s="18">
        <f t="shared" si="16"/>
        <v>39</v>
      </c>
      <c r="P501" s="20" t="str">
        <f t="shared" si="15"/>
        <v>Moderate attitude</v>
      </c>
    </row>
    <row r="502" spans="1:16" x14ac:dyDescent="0.35">
      <c r="A502" s="17" t="s">
        <v>663</v>
      </c>
      <c r="B502" s="18">
        <v>1</v>
      </c>
      <c r="C502" s="19">
        <v>1</v>
      </c>
      <c r="D502" s="19">
        <v>1</v>
      </c>
      <c r="E502" s="19">
        <v>2</v>
      </c>
      <c r="F502" s="19">
        <v>5</v>
      </c>
      <c r="G502" s="19">
        <v>5</v>
      </c>
      <c r="H502" s="19">
        <v>4</v>
      </c>
      <c r="I502" s="19">
        <v>5</v>
      </c>
      <c r="J502" s="19">
        <v>2</v>
      </c>
      <c r="K502" s="19">
        <v>1</v>
      </c>
      <c r="L502" s="19">
        <v>1</v>
      </c>
      <c r="M502" s="19">
        <v>1</v>
      </c>
      <c r="N502" s="19">
        <v>2</v>
      </c>
      <c r="O502" s="18">
        <f t="shared" si="16"/>
        <v>31</v>
      </c>
      <c r="P502" s="20" t="str">
        <f t="shared" si="15"/>
        <v>Moderate attitude</v>
      </c>
    </row>
    <row r="503" spans="1:16" x14ac:dyDescent="0.35">
      <c r="A503" s="17" t="s">
        <v>664</v>
      </c>
      <c r="B503" s="18">
        <v>2</v>
      </c>
      <c r="C503" s="19">
        <v>4</v>
      </c>
      <c r="D503" s="19">
        <v>2</v>
      </c>
      <c r="E503" s="19">
        <v>1</v>
      </c>
      <c r="F503" s="19">
        <v>4</v>
      </c>
      <c r="G503" s="19">
        <v>4</v>
      </c>
      <c r="H503" s="19">
        <v>3</v>
      </c>
      <c r="I503" s="19">
        <v>2</v>
      </c>
      <c r="J503" s="19">
        <v>2</v>
      </c>
      <c r="K503" s="19">
        <v>2</v>
      </c>
      <c r="L503" s="19">
        <v>2</v>
      </c>
      <c r="M503" s="19">
        <v>2</v>
      </c>
      <c r="N503" s="19">
        <v>1</v>
      </c>
      <c r="O503" s="18">
        <f t="shared" si="16"/>
        <v>31</v>
      </c>
      <c r="P503" s="20" t="str">
        <f t="shared" si="15"/>
        <v>Moderate attitude</v>
      </c>
    </row>
    <row r="504" spans="1:16" x14ac:dyDescent="0.35">
      <c r="A504" s="17" t="s">
        <v>665</v>
      </c>
      <c r="B504" s="18">
        <v>3</v>
      </c>
      <c r="C504" s="19">
        <v>3</v>
      </c>
      <c r="D504" s="19">
        <v>2</v>
      </c>
      <c r="E504" s="19">
        <v>2</v>
      </c>
      <c r="F504" s="19">
        <v>2</v>
      </c>
      <c r="G504" s="19">
        <v>3</v>
      </c>
      <c r="H504" s="19">
        <v>3</v>
      </c>
      <c r="I504" s="19">
        <v>2</v>
      </c>
      <c r="J504" s="19">
        <v>3</v>
      </c>
      <c r="K504" s="19">
        <v>2</v>
      </c>
      <c r="L504" s="19">
        <v>3</v>
      </c>
      <c r="M504" s="19">
        <v>3</v>
      </c>
      <c r="N504" s="19">
        <v>4</v>
      </c>
      <c r="O504" s="18">
        <f t="shared" si="16"/>
        <v>35</v>
      </c>
      <c r="P504" s="20" t="str">
        <f t="shared" si="15"/>
        <v>Moderate attitude</v>
      </c>
    </row>
    <row r="505" spans="1:16" x14ac:dyDescent="0.35">
      <c r="A505" s="17" t="s">
        <v>666</v>
      </c>
      <c r="B505" s="18">
        <v>3</v>
      </c>
      <c r="C505" s="19">
        <v>4</v>
      </c>
      <c r="D505" s="19">
        <v>2</v>
      </c>
      <c r="E505" s="19">
        <v>3</v>
      </c>
      <c r="F505" s="19">
        <v>2</v>
      </c>
      <c r="G505" s="19">
        <v>3</v>
      </c>
      <c r="H505" s="19">
        <v>2</v>
      </c>
      <c r="I505" s="19">
        <v>3</v>
      </c>
      <c r="J505" s="19">
        <v>2</v>
      </c>
      <c r="K505" s="19">
        <v>3</v>
      </c>
      <c r="L505" s="19">
        <v>2</v>
      </c>
      <c r="M505" s="19">
        <v>3</v>
      </c>
      <c r="N505" s="19">
        <v>2</v>
      </c>
      <c r="O505" s="18">
        <f t="shared" si="16"/>
        <v>34</v>
      </c>
      <c r="P505" s="20" t="str">
        <f t="shared" si="15"/>
        <v>Moderate attitude</v>
      </c>
    </row>
    <row r="506" spans="1:16" x14ac:dyDescent="0.35">
      <c r="A506" s="17" t="s">
        <v>667</v>
      </c>
      <c r="B506" s="18">
        <v>4</v>
      </c>
      <c r="C506" s="19">
        <v>4</v>
      </c>
      <c r="D506" s="19">
        <v>2</v>
      </c>
      <c r="E506" s="19">
        <v>3</v>
      </c>
      <c r="F506" s="19">
        <v>4</v>
      </c>
      <c r="G506" s="19">
        <v>4</v>
      </c>
      <c r="H506" s="19">
        <v>2</v>
      </c>
      <c r="I506" s="19">
        <v>4</v>
      </c>
      <c r="J506" s="19">
        <v>4</v>
      </c>
      <c r="K506" s="19">
        <v>2</v>
      </c>
      <c r="L506" s="19">
        <v>3</v>
      </c>
      <c r="M506" s="19">
        <v>4</v>
      </c>
      <c r="N506" s="19">
        <v>3</v>
      </c>
      <c r="O506" s="18">
        <f t="shared" si="16"/>
        <v>43</v>
      </c>
      <c r="P506" s="20" t="str">
        <f t="shared" si="15"/>
        <v>Moderate attitude</v>
      </c>
    </row>
    <row r="507" spans="1:16" x14ac:dyDescent="0.35">
      <c r="A507" s="17" t="s">
        <v>668</v>
      </c>
      <c r="B507" s="18">
        <v>4</v>
      </c>
      <c r="C507" s="19">
        <v>4</v>
      </c>
      <c r="D507" s="19">
        <v>4</v>
      </c>
      <c r="E507" s="19">
        <v>3</v>
      </c>
      <c r="F507" s="19">
        <v>4</v>
      </c>
      <c r="G507" s="19">
        <v>1</v>
      </c>
      <c r="H507" s="19">
        <v>1</v>
      </c>
      <c r="I507" s="19">
        <v>3</v>
      </c>
      <c r="J507" s="19">
        <v>4</v>
      </c>
      <c r="K507" s="19">
        <v>3</v>
      </c>
      <c r="L507" s="19">
        <v>4</v>
      </c>
      <c r="M507" s="19">
        <v>3</v>
      </c>
      <c r="N507" s="19">
        <v>3</v>
      </c>
      <c r="O507" s="18">
        <f t="shared" si="16"/>
        <v>41</v>
      </c>
      <c r="P507" s="20" t="str">
        <f t="shared" si="15"/>
        <v>Moderate attitude</v>
      </c>
    </row>
    <row r="508" spans="1:16" x14ac:dyDescent="0.35">
      <c r="A508" s="17" t="s">
        <v>669</v>
      </c>
      <c r="B508" s="18">
        <v>4</v>
      </c>
      <c r="C508" s="19">
        <v>4</v>
      </c>
      <c r="D508" s="19">
        <v>3</v>
      </c>
      <c r="E508" s="19">
        <v>3</v>
      </c>
      <c r="F508" s="19">
        <v>5</v>
      </c>
      <c r="G508" s="19">
        <v>4</v>
      </c>
      <c r="H508" s="19">
        <v>3</v>
      </c>
      <c r="I508" s="19">
        <v>1</v>
      </c>
      <c r="J508" s="19">
        <v>2</v>
      </c>
      <c r="K508" s="19">
        <v>3</v>
      </c>
      <c r="L508" s="19">
        <v>3</v>
      </c>
      <c r="M508" s="19">
        <v>4</v>
      </c>
      <c r="N508" s="19">
        <v>5</v>
      </c>
      <c r="O508" s="18">
        <f t="shared" si="16"/>
        <v>44</v>
      </c>
      <c r="P508" s="20" t="str">
        <f t="shared" si="15"/>
        <v>Moderate attitude</v>
      </c>
    </row>
    <row r="509" spans="1:16" x14ac:dyDescent="0.35">
      <c r="A509" s="17" t="s">
        <v>670</v>
      </c>
      <c r="B509" s="18">
        <v>4</v>
      </c>
      <c r="C509" s="19">
        <v>4</v>
      </c>
      <c r="D509" s="19">
        <v>5</v>
      </c>
      <c r="E509" s="19">
        <v>4</v>
      </c>
      <c r="F509" s="19">
        <v>3</v>
      </c>
      <c r="G509" s="19">
        <v>2</v>
      </c>
      <c r="H509" s="19">
        <v>1</v>
      </c>
      <c r="I509" s="19">
        <v>1</v>
      </c>
      <c r="J509" s="19">
        <v>3</v>
      </c>
      <c r="K509" s="19">
        <v>4</v>
      </c>
      <c r="L509" s="19">
        <v>5</v>
      </c>
      <c r="M509" s="19">
        <v>4</v>
      </c>
      <c r="N509" s="19">
        <v>3</v>
      </c>
      <c r="O509" s="18">
        <f t="shared" si="16"/>
        <v>43</v>
      </c>
      <c r="P509" s="20" t="str">
        <f t="shared" si="15"/>
        <v>Moderate attitude</v>
      </c>
    </row>
    <row r="510" spans="1:16" x14ac:dyDescent="0.35">
      <c r="A510" s="17" t="s">
        <v>671</v>
      </c>
      <c r="B510" s="18">
        <v>4</v>
      </c>
      <c r="C510" s="19">
        <v>4</v>
      </c>
      <c r="D510" s="19">
        <v>3</v>
      </c>
      <c r="E510" s="19">
        <v>4</v>
      </c>
      <c r="F510" s="19">
        <v>4</v>
      </c>
      <c r="G510" s="19">
        <v>4</v>
      </c>
      <c r="H510" s="19">
        <v>2</v>
      </c>
      <c r="I510" s="19">
        <v>4</v>
      </c>
      <c r="J510" s="19">
        <v>4</v>
      </c>
      <c r="K510" s="19">
        <v>2</v>
      </c>
      <c r="L510" s="19">
        <v>3</v>
      </c>
      <c r="M510" s="19">
        <v>4</v>
      </c>
      <c r="N510" s="19">
        <v>3</v>
      </c>
      <c r="O510" s="18">
        <f t="shared" si="16"/>
        <v>45</v>
      </c>
      <c r="P510" s="20" t="str">
        <f t="shared" si="15"/>
        <v>Moderate attitude</v>
      </c>
    </row>
    <row r="511" spans="1:16" x14ac:dyDescent="0.35">
      <c r="A511" s="17" t="s">
        <v>672</v>
      </c>
      <c r="B511" s="18">
        <v>4</v>
      </c>
      <c r="C511" s="19">
        <v>4</v>
      </c>
      <c r="D511" s="19">
        <v>5</v>
      </c>
      <c r="E511" s="19">
        <v>5</v>
      </c>
      <c r="F511" s="19">
        <v>4</v>
      </c>
      <c r="G511" s="19">
        <v>3</v>
      </c>
      <c r="H511" s="19">
        <v>3</v>
      </c>
      <c r="I511" s="19">
        <v>3</v>
      </c>
      <c r="J511" s="19">
        <v>3</v>
      </c>
      <c r="K511" s="19">
        <v>4</v>
      </c>
      <c r="L511" s="19">
        <v>3</v>
      </c>
      <c r="M511" s="19">
        <v>2</v>
      </c>
      <c r="N511" s="19">
        <v>3</v>
      </c>
      <c r="O511" s="18">
        <f t="shared" si="16"/>
        <v>46</v>
      </c>
      <c r="P511" s="20" t="str">
        <f t="shared" si="15"/>
        <v>Moderate attitude</v>
      </c>
    </row>
    <row r="512" spans="1:16" x14ac:dyDescent="0.35">
      <c r="A512" s="17" t="s">
        <v>673</v>
      </c>
      <c r="B512" s="18">
        <v>2</v>
      </c>
      <c r="C512" s="19">
        <v>2</v>
      </c>
      <c r="D512" s="19">
        <v>5</v>
      </c>
      <c r="E512" s="19">
        <v>4</v>
      </c>
      <c r="F512" s="19">
        <v>5</v>
      </c>
      <c r="G512" s="19">
        <v>4</v>
      </c>
      <c r="H512" s="19">
        <v>4</v>
      </c>
      <c r="I512" s="19">
        <v>4</v>
      </c>
      <c r="J512" s="19">
        <v>5</v>
      </c>
      <c r="K512" s="19">
        <v>4</v>
      </c>
      <c r="L512" s="19">
        <v>5</v>
      </c>
      <c r="M512" s="19">
        <v>4</v>
      </c>
      <c r="N512" s="19">
        <v>5</v>
      </c>
      <c r="O512" s="18">
        <f t="shared" si="16"/>
        <v>53</v>
      </c>
      <c r="P512" s="20" t="str">
        <f t="shared" si="15"/>
        <v>Good attitude</v>
      </c>
    </row>
    <row r="513" spans="1:16" x14ac:dyDescent="0.35">
      <c r="A513" s="17" t="s">
        <v>674</v>
      </c>
      <c r="B513" s="18">
        <v>4</v>
      </c>
      <c r="C513" s="19">
        <v>4</v>
      </c>
      <c r="D513" s="19">
        <v>3</v>
      </c>
      <c r="E513" s="19">
        <v>3</v>
      </c>
      <c r="F513" s="19">
        <v>5</v>
      </c>
      <c r="G513" s="19">
        <v>4</v>
      </c>
      <c r="H513" s="19">
        <v>3</v>
      </c>
      <c r="I513" s="19">
        <v>2</v>
      </c>
      <c r="J513" s="19">
        <v>3</v>
      </c>
      <c r="K513" s="19">
        <v>2</v>
      </c>
      <c r="L513" s="19">
        <v>3</v>
      </c>
      <c r="M513" s="19">
        <v>2</v>
      </c>
      <c r="N513" s="19">
        <v>3</v>
      </c>
      <c r="O513" s="18">
        <f t="shared" si="16"/>
        <v>41</v>
      </c>
      <c r="P513" s="20" t="str">
        <f t="shared" si="15"/>
        <v>Moderate attitude</v>
      </c>
    </row>
    <row r="514" spans="1:16" x14ac:dyDescent="0.35">
      <c r="A514" s="17" t="s">
        <v>675</v>
      </c>
      <c r="B514" s="18">
        <v>3</v>
      </c>
      <c r="C514" s="19">
        <v>3</v>
      </c>
      <c r="D514" s="19">
        <v>5</v>
      </c>
      <c r="E514" s="19">
        <v>4</v>
      </c>
      <c r="F514" s="19">
        <v>5</v>
      </c>
      <c r="G514" s="19">
        <v>4</v>
      </c>
      <c r="H514" s="19">
        <v>5</v>
      </c>
      <c r="I514" s="19">
        <v>4</v>
      </c>
      <c r="J514" s="19">
        <v>5</v>
      </c>
      <c r="K514" s="19">
        <v>4</v>
      </c>
      <c r="L514" s="19">
        <v>4</v>
      </c>
      <c r="M514" s="19">
        <v>5</v>
      </c>
      <c r="N514" s="19">
        <v>5</v>
      </c>
      <c r="O514" s="18">
        <f t="shared" si="16"/>
        <v>56</v>
      </c>
      <c r="P514" s="20" t="str">
        <f t="shared" ref="P514:P577" si="17">IF(O514&gt;=47,"Good attitude",IF(O514&gt;=28,"Moderate attitude",IF(O514&gt;=13,"Poor attitude","")))</f>
        <v>Good attitude</v>
      </c>
    </row>
    <row r="515" spans="1:16" x14ac:dyDescent="0.35">
      <c r="A515" s="17" t="s">
        <v>676</v>
      </c>
      <c r="B515" s="18">
        <v>3</v>
      </c>
      <c r="C515" s="19">
        <v>4</v>
      </c>
      <c r="D515" s="19">
        <v>3</v>
      </c>
      <c r="E515" s="19">
        <v>3</v>
      </c>
      <c r="F515" s="19">
        <v>3</v>
      </c>
      <c r="G515" s="19">
        <v>2</v>
      </c>
      <c r="H515" s="19">
        <v>4</v>
      </c>
      <c r="I515" s="19">
        <v>4</v>
      </c>
      <c r="J515" s="19">
        <v>3</v>
      </c>
      <c r="K515" s="19">
        <v>5</v>
      </c>
      <c r="L515" s="19">
        <v>4</v>
      </c>
      <c r="M515" s="19">
        <v>3</v>
      </c>
      <c r="N515" s="19">
        <v>4</v>
      </c>
      <c r="O515" s="18">
        <f t="shared" ref="O515:O578" si="18">SUM(B515:N515)</f>
        <v>45</v>
      </c>
      <c r="P515" s="20" t="str">
        <f t="shared" si="17"/>
        <v>Moderate attitude</v>
      </c>
    </row>
    <row r="516" spans="1:16" x14ac:dyDescent="0.35">
      <c r="A516" s="17" t="s">
        <v>677</v>
      </c>
      <c r="B516" s="18">
        <v>3</v>
      </c>
      <c r="C516" s="19">
        <v>3</v>
      </c>
      <c r="D516" s="19">
        <v>5</v>
      </c>
      <c r="E516" s="19">
        <v>4</v>
      </c>
      <c r="F516" s="19">
        <v>5</v>
      </c>
      <c r="G516" s="19">
        <v>4</v>
      </c>
      <c r="H516" s="19">
        <v>5</v>
      </c>
      <c r="I516" s="19">
        <v>4</v>
      </c>
      <c r="J516" s="19">
        <v>5</v>
      </c>
      <c r="K516" s="19">
        <v>4</v>
      </c>
      <c r="L516" s="19">
        <v>5</v>
      </c>
      <c r="M516" s="19">
        <v>4</v>
      </c>
      <c r="N516" s="19">
        <v>5</v>
      </c>
      <c r="O516" s="18">
        <f t="shared" si="18"/>
        <v>56</v>
      </c>
      <c r="P516" s="20" t="str">
        <f t="shared" si="17"/>
        <v>Good attitude</v>
      </c>
    </row>
    <row r="517" spans="1:16" x14ac:dyDescent="0.35">
      <c r="A517" s="17" t="s">
        <v>678</v>
      </c>
      <c r="B517" s="18">
        <v>5</v>
      </c>
      <c r="C517" s="19">
        <v>5</v>
      </c>
      <c r="D517" s="19">
        <v>5</v>
      </c>
      <c r="E517" s="19">
        <v>3</v>
      </c>
      <c r="F517" s="19">
        <v>4</v>
      </c>
      <c r="G517" s="19">
        <v>5</v>
      </c>
      <c r="H517" s="19">
        <v>5</v>
      </c>
      <c r="I517" s="19">
        <v>3</v>
      </c>
      <c r="J517" s="19">
        <v>5</v>
      </c>
      <c r="K517" s="19">
        <v>4</v>
      </c>
      <c r="L517" s="19">
        <v>3</v>
      </c>
      <c r="M517" s="19">
        <v>5</v>
      </c>
      <c r="N517" s="19">
        <v>3</v>
      </c>
      <c r="O517" s="18">
        <f t="shared" si="18"/>
        <v>55</v>
      </c>
      <c r="P517" s="20" t="str">
        <f t="shared" si="17"/>
        <v>Good attitude</v>
      </c>
    </row>
    <row r="518" spans="1:16" x14ac:dyDescent="0.35">
      <c r="A518" s="17" t="s">
        <v>679</v>
      </c>
      <c r="B518" s="18">
        <v>4</v>
      </c>
      <c r="C518" s="19">
        <v>4</v>
      </c>
      <c r="D518" s="19">
        <v>3</v>
      </c>
      <c r="E518" s="19">
        <v>3</v>
      </c>
      <c r="F518" s="19">
        <v>5</v>
      </c>
      <c r="G518" s="19">
        <v>4</v>
      </c>
      <c r="H518" s="19">
        <v>3</v>
      </c>
      <c r="I518" s="19">
        <v>1</v>
      </c>
      <c r="J518" s="19">
        <v>2</v>
      </c>
      <c r="K518" s="19">
        <v>4</v>
      </c>
      <c r="L518" s="19">
        <v>3</v>
      </c>
      <c r="M518" s="19">
        <v>4</v>
      </c>
      <c r="N518" s="19">
        <v>5</v>
      </c>
      <c r="O518" s="18">
        <f t="shared" si="18"/>
        <v>45</v>
      </c>
      <c r="P518" s="20" t="str">
        <f t="shared" si="17"/>
        <v>Moderate attitude</v>
      </c>
    </row>
    <row r="519" spans="1:16" x14ac:dyDescent="0.35">
      <c r="A519" s="17" t="s">
        <v>680</v>
      </c>
      <c r="B519" s="18">
        <v>3</v>
      </c>
      <c r="C519" s="19">
        <v>3</v>
      </c>
      <c r="D519" s="19">
        <v>5</v>
      </c>
      <c r="E519" s="19">
        <v>4</v>
      </c>
      <c r="F519" s="19">
        <v>5</v>
      </c>
      <c r="G519" s="19">
        <v>4</v>
      </c>
      <c r="H519" s="19">
        <v>5</v>
      </c>
      <c r="I519" s="19">
        <v>4</v>
      </c>
      <c r="J519" s="19">
        <v>5</v>
      </c>
      <c r="K519" s="19">
        <v>4</v>
      </c>
      <c r="L519" s="19">
        <v>5</v>
      </c>
      <c r="M519" s="19">
        <v>4</v>
      </c>
      <c r="N519" s="19">
        <v>5</v>
      </c>
      <c r="O519" s="18">
        <f t="shared" si="18"/>
        <v>56</v>
      </c>
      <c r="P519" s="20" t="str">
        <f t="shared" si="17"/>
        <v>Good attitude</v>
      </c>
    </row>
    <row r="520" spans="1:16" x14ac:dyDescent="0.35">
      <c r="A520" s="17" t="s">
        <v>681</v>
      </c>
      <c r="B520" s="18">
        <v>2</v>
      </c>
      <c r="C520" s="19">
        <v>3</v>
      </c>
      <c r="D520" s="19">
        <v>2</v>
      </c>
      <c r="E520" s="19">
        <v>4</v>
      </c>
      <c r="F520" s="19">
        <v>1</v>
      </c>
      <c r="G520" s="19">
        <v>3</v>
      </c>
      <c r="H520" s="19">
        <v>1</v>
      </c>
      <c r="I520" s="19">
        <v>2</v>
      </c>
      <c r="J520" s="19">
        <v>2</v>
      </c>
      <c r="K520" s="19">
        <v>3</v>
      </c>
      <c r="L520" s="19">
        <v>3</v>
      </c>
      <c r="M520" s="19">
        <v>3</v>
      </c>
      <c r="N520" s="19">
        <v>4</v>
      </c>
      <c r="O520" s="18">
        <f t="shared" si="18"/>
        <v>33</v>
      </c>
      <c r="P520" s="20" t="str">
        <f t="shared" si="17"/>
        <v>Moderate attitude</v>
      </c>
    </row>
    <row r="521" spans="1:16" x14ac:dyDescent="0.35">
      <c r="A521" s="17" t="s">
        <v>682</v>
      </c>
      <c r="B521" s="18">
        <v>1</v>
      </c>
      <c r="C521" s="19">
        <v>1</v>
      </c>
      <c r="D521" s="19">
        <v>1</v>
      </c>
      <c r="E521" s="19">
        <v>3</v>
      </c>
      <c r="F521" s="19">
        <v>3</v>
      </c>
      <c r="G521" s="19">
        <v>2</v>
      </c>
      <c r="H521" s="19">
        <v>1</v>
      </c>
      <c r="I521" s="19">
        <v>1</v>
      </c>
      <c r="J521" s="19">
        <v>2</v>
      </c>
      <c r="K521" s="19">
        <v>1</v>
      </c>
      <c r="L521" s="19">
        <v>2</v>
      </c>
      <c r="M521" s="19">
        <v>3</v>
      </c>
      <c r="N521" s="19">
        <v>3</v>
      </c>
      <c r="O521" s="18">
        <f t="shared" si="18"/>
        <v>24</v>
      </c>
      <c r="P521" s="20" t="str">
        <f t="shared" si="17"/>
        <v>Poor attitude</v>
      </c>
    </row>
    <row r="522" spans="1:16" x14ac:dyDescent="0.35">
      <c r="A522" s="17" t="s">
        <v>683</v>
      </c>
      <c r="B522" s="18">
        <v>4</v>
      </c>
      <c r="C522" s="19">
        <v>4</v>
      </c>
      <c r="D522" s="19">
        <v>5</v>
      </c>
      <c r="E522" s="19">
        <v>5</v>
      </c>
      <c r="F522" s="19">
        <v>4</v>
      </c>
      <c r="G522" s="19">
        <v>5</v>
      </c>
      <c r="H522" s="19">
        <v>4</v>
      </c>
      <c r="I522" s="19">
        <v>5</v>
      </c>
      <c r="J522" s="19">
        <v>4</v>
      </c>
      <c r="K522" s="19">
        <v>5</v>
      </c>
      <c r="L522" s="19">
        <v>4</v>
      </c>
      <c r="M522" s="19">
        <v>5</v>
      </c>
      <c r="N522" s="19">
        <v>4</v>
      </c>
      <c r="O522" s="18">
        <f t="shared" si="18"/>
        <v>58</v>
      </c>
      <c r="P522" s="20" t="str">
        <f t="shared" si="17"/>
        <v>Good attitude</v>
      </c>
    </row>
    <row r="523" spans="1:16" x14ac:dyDescent="0.35">
      <c r="A523" s="17" t="s">
        <v>684</v>
      </c>
      <c r="B523" s="18">
        <v>3</v>
      </c>
      <c r="C523" s="19">
        <v>3</v>
      </c>
      <c r="D523" s="19">
        <v>5</v>
      </c>
      <c r="E523" s="19">
        <v>4</v>
      </c>
      <c r="F523" s="19">
        <v>5</v>
      </c>
      <c r="G523" s="19">
        <v>3</v>
      </c>
      <c r="H523" s="19">
        <v>4</v>
      </c>
      <c r="I523" s="19">
        <v>3</v>
      </c>
      <c r="J523" s="19">
        <v>4</v>
      </c>
      <c r="K523" s="19">
        <v>2</v>
      </c>
      <c r="L523" s="19">
        <v>3</v>
      </c>
      <c r="M523" s="19">
        <v>2</v>
      </c>
      <c r="N523" s="19">
        <v>3</v>
      </c>
      <c r="O523" s="18">
        <f t="shared" si="18"/>
        <v>44</v>
      </c>
      <c r="P523" s="20" t="str">
        <f t="shared" si="17"/>
        <v>Moderate attitude</v>
      </c>
    </row>
    <row r="524" spans="1:16" x14ac:dyDescent="0.35">
      <c r="A524" s="17" t="s">
        <v>685</v>
      </c>
      <c r="B524" s="18">
        <v>3</v>
      </c>
      <c r="C524" s="19">
        <v>4</v>
      </c>
      <c r="D524" s="19">
        <v>5</v>
      </c>
      <c r="E524" s="19">
        <v>4</v>
      </c>
      <c r="F524" s="19">
        <v>4</v>
      </c>
      <c r="G524" s="19">
        <v>5</v>
      </c>
      <c r="H524" s="19">
        <v>4</v>
      </c>
      <c r="I524" s="19">
        <v>4</v>
      </c>
      <c r="J524" s="19">
        <v>3</v>
      </c>
      <c r="K524" s="19">
        <v>4</v>
      </c>
      <c r="L524" s="19">
        <v>5</v>
      </c>
      <c r="M524" s="19">
        <v>4</v>
      </c>
      <c r="N524" s="19">
        <v>5</v>
      </c>
      <c r="O524" s="18">
        <f t="shared" si="18"/>
        <v>54</v>
      </c>
      <c r="P524" s="20" t="str">
        <f t="shared" si="17"/>
        <v>Good attitude</v>
      </c>
    </row>
    <row r="525" spans="1:16" x14ac:dyDescent="0.35">
      <c r="A525" s="17" t="s">
        <v>686</v>
      </c>
      <c r="B525" s="18">
        <v>3</v>
      </c>
      <c r="C525" s="19">
        <v>3</v>
      </c>
      <c r="D525" s="19">
        <v>4</v>
      </c>
      <c r="E525" s="19">
        <v>1</v>
      </c>
      <c r="F525" s="19">
        <v>2</v>
      </c>
      <c r="G525" s="19">
        <v>1</v>
      </c>
      <c r="H525" s="19">
        <v>1</v>
      </c>
      <c r="I525" s="19">
        <v>4</v>
      </c>
      <c r="J525" s="19">
        <v>1</v>
      </c>
      <c r="K525" s="19">
        <v>1</v>
      </c>
      <c r="L525" s="19">
        <v>4</v>
      </c>
      <c r="M525" s="19">
        <v>4</v>
      </c>
      <c r="N525" s="19">
        <v>3</v>
      </c>
      <c r="O525" s="18">
        <f t="shared" si="18"/>
        <v>32</v>
      </c>
      <c r="P525" s="20" t="str">
        <f t="shared" si="17"/>
        <v>Moderate attitude</v>
      </c>
    </row>
    <row r="526" spans="1:16" x14ac:dyDescent="0.35">
      <c r="A526" s="17" t="s">
        <v>687</v>
      </c>
      <c r="B526" s="18">
        <v>4</v>
      </c>
      <c r="C526" s="19">
        <v>3</v>
      </c>
      <c r="D526" s="19">
        <v>2</v>
      </c>
      <c r="E526" s="19">
        <v>3</v>
      </c>
      <c r="F526" s="19">
        <v>4</v>
      </c>
      <c r="G526" s="19">
        <v>4</v>
      </c>
      <c r="H526" s="19">
        <v>3</v>
      </c>
      <c r="I526" s="19">
        <v>4</v>
      </c>
      <c r="J526" s="19">
        <v>5</v>
      </c>
      <c r="K526" s="19">
        <v>4</v>
      </c>
      <c r="L526" s="19">
        <v>4</v>
      </c>
      <c r="M526" s="19">
        <v>3</v>
      </c>
      <c r="N526" s="19">
        <v>2</v>
      </c>
      <c r="O526" s="18">
        <f t="shared" si="18"/>
        <v>45</v>
      </c>
      <c r="P526" s="20" t="str">
        <f t="shared" si="17"/>
        <v>Moderate attitude</v>
      </c>
    </row>
    <row r="527" spans="1:16" x14ac:dyDescent="0.35">
      <c r="A527" s="17" t="s">
        <v>688</v>
      </c>
      <c r="B527" s="18">
        <v>3</v>
      </c>
      <c r="C527" s="19">
        <v>3</v>
      </c>
      <c r="D527" s="19">
        <v>5</v>
      </c>
      <c r="E527" s="19">
        <v>4</v>
      </c>
      <c r="F527" s="19">
        <v>5</v>
      </c>
      <c r="G527" s="19">
        <v>4</v>
      </c>
      <c r="H527" s="19">
        <v>5</v>
      </c>
      <c r="I527" s="19">
        <v>4</v>
      </c>
      <c r="J527" s="19">
        <v>5</v>
      </c>
      <c r="K527" s="19">
        <v>4</v>
      </c>
      <c r="L527" s="19">
        <v>5</v>
      </c>
      <c r="M527" s="19">
        <v>4</v>
      </c>
      <c r="N527" s="19">
        <v>5</v>
      </c>
      <c r="O527" s="18">
        <f t="shared" si="18"/>
        <v>56</v>
      </c>
      <c r="P527" s="20" t="str">
        <f t="shared" si="17"/>
        <v>Good attitude</v>
      </c>
    </row>
    <row r="528" spans="1:16" x14ac:dyDescent="0.35">
      <c r="A528" s="17" t="s">
        <v>689</v>
      </c>
      <c r="B528" s="18">
        <v>3</v>
      </c>
      <c r="C528" s="19">
        <v>3</v>
      </c>
      <c r="D528" s="19">
        <v>1</v>
      </c>
      <c r="E528" s="19">
        <v>2</v>
      </c>
      <c r="F528" s="19">
        <v>1</v>
      </c>
      <c r="G528" s="19">
        <v>1</v>
      </c>
      <c r="H528" s="19">
        <v>4</v>
      </c>
      <c r="I528" s="19">
        <v>1</v>
      </c>
      <c r="J528" s="19">
        <v>2</v>
      </c>
      <c r="K528" s="19">
        <v>4</v>
      </c>
      <c r="L528" s="19">
        <v>4</v>
      </c>
      <c r="M528" s="19">
        <v>3</v>
      </c>
      <c r="N528" s="19">
        <v>4</v>
      </c>
      <c r="O528" s="18">
        <f t="shared" si="18"/>
        <v>33</v>
      </c>
      <c r="P528" s="20" t="str">
        <f t="shared" si="17"/>
        <v>Moderate attitude</v>
      </c>
    </row>
    <row r="529" spans="1:16" x14ac:dyDescent="0.35">
      <c r="A529" s="17" t="s">
        <v>690</v>
      </c>
      <c r="B529" s="18">
        <v>3</v>
      </c>
      <c r="C529" s="19">
        <v>3</v>
      </c>
      <c r="D529" s="19">
        <v>5</v>
      </c>
      <c r="E529" s="19">
        <v>4</v>
      </c>
      <c r="F529" s="19">
        <v>5</v>
      </c>
      <c r="G529" s="19">
        <v>4</v>
      </c>
      <c r="H529" s="19">
        <v>5</v>
      </c>
      <c r="I529" s="19">
        <v>4</v>
      </c>
      <c r="J529" s="19">
        <v>5</v>
      </c>
      <c r="K529" s="19">
        <v>4</v>
      </c>
      <c r="L529" s="19">
        <v>5</v>
      </c>
      <c r="M529" s="19">
        <v>4</v>
      </c>
      <c r="N529" s="19">
        <v>5</v>
      </c>
      <c r="O529" s="18">
        <f t="shared" si="18"/>
        <v>56</v>
      </c>
      <c r="P529" s="20" t="str">
        <f t="shared" si="17"/>
        <v>Good attitude</v>
      </c>
    </row>
    <row r="530" spans="1:16" x14ac:dyDescent="0.35">
      <c r="A530" s="17" t="s">
        <v>691</v>
      </c>
      <c r="B530" s="18">
        <v>2</v>
      </c>
      <c r="C530" s="19">
        <v>3</v>
      </c>
      <c r="D530" s="19">
        <v>2</v>
      </c>
      <c r="E530" s="19">
        <v>3</v>
      </c>
      <c r="F530" s="19">
        <v>1</v>
      </c>
      <c r="G530" s="19">
        <v>2</v>
      </c>
      <c r="H530" s="19">
        <v>2</v>
      </c>
      <c r="I530" s="19">
        <v>3</v>
      </c>
      <c r="J530" s="19">
        <v>2</v>
      </c>
      <c r="K530" s="19">
        <v>2</v>
      </c>
      <c r="L530" s="19">
        <v>2</v>
      </c>
      <c r="M530" s="19">
        <v>4</v>
      </c>
      <c r="N530" s="19">
        <v>4</v>
      </c>
      <c r="O530" s="18">
        <f t="shared" si="18"/>
        <v>32</v>
      </c>
      <c r="P530" s="20" t="str">
        <f t="shared" si="17"/>
        <v>Moderate attitude</v>
      </c>
    </row>
    <row r="531" spans="1:16" x14ac:dyDescent="0.35">
      <c r="A531" s="17" t="s">
        <v>692</v>
      </c>
      <c r="B531" s="18">
        <v>3</v>
      </c>
      <c r="C531" s="19">
        <v>3</v>
      </c>
      <c r="D531" s="19">
        <v>5</v>
      </c>
      <c r="E531" s="19">
        <v>4</v>
      </c>
      <c r="F531" s="19">
        <v>5</v>
      </c>
      <c r="G531" s="19">
        <v>4</v>
      </c>
      <c r="H531" s="19">
        <v>5</v>
      </c>
      <c r="I531" s="19">
        <v>4</v>
      </c>
      <c r="J531" s="19">
        <v>3</v>
      </c>
      <c r="K531" s="19">
        <v>3</v>
      </c>
      <c r="L531" s="19">
        <v>4</v>
      </c>
      <c r="M531" s="19">
        <v>3</v>
      </c>
      <c r="N531" s="19">
        <v>2</v>
      </c>
      <c r="O531" s="18">
        <f t="shared" si="18"/>
        <v>48</v>
      </c>
      <c r="P531" s="20" t="str">
        <f t="shared" si="17"/>
        <v>Good attitude</v>
      </c>
    </row>
    <row r="532" spans="1:16" x14ac:dyDescent="0.35">
      <c r="A532" s="17" t="s">
        <v>693</v>
      </c>
      <c r="B532" s="18">
        <v>4</v>
      </c>
      <c r="C532" s="19">
        <v>4</v>
      </c>
      <c r="D532" s="19">
        <v>5</v>
      </c>
      <c r="E532" s="19">
        <v>5</v>
      </c>
      <c r="F532" s="19">
        <v>4</v>
      </c>
      <c r="G532" s="19">
        <v>5</v>
      </c>
      <c r="H532" s="19">
        <v>4</v>
      </c>
      <c r="I532" s="19">
        <v>5</v>
      </c>
      <c r="J532" s="19">
        <v>5</v>
      </c>
      <c r="K532" s="19">
        <v>4</v>
      </c>
      <c r="L532" s="19">
        <v>5</v>
      </c>
      <c r="M532" s="19">
        <v>4</v>
      </c>
      <c r="N532" s="19">
        <v>5</v>
      </c>
      <c r="O532" s="18">
        <f t="shared" si="18"/>
        <v>59</v>
      </c>
      <c r="P532" s="20" t="str">
        <f t="shared" si="17"/>
        <v>Good attitude</v>
      </c>
    </row>
    <row r="533" spans="1:16" x14ac:dyDescent="0.35">
      <c r="A533" s="17" t="s">
        <v>694</v>
      </c>
      <c r="B533" s="18">
        <v>3</v>
      </c>
      <c r="C533" s="19">
        <v>3</v>
      </c>
      <c r="D533" s="19">
        <v>5</v>
      </c>
      <c r="E533" s="19">
        <v>4</v>
      </c>
      <c r="F533" s="19">
        <v>5</v>
      </c>
      <c r="G533" s="19">
        <v>4</v>
      </c>
      <c r="H533" s="19">
        <v>5</v>
      </c>
      <c r="I533" s="19">
        <v>4</v>
      </c>
      <c r="J533" s="19">
        <v>5</v>
      </c>
      <c r="K533" s="19">
        <v>4</v>
      </c>
      <c r="L533" s="19">
        <v>5</v>
      </c>
      <c r="M533" s="19">
        <v>4</v>
      </c>
      <c r="N533" s="19">
        <v>5</v>
      </c>
      <c r="O533" s="18">
        <f t="shared" si="18"/>
        <v>56</v>
      </c>
      <c r="P533" s="20" t="str">
        <f t="shared" si="17"/>
        <v>Good attitude</v>
      </c>
    </row>
    <row r="534" spans="1:16" x14ac:dyDescent="0.35">
      <c r="A534" s="17" t="s">
        <v>695</v>
      </c>
      <c r="B534" s="18">
        <v>3</v>
      </c>
      <c r="C534" s="19">
        <v>3</v>
      </c>
      <c r="D534" s="19">
        <v>3</v>
      </c>
      <c r="E534" s="19">
        <v>3</v>
      </c>
      <c r="F534" s="19">
        <v>3</v>
      </c>
      <c r="G534" s="19">
        <v>3</v>
      </c>
      <c r="H534" s="19">
        <v>3</v>
      </c>
      <c r="I534" s="19">
        <v>2</v>
      </c>
      <c r="J534" s="19">
        <v>3</v>
      </c>
      <c r="K534" s="19">
        <v>3</v>
      </c>
      <c r="L534" s="19">
        <v>3</v>
      </c>
      <c r="M534" s="19">
        <v>3</v>
      </c>
      <c r="N534" s="19">
        <v>3</v>
      </c>
      <c r="O534" s="18">
        <f t="shared" si="18"/>
        <v>38</v>
      </c>
      <c r="P534" s="20" t="str">
        <f t="shared" si="17"/>
        <v>Moderate attitude</v>
      </c>
    </row>
    <row r="535" spans="1:16" x14ac:dyDescent="0.35">
      <c r="A535" s="17" t="s">
        <v>696</v>
      </c>
      <c r="B535" s="18">
        <v>5</v>
      </c>
      <c r="C535" s="19">
        <v>4</v>
      </c>
      <c r="D535" s="19">
        <v>5</v>
      </c>
      <c r="E535" s="19">
        <v>4</v>
      </c>
      <c r="F535" s="19">
        <v>4</v>
      </c>
      <c r="G535" s="19">
        <v>5</v>
      </c>
      <c r="H535" s="19">
        <v>2</v>
      </c>
      <c r="I535" s="19">
        <v>3</v>
      </c>
      <c r="J535" s="19">
        <v>4</v>
      </c>
      <c r="K535" s="19">
        <v>4</v>
      </c>
      <c r="L535" s="19">
        <v>3</v>
      </c>
      <c r="M535" s="19">
        <v>4</v>
      </c>
      <c r="N535" s="19">
        <v>5</v>
      </c>
      <c r="O535" s="18">
        <f t="shared" si="18"/>
        <v>52</v>
      </c>
      <c r="P535" s="20" t="str">
        <f t="shared" si="17"/>
        <v>Good attitude</v>
      </c>
    </row>
    <row r="536" spans="1:16" x14ac:dyDescent="0.35">
      <c r="A536" s="17" t="s">
        <v>697</v>
      </c>
      <c r="B536" s="18">
        <v>5</v>
      </c>
      <c r="C536" s="19">
        <v>5</v>
      </c>
      <c r="D536" s="19">
        <v>5</v>
      </c>
      <c r="E536" s="19">
        <v>5</v>
      </c>
      <c r="F536" s="19">
        <v>1</v>
      </c>
      <c r="G536" s="19">
        <v>1</v>
      </c>
      <c r="H536" s="19">
        <v>5</v>
      </c>
      <c r="I536" s="19">
        <v>1</v>
      </c>
      <c r="J536" s="19">
        <v>1</v>
      </c>
      <c r="K536" s="19">
        <v>5</v>
      </c>
      <c r="L536" s="19">
        <v>5</v>
      </c>
      <c r="M536" s="19">
        <v>5</v>
      </c>
      <c r="N536" s="19">
        <v>1</v>
      </c>
      <c r="O536" s="18">
        <f t="shared" si="18"/>
        <v>45</v>
      </c>
      <c r="P536" s="20" t="str">
        <f t="shared" si="17"/>
        <v>Moderate attitude</v>
      </c>
    </row>
    <row r="537" spans="1:16" x14ac:dyDescent="0.35">
      <c r="A537" s="17" t="s">
        <v>698</v>
      </c>
      <c r="B537" s="18">
        <v>4</v>
      </c>
      <c r="C537" s="19">
        <v>5</v>
      </c>
      <c r="D537" s="19">
        <v>4</v>
      </c>
      <c r="E537" s="19">
        <v>4</v>
      </c>
      <c r="F537" s="19">
        <v>5</v>
      </c>
      <c r="G537" s="19">
        <v>4</v>
      </c>
      <c r="H537" s="19">
        <v>5</v>
      </c>
      <c r="I537" s="19">
        <v>3</v>
      </c>
      <c r="J537" s="19">
        <v>4</v>
      </c>
      <c r="K537" s="19">
        <v>5</v>
      </c>
      <c r="L537" s="19">
        <v>4</v>
      </c>
      <c r="M537" s="19">
        <v>5</v>
      </c>
      <c r="N537" s="19">
        <v>4</v>
      </c>
      <c r="O537" s="18">
        <f t="shared" si="18"/>
        <v>56</v>
      </c>
      <c r="P537" s="20" t="str">
        <f t="shared" si="17"/>
        <v>Good attitude</v>
      </c>
    </row>
    <row r="538" spans="1:16" x14ac:dyDescent="0.35">
      <c r="A538" s="17" t="s">
        <v>699</v>
      </c>
      <c r="B538" s="18">
        <v>5</v>
      </c>
      <c r="C538" s="19">
        <v>4</v>
      </c>
      <c r="D538" s="19">
        <v>1</v>
      </c>
      <c r="E538" s="19">
        <v>2</v>
      </c>
      <c r="F538" s="19">
        <v>3</v>
      </c>
      <c r="G538" s="19">
        <v>2</v>
      </c>
      <c r="H538" s="19">
        <v>3</v>
      </c>
      <c r="I538" s="19">
        <v>3</v>
      </c>
      <c r="J538" s="19">
        <v>2</v>
      </c>
      <c r="K538" s="19">
        <v>3</v>
      </c>
      <c r="L538" s="19">
        <v>3</v>
      </c>
      <c r="M538" s="19">
        <v>3</v>
      </c>
      <c r="N538" s="19">
        <v>2</v>
      </c>
      <c r="O538" s="18">
        <f t="shared" si="18"/>
        <v>36</v>
      </c>
      <c r="P538" s="20" t="str">
        <f t="shared" si="17"/>
        <v>Moderate attitude</v>
      </c>
    </row>
    <row r="539" spans="1:16" x14ac:dyDescent="0.35">
      <c r="A539" s="17" t="s">
        <v>700</v>
      </c>
      <c r="B539" s="18">
        <v>5</v>
      </c>
      <c r="C539" s="19">
        <v>4</v>
      </c>
      <c r="D539" s="19">
        <v>1</v>
      </c>
      <c r="E539" s="19">
        <v>3</v>
      </c>
      <c r="F539" s="19">
        <v>4</v>
      </c>
      <c r="G539" s="19">
        <v>5</v>
      </c>
      <c r="H539" s="19">
        <v>4</v>
      </c>
      <c r="I539" s="19">
        <v>5</v>
      </c>
      <c r="J539" s="19">
        <v>3</v>
      </c>
      <c r="K539" s="19">
        <v>5</v>
      </c>
      <c r="L539" s="19">
        <v>4</v>
      </c>
      <c r="M539" s="19">
        <v>5</v>
      </c>
      <c r="N539" s="19">
        <v>4</v>
      </c>
      <c r="O539" s="18">
        <f t="shared" si="18"/>
        <v>52</v>
      </c>
      <c r="P539" s="20" t="str">
        <f t="shared" si="17"/>
        <v>Good attitude</v>
      </c>
    </row>
    <row r="540" spans="1:16" x14ac:dyDescent="0.35">
      <c r="A540" s="17" t="s">
        <v>701</v>
      </c>
      <c r="B540" s="18">
        <v>5</v>
      </c>
      <c r="C540" s="19">
        <v>4</v>
      </c>
      <c r="D540" s="19">
        <v>5</v>
      </c>
      <c r="E540" s="19">
        <v>4</v>
      </c>
      <c r="F540" s="19">
        <v>4</v>
      </c>
      <c r="G540" s="19">
        <v>2</v>
      </c>
      <c r="H540" s="19">
        <v>2</v>
      </c>
      <c r="I540" s="19">
        <v>3</v>
      </c>
      <c r="J540" s="19">
        <v>3</v>
      </c>
      <c r="K540" s="19">
        <v>3</v>
      </c>
      <c r="L540" s="19">
        <v>4</v>
      </c>
      <c r="M540" s="19">
        <v>2</v>
      </c>
      <c r="N540" s="19">
        <v>2</v>
      </c>
      <c r="O540" s="18">
        <f t="shared" si="18"/>
        <v>43</v>
      </c>
      <c r="P540" s="20" t="str">
        <f t="shared" si="17"/>
        <v>Moderate attitude</v>
      </c>
    </row>
    <row r="541" spans="1:16" x14ac:dyDescent="0.35">
      <c r="A541" s="17" t="s">
        <v>702</v>
      </c>
      <c r="B541" s="18">
        <v>5</v>
      </c>
      <c r="C541" s="19">
        <v>5</v>
      </c>
      <c r="D541" s="19">
        <v>5</v>
      </c>
      <c r="E541" s="19">
        <v>5</v>
      </c>
      <c r="F541" s="19">
        <v>2</v>
      </c>
      <c r="G541" s="19">
        <v>2</v>
      </c>
      <c r="H541" s="19">
        <v>5</v>
      </c>
      <c r="I541" s="19">
        <v>5</v>
      </c>
      <c r="J541" s="19">
        <v>5</v>
      </c>
      <c r="K541" s="19">
        <v>5</v>
      </c>
      <c r="L541" s="19">
        <v>4</v>
      </c>
      <c r="M541" s="19">
        <v>3</v>
      </c>
      <c r="N541" s="19">
        <v>5</v>
      </c>
      <c r="O541" s="18">
        <f t="shared" si="18"/>
        <v>56</v>
      </c>
      <c r="P541" s="20" t="str">
        <f t="shared" si="17"/>
        <v>Good attitude</v>
      </c>
    </row>
    <row r="542" spans="1:16" x14ac:dyDescent="0.35">
      <c r="A542" s="17" t="s">
        <v>703</v>
      </c>
      <c r="B542" s="18">
        <v>5</v>
      </c>
      <c r="C542" s="19">
        <v>4</v>
      </c>
      <c r="D542" s="19">
        <v>5</v>
      </c>
      <c r="E542" s="19">
        <v>4</v>
      </c>
      <c r="F542" s="19">
        <v>5</v>
      </c>
      <c r="G542" s="19">
        <v>4</v>
      </c>
      <c r="H542" s="19">
        <v>5</v>
      </c>
      <c r="I542" s="19">
        <v>4</v>
      </c>
      <c r="J542" s="19">
        <v>5</v>
      </c>
      <c r="K542" s="19">
        <v>4</v>
      </c>
      <c r="L542" s="19">
        <v>5</v>
      </c>
      <c r="M542" s="19">
        <v>4</v>
      </c>
      <c r="N542" s="19">
        <v>5</v>
      </c>
      <c r="O542" s="18">
        <f t="shared" si="18"/>
        <v>59</v>
      </c>
      <c r="P542" s="20" t="str">
        <f t="shared" si="17"/>
        <v>Good attitude</v>
      </c>
    </row>
    <row r="543" spans="1:16" x14ac:dyDescent="0.35">
      <c r="A543" s="17" t="s">
        <v>704</v>
      </c>
      <c r="B543" s="18">
        <v>4</v>
      </c>
      <c r="C543" s="19">
        <v>4</v>
      </c>
      <c r="D543" s="19">
        <v>4</v>
      </c>
      <c r="E543" s="19">
        <v>5</v>
      </c>
      <c r="F543" s="19">
        <v>4</v>
      </c>
      <c r="G543" s="19">
        <v>1</v>
      </c>
      <c r="H543" s="19">
        <v>4</v>
      </c>
      <c r="I543" s="19">
        <v>1</v>
      </c>
      <c r="J543" s="19">
        <v>1</v>
      </c>
      <c r="K543" s="19">
        <v>5</v>
      </c>
      <c r="L543" s="19">
        <v>4</v>
      </c>
      <c r="M543" s="19">
        <v>5</v>
      </c>
      <c r="N543" s="19">
        <v>3</v>
      </c>
      <c r="O543" s="18">
        <f t="shared" si="18"/>
        <v>45</v>
      </c>
      <c r="P543" s="20" t="str">
        <f t="shared" si="17"/>
        <v>Moderate attitude</v>
      </c>
    </row>
    <row r="544" spans="1:16" x14ac:dyDescent="0.35">
      <c r="A544" s="17" t="s">
        <v>705</v>
      </c>
      <c r="B544" s="18">
        <v>3</v>
      </c>
      <c r="C544" s="19">
        <v>3</v>
      </c>
      <c r="D544" s="19">
        <v>3</v>
      </c>
      <c r="E544" s="19">
        <v>3</v>
      </c>
      <c r="F544" s="19">
        <v>2</v>
      </c>
      <c r="G544" s="19">
        <v>2</v>
      </c>
      <c r="H544" s="19">
        <v>3</v>
      </c>
      <c r="I544" s="19">
        <v>2</v>
      </c>
      <c r="J544" s="19">
        <v>2</v>
      </c>
      <c r="K544" s="19">
        <v>3</v>
      </c>
      <c r="L544" s="19">
        <v>3</v>
      </c>
      <c r="M544" s="19">
        <v>2</v>
      </c>
      <c r="N544" s="19">
        <v>2</v>
      </c>
      <c r="O544" s="18">
        <f t="shared" si="18"/>
        <v>33</v>
      </c>
      <c r="P544" s="20" t="str">
        <f t="shared" si="17"/>
        <v>Moderate attitude</v>
      </c>
    </row>
    <row r="545" spans="1:16" x14ac:dyDescent="0.35">
      <c r="A545" s="17" t="s">
        <v>706</v>
      </c>
      <c r="B545" s="18">
        <v>5</v>
      </c>
      <c r="C545" s="19">
        <v>5</v>
      </c>
      <c r="D545" s="19">
        <v>5</v>
      </c>
      <c r="E545" s="19">
        <v>5</v>
      </c>
      <c r="F545" s="19">
        <v>1</v>
      </c>
      <c r="G545" s="19">
        <v>1</v>
      </c>
      <c r="H545" s="19">
        <v>5</v>
      </c>
      <c r="I545" s="19">
        <v>1</v>
      </c>
      <c r="J545" s="19">
        <v>1</v>
      </c>
      <c r="K545" s="19">
        <v>5</v>
      </c>
      <c r="L545" s="19">
        <v>5</v>
      </c>
      <c r="M545" s="19">
        <v>5</v>
      </c>
      <c r="N545" s="19">
        <v>1</v>
      </c>
      <c r="O545" s="18">
        <f t="shared" si="18"/>
        <v>45</v>
      </c>
      <c r="P545" s="20" t="str">
        <f t="shared" si="17"/>
        <v>Moderate attitude</v>
      </c>
    </row>
    <row r="546" spans="1:16" x14ac:dyDescent="0.35">
      <c r="A546" s="17" t="s">
        <v>707</v>
      </c>
      <c r="B546" s="18">
        <v>3</v>
      </c>
      <c r="C546" s="19">
        <v>3</v>
      </c>
      <c r="D546" s="19">
        <v>3</v>
      </c>
      <c r="E546" s="19">
        <v>4</v>
      </c>
      <c r="F546" s="19">
        <v>5</v>
      </c>
      <c r="G546" s="19">
        <v>4</v>
      </c>
      <c r="H546" s="19">
        <v>5</v>
      </c>
      <c r="I546" s="19">
        <v>4</v>
      </c>
      <c r="J546" s="19">
        <v>5</v>
      </c>
      <c r="K546" s="19">
        <v>4</v>
      </c>
      <c r="L546" s="19">
        <v>5</v>
      </c>
      <c r="M546" s="19">
        <v>4</v>
      </c>
      <c r="N546" s="19">
        <v>5</v>
      </c>
      <c r="O546" s="18">
        <f t="shared" si="18"/>
        <v>54</v>
      </c>
      <c r="P546" s="20" t="str">
        <f t="shared" si="17"/>
        <v>Good attitude</v>
      </c>
    </row>
    <row r="547" spans="1:16" x14ac:dyDescent="0.35">
      <c r="A547" s="17" t="s">
        <v>708</v>
      </c>
      <c r="B547" s="18">
        <v>5</v>
      </c>
      <c r="C547" s="19">
        <v>4</v>
      </c>
      <c r="D547" s="19">
        <v>5</v>
      </c>
      <c r="E547" s="19">
        <v>4</v>
      </c>
      <c r="F547" s="19">
        <v>4</v>
      </c>
      <c r="G547" s="19">
        <v>2</v>
      </c>
      <c r="H547" s="19">
        <v>3</v>
      </c>
      <c r="I547" s="19">
        <v>2</v>
      </c>
      <c r="J547" s="19">
        <v>2</v>
      </c>
      <c r="K547" s="19">
        <v>4</v>
      </c>
      <c r="L547" s="19">
        <v>4</v>
      </c>
      <c r="M547" s="19">
        <v>4</v>
      </c>
      <c r="N547" s="19">
        <v>3</v>
      </c>
      <c r="O547" s="18">
        <f t="shared" si="18"/>
        <v>46</v>
      </c>
      <c r="P547" s="20" t="str">
        <f t="shared" si="17"/>
        <v>Moderate attitude</v>
      </c>
    </row>
    <row r="548" spans="1:16" x14ac:dyDescent="0.35">
      <c r="A548" s="17" t="s">
        <v>709</v>
      </c>
      <c r="B548" s="18">
        <v>2</v>
      </c>
      <c r="C548" s="19">
        <v>3</v>
      </c>
      <c r="D548" s="19">
        <v>2</v>
      </c>
      <c r="E548" s="19">
        <v>4</v>
      </c>
      <c r="F548" s="19">
        <v>1</v>
      </c>
      <c r="G548" s="19">
        <v>3</v>
      </c>
      <c r="H548" s="19">
        <v>1</v>
      </c>
      <c r="I548" s="19">
        <v>2</v>
      </c>
      <c r="J548" s="19">
        <v>2</v>
      </c>
      <c r="K548" s="19">
        <v>4</v>
      </c>
      <c r="L548" s="19">
        <v>2</v>
      </c>
      <c r="M548" s="19">
        <v>2</v>
      </c>
      <c r="N548" s="19">
        <v>4</v>
      </c>
      <c r="O548" s="18">
        <f t="shared" si="18"/>
        <v>32</v>
      </c>
      <c r="P548" s="20" t="str">
        <f t="shared" si="17"/>
        <v>Moderate attitude</v>
      </c>
    </row>
    <row r="549" spans="1:16" x14ac:dyDescent="0.35">
      <c r="A549" s="17" t="s">
        <v>710</v>
      </c>
      <c r="B549" s="18">
        <v>4</v>
      </c>
      <c r="C549" s="19">
        <v>4</v>
      </c>
      <c r="D549" s="19">
        <v>4</v>
      </c>
      <c r="E549" s="19">
        <v>5</v>
      </c>
      <c r="F549" s="19">
        <v>4</v>
      </c>
      <c r="G549" s="19">
        <v>1</v>
      </c>
      <c r="H549" s="19">
        <v>4</v>
      </c>
      <c r="I549" s="19">
        <v>1</v>
      </c>
      <c r="J549" s="19">
        <v>1</v>
      </c>
      <c r="K549" s="19">
        <v>5</v>
      </c>
      <c r="L549" s="19">
        <v>4</v>
      </c>
      <c r="M549" s="19">
        <v>5</v>
      </c>
      <c r="N549" s="19">
        <v>3</v>
      </c>
      <c r="O549" s="18">
        <f t="shared" si="18"/>
        <v>45</v>
      </c>
      <c r="P549" s="20" t="str">
        <f t="shared" si="17"/>
        <v>Moderate attitude</v>
      </c>
    </row>
    <row r="550" spans="1:16" x14ac:dyDescent="0.35">
      <c r="A550" s="17" t="s">
        <v>711</v>
      </c>
      <c r="B550" s="18">
        <v>1</v>
      </c>
      <c r="C550" s="19">
        <v>2</v>
      </c>
      <c r="D550" s="19">
        <v>2</v>
      </c>
      <c r="E550" s="19">
        <v>3</v>
      </c>
      <c r="F550" s="19">
        <v>2</v>
      </c>
      <c r="G550" s="19">
        <v>4</v>
      </c>
      <c r="H550" s="19">
        <v>1</v>
      </c>
      <c r="I550" s="19">
        <v>2</v>
      </c>
      <c r="J550" s="19">
        <v>2</v>
      </c>
      <c r="K550" s="19">
        <v>1</v>
      </c>
      <c r="L550" s="19">
        <v>1</v>
      </c>
      <c r="M550" s="19">
        <v>1</v>
      </c>
      <c r="N550" s="19">
        <v>1</v>
      </c>
      <c r="O550" s="18">
        <f t="shared" si="18"/>
        <v>23</v>
      </c>
      <c r="P550" s="20" t="str">
        <f t="shared" si="17"/>
        <v>Poor attitude</v>
      </c>
    </row>
    <row r="551" spans="1:16" x14ac:dyDescent="0.35">
      <c r="A551" s="17" t="s">
        <v>712</v>
      </c>
      <c r="B551" s="18">
        <v>5</v>
      </c>
      <c r="C551" s="19">
        <v>4</v>
      </c>
      <c r="D551" s="19">
        <v>4</v>
      </c>
      <c r="E551" s="19">
        <v>4</v>
      </c>
      <c r="F551" s="19">
        <v>4</v>
      </c>
      <c r="G551" s="19">
        <v>3</v>
      </c>
      <c r="H551" s="19">
        <v>4</v>
      </c>
      <c r="I551" s="19">
        <v>3</v>
      </c>
      <c r="J551" s="19">
        <v>3</v>
      </c>
      <c r="K551" s="19">
        <v>3</v>
      </c>
      <c r="L551" s="19">
        <v>4</v>
      </c>
      <c r="M551" s="19">
        <v>4</v>
      </c>
      <c r="N551" s="19">
        <v>4</v>
      </c>
      <c r="O551" s="18">
        <f t="shared" si="18"/>
        <v>49</v>
      </c>
      <c r="P551" s="20" t="str">
        <f t="shared" si="17"/>
        <v>Good attitude</v>
      </c>
    </row>
    <row r="552" spans="1:16" x14ac:dyDescent="0.35">
      <c r="A552" s="17" t="s">
        <v>713</v>
      </c>
      <c r="B552" s="18">
        <v>4</v>
      </c>
      <c r="C552" s="19">
        <v>4</v>
      </c>
      <c r="D552" s="19">
        <v>3</v>
      </c>
      <c r="E552" s="19">
        <v>3</v>
      </c>
      <c r="F552" s="19">
        <v>5</v>
      </c>
      <c r="G552" s="19">
        <v>4</v>
      </c>
      <c r="H552" s="19">
        <v>5</v>
      </c>
      <c r="I552" s="19">
        <v>4</v>
      </c>
      <c r="J552" s="19">
        <v>3</v>
      </c>
      <c r="K552" s="19">
        <v>4</v>
      </c>
      <c r="L552" s="19">
        <v>4</v>
      </c>
      <c r="M552" s="19">
        <v>4</v>
      </c>
      <c r="N552" s="19">
        <v>5</v>
      </c>
      <c r="O552" s="18">
        <f t="shared" si="18"/>
        <v>52</v>
      </c>
      <c r="P552" s="20" t="str">
        <f t="shared" si="17"/>
        <v>Good attitude</v>
      </c>
    </row>
    <row r="553" spans="1:16" x14ac:dyDescent="0.35">
      <c r="A553" s="17" t="s">
        <v>714</v>
      </c>
      <c r="B553" s="18">
        <v>5</v>
      </c>
      <c r="C553" s="19">
        <v>5</v>
      </c>
      <c r="D553" s="19">
        <v>5</v>
      </c>
      <c r="E553" s="19">
        <v>5</v>
      </c>
      <c r="F553" s="19">
        <v>1</v>
      </c>
      <c r="G553" s="19">
        <v>1</v>
      </c>
      <c r="H553" s="19">
        <v>1</v>
      </c>
      <c r="I553" s="19">
        <v>2</v>
      </c>
      <c r="J553" s="19">
        <v>2</v>
      </c>
      <c r="K553" s="19">
        <v>2</v>
      </c>
      <c r="L553" s="19">
        <v>2</v>
      </c>
      <c r="M553" s="19">
        <v>2</v>
      </c>
      <c r="N553" s="19">
        <v>2</v>
      </c>
      <c r="O553" s="18">
        <f t="shared" si="18"/>
        <v>35</v>
      </c>
      <c r="P553" s="20" t="str">
        <f t="shared" si="17"/>
        <v>Moderate attitude</v>
      </c>
    </row>
    <row r="554" spans="1:16" x14ac:dyDescent="0.35">
      <c r="A554" s="17" t="s">
        <v>715</v>
      </c>
      <c r="B554" s="18">
        <v>3</v>
      </c>
      <c r="C554" s="19">
        <v>3</v>
      </c>
      <c r="D554" s="19">
        <v>3</v>
      </c>
      <c r="E554" s="19">
        <v>3</v>
      </c>
      <c r="F554" s="19">
        <v>3</v>
      </c>
      <c r="G554" s="19">
        <v>4</v>
      </c>
      <c r="H554" s="19">
        <v>3</v>
      </c>
      <c r="I554" s="19">
        <v>4</v>
      </c>
      <c r="J554" s="19">
        <v>3</v>
      </c>
      <c r="K554" s="19">
        <v>4</v>
      </c>
      <c r="L554" s="19">
        <v>4</v>
      </c>
      <c r="M554" s="19">
        <v>3</v>
      </c>
      <c r="N554" s="19">
        <v>4</v>
      </c>
      <c r="O554" s="18">
        <f t="shared" si="18"/>
        <v>44</v>
      </c>
      <c r="P554" s="20" t="str">
        <f t="shared" si="17"/>
        <v>Moderate attitude</v>
      </c>
    </row>
    <row r="555" spans="1:16" x14ac:dyDescent="0.35">
      <c r="A555" s="17" t="s">
        <v>716</v>
      </c>
      <c r="B555" s="18">
        <v>4</v>
      </c>
      <c r="C555" s="19">
        <v>2</v>
      </c>
      <c r="D555" s="19">
        <v>4</v>
      </c>
      <c r="E555" s="19">
        <v>2</v>
      </c>
      <c r="F555" s="19">
        <v>3</v>
      </c>
      <c r="G555" s="19">
        <v>4</v>
      </c>
      <c r="H555" s="19">
        <v>4</v>
      </c>
      <c r="I555" s="19">
        <v>2</v>
      </c>
      <c r="J555" s="19">
        <v>1</v>
      </c>
      <c r="K555" s="19">
        <v>5</v>
      </c>
      <c r="L555" s="19">
        <v>5</v>
      </c>
      <c r="M555" s="19">
        <v>4</v>
      </c>
      <c r="N555" s="19">
        <v>2</v>
      </c>
      <c r="O555" s="18">
        <f t="shared" si="18"/>
        <v>42</v>
      </c>
      <c r="P555" s="20" t="str">
        <f t="shared" si="17"/>
        <v>Moderate attitude</v>
      </c>
    </row>
    <row r="556" spans="1:16" x14ac:dyDescent="0.35">
      <c r="A556" s="17" t="s">
        <v>717</v>
      </c>
      <c r="B556" s="18">
        <v>3</v>
      </c>
      <c r="C556" s="19">
        <v>3</v>
      </c>
      <c r="D556" s="19">
        <v>3</v>
      </c>
      <c r="E556" s="19">
        <v>3</v>
      </c>
      <c r="F556" s="19">
        <v>4</v>
      </c>
      <c r="G556" s="19">
        <v>2</v>
      </c>
      <c r="H556" s="19">
        <v>2</v>
      </c>
      <c r="I556" s="19">
        <v>2</v>
      </c>
      <c r="J556" s="19">
        <v>1</v>
      </c>
      <c r="K556" s="19">
        <v>3</v>
      </c>
      <c r="L556" s="19">
        <v>4</v>
      </c>
      <c r="M556" s="19">
        <v>3</v>
      </c>
      <c r="N556" s="19">
        <v>2</v>
      </c>
      <c r="O556" s="18">
        <f t="shared" si="18"/>
        <v>35</v>
      </c>
      <c r="P556" s="20" t="str">
        <f t="shared" si="17"/>
        <v>Moderate attitude</v>
      </c>
    </row>
    <row r="557" spans="1:16" x14ac:dyDescent="0.35">
      <c r="A557" s="17" t="s">
        <v>718</v>
      </c>
      <c r="B557" s="18">
        <v>4</v>
      </c>
      <c r="C557" s="19">
        <v>4</v>
      </c>
      <c r="D557" s="19">
        <v>4</v>
      </c>
      <c r="E557" s="19">
        <v>4</v>
      </c>
      <c r="F557" s="19">
        <v>2</v>
      </c>
      <c r="G557" s="19">
        <v>2</v>
      </c>
      <c r="H557" s="19">
        <v>4</v>
      </c>
      <c r="I557" s="19">
        <v>3</v>
      </c>
      <c r="J557" s="19">
        <v>3</v>
      </c>
      <c r="K557" s="19">
        <v>4</v>
      </c>
      <c r="L557" s="19">
        <v>3</v>
      </c>
      <c r="M557" s="19">
        <v>3</v>
      </c>
      <c r="N557" s="19">
        <v>4</v>
      </c>
      <c r="O557" s="18">
        <f t="shared" si="18"/>
        <v>44</v>
      </c>
      <c r="P557" s="20" t="str">
        <f t="shared" si="17"/>
        <v>Moderate attitude</v>
      </c>
    </row>
    <row r="558" spans="1:16" x14ac:dyDescent="0.35">
      <c r="A558" s="17" t="s">
        <v>719</v>
      </c>
      <c r="B558" s="18">
        <v>5</v>
      </c>
      <c r="C558" s="19">
        <v>3</v>
      </c>
      <c r="D558" s="19">
        <v>4</v>
      </c>
      <c r="E558" s="19">
        <v>1</v>
      </c>
      <c r="F558" s="19">
        <v>1</v>
      </c>
      <c r="G558" s="19">
        <v>1</v>
      </c>
      <c r="H558" s="19">
        <v>3</v>
      </c>
      <c r="I558" s="19">
        <v>2</v>
      </c>
      <c r="J558" s="19">
        <v>4</v>
      </c>
      <c r="K558" s="19">
        <v>5</v>
      </c>
      <c r="L558" s="19">
        <v>5</v>
      </c>
      <c r="M558" s="19">
        <v>4</v>
      </c>
      <c r="N558" s="19">
        <v>1</v>
      </c>
      <c r="O558" s="18">
        <f t="shared" si="18"/>
        <v>39</v>
      </c>
      <c r="P558" s="20" t="str">
        <f t="shared" si="17"/>
        <v>Moderate attitude</v>
      </c>
    </row>
    <row r="559" spans="1:16" x14ac:dyDescent="0.35">
      <c r="A559" s="17" t="s">
        <v>720</v>
      </c>
      <c r="B559" s="18">
        <v>4</v>
      </c>
      <c r="C559" s="19">
        <v>4</v>
      </c>
      <c r="D559" s="19">
        <v>4</v>
      </c>
      <c r="E559" s="19">
        <v>4</v>
      </c>
      <c r="F559" s="19">
        <v>4</v>
      </c>
      <c r="G559" s="19">
        <v>3</v>
      </c>
      <c r="H559" s="19">
        <v>4</v>
      </c>
      <c r="I559" s="19">
        <v>3</v>
      </c>
      <c r="J559" s="19">
        <v>3</v>
      </c>
      <c r="K559" s="19">
        <v>4</v>
      </c>
      <c r="L559" s="19">
        <v>4</v>
      </c>
      <c r="M559" s="19">
        <v>3</v>
      </c>
      <c r="N559" s="19">
        <v>4</v>
      </c>
      <c r="O559" s="18">
        <f t="shared" si="18"/>
        <v>48</v>
      </c>
      <c r="P559" s="20" t="str">
        <f t="shared" si="17"/>
        <v>Good attitude</v>
      </c>
    </row>
    <row r="560" spans="1:16" x14ac:dyDescent="0.35">
      <c r="A560" s="17" t="s">
        <v>721</v>
      </c>
      <c r="B560" s="18">
        <v>5</v>
      </c>
      <c r="C560" s="19">
        <v>3</v>
      </c>
      <c r="D560" s="19">
        <v>4</v>
      </c>
      <c r="E560" s="19">
        <v>1</v>
      </c>
      <c r="F560" s="19">
        <v>1</v>
      </c>
      <c r="G560" s="19">
        <v>1</v>
      </c>
      <c r="H560" s="19">
        <v>3</v>
      </c>
      <c r="I560" s="19">
        <v>2</v>
      </c>
      <c r="J560" s="19">
        <v>4</v>
      </c>
      <c r="K560" s="19">
        <v>5</v>
      </c>
      <c r="L560" s="19">
        <v>5</v>
      </c>
      <c r="M560" s="19">
        <v>4</v>
      </c>
      <c r="N560" s="19">
        <v>1</v>
      </c>
      <c r="O560" s="18">
        <f t="shared" si="18"/>
        <v>39</v>
      </c>
      <c r="P560" s="20" t="str">
        <f t="shared" si="17"/>
        <v>Moderate attitude</v>
      </c>
    </row>
    <row r="561" spans="1:16" x14ac:dyDescent="0.35">
      <c r="A561" s="17" t="s">
        <v>722</v>
      </c>
      <c r="B561" s="18">
        <v>3</v>
      </c>
      <c r="C561" s="19">
        <v>3</v>
      </c>
      <c r="D561" s="19">
        <v>3</v>
      </c>
      <c r="E561" s="19">
        <v>2</v>
      </c>
      <c r="F561" s="19">
        <v>2</v>
      </c>
      <c r="G561" s="19">
        <v>3</v>
      </c>
      <c r="H561" s="19">
        <v>3</v>
      </c>
      <c r="I561" s="19">
        <v>3</v>
      </c>
      <c r="J561" s="19">
        <v>3</v>
      </c>
      <c r="K561" s="19">
        <v>3</v>
      </c>
      <c r="L561" s="19">
        <v>3</v>
      </c>
      <c r="M561" s="19">
        <v>3</v>
      </c>
      <c r="N561" s="19">
        <v>3</v>
      </c>
      <c r="O561" s="18">
        <f t="shared" si="18"/>
        <v>37</v>
      </c>
      <c r="P561" s="20" t="str">
        <f t="shared" si="17"/>
        <v>Moderate attitude</v>
      </c>
    </row>
    <row r="562" spans="1:16" x14ac:dyDescent="0.35">
      <c r="A562" s="17" t="s">
        <v>723</v>
      </c>
      <c r="B562" s="18">
        <v>3</v>
      </c>
      <c r="C562" s="19">
        <v>4</v>
      </c>
      <c r="D562" s="19">
        <v>2</v>
      </c>
      <c r="E562" s="19">
        <v>2</v>
      </c>
      <c r="F562" s="19">
        <v>1</v>
      </c>
      <c r="G562" s="19">
        <v>2</v>
      </c>
      <c r="H562" s="19">
        <v>5</v>
      </c>
      <c r="I562" s="19">
        <v>5</v>
      </c>
      <c r="J562" s="19">
        <v>3</v>
      </c>
      <c r="K562" s="19">
        <v>4</v>
      </c>
      <c r="L562" s="19">
        <v>4</v>
      </c>
      <c r="M562" s="19">
        <v>2</v>
      </c>
      <c r="N562" s="19">
        <v>4</v>
      </c>
      <c r="O562" s="18">
        <f t="shared" si="18"/>
        <v>41</v>
      </c>
      <c r="P562" s="20" t="str">
        <f t="shared" si="17"/>
        <v>Moderate attitude</v>
      </c>
    </row>
    <row r="563" spans="1:16" x14ac:dyDescent="0.35">
      <c r="A563" s="17" t="s">
        <v>724</v>
      </c>
      <c r="B563" s="18">
        <v>3</v>
      </c>
      <c r="C563" s="19">
        <v>4</v>
      </c>
      <c r="D563" s="19">
        <v>4</v>
      </c>
      <c r="E563" s="19">
        <v>4</v>
      </c>
      <c r="F563" s="19">
        <v>4</v>
      </c>
      <c r="G563" s="19">
        <v>4</v>
      </c>
      <c r="H563" s="19">
        <v>4</v>
      </c>
      <c r="I563" s="19">
        <v>2</v>
      </c>
      <c r="J563" s="19">
        <v>1</v>
      </c>
      <c r="K563" s="19">
        <v>4</v>
      </c>
      <c r="L563" s="19">
        <v>1</v>
      </c>
      <c r="M563" s="19">
        <v>5</v>
      </c>
      <c r="N563" s="19">
        <v>3</v>
      </c>
      <c r="O563" s="18">
        <f t="shared" si="18"/>
        <v>43</v>
      </c>
      <c r="P563" s="20" t="str">
        <f t="shared" si="17"/>
        <v>Moderate attitude</v>
      </c>
    </row>
    <row r="564" spans="1:16" x14ac:dyDescent="0.35">
      <c r="A564" s="17" t="s">
        <v>725</v>
      </c>
      <c r="B564" s="18">
        <v>4</v>
      </c>
      <c r="C564" s="19">
        <v>4</v>
      </c>
      <c r="D564" s="19">
        <v>4</v>
      </c>
      <c r="E564" s="19">
        <v>3</v>
      </c>
      <c r="F564" s="19">
        <v>2</v>
      </c>
      <c r="G564" s="19">
        <v>5</v>
      </c>
      <c r="H564" s="19">
        <v>3</v>
      </c>
      <c r="I564" s="19">
        <v>3</v>
      </c>
      <c r="J564" s="19">
        <v>3</v>
      </c>
      <c r="K564" s="19">
        <v>4</v>
      </c>
      <c r="L564" s="19">
        <v>3</v>
      </c>
      <c r="M564" s="19">
        <v>2</v>
      </c>
      <c r="N564" s="19">
        <v>4</v>
      </c>
      <c r="O564" s="18">
        <f t="shared" si="18"/>
        <v>44</v>
      </c>
      <c r="P564" s="20" t="str">
        <f t="shared" si="17"/>
        <v>Moderate attitude</v>
      </c>
    </row>
    <row r="565" spans="1:16" x14ac:dyDescent="0.35">
      <c r="A565" s="17" t="s">
        <v>726</v>
      </c>
      <c r="B565" s="18">
        <v>2</v>
      </c>
      <c r="C565" s="19">
        <v>3</v>
      </c>
      <c r="D565" s="19">
        <v>2</v>
      </c>
      <c r="E565" s="19">
        <v>3</v>
      </c>
      <c r="F565" s="19">
        <v>4</v>
      </c>
      <c r="G565" s="19">
        <v>4</v>
      </c>
      <c r="H565" s="19">
        <v>2</v>
      </c>
      <c r="I565" s="19">
        <v>2</v>
      </c>
      <c r="J565" s="19">
        <v>4</v>
      </c>
      <c r="K565" s="19">
        <v>5</v>
      </c>
      <c r="L565" s="19">
        <v>2</v>
      </c>
      <c r="M565" s="19">
        <v>5</v>
      </c>
      <c r="N565" s="19">
        <v>3</v>
      </c>
      <c r="O565" s="18">
        <f t="shared" si="18"/>
        <v>41</v>
      </c>
      <c r="P565" s="20" t="str">
        <f t="shared" si="17"/>
        <v>Moderate attitude</v>
      </c>
    </row>
    <row r="566" spans="1:16" x14ac:dyDescent="0.35">
      <c r="A566" s="17" t="s">
        <v>727</v>
      </c>
      <c r="B566" s="18">
        <v>2</v>
      </c>
      <c r="C566" s="19">
        <v>3</v>
      </c>
      <c r="D566" s="19">
        <v>2</v>
      </c>
      <c r="E566" s="19">
        <v>4</v>
      </c>
      <c r="F566" s="19">
        <v>2</v>
      </c>
      <c r="G566" s="19">
        <v>5</v>
      </c>
      <c r="H566" s="19">
        <v>2</v>
      </c>
      <c r="I566" s="19">
        <v>3</v>
      </c>
      <c r="J566" s="19">
        <v>2</v>
      </c>
      <c r="K566" s="19">
        <v>2</v>
      </c>
      <c r="L566" s="19">
        <v>3</v>
      </c>
      <c r="M566" s="19">
        <v>4</v>
      </c>
      <c r="N566" s="19">
        <v>1</v>
      </c>
      <c r="O566" s="18">
        <f t="shared" si="18"/>
        <v>35</v>
      </c>
      <c r="P566" s="20" t="str">
        <f t="shared" si="17"/>
        <v>Moderate attitude</v>
      </c>
    </row>
    <row r="567" spans="1:16" x14ac:dyDescent="0.35">
      <c r="A567" s="17" t="s">
        <v>728</v>
      </c>
      <c r="B567" s="18">
        <v>2</v>
      </c>
      <c r="C567" s="19">
        <v>2</v>
      </c>
      <c r="D567" s="19">
        <v>2</v>
      </c>
      <c r="E567" s="19">
        <v>2</v>
      </c>
      <c r="F567" s="19">
        <v>3</v>
      </c>
      <c r="G567" s="19">
        <v>4</v>
      </c>
      <c r="H567" s="19">
        <v>5</v>
      </c>
      <c r="I567" s="19">
        <v>3</v>
      </c>
      <c r="J567" s="19">
        <v>4</v>
      </c>
      <c r="K567" s="19">
        <v>3</v>
      </c>
      <c r="L567" s="19">
        <v>3</v>
      </c>
      <c r="M567" s="19">
        <v>2</v>
      </c>
      <c r="N567" s="19">
        <v>2</v>
      </c>
      <c r="O567" s="18">
        <f t="shared" si="18"/>
        <v>37</v>
      </c>
      <c r="P567" s="20" t="str">
        <f t="shared" si="17"/>
        <v>Moderate attitude</v>
      </c>
    </row>
    <row r="568" spans="1:16" x14ac:dyDescent="0.35">
      <c r="A568" s="17" t="s">
        <v>729</v>
      </c>
      <c r="B568" s="18">
        <v>3</v>
      </c>
      <c r="C568" s="19">
        <v>3</v>
      </c>
      <c r="D568" s="19">
        <v>3</v>
      </c>
      <c r="E568" s="19">
        <v>3</v>
      </c>
      <c r="F568" s="19">
        <v>3</v>
      </c>
      <c r="G568" s="19">
        <v>3</v>
      </c>
      <c r="H568" s="19">
        <v>2</v>
      </c>
      <c r="I568" s="19">
        <v>3</v>
      </c>
      <c r="J568" s="19">
        <v>3</v>
      </c>
      <c r="K568" s="19">
        <v>3</v>
      </c>
      <c r="L568" s="19">
        <v>4</v>
      </c>
      <c r="M568" s="19">
        <v>3</v>
      </c>
      <c r="N568" s="19">
        <v>3</v>
      </c>
      <c r="O568" s="18">
        <f t="shared" si="18"/>
        <v>39</v>
      </c>
      <c r="P568" s="20" t="str">
        <f t="shared" si="17"/>
        <v>Moderate attitude</v>
      </c>
    </row>
    <row r="569" spans="1:16" x14ac:dyDescent="0.35">
      <c r="A569" s="17" t="s">
        <v>730</v>
      </c>
      <c r="B569" s="18">
        <v>3</v>
      </c>
      <c r="C569" s="19">
        <v>4</v>
      </c>
      <c r="D569" s="19">
        <v>3</v>
      </c>
      <c r="E569" s="19">
        <v>4</v>
      </c>
      <c r="F569" s="19">
        <v>4</v>
      </c>
      <c r="G569" s="19">
        <v>2</v>
      </c>
      <c r="H569" s="19">
        <v>3</v>
      </c>
      <c r="I569" s="19">
        <v>3</v>
      </c>
      <c r="J569" s="19">
        <v>3</v>
      </c>
      <c r="K569" s="19">
        <v>3</v>
      </c>
      <c r="L569" s="19">
        <v>3</v>
      </c>
      <c r="M569" s="19">
        <v>3</v>
      </c>
      <c r="N569" s="19">
        <v>3</v>
      </c>
      <c r="O569" s="18">
        <f t="shared" si="18"/>
        <v>41</v>
      </c>
      <c r="P569" s="20" t="str">
        <f t="shared" si="17"/>
        <v>Moderate attitude</v>
      </c>
    </row>
    <row r="570" spans="1:16" x14ac:dyDescent="0.35">
      <c r="A570" s="17" t="s">
        <v>731</v>
      </c>
      <c r="B570" s="18">
        <v>3</v>
      </c>
      <c r="C570" s="19">
        <v>3</v>
      </c>
      <c r="D570" s="19">
        <v>3</v>
      </c>
      <c r="E570" s="19">
        <v>4</v>
      </c>
      <c r="F570" s="19">
        <v>3</v>
      </c>
      <c r="G570" s="19">
        <v>3</v>
      </c>
      <c r="H570" s="19">
        <v>3</v>
      </c>
      <c r="I570" s="19">
        <v>3</v>
      </c>
      <c r="J570" s="19">
        <v>4</v>
      </c>
      <c r="K570" s="19">
        <v>3</v>
      </c>
      <c r="L570" s="19">
        <v>3</v>
      </c>
      <c r="M570" s="19">
        <v>4</v>
      </c>
      <c r="N570" s="19">
        <v>3</v>
      </c>
      <c r="O570" s="18">
        <f t="shared" si="18"/>
        <v>42</v>
      </c>
      <c r="P570" s="20" t="str">
        <f t="shared" si="17"/>
        <v>Moderate attitude</v>
      </c>
    </row>
    <row r="571" spans="1:16" x14ac:dyDescent="0.35">
      <c r="A571" s="17" t="s">
        <v>732</v>
      </c>
      <c r="B571" s="18">
        <v>3</v>
      </c>
      <c r="C571" s="19">
        <v>3</v>
      </c>
      <c r="D571" s="19">
        <v>3</v>
      </c>
      <c r="E571" s="19">
        <v>3</v>
      </c>
      <c r="F571" s="19">
        <v>3</v>
      </c>
      <c r="G571" s="19">
        <v>4</v>
      </c>
      <c r="H571" s="19">
        <v>3</v>
      </c>
      <c r="I571" s="19">
        <v>3</v>
      </c>
      <c r="J571" s="19">
        <v>4</v>
      </c>
      <c r="K571" s="19">
        <v>3</v>
      </c>
      <c r="L571" s="19">
        <v>3</v>
      </c>
      <c r="M571" s="19">
        <v>4</v>
      </c>
      <c r="N571" s="19">
        <v>3</v>
      </c>
      <c r="O571" s="18">
        <f t="shared" si="18"/>
        <v>42</v>
      </c>
      <c r="P571" s="20" t="str">
        <f t="shared" si="17"/>
        <v>Moderate attitude</v>
      </c>
    </row>
    <row r="572" spans="1:16" x14ac:dyDescent="0.35">
      <c r="A572" s="17" t="s">
        <v>733</v>
      </c>
      <c r="B572" s="18">
        <v>3</v>
      </c>
      <c r="C572" s="19">
        <v>3</v>
      </c>
      <c r="D572" s="19">
        <v>3</v>
      </c>
      <c r="E572" s="19">
        <v>4</v>
      </c>
      <c r="F572" s="19">
        <v>3</v>
      </c>
      <c r="G572" s="19">
        <v>3</v>
      </c>
      <c r="H572" s="19">
        <v>2</v>
      </c>
      <c r="I572" s="19">
        <v>3</v>
      </c>
      <c r="J572" s="19">
        <v>3</v>
      </c>
      <c r="K572" s="19">
        <v>3</v>
      </c>
      <c r="L572" s="19">
        <v>2</v>
      </c>
      <c r="M572" s="19">
        <v>2</v>
      </c>
      <c r="N572" s="19">
        <v>3</v>
      </c>
      <c r="O572" s="18">
        <f t="shared" si="18"/>
        <v>37</v>
      </c>
      <c r="P572" s="20" t="str">
        <f t="shared" si="17"/>
        <v>Moderate attitude</v>
      </c>
    </row>
    <row r="573" spans="1:16" x14ac:dyDescent="0.35">
      <c r="A573" s="17" t="s">
        <v>734</v>
      </c>
      <c r="B573" s="18">
        <v>4</v>
      </c>
      <c r="C573" s="19">
        <v>3</v>
      </c>
      <c r="D573" s="19">
        <v>3</v>
      </c>
      <c r="E573" s="19">
        <v>4</v>
      </c>
      <c r="F573" s="19">
        <v>4</v>
      </c>
      <c r="G573" s="19">
        <v>3</v>
      </c>
      <c r="H573" s="19">
        <v>3</v>
      </c>
      <c r="I573" s="19">
        <v>3</v>
      </c>
      <c r="J573" s="19">
        <v>4</v>
      </c>
      <c r="K573" s="19">
        <v>3</v>
      </c>
      <c r="L573" s="19">
        <v>3</v>
      </c>
      <c r="M573" s="19">
        <v>4</v>
      </c>
      <c r="N573" s="19">
        <v>4</v>
      </c>
      <c r="O573" s="18">
        <f t="shared" si="18"/>
        <v>45</v>
      </c>
      <c r="P573" s="20" t="str">
        <f t="shared" si="17"/>
        <v>Moderate attitude</v>
      </c>
    </row>
    <row r="574" spans="1:16" x14ac:dyDescent="0.35">
      <c r="A574" s="17" t="s">
        <v>736</v>
      </c>
      <c r="B574" s="18">
        <v>5</v>
      </c>
      <c r="C574" s="19">
        <v>4</v>
      </c>
      <c r="D574" s="19">
        <v>5</v>
      </c>
      <c r="E574" s="19">
        <v>4</v>
      </c>
      <c r="F574" s="19">
        <v>4</v>
      </c>
      <c r="G574" s="19">
        <v>3</v>
      </c>
      <c r="H574" s="19">
        <v>4</v>
      </c>
      <c r="I574" s="19">
        <v>3</v>
      </c>
      <c r="J574" s="19">
        <v>2</v>
      </c>
      <c r="K574" s="19">
        <v>4</v>
      </c>
      <c r="L574" s="19">
        <v>4</v>
      </c>
      <c r="M574" s="19">
        <v>4</v>
      </c>
      <c r="N574" s="19">
        <v>5</v>
      </c>
      <c r="O574" s="18">
        <f t="shared" si="18"/>
        <v>51</v>
      </c>
      <c r="P574" s="20" t="str">
        <f t="shared" si="17"/>
        <v>Good attitude</v>
      </c>
    </row>
    <row r="575" spans="1:16" x14ac:dyDescent="0.35">
      <c r="A575" s="17" t="s">
        <v>737</v>
      </c>
      <c r="B575" s="18">
        <v>1</v>
      </c>
      <c r="C575" s="19">
        <v>1</v>
      </c>
      <c r="D575" s="19">
        <v>1</v>
      </c>
      <c r="E575" s="19">
        <v>2</v>
      </c>
      <c r="F575" s="19">
        <v>3</v>
      </c>
      <c r="G575" s="19">
        <v>3</v>
      </c>
      <c r="H575" s="19">
        <v>2</v>
      </c>
      <c r="I575" s="19">
        <v>2</v>
      </c>
      <c r="J575" s="19">
        <v>3</v>
      </c>
      <c r="K575" s="19">
        <v>2</v>
      </c>
      <c r="L575" s="19">
        <v>3</v>
      </c>
      <c r="M575" s="19">
        <v>2</v>
      </c>
      <c r="N575" s="19">
        <v>2</v>
      </c>
      <c r="O575" s="18">
        <f t="shared" si="18"/>
        <v>27</v>
      </c>
      <c r="P575" s="20" t="str">
        <f t="shared" si="17"/>
        <v>Poor attitude</v>
      </c>
    </row>
    <row r="576" spans="1:16" x14ac:dyDescent="0.35">
      <c r="A576" s="17" t="s">
        <v>738</v>
      </c>
      <c r="B576" s="18">
        <v>2</v>
      </c>
      <c r="C576" s="19">
        <v>3</v>
      </c>
      <c r="D576" s="19">
        <v>1</v>
      </c>
      <c r="E576" s="19">
        <v>1</v>
      </c>
      <c r="F576" s="19">
        <v>2</v>
      </c>
      <c r="G576" s="19">
        <v>3</v>
      </c>
      <c r="H576" s="19">
        <v>1</v>
      </c>
      <c r="I576" s="19">
        <v>3</v>
      </c>
      <c r="J576" s="19">
        <v>1</v>
      </c>
      <c r="K576" s="19">
        <v>1</v>
      </c>
      <c r="L576" s="19">
        <v>1</v>
      </c>
      <c r="M576" s="19">
        <v>2</v>
      </c>
      <c r="N576" s="19">
        <v>1</v>
      </c>
      <c r="O576" s="18">
        <f t="shared" si="18"/>
        <v>22</v>
      </c>
      <c r="P576" s="20" t="str">
        <f t="shared" si="17"/>
        <v>Poor attitude</v>
      </c>
    </row>
    <row r="577" spans="1:16" x14ac:dyDescent="0.35">
      <c r="A577" s="17" t="s">
        <v>739</v>
      </c>
      <c r="B577" s="18">
        <v>4</v>
      </c>
      <c r="C577" s="19">
        <v>4</v>
      </c>
      <c r="D577" s="19">
        <v>3</v>
      </c>
      <c r="E577" s="19">
        <v>3</v>
      </c>
      <c r="F577" s="19">
        <v>4</v>
      </c>
      <c r="G577" s="19">
        <v>5</v>
      </c>
      <c r="H577" s="19">
        <v>3</v>
      </c>
      <c r="I577" s="19">
        <v>3</v>
      </c>
      <c r="J577" s="19">
        <v>3</v>
      </c>
      <c r="K577" s="19">
        <v>4</v>
      </c>
      <c r="L577" s="19">
        <v>4</v>
      </c>
      <c r="M577" s="19">
        <v>4</v>
      </c>
      <c r="N577" s="19">
        <v>4</v>
      </c>
      <c r="O577" s="18">
        <f t="shared" si="18"/>
        <v>48</v>
      </c>
      <c r="P577" s="20" t="str">
        <f t="shared" si="17"/>
        <v>Good attitude</v>
      </c>
    </row>
    <row r="578" spans="1:16" x14ac:dyDescent="0.35">
      <c r="A578" s="17" t="s">
        <v>740</v>
      </c>
      <c r="B578" s="18">
        <v>3</v>
      </c>
      <c r="C578" s="19">
        <v>4</v>
      </c>
      <c r="D578" s="19">
        <v>3</v>
      </c>
      <c r="E578" s="19">
        <v>1</v>
      </c>
      <c r="F578" s="19">
        <v>5</v>
      </c>
      <c r="G578" s="19">
        <v>3</v>
      </c>
      <c r="H578" s="19">
        <v>3</v>
      </c>
      <c r="I578" s="19">
        <v>2</v>
      </c>
      <c r="J578" s="19">
        <v>3</v>
      </c>
      <c r="K578" s="19">
        <v>3</v>
      </c>
      <c r="L578" s="19">
        <v>3</v>
      </c>
      <c r="M578" s="19">
        <v>3</v>
      </c>
      <c r="N578" s="19">
        <v>5</v>
      </c>
      <c r="O578" s="18">
        <f t="shared" si="18"/>
        <v>41</v>
      </c>
      <c r="P578" s="20" t="str">
        <f t="shared" ref="P578:P602" si="19">IF(O578&gt;=47,"Good attitude",IF(O578&gt;=28,"Moderate attitude",IF(O578&gt;=13,"Poor attitude","")))</f>
        <v>Moderate attitude</v>
      </c>
    </row>
    <row r="579" spans="1:16" x14ac:dyDescent="0.35">
      <c r="A579" s="17" t="s">
        <v>741</v>
      </c>
      <c r="B579" s="18">
        <v>3</v>
      </c>
      <c r="C579" s="19">
        <v>4</v>
      </c>
      <c r="D579" s="19">
        <v>4</v>
      </c>
      <c r="E579" s="19">
        <v>2</v>
      </c>
      <c r="F579" s="19">
        <v>5</v>
      </c>
      <c r="G579" s="19">
        <v>3</v>
      </c>
      <c r="H579" s="19">
        <v>1</v>
      </c>
      <c r="I579" s="19">
        <v>4</v>
      </c>
      <c r="J579" s="19">
        <v>2</v>
      </c>
      <c r="K579" s="19">
        <v>1</v>
      </c>
      <c r="L579" s="19">
        <v>1</v>
      </c>
      <c r="M579" s="19">
        <v>2</v>
      </c>
      <c r="N579" s="19">
        <v>3</v>
      </c>
      <c r="O579" s="18">
        <f t="shared" ref="O579:O602" si="20">SUM(B579:N579)</f>
        <v>35</v>
      </c>
      <c r="P579" s="20" t="str">
        <f t="shared" si="19"/>
        <v>Moderate attitude</v>
      </c>
    </row>
    <row r="580" spans="1:16" x14ac:dyDescent="0.35">
      <c r="A580" s="17" t="s">
        <v>742</v>
      </c>
      <c r="B580" s="18">
        <v>5</v>
      </c>
      <c r="C580" s="19">
        <v>3</v>
      </c>
      <c r="D580" s="19">
        <v>4</v>
      </c>
      <c r="E580" s="19">
        <v>3</v>
      </c>
      <c r="F580" s="19">
        <v>4</v>
      </c>
      <c r="G580" s="19">
        <v>4</v>
      </c>
      <c r="H580" s="19">
        <v>3</v>
      </c>
      <c r="I580" s="19">
        <v>2</v>
      </c>
      <c r="J580" s="19">
        <v>1</v>
      </c>
      <c r="K580" s="19">
        <v>4</v>
      </c>
      <c r="L580" s="19">
        <v>5</v>
      </c>
      <c r="M580" s="19">
        <v>4</v>
      </c>
      <c r="N580" s="19">
        <v>4</v>
      </c>
      <c r="O580" s="18">
        <f t="shared" si="20"/>
        <v>46</v>
      </c>
      <c r="P580" s="20" t="str">
        <f t="shared" si="19"/>
        <v>Moderate attitude</v>
      </c>
    </row>
    <row r="581" spans="1:16" x14ac:dyDescent="0.35">
      <c r="A581" s="17" t="s">
        <v>743</v>
      </c>
      <c r="B581" s="18">
        <v>3</v>
      </c>
      <c r="C581" s="19">
        <v>4</v>
      </c>
      <c r="D581" s="19">
        <v>4</v>
      </c>
      <c r="E581" s="19">
        <v>2</v>
      </c>
      <c r="F581" s="19">
        <v>5</v>
      </c>
      <c r="G581" s="19">
        <v>3</v>
      </c>
      <c r="H581" s="19">
        <v>1</v>
      </c>
      <c r="I581" s="19">
        <v>4</v>
      </c>
      <c r="J581" s="19">
        <v>2</v>
      </c>
      <c r="K581" s="19">
        <v>1</v>
      </c>
      <c r="L581" s="19">
        <v>1</v>
      </c>
      <c r="M581" s="19">
        <v>2</v>
      </c>
      <c r="N581" s="19">
        <v>3</v>
      </c>
      <c r="O581" s="18">
        <f t="shared" si="20"/>
        <v>35</v>
      </c>
      <c r="P581" s="20" t="str">
        <f t="shared" si="19"/>
        <v>Moderate attitude</v>
      </c>
    </row>
    <row r="582" spans="1:16" x14ac:dyDescent="0.35">
      <c r="A582" s="17" t="s">
        <v>744</v>
      </c>
      <c r="B582" s="18">
        <v>2</v>
      </c>
      <c r="C582" s="19">
        <v>3</v>
      </c>
      <c r="D582" s="19">
        <v>3</v>
      </c>
      <c r="E582" s="19">
        <v>4</v>
      </c>
      <c r="F582" s="19">
        <v>4</v>
      </c>
      <c r="G582" s="19">
        <v>3</v>
      </c>
      <c r="H582" s="19">
        <v>3</v>
      </c>
      <c r="I582" s="19">
        <v>3</v>
      </c>
      <c r="J582" s="19">
        <v>2</v>
      </c>
      <c r="K582" s="19">
        <v>3</v>
      </c>
      <c r="L582" s="19">
        <v>3</v>
      </c>
      <c r="M582" s="19">
        <v>2</v>
      </c>
      <c r="N582" s="19">
        <v>2</v>
      </c>
      <c r="O582" s="18">
        <f t="shared" si="20"/>
        <v>37</v>
      </c>
      <c r="P582" s="20" t="str">
        <f t="shared" si="19"/>
        <v>Moderate attitude</v>
      </c>
    </row>
    <row r="583" spans="1:16" x14ac:dyDescent="0.35">
      <c r="A583" s="17" t="s">
        <v>745</v>
      </c>
      <c r="B583" s="18">
        <v>4</v>
      </c>
      <c r="C583" s="19">
        <v>3</v>
      </c>
      <c r="D583" s="19">
        <v>3</v>
      </c>
      <c r="E583" s="19">
        <v>4</v>
      </c>
      <c r="F583" s="19">
        <v>4</v>
      </c>
      <c r="G583" s="19">
        <v>3</v>
      </c>
      <c r="H583" s="19">
        <v>3</v>
      </c>
      <c r="I583" s="19">
        <v>3</v>
      </c>
      <c r="J583" s="19">
        <v>3</v>
      </c>
      <c r="K583" s="19">
        <v>4</v>
      </c>
      <c r="L583" s="19">
        <v>4</v>
      </c>
      <c r="M583" s="19">
        <v>3</v>
      </c>
      <c r="N583" s="19">
        <v>3</v>
      </c>
      <c r="O583" s="18">
        <f t="shared" si="20"/>
        <v>44</v>
      </c>
      <c r="P583" s="20" t="str">
        <f t="shared" si="19"/>
        <v>Moderate attitude</v>
      </c>
    </row>
    <row r="584" spans="1:16" x14ac:dyDescent="0.35">
      <c r="A584" s="17" t="s">
        <v>746</v>
      </c>
      <c r="B584" s="18">
        <v>5</v>
      </c>
      <c r="C584" s="19">
        <v>4</v>
      </c>
      <c r="D584" s="19">
        <v>5</v>
      </c>
      <c r="E584" s="19">
        <v>5</v>
      </c>
      <c r="F584" s="19">
        <v>4</v>
      </c>
      <c r="G584" s="19">
        <v>2</v>
      </c>
      <c r="H584" s="19">
        <v>3</v>
      </c>
      <c r="I584" s="19">
        <v>4</v>
      </c>
      <c r="J584" s="19">
        <v>4</v>
      </c>
      <c r="K584" s="19">
        <v>4</v>
      </c>
      <c r="L584" s="19">
        <v>4</v>
      </c>
      <c r="M584" s="19">
        <v>4</v>
      </c>
      <c r="N584" s="19">
        <v>2</v>
      </c>
      <c r="O584" s="18">
        <f t="shared" si="20"/>
        <v>50</v>
      </c>
      <c r="P584" s="20" t="str">
        <f t="shared" si="19"/>
        <v>Good attitude</v>
      </c>
    </row>
    <row r="585" spans="1:16" x14ac:dyDescent="0.35">
      <c r="A585" s="17" t="s">
        <v>747</v>
      </c>
      <c r="B585" s="18">
        <v>4</v>
      </c>
      <c r="C585" s="19">
        <v>4</v>
      </c>
      <c r="D585" s="19">
        <v>3</v>
      </c>
      <c r="E585" s="19">
        <v>4</v>
      </c>
      <c r="F585" s="19">
        <v>4</v>
      </c>
      <c r="G585" s="19">
        <v>3</v>
      </c>
      <c r="H585" s="19">
        <v>3</v>
      </c>
      <c r="I585" s="19">
        <v>3</v>
      </c>
      <c r="J585" s="19">
        <v>4</v>
      </c>
      <c r="K585" s="19">
        <v>3</v>
      </c>
      <c r="L585" s="19">
        <v>3</v>
      </c>
      <c r="M585" s="19">
        <v>4</v>
      </c>
      <c r="N585" s="19">
        <v>4</v>
      </c>
      <c r="O585" s="18">
        <f t="shared" si="20"/>
        <v>46</v>
      </c>
      <c r="P585" s="20" t="str">
        <f t="shared" si="19"/>
        <v>Moderate attitude</v>
      </c>
    </row>
    <row r="586" spans="1:16" x14ac:dyDescent="0.35">
      <c r="A586" s="17" t="s">
        <v>748</v>
      </c>
      <c r="B586" s="18">
        <v>4</v>
      </c>
      <c r="C586" s="19">
        <v>4</v>
      </c>
      <c r="D586" s="19">
        <v>3</v>
      </c>
      <c r="E586" s="19">
        <v>4</v>
      </c>
      <c r="F586" s="19">
        <v>3</v>
      </c>
      <c r="G586" s="19">
        <v>3</v>
      </c>
      <c r="H586" s="19">
        <v>3</v>
      </c>
      <c r="I586" s="19">
        <v>4</v>
      </c>
      <c r="J586" s="19">
        <v>4</v>
      </c>
      <c r="K586" s="19">
        <v>3</v>
      </c>
      <c r="L586" s="19">
        <v>4</v>
      </c>
      <c r="M586" s="19">
        <v>3</v>
      </c>
      <c r="N586" s="19">
        <v>3</v>
      </c>
      <c r="O586" s="18">
        <f t="shared" si="20"/>
        <v>45</v>
      </c>
      <c r="P586" s="20" t="str">
        <f t="shared" si="19"/>
        <v>Moderate attitude</v>
      </c>
    </row>
    <row r="587" spans="1:16" x14ac:dyDescent="0.35">
      <c r="A587" s="17" t="s">
        <v>749</v>
      </c>
      <c r="B587" s="18">
        <v>4</v>
      </c>
      <c r="C587" s="19">
        <v>4</v>
      </c>
      <c r="D587" s="19">
        <v>3</v>
      </c>
      <c r="E587" s="19">
        <v>3</v>
      </c>
      <c r="F587" s="19">
        <v>4</v>
      </c>
      <c r="G587" s="19">
        <v>4</v>
      </c>
      <c r="H587" s="19">
        <v>3</v>
      </c>
      <c r="I587" s="19">
        <v>3</v>
      </c>
      <c r="J587" s="19">
        <v>3</v>
      </c>
      <c r="K587" s="19">
        <v>3</v>
      </c>
      <c r="L587" s="19">
        <v>4</v>
      </c>
      <c r="M587" s="19">
        <v>4</v>
      </c>
      <c r="N587" s="19">
        <v>3</v>
      </c>
      <c r="O587" s="18">
        <f t="shared" si="20"/>
        <v>45</v>
      </c>
      <c r="P587" s="20" t="str">
        <f t="shared" si="19"/>
        <v>Moderate attitude</v>
      </c>
    </row>
    <row r="588" spans="1:16" x14ac:dyDescent="0.35">
      <c r="A588" s="17" t="s">
        <v>750</v>
      </c>
      <c r="B588" s="18">
        <v>5</v>
      </c>
      <c r="C588" s="19">
        <v>5</v>
      </c>
      <c r="D588" s="19">
        <v>5</v>
      </c>
      <c r="E588" s="19">
        <v>4</v>
      </c>
      <c r="F588" s="19">
        <v>4</v>
      </c>
      <c r="G588" s="19">
        <v>5</v>
      </c>
      <c r="H588" s="19">
        <v>4</v>
      </c>
      <c r="I588" s="19">
        <v>5</v>
      </c>
      <c r="J588" s="19">
        <v>5</v>
      </c>
      <c r="K588" s="19">
        <v>4</v>
      </c>
      <c r="L588" s="19">
        <v>4</v>
      </c>
      <c r="M588" s="19">
        <v>5</v>
      </c>
      <c r="N588" s="19">
        <v>5</v>
      </c>
      <c r="O588" s="18">
        <f t="shared" si="20"/>
        <v>60</v>
      </c>
      <c r="P588" s="20" t="str">
        <f t="shared" si="19"/>
        <v>Good attitude</v>
      </c>
    </row>
    <row r="589" spans="1:16" x14ac:dyDescent="0.35">
      <c r="A589" s="17" t="s">
        <v>751</v>
      </c>
      <c r="B589" s="18">
        <v>5</v>
      </c>
      <c r="C589" s="19">
        <v>5</v>
      </c>
      <c r="D589" s="19">
        <v>5</v>
      </c>
      <c r="E589" s="19">
        <v>5</v>
      </c>
      <c r="F589" s="19">
        <v>3</v>
      </c>
      <c r="G589" s="19">
        <v>5</v>
      </c>
      <c r="H589" s="19">
        <v>5</v>
      </c>
      <c r="I589" s="19">
        <v>2</v>
      </c>
      <c r="J589" s="19">
        <v>1</v>
      </c>
      <c r="K589" s="19">
        <v>4</v>
      </c>
      <c r="L589" s="19">
        <v>4</v>
      </c>
      <c r="M589" s="19">
        <v>4</v>
      </c>
      <c r="N589" s="19">
        <v>3</v>
      </c>
      <c r="O589" s="18">
        <f t="shared" si="20"/>
        <v>51</v>
      </c>
      <c r="P589" s="20" t="str">
        <f t="shared" si="19"/>
        <v>Good attitude</v>
      </c>
    </row>
    <row r="590" spans="1:16" x14ac:dyDescent="0.35">
      <c r="A590" s="17" t="s">
        <v>752</v>
      </c>
      <c r="B590" s="18">
        <v>5</v>
      </c>
      <c r="C590" s="19">
        <v>5</v>
      </c>
      <c r="D590" s="19">
        <v>5</v>
      </c>
      <c r="E590" s="19">
        <v>4</v>
      </c>
      <c r="F590" s="19">
        <v>4</v>
      </c>
      <c r="G590" s="19">
        <v>3</v>
      </c>
      <c r="H590" s="19">
        <v>3</v>
      </c>
      <c r="I590" s="19">
        <v>2</v>
      </c>
      <c r="J590" s="19">
        <v>2</v>
      </c>
      <c r="K590" s="19">
        <v>4</v>
      </c>
      <c r="L590" s="19">
        <v>4</v>
      </c>
      <c r="M590" s="19">
        <v>3</v>
      </c>
      <c r="N590" s="19">
        <v>4</v>
      </c>
      <c r="O590" s="18">
        <f t="shared" si="20"/>
        <v>48</v>
      </c>
      <c r="P590" s="20" t="str">
        <f t="shared" si="19"/>
        <v>Good attitude</v>
      </c>
    </row>
    <row r="591" spans="1:16" x14ac:dyDescent="0.35">
      <c r="A591" s="17" t="s">
        <v>753</v>
      </c>
      <c r="B591" s="18">
        <v>4</v>
      </c>
      <c r="C591" s="19">
        <v>3</v>
      </c>
      <c r="D591" s="19">
        <v>3</v>
      </c>
      <c r="E591" s="19">
        <v>4</v>
      </c>
      <c r="F591" s="19">
        <v>4</v>
      </c>
      <c r="G591" s="19">
        <v>3</v>
      </c>
      <c r="H591" s="19">
        <v>3</v>
      </c>
      <c r="I591" s="19">
        <v>4</v>
      </c>
      <c r="J591" s="19">
        <v>1</v>
      </c>
      <c r="K591" s="19">
        <v>1</v>
      </c>
      <c r="L591" s="19">
        <v>2</v>
      </c>
      <c r="M591" s="19">
        <v>2</v>
      </c>
      <c r="N591" s="19">
        <v>2</v>
      </c>
      <c r="O591" s="18">
        <f t="shared" si="20"/>
        <v>36</v>
      </c>
      <c r="P591" s="20" t="str">
        <f t="shared" si="19"/>
        <v>Moderate attitude</v>
      </c>
    </row>
    <row r="592" spans="1:16" x14ac:dyDescent="0.35">
      <c r="A592" s="17" t="s">
        <v>754</v>
      </c>
      <c r="B592" s="18">
        <v>1</v>
      </c>
      <c r="C592" s="19">
        <v>3</v>
      </c>
      <c r="D592" s="19">
        <v>1</v>
      </c>
      <c r="E592" s="19">
        <v>1</v>
      </c>
      <c r="F592" s="19">
        <v>5</v>
      </c>
      <c r="G592" s="19">
        <v>4</v>
      </c>
      <c r="H592" s="19">
        <v>4</v>
      </c>
      <c r="I592" s="19">
        <v>5</v>
      </c>
      <c r="J592" s="19">
        <v>1</v>
      </c>
      <c r="K592" s="19">
        <v>1</v>
      </c>
      <c r="L592" s="19">
        <v>1</v>
      </c>
      <c r="M592" s="19">
        <v>1</v>
      </c>
      <c r="N592" s="19">
        <v>5</v>
      </c>
      <c r="O592" s="18">
        <f t="shared" si="20"/>
        <v>33</v>
      </c>
      <c r="P592" s="20" t="str">
        <f t="shared" si="19"/>
        <v>Moderate attitude</v>
      </c>
    </row>
    <row r="593" spans="1:16" x14ac:dyDescent="0.35">
      <c r="A593" s="17" t="s">
        <v>755</v>
      </c>
      <c r="B593" s="18">
        <v>3</v>
      </c>
      <c r="C593" s="19">
        <v>5</v>
      </c>
      <c r="D593" s="19">
        <v>2</v>
      </c>
      <c r="E593" s="19">
        <v>1</v>
      </c>
      <c r="F593" s="19">
        <v>4</v>
      </c>
      <c r="G593" s="19">
        <v>1</v>
      </c>
      <c r="H593" s="19">
        <v>4</v>
      </c>
      <c r="I593" s="19">
        <v>4</v>
      </c>
      <c r="J593" s="19">
        <v>1</v>
      </c>
      <c r="K593" s="19">
        <v>4</v>
      </c>
      <c r="L593" s="19">
        <v>1</v>
      </c>
      <c r="M593" s="19">
        <v>4</v>
      </c>
      <c r="N593" s="19">
        <v>2</v>
      </c>
      <c r="O593" s="18">
        <f t="shared" si="20"/>
        <v>36</v>
      </c>
      <c r="P593" s="20" t="str">
        <f t="shared" si="19"/>
        <v>Moderate attitude</v>
      </c>
    </row>
    <row r="594" spans="1:16" x14ac:dyDescent="0.35">
      <c r="A594" s="17" t="s">
        <v>757</v>
      </c>
      <c r="B594" s="18">
        <v>5</v>
      </c>
      <c r="C594" s="19">
        <v>4</v>
      </c>
      <c r="D594" s="19">
        <v>2</v>
      </c>
      <c r="E594" s="19">
        <v>1</v>
      </c>
      <c r="F594" s="19">
        <v>1</v>
      </c>
      <c r="G594" s="19">
        <v>5</v>
      </c>
      <c r="H594" s="19">
        <v>5</v>
      </c>
      <c r="I594" s="19">
        <v>5</v>
      </c>
      <c r="J594" s="19">
        <v>3</v>
      </c>
      <c r="K594" s="19">
        <v>4</v>
      </c>
      <c r="L594" s="19">
        <v>3</v>
      </c>
      <c r="M594" s="19">
        <v>2</v>
      </c>
      <c r="N594" s="19">
        <v>2</v>
      </c>
      <c r="O594" s="18">
        <f t="shared" si="20"/>
        <v>42</v>
      </c>
      <c r="P594" s="20" t="str">
        <f t="shared" si="19"/>
        <v>Moderate attitude</v>
      </c>
    </row>
    <row r="595" spans="1:16" x14ac:dyDescent="0.35">
      <c r="A595" s="17" t="s">
        <v>758</v>
      </c>
      <c r="B595" s="18">
        <v>1</v>
      </c>
      <c r="C595" s="19">
        <v>2</v>
      </c>
      <c r="D595" s="19">
        <v>3</v>
      </c>
      <c r="E595" s="19">
        <v>1</v>
      </c>
      <c r="F595" s="19">
        <v>2</v>
      </c>
      <c r="G595" s="19">
        <v>3</v>
      </c>
      <c r="H595" s="19">
        <v>3</v>
      </c>
      <c r="I595" s="19">
        <v>3</v>
      </c>
      <c r="J595" s="19">
        <v>3</v>
      </c>
      <c r="K595" s="19">
        <v>4</v>
      </c>
      <c r="L595" s="19">
        <v>4</v>
      </c>
      <c r="M595" s="19">
        <v>4</v>
      </c>
      <c r="N595" s="19">
        <v>4</v>
      </c>
      <c r="O595" s="18">
        <f t="shared" si="20"/>
        <v>37</v>
      </c>
      <c r="P595" s="20" t="str">
        <f t="shared" si="19"/>
        <v>Moderate attitude</v>
      </c>
    </row>
    <row r="596" spans="1:16" x14ac:dyDescent="0.35">
      <c r="A596" s="17" t="s">
        <v>759</v>
      </c>
      <c r="B596" s="18">
        <v>5</v>
      </c>
      <c r="C596" s="19">
        <v>3</v>
      </c>
      <c r="D596" s="19">
        <v>5</v>
      </c>
      <c r="E596" s="19">
        <v>3</v>
      </c>
      <c r="F596" s="19">
        <v>1</v>
      </c>
      <c r="G596" s="19">
        <v>2</v>
      </c>
      <c r="H596" s="19">
        <v>5</v>
      </c>
      <c r="I596" s="19">
        <v>4</v>
      </c>
      <c r="J596" s="19">
        <v>1</v>
      </c>
      <c r="K596" s="19">
        <v>5</v>
      </c>
      <c r="L596" s="19">
        <v>3</v>
      </c>
      <c r="M596" s="19">
        <v>1</v>
      </c>
      <c r="N596" s="19">
        <v>4</v>
      </c>
      <c r="O596" s="18">
        <f t="shared" si="20"/>
        <v>42</v>
      </c>
      <c r="P596" s="20" t="str">
        <f t="shared" si="19"/>
        <v>Moderate attitude</v>
      </c>
    </row>
    <row r="597" spans="1:16" x14ac:dyDescent="0.35">
      <c r="A597" s="17" t="s">
        <v>760</v>
      </c>
      <c r="B597" s="18">
        <v>4</v>
      </c>
      <c r="C597" s="19">
        <v>2</v>
      </c>
      <c r="D597" s="19">
        <v>3</v>
      </c>
      <c r="E597" s="19">
        <v>5</v>
      </c>
      <c r="F597" s="19">
        <v>1</v>
      </c>
      <c r="G597" s="19">
        <v>3</v>
      </c>
      <c r="H597" s="19">
        <v>4</v>
      </c>
      <c r="I597" s="19">
        <v>5</v>
      </c>
      <c r="J597" s="19">
        <v>3</v>
      </c>
      <c r="K597" s="19">
        <v>5</v>
      </c>
      <c r="L597" s="19">
        <v>3</v>
      </c>
      <c r="M597" s="19">
        <v>4</v>
      </c>
      <c r="N597" s="19">
        <v>4</v>
      </c>
      <c r="O597" s="18">
        <f t="shared" si="20"/>
        <v>46</v>
      </c>
      <c r="P597" s="20" t="str">
        <f t="shared" si="19"/>
        <v>Moderate attitude</v>
      </c>
    </row>
    <row r="598" spans="1:16" x14ac:dyDescent="0.35">
      <c r="A598" s="17" t="s">
        <v>761</v>
      </c>
      <c r="B598" s="18">
        <v>3</v>
      </c>
      <c r="C598" s="19">
        <v>3</v>
      </c>
      <c r="D598" s="19">
        <v>2</v>
      </c>
      <c r="E598" s="19">
        <v>3</v>
      </c>
      <c r="F598" s="19">
        <v>3</v>
      </c>
      <c r="G598" s="19">
        <v>3</v>
      </c>
      <c r="H598" s="19">
        <v>1</v>
      </c>
      <c r="I598" s="19">
        <v>2</v>
      </c>
      <c r="J598" s="19">
        <v>2</v>
      </c>
      <c r="K598" s="19">
        <v>3</v>
      </c>
      <c r="L598" s="19">
        <v>2</v>
      </c>
      <c r="M598" s="19">
        <v>3</v>
      </c>
      <c r="N598" s="19">
        <v>3</v>
      </c>
      <c r="O598" s="18">
        <f t="shared" si="20"/>
        <v>33</v>
      </c>
      <c r="P598" s="20" t="str">
        <f t="shared" si="19"/>
        <v>Moderate attitude</v>
      </c>
    </row>
    <row r="599" spans="1:16" x14ac:dyDescent="0.35">
      <c r="A599" s="17" t="s">
        <v>762</v>
      </c>
      <c r="B599" s="18">
        <v>2</v>
      </c>
      <c r="C599" s="19">
        <v>3</v>
      </c>
      <c r="D599" s="19">
        <v>4</v>
      </c>
      <c r="E599" s="19">
        <v>2</v>
      </c>
      <c r="F599" s="19">
        <v>3</v>
      </c>
      <c r="G599" s="19">
        <v>2</v>
      </c>
      <c r="H599" s="19">
        <v>3</v>
      </c>
      <c r="I599" s="19">
        <v>4</v>
      </c>
      <c r="J599" s="19">
        <v>2</v>
      </c>
      <c r="K599" s="19">
        <v>3</v>
      </c>
      <c r="L599" s="19">
        <v>3</v>
      </c>
      <c r="M599" s="19">
        <v>2</v>
      </c>
      <c r="N599" s="19">
        <v>3</v>
      </c>
      <c r="O599" s="18">
        <f t="shared" si="20"/>
        <v>36</v>
      </c>
      <c r="P599" s="20" t="str">
        <f t="shared" si="19"/>
        <v>Moderate attitude</v>
      </c>
    </row>
    <row r="600" spans="1:16" x14ac:dyDescent="0.35">
      <c r="A600" s="17" t="s">
        <v>763</v>
      </c>
      <c r="B600" s="18">
        <v>5</v>
      </c>
      <c r="C600" s="19">
        <v>4</v>
      </c>
      <c r="D600" s="19">
        <v>3</v>
      </c>
      <c r="E600" s="19">
        <v>3</v>
      </c>
      <c r="F600" s="19">
        <v>2</v>
      </c>
      <c r="G600" s="19">
        <v>2</v>
      </c>
      <c r="H600" s="19">
        <v>2</v>
      </c>
      <c r="I600" s="19">
        <v>2</v>
      </c>
      <c r="J600" s="19">
        <v>4</v>
      </c>
      <c r="K600" s="19">
        <v>4</v>
      </c>
      <c r="L600" s="19">
        <v>4</v>
      </c>
      <c r="M600" s="19">
        <v>3</v>
      </c>
      <c r="N600" s="19">
        <v>3</v>
      </c>
      <c r="O600" s="18">
        <f t="shared" si="20"/>
        <v>41</v>
      </c>
      <c r="P600" s="20" t="str">
        <f t="shared" si="19"/>
        <v>Moderate attitude</v>
      </c>
    </row>
    <row r="601" spans="1:16" x14ac:dyDescent="0.35">
      <c r="A601" s="17" t="s">
        <v>764</v>
      </c>
      <c r="B601" s="18">
        <v>5</v>
      </c>
      <c r="C601" s="19">
        <v>4</v>
      </c>
      <c r="D601" s="19">
        <v>5</v>
      </c>
      <c r="E601" s="19">
        <v>4</v>
      </c>
      <c r="F601" s="19">
        <v>2</v>
      </c>
      <c r="G601" s="19">
        <v>3</v>
      </c>
      <c r="H601" s="19">
        <v>4</v>
      </c>
      <c r="I601" s="19">
        <v>2</v>
      </c>
      <c r="J601" s="19">
        <v>2</v>
      </c>
      <c r="K601" s="19">
        <v>4</v>
      </c>
      <c r="L601" s="19">
        <v>4</v>
      </c>
      <c r="M601" s="19">
        <v>3</v>
      </c>
      <c r="N601" s="19">
        <v>4</v>
      </c>
      <c r="O601" s="18">
        <f t="shared" si="20"/>
        <v>46</v>
      </c>
      <c r="P601" s="20" t="str">
        <f t="shared" si="19"/>
        <v>Moderate attitude</v>
      </c>
    </row>
    <row r="602" spans="1:16" x14ac:dyDescent="0.35">
      <c r="A602" s="21" t="s">
        <v>765</v>
      </c>
      <c r="B602" s="22">
        <v>4</v>
      </c>
      <c r="C602" s="23">
        <v>4</v>
      </c>
      <c r="D602" s="23">
        <v>4</v>
      </c>
      <c r="E602" s="23">
        <v>2</v>
      </c>
      <c r="F602" s="23">
        <v>2</v>
      </c>
      <c r="G602" s="23">
        <v>1</v>
      </c>
      <c r="H602" s="23">
        <v>1</v>
      </c>
      <c r="I602" s="23">
        <v>1</v>
      </c>
      <c r="J602" s="23">
        <v>2</v>
      </c>
      <c r="K602" s="23">
        <v>4</v>
      </c>
      <c r="L602" s="23">
        <v>4</v>
      </c>
      <c r="M602" s="23">
        <v>2</v>
      </c>
      <c r="N602" s="23">
        <v>2</v>
      </c>
      <c r="O602" s="22">
        <f t="shared" si="20"/>
        <v>33</v>
      </c>
      <c r="P602" s="20" t="str">
        <f t="shared" si="19"/>
        <v>Moderate attitude</v>
      </c>
    </row>
  </sheetData>
  <mergeCells count="2">
    <mergeCell ref="W1:X1"/>
    <mergeCell ref="W2:X2"/>
  </mergeCell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F19B-2BF9-43CB-96CC-E51AD0A618C8}">
  <dimension ref="A1:R602"/>
  <sheetViews>
    <sheetView tabSelected="1" topLeftCell="H1" workbookViewId="0">
      <selection activeCell="P11" sqref="P11"/>
    </sheetView>
  </sheetViews>
  <sheetFormatPr defaultRowHeight="14.5" x14ac:dyDescent="0.35"/>
  <cols>
    <col min="1" max="1" width="20.54296875" bestFit="1" customWidth="1"/>
    <col min="2" max="2" width="71.90625" bestFit="1" customWidth="1"/>
    <col min="3" max="3" width="60.54296875" bestFit="1" customWidth="1"/>
    <col min="4" max="4" width="68.7265625" bestFit="1" customWidth="1"/>
    <col min="5" max="5" width="72.6328125" bestFit="1" customWidth="1"/>
    <col min="6" max="6" width="77.453125" bestFit="1" customWidth="1"/>
    <col min="7" max="7" width="81.1796875" bestFit="1" customWidth="1"/>
    <col min="8" max="8" width="12.08984375" customWidth="1"/>
    <col min="9" max="9" width="18.7265625" bestFit="1" customWidth="1"/>
    <col min="11" max="11" width="18.7265625" bestFit="1" customWidth="1"/>
    <col min="12" max="12" width="17.81640625" bestFit="1" customWidth="1"/>
    <col min="13" max="13" width="14.08984375" bestFit="1" customWidth="1"/>
    <col min="14" max="14" width="12.7265625" bestFit="1" customWidth="1"/>
    <col min="16" max="16" width="28.54296875" customWidth="1"/>
    <col min="17" max="17" width="12.7265625" bestFit="1" customWidth="1"/>
  </cols>
  <sheetData>
    <row r="1" spans="1:18" x14ac:dyDescent="0.35">
      <c r="A1" s="2" t="s">
        <v>0</v>
      </c>
      <c r="B1" s="2" t="s">
        <v>769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897</v>
      </c>
      <c r="I1" s="2" t="s">
        <v>1106</v>
      </c>
      <c r="P1" s="125" t="s">
        <v>872</v>
      </c>
      <c r="Q1" s="125"/>
    </row>
    <row r="2" spans="1:18" x14ac:dyDescent="0.35">
      <c r="A2" t="s">
        <v>56</v>
      </c>
      <c r="B2">
        <v>3</v>
      </c>
      <c r="C2">
        <v>4</v>
      </c>
      <c r="D2">
        <v>4</v>
      </c>
      <c r="E2">
        <v>4</v>
      </c>
      <c r="F2">
        <v>3</v>
      </c>
      <c r="G2">
        <v>4</v>
      </c>
      <c r="H2">
        <f>SUM(B2:G2)</f>
        <v>22</v>
      </c>
      <c r="I2" t="str">
        <f>IF(H2&gt;=21,"Good perception",IF(H2&gt;=13,"Moderate perception",IF(H2&gt;=6,"Poor perception","")))</f>
        <v>Good perception</v>
      </c>
      <c r="K2" t="s">
        <v>889</v>
      </c>
      <c r="L2">
        <f>MAX(H:H)</f>
        <v>29</v>
      </c>
      <c r="P2" s="125" t="s">
        <v>1114</v>
      </c>
      <c r="Q2" s="125"/>
    </row>
    <row r="3" spans="1:18" ht="15" thickBot="1" x14ac:dyDescent="0.4">
      <c r="A3" t="s">
        <v>81</v>
      </c>
      <c r="B3">
        <v>4</v>
      </c>
      <c r="C3">
        <v>4</v>
      </c>
      <c r="D3">
        <v>5</v>
      </c>
      <c r="E3">
        <v>5</v>
      </c>
      <c r="F3">
        <v>5</v>
      </c>
      <c r="G3">
        <v>5</v>
      </c>
      <c r="H3">
        <f t="shared" ref="H3:H66" si="0">SUM(B3:G3)</f>
        <v>28</v>
      </c>
      <c r="I3" t="str">
        <f t="shared" ref="I3:I66" si="1">IF(H3&gt;=21,"Good perception",IF(H3&gt;=13,"Moderate perception",IF(H3&gt;=6,"Poor perception","")))</f>
        <v>Good perception</v>
      </c>
      <c r="K3" t="s">
        <v>901</v>
      </c>
      <c r="L3">
        <f>MIN(H:H)</f>
        <v>6</v>
      </c>
    </row>
    <row r="4" spans="1:18" ht="15" thickBot="1" x14ac:dyDescent="0.4">
      <c r="A4" t="s">
        <v>91</v>
      </c>
      <c r="B4">
        <v>3</v>
      </c>
      <c r="C4">
        <v>2</v>
      </c>
      <c r="D4">
        <v>4</v>
      </c>
      <c r="E4">
        <v>2</v>
      </c>
      <c r="F4">
        <v>5</v>
      </c>
      <c r="G4">
        <v>4</v>
      </c>
      <c r="H4">
        <f t="shared" si="0"/>
        <v>20</v>
      </c>
      <c r="I4" t="str">
        <f t="shared" si="1"/>
        <v>Moderate perception</v>
      </c>
      <c r="O4" s="30"/>
      <c r="P4" s="30" t="s">
        <v>1106</v>
      </c>
      <c r="Q4" s="30" t="s">
        <v>776</v>
      </c>
      <c r="R4" s="30"/>
    </row>
    <row r="5" spans="1:18" x14ac:dyDescent="0.35">
      <c r="A5" t="s">
        <v>102</v>
      </c>
      <c r="B5">
        <v>3</v>
      </c>
      <c r="C5">
        <v>5</v>
      </c>
      <c r="D5">
        <v>5</v>
      </c>
      <c r="E5">
        <v>5</v>
      </c>
      <c r="F5">
        <v>5</v>
      </c>
      <c r="G5">
        <v>4</v>
      </c>
      <c r="H5">
        <f t="shared" si="0"/>
        <v>27</v>
      </c>
      <c r="I5" t="str">
        <f t="shared" si="1"/>
        <v>Good perception</v>
      </c>
      <c r="P5" t="s">
        <v>1107</v>
      </c>
      <c r="Q5" t="s">
        <v>1112</v>
      </c>
    </row>
    <row r="6" spans="1:18" x14ac:dyDescent="0.35">
      <c r="A6" t="s">
        <v>108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f t="shared" si="0"/>
        <v>12</v>
      </c>
      <c r="I6" t="str">
        <f t="shared" si="1"/>
        <v>Poor perception</v>
      </c>
      <c r="P6" t="s">
        <v>1108</v>
      </c>
      <c r="Q6" t="s">
        <v>995</v>
      </c>
    </row>
    <row r="7" spans="1:18" x14ac:dyDescent="0.35">
      <c r="A7" t="s">
        <v>116</v>
      </c>
      <c r="B7">
        <v>2</v>
      </c>
      <c r="C7">
        <v>1</v>
      </c>
      <c r="D7">
        <v>5</v>
      </c>
      <c r="E7">
        <v>5</v>
      </c>
      <c r="F7">
        <v>4</v>
      </c>
      <c r="G7">
        <v>4</v>
      </c>
      <c r="H7">
        <f t="shared" si="0"/>
        <v>21</v>
      </c>
      <c r="I7" t="str">
        <f t="shared" si="1"/>
        <v>Good perception</v>
      </c>
      <c r="K7" s="8" t="s">
        <v>1106</v>
      </c>
      <c r="L7" t="s">
        <v>1110</v>
      </c>
      <c r="M7" t="s">
        <v>1111</v>
      </c>
      <c r="N7" t="s">
        <v>776</v>
      </c>
      <c r="P7" t="s">
        <v>1109</v>
      </c>
      <c r="Q7" t="s">
        <v>1113</v>
      </c>
    </row>
    <row r="8" spans="1:18" x14ac:dyDescent="0.35">
      <c r="A8" t="s">
        <v>121</v>
      </c>
      <c r="B8">
        <v>1</v>
      </c>
      <c r="C8">
        <v>4</v>
      </c>
      <c r="D8">
        <v>3</v>
      </c>
      <c r="E8">
        <v>4</v>
      </c>
      <c r="F8">
        <v>4</v>
      </c>
      <c r="G8">
        <v>2</v>
      </c>
      <c r="H8">
        <f t="shared" si="0"/>
        <v>18</v>
      </c>
      <c r="I8" t="str">
        <f t="shared" si="1"/>
        <v>Moderate perception</v>
      </c>
      <c r="K8" s="9" t="s">
        <v>1107</v>
      </c>
      <c r="L8" s="1">
        <v>371</v>
      </c>
      <c r="M8" s="10">
        <v>0.61730449251247921</v>
      </c>
      <c r="N8" t="str">
        <f xml:space="preserve"> L8 &amp; " (" &amp; TEXT(M8*100,"0.00") &amp; ")"</f>
        <v>371 (61.73)</v>
      </c>
    </row>
    <row r="9" spans="1:18" x14ac:dyDescent="0.35">
      <c r="A9" t="s">
        <v>123</v>
      </c>
      <c r="B9">
        <v>4</v>
      </c>
      <c r="C9">
        <v>2</v>
      </c>
      <c r="D9">
        <v>4</v>
      </c>
      <c r="E9">
        <v>5</v>
      </c>
      <c r="F9">
        <v>4</v>
      </c>
      <c r="G9">
        <v>4</v>
      </c>
      <c r="H9">
        <f t="shared" si="0"/>
        <v>23</v>
      </c>
      <c r="I9" t="str">
        <f t="shared" si="1"/>
        <v>Good perception</v>
      </c>
      <c r="K9" s="9" t="s">
        <v>1108</v>
      </c>
      <c r="L9" s="1">
        <v>187</v>
      </c>
      <c r="M9" s="10">
        <v>0.31114808652246256</v>
      </c>
      <c r="N9" t="str">
        <f xml:space="preserve"> L9 &amp; " (" &amp; TEXT(M9*100,"0.00") &amp; ")"</f>
        <v>187 (31.11)</v>
      </c>
    </row>
    <row r="10" spans="1:18" x14ac:dyDescent="0.35">
      <c r="A10" t="s">
        <v>126</v>
      </c>
      <c r="B10">
        <v>4</v>
      </c>
      <c r="C10">
        <v>4</v>
      </c>
      <c r="D10">
        <v>4</v>
      </c>
      <c r="E10">
        <v>3</v>
      </c>
      <c r="F10">
        <v>4</v>
      </c>
      <c r="G10">
        <v>4</v>
      </c>
      <c r="H10">
        <f t="shared" si="0"/>
        <v>23</v>
      </c>
      <c r="I10" t="str">
        <f t="shared" si="1"/>
        <v>Good perception</v>
      </c>
      <c r="K10" s="9" t="s">
        <v>1109</v>
      </c>
      <c r="L10" s="1">
        <v>43</v>
      </c>
      <c r="M10" s="10">
        <v>7.1547420965058242E-2</v>
      </c>
      <c r="N10" t="str">
        <f xml:space="preserve"> L10 &amp; " (" &amp; TEXT(M10*100,"0.00") &amp; ")"</f>
        <v>43 (7.15)</v>
      </c>
    </row>
    <row r="11" spans="1:18" x14ac:dyDescent="0.35">
      <c r="A11" t="s">
        <v>128</v>
      </c>
      <c r="B11">
        <v>2</v>
      </c>
      <c r="C11">
        <v>1</v>
      </c>
      <c r="D11">
        <v>5</v>
      </c>
      <c r="E11">
        <v>5</v>
      </c>
      <c r="F11">
        <v>4</v>
      </c>
      <c r="G11">
        <v>4</v>
      </c>
      <c r="H11">
        <f t="shared" si="0"/>
        <v>21</v>
      </c>
      <c r="I11" t="str">
        <f t="shared" si="1"/>
        <v>Good perception</v>
      </c>
    </row>
    <row r="12" spans="1:18" x14ac:dyDescent="0.35">
      <c r="A12" t="s">
        <v>134</v>
      </c>
      <c r="B12">
        <v>2</v>
      </c>
      <c r="C12">
        <v>2</v>
      </c>
      <c r="D12">
        <v>3</v>
      </c>
      <c r="E12">
        <v>2</v>
      </c>
      <c r="F12">
        <v>3</v>
      </c>
      <c r="G12">
        <v>2</v>
      </c>
      <c r="H12">
        <f t="shared" si="0"/>
        <v>14</v>
      </c>
      <c r="I12" t="str">
        <f t="shared" si="1"/>
        <v>Moderate perception</v>
      </c>
    </row>
    <row r="13" spans="1:18" x14ac:dyDescent="0.35">
      <c r="A13" t="s">
        <v>136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f t="shared" si="0"/>
        <v>12</v>
      </c>
      <c r="I13" t="str">
        <f t="shared" si="1"/>
        <v>Poor perception</v>
      </c>
      <c r="K13" s="152" t="s">
        <v>1106</v>
      </c>
      <c r="L13" s="152" t="s">
        <v>1110</v>
      </c>
    </row>
    <row r="14" spans="1:18" x14ac:dyDescent="0.35">
      <c r="A14" t="s">
        <v>139</v>
      </c>
      <c r="B14">
        <v>4</v>
      </c>
      <c r="C14">
        <v>4</v>
      </c>
      <c r="D14">
        <v>2</v>
      </c>
      <c r="E14">
        <v>4</v>
      </c>
      <c r="F14">
        <v>4</v>
      </c>
      <c r="G14">
        <v>4</v>
      </c>
      <c r="H14">
        <f t="shared" si="0"/>
        <v>22</v>
      </c>
      <c r="I14" t="str">
        <f t="shared" si="1"/>
        <v>Good perception</v>
      </c>
      <c r="K14" s="9" t="s">
        <v>1107</v>
      </c>
      <c r="L14" s="1">
        <v>371</v>
      </c>
    </row>
    <row r="15" spans="1:18" x14ac:dyDescent="0.35">
      <c r="A15" t="s">
        <v>142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f t="shared" si="0"/>
        <v>18</v>
      </c>
      <c r="I15" t="str">
        <f t="shared" si="1"/>
        <v>Moderate perception</v>
      </c>
      <c r="K15" s="9" t="s">
        <v>1108</v>
      </c>
      <c r="L15" s="1">
        <v>187</v>
      </c>
    </row>
    <row r="16" spans="1:18" x14ac:dyDescent="0.35">
      <c r="A16" t="s">
        <v>145</v>
      </c>
      <c r="B16">
        <v>3</v>
      </c>
      <c r="C16">
        <v>3</v>
      </c>
      <c r="D16">
        <v>3</v>
      </c>
      <c r="E16">
        <v>3</v>
      </c>
      <c r="F16">
        <v>2</v>
      </c>
      <c r="G16">
        <v>3</v>
      </c>
      <c r="H16">
        <f t="shared" si="0"/>
        <v>17</v>
      </c>
      <c r="I16" t="str">
        <f t="shared" si="1"/>
        <v>Moderate perception</v>
      </c>
      <c r="K16" s="9" t="s">
        <v>1109</v>
      </c>
      <c r="L16" s="1">
        <v>43</v>
      </c>
    </row>
    <row r="17" spans="1:9" x14ac:dyDescent="0.35">
      <c r="A17" t="s">
        <v>148</v>
      </c>
      <c r="B17">
        <v>4</v>
      </c>
      <c r="C17">
        <v>4</v>
      </c>
      <c r="D17">
        <v>4</v>
      </c>
      <c r="E17">
        <v>4</v>
      </c>
      <c r="F17">
        <v>2</v>
      </c>
      <c r="G17">
        <v>4</v>
      </c>
      <c r="H17">
        <f t="shared" si="0"/>
        <v>22</v>
      </c>
      <c r="I17" t="str">
        <f t="shared" si="1"/>
        <v>Good perception</v>
      </c>
    </row>
    <row r="18" spans="1:9" x14ac:dyDescent="0.35">
      <c r="A18" t="s">
        <v>151</v>
      </c>
      <c r="B18">
        <v>3</v>
      </c>
      <c r="C18">
        <v>4</v>
      </c>
      <c r="D18">
        <v>4</v>
      </c>
      <c r="E18">
        <v>5</v>
      </c>
      <c r="F18">
        <v>5</v>
      </c>
      <c r="G18">
        <v>5</v>
      </c>
      <c r="H18">
        <f t="shared" si="0"/>
        <v>26</v>
      </c>
      <c r="I18" t="str">
        <f t="shared" si="1"/>
        <v>Good perception</v>
      </c>
    </row>
    <row r="19" spans="1:9" x14ac:dyDescent="0.35">
      <c r="A19" t="s">
        <v>152</v>
      </c>
      <c r="B19">
        <v>4</v>
      </c>
      <c r="C19">
        <v>3</v>
      </c>
      <c r="D19">
        <v>4</v>
      </c>
      <c r="E19">
        <v>5</v>
      </c>
      <c r="F19">
        <v>5</v>
      </c>
      <c r="G19">
        <v>4</v>
      </c>
      <c r="H19">
        <f t="shared" si="0"/>
        <v>25</v>
      </c>
      <c r="I19" t="str">
        <f t="shared" si="1"/>
        <v>Good perception</v>
      </c>
    </row>
    <row r="20" spans="1:9" x14ac:dyDescent="0.35">
      <c r="A20" t="s">
        <v>154</v>
      </c>
      <c r="B20">
        <v>3</v>
      </c>
      <c r="C20">
        <v>2</v>
      </c>
      <c r="D20">
        <v>2</v>
      </c>
      <c r="E20">
        <v>4</v>
      </c>
      <c r="F20">
        <v>2</v>
      </c>
      <c r="G20">
        <v>4</v>
      </c>
      <c r="H20">
        <f t="shared" si="0"/>
        <v>17</v>
      </c>
      <c r="I20" t="str">
        <f t="shared" si="1"/>
        <v>Moderate perception</v>
      </c>
    </row>
    <row r="21" spans="1:9" x14ac:dyDescent="0.35">
      <c r="A21" t="s">
        <v>155</v>
      </c>
      <c r="B21">
        <v>1</v>
      </c>
      <c r="C21">
        <v>3</v>
      </c>
      <c r="D21">
        <v>3</v>
      </c>
      <c r="E21">
        <v>3</v>
      </c>
      <c r="F21">
        <v>3</v>
      </c>
      <c r="G21">
        <v>3</v>
      </c>
      <c r="H21">
        <f t="shared" si="0"/>
        <v>16</v>
      </c>
      <c r="I21" t="str">
        <f t="shared" si="1"/>
        <v>Moderate perception</v>
      </c>
    </row>
    <row r="22" spans="1:9" x14ac:dyDescent="0.35">
      <c r="A22" t="s">
        <v>156</v>
      </c>
      <c r="B22">
        <v>2</v>
      </c>
      <c r="C22">
        <v>3</v>
      </c>
      <c r="D22">
        <v>2</v>
      </c>
      <c r="E22">
        <v>3</v>
      </c>
      <c r="F22">
        <v>4</v>
      </c>
      <c r="G22">
        <v>1</v>
      </c>
      <c r="H22">
        <f t="shared" si="0"/>
        <v>15</v>
      </c>
      <c r="I22" t="str">
        <f t="shared" si="1"/>
        <v>Moderate perception</v>
      </c>
    </row>
    <row r="23" spans="1:9" x14ac:dyDescent="0.35">
      <c r="A23" t="s">
        <v>157</v>
      </c>
      <c r="B23">
        <v>2</v>
      </c>
      <c r="C23">
        <v>1</v>
      </c>
      <c r="D23">
        <v>5</v>
      </c>
      <c r="E23">
        <v>5</v>
      </c>
      <c r="F23">
        <v>4</v>
      </c>
      <c r="G23">
        <v>4</v>
      </c>
      <c r="H23">
        <f t="shared" si="0"/>
        <v>21</v>
      </c>
      <c r="I23" t="str">
        <f t="shared" si="1"/>
        <v>Good perception</v>
      </c>
    </row>
    <row r="24" spans="1:9" x14ac:dyDescent="0.35">
      <c r="A24" t="s">
        <v>158</v>
      </c>
      <c r="B24">
        <v>1</v>
      </c>
      <c r="C24">
        <v>1</v>
      </c>
      <c r="D24">
        <v>1</v>
      </c>
      <c r="E24">
        <v>1</v>
      </c>
      <c r="F24">
        <v>4</v>
      </c>
      <c r="G24">
        <v>1</v>
      </c>
      <c r="H24">
        <f t="shared" si="0"/>
        <v>9</v>
      </c>
      <c r="I24" t="str">
        <f t="shared" si="1"/>
        <v>Poor perception</v>
      </c>
    </row>
    <row r="25" spans="1:9" x14ac:dyDescent="0.35">
      <c r="A25" t="s">
        <v>159</v>
      </c>
      <c r="B25">
        <v>1</v>
      </c>
      <c r="C25">
        <v>3</v>
      </c>
      <c r="D25">
        <v>1</v>
      </c>
      <c r="E25">
        <v>3</v>
      </c>
      <c r="F25">
        <v>3</v>
      </c>
      <c r="G25">
        <v>3</v>
      </c>
      <c r="H25">
        <f t="shared" si="0"/>
        <v>14</v>
      </c>
      <c r="I25" t="str">
        <f t="shared" si="1"/>
        <v>Moderate perception</v>
      </c>
    </row>
    <row r="26" spans="1:9" x14ac:dyDescent="0.35">
      <c r="A26" t="s">
        <v>160</v>
      </c>
      <c r="B26">
        <v>3</v>
      </c>
      <c r="C26">
        <v>3</v>
      </c>
      <c r="D26">
        <v>5</v>
      </c>
      <c r="E26">
        <v>5</v>
      </c>
      <c r="F26">
        <v>4</v>
      </c>
      <c r="G26">
        <v>4</v>
      </c>
      <c r="H26">
        <f t="shared" si="0"/>
        <v>24</v>
      </c>
      <c r="I26" t="str">
        <f t="shared" si="1"/>
        <v>Good perception</v>
      </c>
    </row>
    <row r="27" spans="1:9" x14ac:dyDescent="0.35">
      <c r="A27" t="s">
        <v>162</v>
      </c>
      <c r="B27">
        <v>3</v>
      </c>
      <c r="C27">
        <v>3</v>
      </c>
      <c r="D27">
        <v>3</v>
      </c>
      <c r="E27">
        <v>3</v>
      </c>
      <c r="F27">
        <v>3</v>
      </c>
      <c r="G27">
        <v>3</v>
      </c>
      <c r="H27">
        <f t="shared" si="0"/>
        <v>18</v>
      </c>
      <c r="I27" t="str">
        <f t="shared" si="1"/>
        <v>Moderate perception</v>
      </c>
    </row>
    <row r="28" spans="1:9" x14ac:dyDescent="0.35">
      <c r="A28" t="s">
        <v>163</v>
      </c>
      <c r="B28">
        <v>1</v>
      </c>
      <c r="C28">
        <v>5</v>
      </c>
      <c r="D28">
        <v>3</v>
      </c>
      <c r="E28">
        <v>3</v>
      </c>
      <c r="F28">
        <v>3</v>
      </c>
      <c r="G28">
        <v>3</v>
      </c>
      <c r="H28">
        <f t="shared" si="0"/>
        <v>18</v>
      </c>
      <c r="I28" t="str">
        <f t="shared" si="1"/>
        <v>Moderate perception</v>
      </c>
    </row>
    <row r="29" spans="1:9" x14ac:dyDescent="0.35">
      <c r="A29" t="s">
        <v>165</v>
      </c>
      <c r="B29">
        <v>2</v>
      </c>
      <c r="C29">
        <v>2</v>
      </c>
      <c r="D29">
        <v>3</v>
      </c>
      <c r="E29">
        <v>4</v>
      </c>
      <c r="F29">
        <v>4</v>
      </c>
      <c r="G29">
        <v>3</v>
      </c>
      <c r="H29">
        <f t="shared" si="0"/>
        <v>18</v>
      </c>
      <c r="I29" t="str">
        <f t="shared" si="1"/>
        <v>Moderate perception</v>
      </c>
    </row>
    <row r="30" spans="1:9" x14ac:dyDescent="0.35">
      <c r="A30" t="s">
        <v>166</v>
      </c>
      <c r="B30">
        <v>1</v>
      </c>
      <c r="C30">
        <v>2</v>
      </c>
      <c r="D30">
        <v>4</v>
      </c>
      <c r="E30">
        <v>4</v>
      </c>
      <c r="F30">
        <v>2</v>
      </c>
      <c r="G30">
        <v>3</v>
      </c>
      <c r="H30">
        <f t="shared" si="0"/>
        <v>16</v>
      </c>
      <c r="I30" t="str">
        <f t="shared" si="1"/>
        <v>Moderate perception</v>
      </c>
    </row>
    <row r="31" spans="1:9" x14ac:dyDescent="0.35">
      <c r="A31" t="s">
        <v>168</v>
      </c>
      <c r="B31">
        <v>4</v>
      </c>
      <c r="C31">
        <v>3</v>
      </c>
      <c r="D31">
        <v>4</v>
      </c>
      <c r="E31">
        <v>3</v>
      </c>
      <c r="F31">
        <v>5</v>
      </c>
      <c r="G31">
        <v>5</v>
      </c>
      <c r="H31">
        <f t="shared" si="0"/>
        <v>24</v>
      </c>
      <c r="I31" t="str">
        <f t="shared" si="1"/>
        <v>Good perception</v>
      </c>
    </row>
    <row r="32" spans="1:9" x14ac:dyDescent="0.35">
      <c r="A32" t="s">
        <v>169</v>
      </c>
      <c r="B32">
        <v>4</v>
      </c>
      <c r="C32">
        <v>2</v>
      </c>
      <c r="D32">
        <v>3</v>
      </c>
      <c r="E32">
        <v>3</v>
      </c>
      <c r="F32">
        <v>5</v>
      </c>
      <c r="G32">
        <v>3</v>
      </c>
      <c r="H32">
        <f t="shared" si="0"/>
        <v>20</v>
      </c>
      <c r="I32" t="str">
        <f t="shared" si="1"/>
        <v>Moderate perception</v>
      </c>
    </row>
    <row r="33" spans="1:9" x14ac:dyDescent="0.35">
      <c r="A33" t="s">
        <v>170</v>
      </c>
      <c r="B33">
        <v>3</v>
      </c>
      <c r="C33">
        <v>3</v>
      </c>
      <c r="D33">
        <v>3</v>
      </c>
      <c r="E33">
        <v>3</v>
      </c>
      <c r="F33">
        <v>3</v>
      </c>
      <c r="G33">
        <v>2</v>
      </c>
      <c r="H33">
        <f t="shared" si="0"/>
        <v>17</v>
      </c>
      <c r="I33" t="str">
        <f t="shared" si="1"/>
        <v>Moderate perception</v>
      </c>
    </row>
    <row r="34" spans="1:9" x14ac:dyDescent="0.35">
      <c r="A34" t="s">
        <v>172</v>
      </c>
      <c r="B34">
        <v>2</v>
      </c>
      <c r="C34">
        <v>1</v>
      </c>
      <c r="D34">
        <v>2</v>
      </c>
      <c r="E34">
        <v>2</v>
      </c>
      <c r="F34">
        <v>1</v>
      </c>
      <c r="G34">
        <v>3</v>
      </c>
      <c r="H34">
        <f t="shared" si="0"/>
        <v>11</v>
      </c>
      <c r="I34" t="str">
        <f t="shared" si="1"/>
        <v>Poor perception</v>
      </c>
    </row>
    <row r="35" spans="1:9" x14ac:dyDescent="0.35">
      <c r="A35" t="s">
        <v>174</v>
      </c>
      <c r="B35">
        <v>3</v>
      </c>
      <c r="C35">
        <v>3</v>
      </c>
      <c r="D35">
        <v>4</v>
      </c>
      <c r="E35">
        <v>3</v>
      </c>
      <c r="F35">
        <v>2</v>
      </c>
      <c r="G35">
        <v>3</v>
      </c>
      <c r="H35">
        <f t="shared" si="0"/>
        <v>18</v>
      </c>
      <c r="I35" t="str">
        <f t="shared" si="1"/>
        <v>Moderate perception</v>
      </c>
    </row>
    <row r="36" spans="1:9" x14ac:dyDescent="0.35">
      <c r="A36" t="s">
        <v>175</v>
      </c>
      <c r="B36">
        <v>4</v>
      </c>
      <c r="C36">
        <v>5</v>
      </c>
      <c r="D36">
        <v>5</v>
      </c>
      <c r="E36">
        <v>5</v>
      </c>
      <c r="F36">
        <v>4</v>
      </c>
      <c r="G36">
        <v>4</v>
      </c>
      <c r="H36">
        <f t="shared" si="0"/>
        <v>27</v>
      </c>
      <c r="I36" t="str">
        <f t="shared" si="1"/>
        <v>Good perception</v>
      </c>
    </row>
    <row r="37" spans="1:9" x14ac:dyDescent="0.35">
      <c r="A37" t="s">
        <v>176</v>
      </c>
      <c r="B37">
        <v>4</v>
      </c>
      <c r="C37">
        <v>3</v>
      </c>
      <c r="D37">
        <v>4</v>
      </c>
      <c r="E37">
        <v>3</v>
      </c>
      <c r="F37">
        <v>4</v>
      </c>
      <c r="G37">
        <v>4</v>
      </c>
      <c r="H37">
        <f t="shared" si="0"/>
        <v>22</v>
      </c>
      <c r="I37" t="str">
        <f t="shared" si="1"/>
        <v>Good perception</v>
      </c>
    </row>
    <row r="38" spans="1:9" x14ac:dyDescent="0.35">
      <c r="A38" t="s">
        <v>177</v>
      </c>
      <c r="B38">
        <v>2</v>
      </c>
      <c r="C38">
        <v>1</v>
      </c>
      <c r="D38">
        <v>5</v>
      </c>
      <c r="E38">
        <v>5</v>
      </c>
      <c r="F38">
        <v>4</v>
      </c>
      <c r="G38">
        <v>4</v>
      </c>
      <c r="H38">
        <f t="shared" si="0"/>
        <v>21</v>
      </c>
      <c r="I38" t="str">
        <f t="shared" si="1"/>
        <v>Good perception</v>
      </c>
    </row>
    <row r="39" spans="1:9" x14ac:dyDescent="0.35">
      <c r="A39" t="s">
        <v>178</v>
      </c>
      <c r="B39">
        <v>2</v>
      </c>
      <c r="C39">
        <v>3</v>
      </c>
      <c r="D39">
        <v>3</v>
      </c>
      <c r="E39">
        <v>2</v>
      </c>
      <c r="F39">
        <v>3</v>
      </c>
      <c r="G39">
        <v>3</v>
      </c>
      <c r="H39">
        <f t="shared" si="0"/>
        <v>16</v>
      </c>
      <c r="I39" t="str">
        <f t="shared" si="1"/>
        <v>Moderate perception</v>
      </c>
    </row>
    <row r="40" spans="1:9" x14ac:dyDescent="0.35">
      <c r="A40" t="s">
        <v>179</v>
      </c>
      <c r="B40">
        <v>1</v>
      </c>
      <c r="C40">
        <v>3</v>
      </c>
      <c r="D40">
        <v>2</v>
      </c>
      <c r="E40">
        <v>3</v>
      </c>
      <c r="F40">
        <v>2</v>
      </c>
      <c r="G40">
        <v>3</v>
      </c>
      <c r="H40">
        <f t="shared" si="0"/>
        <v>14</v>
      </c>
      <c r="I40" t="str">
        <f t="shared" si="1"/>
        <v>Moderate perception</v>
      </c>
    </row>
    <row r="41" spans="1:9" x14ac:dyDescent="0.35">
      <c r="A41" t="s">
        <v>180</v>
      </c>
      <c r="B41">
        <v>5</v>
      </c>
      <c r="C41">
        <v>2</v>
      </c>
      <c r="D41">
        <v>4</v>
      </c>
      <c r="E41">
        <v>4</v>
      </c>
      <c r="F41">
        <v>5</v>
      </c>
      <c r="G41">
        <v>5</v>
      </c>
      <c r="H41">
        <f t="shared" si="0"/>
        <v>25</v>
      </c>
      <c r="I41" t="str">
        <f t="shared" si="1"/>
        <v>Good perception</v>
      </c>
    </row>
    <row r="42" spans="1:9" x14ac:dyDescent="0.35">
      <c r="A42" t="s">
        <v>181</v>
      </c>
      <c r="B42">
        <v>3</v>
      </c>
      <c r="C42">
        <v>5</v>
      </c>
      <c r="D42">
        <v>5</v>
      </c>
      <c r="E42">
        <v>4</v>
      </c>
      <c r="F42">
        <v>5</v>
      </c>
      <c r="G42">
        <v>4</v>
      </c>
      <c r="H42">
        <f t="shared" si="0"/>
        <v>26</v>
      </c>
      <c r="I42" t="str">
        <f t="shared" si="1"/>
        <v>Good perception</v>
      </c>
    </row>
    <row r="43" spans="1:9" x14ac:dyDescent="0.35">
      <c r="A43" t="s">
        <v>183</v>
      </c>
      <c r="B43">
        <v>4</v>
      </c>
      <c r="C43">
        <v>2</v>
      </c>
      <c r="D43">
        <v>5</v>
      </c>
      <c r="E43">
        <v>5</v>
      </c>
      <c r="F43">
        <v>4</v>
      </c>
      <c r="G43">
        <v>4</v>
      </c>
      <c r="H43">
        <f t="shared" si="0"/>
        <v>24</v>
      </c>
      <c r="I43" t="str">
        <f t="shared" si="1"/>
        <v>Good perception</v>
      </c>
    </row>
    <row r="44" spans="1:9" x14ac:dyDescent="0.35">
      <c r="A44" t="s">
        <v>184</v>
      </c>
      <c r="B44">
        <v>4</v>
      </c>
      <c r="C44">
        <v>2</v>
      </c>
      <c r="D44">
        <v>5</v>
      </c>
      <c r="E44">
        <v>5</v>
      </c>
      <c r="F44">
        <v>3</v>
      </c>
      <c r="G44">
        <v>4</v>
      </c>
      <c r="H44">
        <f t="shared" si="0"/>
        <v>23</v>
      </c>
      <c r="I44" t="str">
        <f t="shared" si="1"/>
        <v>Good perception</v>
      </c>
    </row>
    <row r="45" spans="1:9" x14ac:dyDescent="0.35">
      <c r="A45" t="s">
        <v>185</v>
      </c>
      <c r="B45">
        <v>5</v>
      </c>
      <c r="C45">
        <v>4</v>
      </c>
      <c r="D45">
        <v>5</v>
      </c>
      <c r="E45">
        <v>4</v>
      </c>
      <c r="F45">
        <v>4</v>
      </c>
      <c r="G45">
        <v>4</v>
      </c>
      <c r="H45">
        <f t="shared" si="0"/>
        <v>26</v>
      </c>
      <c r="I45" t="str">
        <f t="shared" si="1"/>
        <v>Good perception</v>
      </c>
    </row>
    <row r="46" spans="1:9" x14ac:dyDescent="0.35">
      <c r="A46" t="s">
        <v>186</v>
      </c>
      <c r="B46">
        <v>4</v>
      </c>
      <c r="C46">
        <v>4</v>
      </c>
      <c r="D46">
        <v>5</v>
      </c>
      <c r="E46">
        <v>4</v>
      </c>
      <c r="F46">
        <v>5</v>
      </c>
      <c r="G46">
        <v>5</v>
      </c>
      <c r="H46">
        <f t="shared" si="0"/>
        <v>27</v>
      </c>
      <c r="I46" t="str">
        <f t="shared" si="1"/>
        <v>Good perception</v>
      </c>
    </row>
    <row r="47" spans="1:9" x14ac:dyDescent="0.35">
      <c r="A47" t="s">
        <v>187</v>
      </c>
      <c r="B47">
        <v>4</v>
      </c>
      <c r="C47">
        <v>4</v>
      </c>
      <c r="D47">
        <v>5</v>
      </c>
      <c r="E47">
        <v>4</v>
      </c>
      <c r="F47">
        <v>4</v>
      </c>
      <c r="G47">
        <v>4</v>
      </c>
      <c r="H47">
        <f t="shared" si="0"/>
        <v>25</v>
      </c>
      <c r="I47" t="str">
        <f t="shared" si="1"/>
        <v>Good perception</v>
      </c>
    </row>
    <row r="48" spans="1:9" x14ac:dyDescent="0.35">
      <c r="A48" t="s">
        <v>188</v>
      </c>
      <c r="B48">
        <v>5</v>
      </c>
      <c r="C48">
        <v>5</v>
      </c>
      <c r="D48">
        <v>5</v>
      </c>
      <c r="E48">
        <v>4</v>
      </c>
      <c r="F48">
        <v>4</v>
      </c>
      <c r="G48">
        <v>4</v>
      </c>
      <c r="H48">
        <f t="shared" si="0"/>
        <v>27</v>
      </c>
      <c r="I48" t="str">
        <f t="shared" si="1"/>
        <v>Good perception</v>
      </c>
    </row>
    <row r="49" spans="1:9" x14ac:dyDescent="0.35">
      <c r="A49" t="s">
        <v>189</v>
      </c>
      <c r="B49">
        <v>4</v>
      </c>
      <c r="C49">
        <v>4</v>
      </c>
      <c r="D49">
        <v>4</v>
      </c>
      <c r="E49">
        <v>4</v>
      </c>
      <c r="F49">
        <v>5</v>
      </c>
      <c r="G49">
        <v>4</v>
      </c>
      <c r="H49">
        <f t="shared" si="0"/>
        <v>25</v>
      </c>
      <c r="I49" t="str">
        <f t="shared" si="1"/>
        <v>Good perception</v>
      </c>
    </row>
    <row r="50" spans="1:9" x14ac:dyDescent="0.35">
      <c r="A50" t="s">
        <v>190</v>
      </c>
      <c r="B50">
        <v>5</v>
      </c>
      <c r="C50">
        <v>4</v>
      </c>
      <c r="D50">
        <v>4</v>
      </c>
      <c r="E50">
        <v>4</v>
      </c>
      <c r="F50">
        <v>5</v>
      </c>
      <c r="G50">
        <v>4</v>
      </c>
      <c r="H50">
        <f t="shared" si="0"/>
        <v>26</v>
      </c>
      <c r="I50" t="str">
        <f t="shared" si="1"/>
        <v>Good perception</v>
      </c>
    </row>
    <row r="51" spans="1:9" x14ac:dyDescent="0.35">
      <c r="A51" t="s">
        <v>191</v>
      </c>
      <c r="B51">
        <v>2</v>
      </c>
      <c r="C51">
        <v>3</v>
      </c>
      <c r="D51">
        <v>3</v>
      </c>
      <c r="E51">
        <v>2</v>
      </c>
      <c r="F51">
        <v>2</v>
      </c>
      <c r="G51">
        <v>2</v>
      </c>
      <c r="H51">
        <f t="shared" si="0"/>
        <v>14</v>
      </c>
      <c r="I51" t="str">
        <f t="shared" si="1"/>
        <v>Moderate perception</v>
      </c>
    </row>
    <row r="52" spans="1:9" x14ac:dyDescent="0.35">
      <c r="A52" t="s">
        <v>192</v>
      </c>
      <c r="B52">
        <v>3</v>
      </c>
      <c r="C52">
        <v>2</v>
      </c>
      <c r="D52">
        <v>2</v>
      </c>
      <c r="E52">
        <v>3</v>
      </c>
      <c r="F52">
        <v>2</v>
      </c>
      <c r="G52">
        <v>3</v>
      </c>
      <c r="H52">
        <f t="shared" si="0"/>
        <v>15</v>
      </c>
      <c r="I52" t="str">
        <f t="shared" si="1"/>
        <v>Moderate perception</v>
      </c>
    </row>
    <row r="53" spans="1:9" x14ac:dyDescent="0.35">
      <c r="A53" t="s">
        <v>193</v>
      </c>
      <c r="B53">
        <v>3</v>
      </c>
      <c r="C53">
        <v>4</v>
      </c>
      <c r="D53">
        <v>4</v>
      </c>
      <c r="E53">
        <v>4</v>
      </c>
      <c r="F53">
        <v>4</v>
      </c>
      <c r="G53">
        <v>4</v>
      </c>
      <c r="H53">
        <f t="shared" si="0"/>
        <v>23</v>
      </c>
      <c r="I53" t="str">
        <f t="shared" si="1"/>
        <v>Good perception</v>
      </c>
    </row>
    <row r="54" spans="1:9" x14ac:dyDescent="0.35">
      <c r="A54" t="s">
        <v>194</v>
      </c>
      <c r="B54">
        <v>1</v>
      </c>
      <c r="C54">
        <v>4</v>
      </c>
      <c r="D54">
        <v>1</v>
      </c>
      <c r="E54">
        <v>4</v>
      </c>
      <c r="F54">
        <v>1</v>
      </c>
      <c r="G54">
        <v>1</v>
      </c>
      <c r="H54">
        <f t="shared" si="0"/>
        <v>12</v>
      </c>
      <c r="I54" t="str">
        <f t="shared" si="1"/>
        <v>Poor perception</v>
      </c>
    </row>
    <row r="55" spans="1:9" x14ac:dyDescent="0.35">
      <c r="A55" t="s">
        <v>195</v>
      </c>
      <c r="B55">
        <v>1</v>
      </c>
      <c r="C55">
        <v>2</v>
      </c>
      <c r="D55">
        <v>3</v>
      </c>
      <c r="E55">
        <v>2</v>
      </c>
      <c r="F55">
        <v>2</v>
      </c>
      <c r="G55">
        <v>3</v>
      </c>
      <c r="H55">
        <f t="shared" si="0"/>
        <v>13</v>
      </c>
      <c r="I55" t="str">
        <f t="shared" si="1"/>
        <v>Moderate perception</v>
      </c>
    </row>
    <row r="56" spans="1:9" x14ac:dyDescent="0.35">
      <c r="A56" t="s">
        <v>197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f t="shared" si="0"/>
        <v>6</v>
      </c>
      <c r="I56" t="str">
        <f t="shared" si="1"/>
        <v>Poor perception</v>
      </c>
    </row>
    <row r="57" spans="1:9" x14ac:dyDescent="0.35">
      <c r="A57" t="s">
        <v>200</v>
      </c>
      <c r="B57">
        <v>2</v>
      </c>
      <c r="C57">
        <v>2</v>
      </c>
      <c r="D57">
        <v>3</v>
      </c>
      <c r="E57">
        <v>2</v>
      </c>
      <c r="F57">
        <v>1</v>
      </c>
      <c r="G57">
        <v>2</v>
      </c>
      <c r="H57">
        <f t="shared" si="0"/>
        <v>12</v>
      </c>
      <c r="I57" t="str">
        <f t="shared" si="1"/>
        <v>Poor perception</v>
      </c>
    </row>
    <row r="58" spans="1:9" x14ac:dyDescent="0.35">
      <c r="A58" t="s">
        <v>202</v>
      </c>
      <c r="B58">
        <v>2</v>
      </c>
      <c r="C58">
        <v>2</v>
      </c>
      <c r="D58">
        <v>3</v>
      </c>
      <c r="E58">
        <v>3</v>
      </c>
      <c r="F58">
        <v>3</v>
      </c>
      <c r="G58">
        <v>3</v>
      </c>
      <c r="H58">
        <f t="shared" si="0"/>
        <v>16</v>
      </c>
      <c r="I58" t="str">
        <f t="shared" si="1"/>
        <v>Moderate perception</v>
      </c>
    </row>
    <row r="59" spans="1:9" x14ac:dyDescent="0.35">
      <c r="A59" t="s">
        <v>203</v>
      </c>
      <c r="B59">
        <v>1</v>
      </c>
      <c r="C59">
        <v>2</v>
      </c>
      <c r="D59">
        <v>1</v>
      </c>
      <c r="E59">
        <v>1</v>
      </c>
      <c r="F59">
        <v>2</v>
      </c>
      <c r="G59">
        <v>2</v>
      </c>
      <c r="H59">
        <f t="shared" si="0"/>
        <v>9</v>
      </c>
      <c r="I59" t="str">
        <f t="shared" si="1"/>
        <v>Poor perception</v>
      </c>
    </row>
    <row r="60" spans="1:9" x14ac:dyDescent="0.35">
      <c r="A60" t="s">
        <v>205</v>
      </c>
      <c r="B60">
        <v>1</v>
      </c>
      <c r="C60">
        <v>2</v>
      </c>
      <c r="D60">
        <v>1</v>
      </c>
      <c r="E60">
        <v>1</v>
      </c>
      <c r="F60">
        <v>2</v>
      </c>
      <c r="G60">
        <v>1</v>
      </c>
      <c r="H60">
        <f t="shared" si="0"/>
        <v>8</v>
      </c>
      <c r="I60" t="str">
        <f t="shared" si="1"/>
        <v>Poor perception</v>
      </c>
    </row>
    <row r="61" spans="1:9" x14ac:dyDescent="0.35">
      <c r="A61" t="s">
        <v>206</v>
      </c>
      <c r="B61">
        <v>4</v>
      </c>
      <c r="C61">
        <v>5</v>
      </c>
      <c r="D61">
        <v>3</v>
      </c>
      <c r="E61">
        <v>5</v>
      </c>
      <c r="F61">
        <v>3</v>
      </c>
      <c r="G61">
        <v>4</v>
      </c>
      <c r="H61">
        <f t="shared" si="0"/>
        <v>24</v>
      </c>
      <c r="I61" t="str">
        <f t="shared" si="1"/>
        <v>Good perception</v>
      </c>
    </row>
    <row r="62" spans="1:9" x14ac:dyDescent="0.35">
      <c r="A62" t="s">
        <v>207</v>
      </c>
      <c r="B62">
        <v>4</v>
      </c>
      <c r="C62">
        <v>4</v>
      </c>
      <c r="D62">
        <v>4</v>
      </c>
      <c r="E62">
        <v>4</v>
      </c>
      <c r="F62">
        <v>4</v>
      </c>
      <c r="G62">
        <v>4</v>
      </c>
      <c r="H62">
        <f t="shared" si="0"/>
        <v>24</v>
      </c>
      <c r="I62" t="str">
        <f t="shared" si="1"/>
        <v>Good perception</v>
      </c>
    </row>
    <row r="63" spans="1:9" x14ac:dyDescent="0.35">
      <c r="A63" t="s">
        <v>208</v>
      </c>
      <c r="B63">
        <v>4</v>
      </c>
      <c r="C63">
        <v>5</v>
      </c>
      <c r="D63">
        <v>5</v>
      </c>
      <c r="E63">
        <v>4</v>
      </c>
      <c r="F63">
        <v>4</v>
      </c>
      <c r="G63">
        <v>4</v>
      </c>
      <c r="H63">
        <f t="shared" si="0"/>
        <v>26</v>
      </c>
      <c r="I63" t="str">
        <f t="shared" si="1"/>
        <v>Good perception</v>
      </c>
    </row>
    <row r="64" spans="1:9" x14ac:dyDescent="0.35">
      <c r="A64" t="s">
        <v>209</v>
      </c>
      <c r="B64">
        <v>5</v>
      </c>
      <c r="C64">
        <v>3</v>
      </c>
      <c r="D64">
        <v>5</v>
      </c>
      <c r="E64">
        <v>5</v>
      </c>
      <c r="F64">
        <v>4</v>
      </c>
      <c r="G64">
        <v>4</v>
      </c>
      <c r="H64">
        <f t="shared" si="0"/>
        <v>26</v>
      </c>
      <c r="I64" t="str">
        <f t="shared" si="1"/>
        <v>Good perception</v>
      </c>
    </row>
    <row r="65" spans="1:9" x14ac:dyDescent="0.35">
      <c r="A65" t="s">
        <v>210</v>
      </c>
      <c r="B65">
        <v>5</v>
      </c>
      <c r="C65">
        <v>3</v>
      </c>
      <c r="D65">
        <v>4</v>
      </c>
      <c r="E65">
        <v>5</v>
      </c>
      <c r="F65">
        <v>4</v>
      </c>
      <c r="G65">
        <v>4</v>
      </c>
      <c r="H65">
        <f t="shared" si="0"/>
        <v>25</v>
      </c>
      <c r="I65" t="str">
        <f t="shared" si="1"/>
        <v>Good perception</v>
      </c>
    </row>
    <row r="66" spans="1:9" x14ac:dyDescent="0.35">
      <c r="A66" t="s">
        <v>211</v>
      </c>
      <c r="B66">
        <v>5</v>
      </c>
      <c r="C66">
        <v>3</v>
      </c>
      <c r="D66">
        <v>5</v>
      </c>
      <c r="E66">
        <v>4</v>
      </c>
      <c r="F66">
        <v>4</v>
      </c>
      <c r="G66">
        <v>4</v>
      </c>
      <c r="H66">
        <f t="shared" si="0"/>
        <v>25</v>
      </c>
      <c r="I66" t="str">
        <f t="shared" si="1"/>
        <v>Good perception</v>
      </c>
    </row>
    <row r="67" spans="1:9" x14ac:dyDescent="0.35">
      <c r="A67" t="s">
        <v>212</v>
      </c>
      <c r="B67">
        <v>4</v>
      </c>
      <c r="C67">
        <v>3</v>
      </c>
      <c r="D67">
        <v>5</v>
      </c>
      <c r="E67">
        <v>5</v>
      </c>
      <c r="F67">
        <v>4</v>
      </c>
      <c r="G67">
        <v>4</v>
      </c>
      <c r="H67">
        <f t="shared" ref="H67:H130" si="2">SUM(B67:G67)</f>
        <v>25</v>
      </c>
      <c r="I67" t="str">
        <f t="shared" ref="I67:I130" si="3">IF(H67&gt;=21,"Good perception",IF(H67&gt;=13,"Moderate perception",IF(H67&gt;=6,"Poor perception","")))</f>
        <v>Good perception</v>
      </c>
    </row>
    <row r="68" spans="1:9" x14ac:dyDescent="0.35">
      <c r="A68" t="s">
        <v>213</v>
      </c>
      <c r="B68">
        <v>4</v>
      </c>
      <c r="C68">
        <v>3</v>
      </c>
      <c r="D68">
        <v>4</v>
      </c>
      <c r="E68">
        <v>5</v>
      </c>
      <c r="F68">
        <v>4</v>
      </c>
      <c r="G68">
        <v>4</v>
      </c>
      <c r="H68">
        <f t="shared" si="2"/>
        <v>24</v>
      </c>
      <c r="I68" t="str">
        <f t="shared" si="3"/>
        <v>Good perception</v>
      </c>
    </row>
    <row r="69" spans="1:9" x14ac:dyDescent="0.35">
      <c r="A69" t="s">
        <v>214</v>
      </c>
      <c r="B69">
        <v>5</v>
      </c>
      <c r="C69">
        <v>5</v>
      </c>
      <c r="D69">
        <v>5</v>
      </c>
      <c r="E69">
        <v>5</v>
      </c>
      <c r="F69">
        <v>4</v>
      </c>
      <c r="G69">
        <v>4</v>
      </c>
      <c r="H69">
        <f t="shared" si="2"/>
        <v>28</v>
      </c>
      <c r="I69" t="str">
        <f t="shared" si="3"/>
        <v>Good perception</v>
      </c>
    </row>
    <row r="70" spans="1:9" x14ac:dyDescent="0.35">
      <c r="A70" t="s">
        <v>215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f t="shared" si="2"/>
        <v>12</v>
      </c>
      <c r="I70" t="str">
        <f t="shared" si="3"/>
        <v>Poor perception</v>
      </c>
    </row>
    <row r="71" spans="1:9" x14ac:dyDescent="0.35">
      <c r="A71" t="s">
        <v>216</v>
      </c>
      <c r="B71">
        <v>3</v>
      </c>
      <c r="C71">
        <v>4</v>
      </c>
      <c r="D71">
        <v>3</v>
      </c>
      <c r="E71">
        <v>3</v>
      </c>
      <c r="F71">
        <v>4</v>
      </c>
      <c r="G71">
        <v>3</v>
      </c>
      <c r="H71">
        <f t="shared" si="2"/>
        <v>20</v>
      </c>
      <c r="I71" t="str">
        <f t="shared" si="3"/>
        <v>Moderate perception</v>
      </c>
    </row>
    <row r="72" spans="1:9" x14ac:dyDescent="0.35">
      <c r="A72" t="s">
        <v>217</v>
      </c>
      <c r="B72">
        <v>3</v>
      </c>
      <c r="C72">
        <v>4</v>
      </c>
      <c r="D72">
        <v>3</v>
      </c>
      <c r="E72">
        <v>4</v>
      </c>
      <c r="F72">
        <v>4</v>
      </c>
      <c r="G72">
        <v>4</v>
      </c>
      <c r="H72">
        <f t="shared" si="2"/>
        <v>22</v>
      </c>
      <c r="I72" t="str">
        <f t="shared" si="3"/>
        <v>Good perception</v>
      </c>
    </row>
    <row r="73" spans="1:9" x14ac:dyDescent="0.35">
      <c r="A73" t="s">
        <v>218</v>
      </c>
      <c r="B73">
        <v>4</v>
      </c>
      <c r="C73">
        <v>3</v>
      </c>
      <c r="D73">
        <v>3</v>
      </c>
      <c r="E73">
        <v>4</v>
      </c>
      <c r="F73">
        <v>2</v>
      </c>
      <c r="G73">
        <v>4</v>
      </c>
      <c r="H73">
        <f t="shared" si="2"/>
        <v>20</v>
      </c>
      <c r="I73" t="str">
        <f t="shared" si="3"/>
        <v>Moderate perception</v>
      </c>
    </row>
    <row r="74" spans="1:9" x14ac:dyDescent="0.35">
      <c r="A74" t="s">
        <v>219</v>
      </c>
      <c r="B74">
        <v>3</v>
      </c>
      <c r="C74">
        <v>4</v>
      </c>
      <c r="D74">
        <v>4</v>
      </c>
      <c r="E74">
        <v>5</v>
      </c>
      <c r="F74">
        <v>3</v>
      </c>
      <c r="G74">
        <v>3</v>
      </c>
      <c r="H74">
        <f t="shared" si="2"/>
        <v>22</v>
      </c>
      <c r="I74" t="str">
        <f t="shared" si="3"/>
        <v>Good perception</v>
      </c>
    </row>
    <row r="75" spans="1:9" x14ac:dyDescent="0.35">
      <c r="A75" t="s">
        <v>220</v>
      </c>
      <c r="B75">
        <v>3</v>
      </c>
      <c r="C75">
        <v>3</v>
      </c>
      <c r="D75">
        <v>3</v>
      </c>
      <c r="E75">
        <v>3</v>
      </c>
      <c r="F75">
        <v>3</v>
      </c>
      <c r="G75">
        <v>3</v>
      </c>
      <c r="H75">
        <f t="shared" si="2"/>
        <v>18</v>
      </c>
      <c r="I75" t="str">
        <f t="shared" si="3"/>
        <v>Moderate perception</v>
      </c>
    </row>
    <row r="76" spans="1:9" x14ac:dyDescent="0.35">
      <c r="A76" t="s">
        <v>221</v>
      </c>
      <c r="B76">
        <v>4</v>
      </c>
      <c r="C76">
        <v>4</v>
      </c>
      <c r="D76">
        <v>4</v>
      </c>
      <c r="E76">
        <v>5</v>
      </c>
      <c r="F76">
        <v>4</v>
      </c>
      <c r="G76">
        <v>4</v>
      </c>
      <c r="H76">
        <f t="shared" si="2"/>
        <v>25</v>
      </c>
      <c r="I76" t="str">
        <f t="shared" si="3"/>
        <v>Good perception</v>
      </c>
    </row>
    <row r="77" spans="1:9" x14ac:dyDescent="0.35">
      <c r="A77" t="s">
        <v>222</v>
      </c>
      <c r="B77">
        <v>3</v>
      </c>
      <c r="C77">
        <v>4</v>
      </c>
      <c r="D77">
        <v>4</v>
      </c>
      <c r="E77">
        <v>4</v>
      </c>
      <c r="F77">
        <v>4</v>
      </c>
      <c r="G77">
        <v>4</v>
      </c>
      <c r="H77">
        <f t="shared" si="2"/>
        <v>23</v>
      </c>
      <c r="I77" t="str">
        <f t="shared" si="3"/>
        <v>Good perception</v>
      </c>
    </row>
    <row r="78" spans="1:9" x14ac:dyDescent="0.35">
      <c r="A78" t="s">
        <v>223</v>
      </c>
      <c r="B78">
        <v>2</v>
      </c>
      <c r="C78">
        <v>1</v>
      </c>
      <c r="D78">
        <v>5</v>
      </c>
      <c r="E78">
        <v>5</v>
      </c>
      <c r="F78">
        <v>4</v>
      </c>
      <c r="G78">
        <v>4</v>
      </c>
      <c r="H78">
        <f t="shared" si="2"/>
        <v>21</v>
      </c>
      <c r="I78" t="str">
        <f t="shared" si="3"/>
        <v>Good perception</v>
      </c>
    </row>
    <row r="79" spans="1:9" x14ac:dyDescent="0.35">
      <c r="A79" t="s">
        <v>224</v>
      </c>
      <c r="B79">
        <v>3</v>
      </c>
      <c r="C79">
        <v>3</v>
      </c>
      <c r="D79">
        <v>3</v>
      </c>
      <c r="E79">
        <v>3</v>
      </c>
      <c r="F79">
        <v>3</v>
      </c>
      <c r="G79">
        <v>2</v>
      </c>
      <c r="H79">
        <f t="shared" si="2"/>
        <v>17</v>
      </c>
      <c r="I79" t="str">
        <f t="shared" si="3"/>
        <v>Moderate perception</v>
      </c>
    </row>
    <row r="80" spans="1:9" x14ac:dyDescent="0.35">
      <c r="A80" t="s">
        <v>225</v>
      </c>
      <c r="B80">
        <v>2</v>
      </c>
      <c r="C80">
        <v>1</v>
      </c>
      <c r="D80">
        <v>2</v>
      </c>
      <c r="E80">
        <v>2</v>
      </c>
      <c r="F80">
        <v>3</v>
      </c>
      <c r="G80">
        <v>4</v>
      </c>
      <c r="H80">
        <f t="shared" si="2"/>
        <v>14</v>
      </c>
      <c r="I80" t="str">
        <f t="shared" si="3"/>
        <v>Moderate perception</v>
      </c>
    </row>
    <row r="81" spans="1:9" x14ac:dyDescent="0.35">
      <c r="A81" t="s">
        <v>226</v>
      </c>
      <c r="B81">
        <v>3</v>
      </c>
      <c r="C81">
        <v>2</v>
      </c>
      <c r="D81">
        <v>3</v>
      </c>
      <c r="E81">
        <v>2</v>
      </c>
      <c r="F81">
        <v>3</v>
      </c>
      <c r="G81">
        <v>2</v>
      </c>
      <c r="H81">
        <f t="shared" si="2"/>
        <v>15</v>
      </c>
      <c r="I81" t="str">
        <f t="shared" si="3"/>
        <v>Moderate perception</v>
      </c>
    </row>
    <row r="82" spans="1:9" x14ac:dyDescent="0.35">
      <c r="A82" t="s">
        <v>227</v>
      </c>
      <c r="B82">
        <v>2</v>
      </c>
      <c r="C82">
        <v>3</v>
      </c>
      <c r="D82">
        <v>2</v>
      </c>
      <c r="E82">
        <v>3</v>
      </c>
      <c r="F82">
        <v>2</v>
      </c>
      <c r="G82">
        <v>3</v>
      </c>
      <c r="H82">
        <f t="shared" si="2"/>
        <v>15</v>
      </c>
      <c r="I82" t="str">
        <f t="shared" si="3"/>
        <v>Moderate perception</v>
      </c>
    </row>
    <row r="83" spans="1:9" x14ac:dyDescent="0.35">
      <c r="A83" t="s">
        <v>228</v>
      </c>
      <c r="B83">
        <v>5</v>
      </c>
      <c r="C83">
        <v>3</v>
      </c>
      <c r="D83">
        <v>3</v>
      </c>
      <c r="E83">
        <v>3</v>
      </c>
      <c r="F83">
        <v>5</v>
      </c>
      <c r="G83">
        <v>3</v>
      </c>
      <c r="H83">
        <f t="shared" si="2"/>
        <v>22</v>
      </c>
      <c r="I83" t="str">
        <f t="shared" si="3"/>
        <v>Good perception</v>
      </c>
    </row>
    <row r="84" spans="1:9" x14ac:dyDescent="0.35">
      <c r="A84" t="s">
        <v>229</v>
      </c>
      <c r="B84">
        <v>3</v>
      </c>
      <c r="C84">
        <v>3</v>
      </c>
      <c r="D84">
        <v>3</v>
      </c>
      <c r="E84">
        <v>3</v>
      </c>
      <c r="F84">
        <v>3</v>
      </c>
      <c r="G84">
        <v>2</v>
      </c>
      <c r="H84">
        <f t="shared" si="2"/>
        <v>17</v>
      </c>
      <c r="I84" t="str">
        <f t="shared" si="3"/>
        <v>Moderate perception</v>
      </c>
    </row>
    <row r="85" spans="1:9" x14ac:dyDescent="0.35">
      <c r="A85" t="s">
        <v>231</v>
      </c>
      <c r="B85">
        <v>3</v>
      </c>
      <c r="C85">
        <v>3</v>
      </c>
      <c r="D85">
        <v>3</v>
      </c>
      <c r="E85">
        <v>3</v>
      </c>
      <c r="F85">
        <v>3</v>
      </c>
      <c r="G85">
        <v>3</v>
      </c>
      <c r="H85">
        <f t="shared" si="2"/>
        <v>18</v>
      </c>
      <c r="I85" t="str">
        <f t="shared" si="3"/>
        <v>Moderate perception</v>
      </c>
    </row>
    <row r="86" spans="1:9" x14ac:dyDescent="0.35">
      <c r="A86" t="s">
        <v>232</v>
      </c>
      <c r="B86">
        <v>3</v>
      </c>
      <c r="C86">
        <v>4</v>
      </c>
      <c r="D86">
        <v>4</v>
      </c>
      <c r="E86">
        <v>4</v>
      </c>
      <c r="F86">
        <v>4</v>
      </c>
      <c r="G86">
        <v>3</v>
      </c>
      <c r="H86">
        <f t="shared" si="2"/>
        <v>22</v>
      </c>
      <c r="I86" t="str">
        <f t="shared" si="3"/>
        <v>Good perception</v>
      </c>
    </row>
    <row r="87" spans="1:9" x14ac:dyDescent="0.35">
      <c r="A87" t="s">
        <v>233</v>
      </c>
      <c r="B87">
        <v>4</v>
      </c>
      <c r="C87">
        <v>4</v>
      </c>
      <c r="D87">
        <v>4</v>
      </c>
      <c r="E87">
        <v>4</v>
      </c>
      <c r="F87">
        <v>4</v>
      </c>
      <c r="G87">
        <v>4</v>
      </c>
      <c r="H87">
        <f t="shared" si="2"/>
        <v>24</v>
      </c>
      <c r="I87" t="str">
        <f t="shared" si="3"/>
        <v>Good perception</v>
      </c>
    </row>
    <row r="88" spans="1:9" x14ac:dyDescent="0.35">
      <c r="A88" t="s">
        <v>234</v>
      </c>
      <c r="B88">
        <v>3</v>
      </c>
      <c r="C88">
        <v>5</v>
      </c>
      <c r="D88">
        <v>5</v>
      </c>
      <c r="E88">
        <v>5</v>
      </c>
      <c r="F88">
        <v>5</v>
      </c>
      <c r="G88">
        <v>5</v>
      </c>
      <c r="H88">
        <f t="shared" si="2"/>
        <v>28</v>
      </c>
      <c r="I88" t="str">
        <f t="shared" si="3"/>
        <v>Good perception</v>
      </c>
    </row>
    <row r="89" spans="1:9" x14ac:dyDescent="0.35">
      <c r="A89" t="s">
        <v>235</v>
      </c>
      <c r="B89">
        <v>5</v>
      </c>
      <c r="C89">
        <v>4</v>
      </c>
      <c r="D89">
        <v>2</v>
      </c>
      <c r="E89">
        <v>1</v>
      </c>
      <c r="F89">
        <v>4</v>
      </c>
      <c r="G89">
        <v>4</v>
      </c>
      <c r="H89">
        <f t="shared" si="2"/>
        <v>20</v>
      </c>
      <c r="I89" t="str">
        <f t="shared" si="3"/>
        <v>Moderate perception</v>
      </c>
    </row>
    <row r="90" spans="1:9" x14ac:dyDescent="0.35">
      <c r="A90" t="s">
        <v>237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f t="shared" si="2"/>
        <v>12</v>
      </c>
      <c r="I90" t="str">
        <f t="shared" si="3"/>
        <v>Poor perception</v>
      </c>
    </row>
    <row r="91" spans="1:9" x14ac:dyDescent="0.35">
      <c r="A91" t="s">
        <v>238</v>
      </c>
      <c r="B91">
        <v>3</v>
      </c>
      <c r="C91">
        <v>3</v>
      </c>
      <c r="D91">
        <v>3</v>
      </c>
      <c r="E91">
        <v>3</v>
      </c>
      <c r="F91">
        <v>3</v>
      </c>
      <c r="G91">
        <v>3</v>
      </c>
      <c r="H91">
        <f t="shared" si="2"/>
        <v>18</v>
      </c>
      <c r="I91" t="str">
        <f t="shared" si="3"/>
        <v>Moderate perception</v>
      </c>
    </row>
    <row r="92" spans="1:9" x14ac:dyDescent="0.35">
      <c r="A92" t="s">
        <v>239</v>
      </c>
      <c r="B92">
        <v>2</v>
      </c>
      <c r="C92">
        <v>3</v>
      </c>
      <c r="D92">
        <v>2</v>
      </c>
      <c r="E92">
        <v>2</v>
      </c>
      <c r="F92">
        <v>4</v>
      </c>
      <c r="G92">
        <v>3</v>
      </c>
      <c r="H92">
        <f t="shared" si="2"/>
        <v>16</v>
      </c>
      <c r="I92" t="str">
        <f t="shared" si="3"/>
        <v>Moderate perception</v>
      </c>
    </row>
    <row r="93" spans="1:9" x14ac:dyDescent="0.35">
      <c r="A93" t="s">
        <v>240</v>
      </c>
      <c r="B93">
        <v>1</v>
      </c>
      <c r="C93">
        <v>2</v>
      </c>
      <c r="D93">
        <v>1</v>
      </c>
      <c r="E93">
        <v>1</v>
      </c>
      <c r="F93">
        <v>4</v>
      </c>
      <c r="G93">
        <v>4</v>
      </c>
      <c r="H93">
        <f t="shared" si="2"/>
        <v>13</v>
      </c>
      <c r="I93" t="str">
        <f t="shared" si="3"/>
        <v>Moderate perception</v>
      </c>
    </row>
    <row r="94" spans="1:9" x14ac:dyDescent="0.35">
      <c r="A94" t="s">
        <v>241</v>
      </c>
      <c r="B94">
        <v>1</v>
      </c>
      <c r="C94">
        <v>3</v>
      </c>
      <c r="D94">
        <v>2</v>
      </c>
      <c r="E94">
        <v>3</v>
      </c>
      <c r="F94">
        <v>4</v>
      </c>
      <c r="G94">
        <v>4</v>
      </c>
      <c r="H94">
        <f t="shared" si="2"/>
        <v>17</v>
      </c>
      <c r="I94" t="str">
        <f t="shared" si="3"/>
        <v>Moderate perception</v>
      </c>
    </row>
    <row r="95" spans="1:9" x14ac:dyDescent="0.35">
      <c r="A95" t="s">
        <v>242</v>
      </c>
      <c r="B95">
        <v>2</v>
      </c>
      <c r="C95">
        <v>2</v>
      </c>
      <c r="D95">
        <v>1</v>
      </c>
      <c r="E95">
        <v>3</v>
      </c>
      <c r="F95">
        <v>3</v>
      </c>
      <c r="G95">
        <v>2</v>
      </c>
      <c r="H95">
        <f t="shared" si="2"/>
        <v>13</v>
      </c>
      <c r="I95" t="str">
        <f t="shared" si="3"/>
        <v>Moderate perception</v>
      </c>
    </row>
    <row r="96" spans="1:9" x14ac:dyDescent="0.35">
      <c r="A96" t="s">
        <v>243</v>
      </c>
      <c r="B96">
        <v>2</v>
      </c>
      <c r="C96">
        <v>3</v>
      </c>
      <c r="D96">
        <v>1</v>
      </c>
      <c r="E96">
        <v>3</v>
      </c>
      <c r="F96">
        <v>2</v>
      </c>
      <c r="G96">
        <v>1</v>
      </c>
      <c r="H96">
        <f t="shared" si="2"/>
        <v>12</v>
      </c>
      <c r="I96" t="str">
        <f t="shared" si="3"/>
        <v>Poor perception</v>
      </c>
    </row>
    <row r="97" spans="1:9" x14ac:dyDescent="0.35">
      <c r="A97" t="s">
        <v>244</v>
      </c>
      <c r="B97">
        <v>2</v>
      </c>
      <c r="C97">
        <v>2</v>
      </c>
      <c r="D97">
        <v>3</v>
      </c>
      <c r="E97">
        <v>3</v>
      </c>
      <c r="F97">
        <v>3</v>
      </c>
      <c r="G97">
        <v>3</v>
      </c>
      <c r="H97">
        <f t="shared" si="2"/>
        <v>16</v>
      </c>
      <c r="I97" t="str">
        <f t="shared" si="3"/>
        <v>Moderate perception</v>
      </c>
    </row>
    <row r="98" spans="1:9" x14ac:dyDescent="0.35">
      <c r="A98" t="s">
        <v>245</v>
      </c>
      <c r="B98">
        <v>2</v>
      </c>
      <c r="C98">
        <v>3</v>
      </c>
      <c r="D98">
        <v>3</v>
      </c>
      <c r="E98">
        <v>2</v>
      </c>
      <c r="F98">
        <v>2</v>
      </c>
      <c r="G98">
        <v>3</v>
      </c>
      <c r="H98">
        <f t="shared" si="2"/>
        <v>15</v>
      </c>
      <c r="I98" t="str">
        <f t="shared" si="3"/>
        <v>Moderate perception</v>
      </c>
    </row>
    <row r="99" spans="1:9" x14ac:dyDescent="0.35">
      <c r="A99" t="s">
        <v>246</v>
      </c>
      <c r="B99">
        <v>1</v>
      </c>
      <c r="C99">
        <v>4</v>
      </c>
      <c r="D99">
        <v>4</v>
      </c>
      <c r="E99">
        <v>4</v>
      </c>
      <c r="F99">
        <v>4</v>
      </c>
      <c r="G99">
        <v>4</v>
      </c>
      <c r="H99">
        <f t="shared" si="2"/>
        <v>21</v>
      </c>
      <c r="I99" t="str">
        <f t="shared" si="3"/>
        <v>Good perception</v>
      </c>
    </row>
    <row r="100" spans="1:9" x14ac:dyDescent="0.35">
      <c r="A100" t="s">
        <v>247</v>
      </c>
      <c r="B100">
        <v>3</v>
      </c>
      <c r="C100">
        <v>1</v>
      </c>
      <c r="D100">
        <v>3</v>
      </c>
      <c r="E100">
        <v>3</v>
      </c>
      <c r="F100">
        <v>3</v>
      </c>
      <c r="G100">
        <v>3</v>
      </c>
      <c r="H100">
        <f t="shared" si="2"/>
        <v>16</v>
      </c>
      <c r="I100" t="str">
        <f t="shared" si="3"/>
        <v>Moderate perception</v>
      </c>
    </row>
    <row r="101" spans="1:9" x14ac:dyDescent="0.35">
      <c r="A101" t="s">
        <v>248</v>
      </c>
      <c r="B101">
        <v>4</v>
      </c>
      <c r="C101">
        <v>4</v>
      </c>
      <c r="D101">
        <v>4</v>
      </c>
      <c r="E101">
        <v>4</v>
      </c>
      <c r="F101">
        <v>4</v>
      </c>
      <c r="G101">
        <v>4</v>
      </c>
      <c r="H101">
        <f t="shared" si="2"/>
        <v>24</v>
      </c>
      <c r="I101" t="str">
        <f t="shared" si="3"/>
        <v>Good perception</v>
      </c>
    </row>
    <row r="102" spans="1:9" x14ac:dyDescent="0.35">
      <c r="A102" t="s">
        <v>249</v>
      </c>
      <c r="B102">
        <v>3</v>
      </c>
      <c r="C102">
        <v>3</v>
      </c>
      <c r="D102">
        <v>1</v>
      </c>
      <c r="E102">
        <v>2</v>
      </c>
      <c r="F102">
        <v>2</v>
      </c>
      <c r="G102">
        <v>1</v>
      </c>
      <c r="H102">
        <f t="shared" si="2"/>
        <v>12</v>
      </c>
      <c r="I102" t="str">
        <f t="shared" si="3"/>
        <v>Poor perception</v>
      </c>
    </row>
    <row r="103" spans="1:9" x14ac:dyDescent="0.35">
      <c r="A103" t="s">
        <v>250</v>
      </c>
      <c r="B103">
        <v>4</v>
      </c>
      <c r="C103">
        <v>3</v>
      </c>
      <c r="D103">
        <v>4</v>
      </c>
      <c r="E103">
        <v>3</v>
      </c>
      <c r="F103">
        <v>5</v>
      </c>
      <c r="G103">
        <v>1</v>
      </c>
      <c r="H103">
        <f t="shared" si="2"/>
        <v>20</v>
      </c>
      <c r="I103" t="str">
        <f t="shared" si="3"/>
        <v>Moderate perception</v>
      </c>
    </row>
    <row r="104" spans="1:9" x14ac:dyDescent="0.35">
      <c r="A104" t="s">
        <v>251</v>
      </c>
      <c r="B104">
        <v>3</v>
      </c>
      <c r="C104">
        <v>2</v>
      </c>
      <c r="D104">
        <v>4</v>
      </c>
      <c r="E104">
        <v>3</v>
      </c>
      <c r="F104">
        <v>4</v>
      </c>
      <c r="G104">
        <v>3</v>
      </c>
      <c r="H104">
        <f t="shared" si="2"/>
        <v>19</v>
      </c>
      <c r="I104" t="str">
        <f t="shared" si="3"/>
        <v>Moderate perception</v>
      </c>
    </row>
    <row r="105" spans="1:9" x14ac:dyDescent="0.35">
      <c r="A105" t="s">
        <v>252</v>
      </c>
      <c r="B105">
        <v>2</v>
      </c>
      <c r="C105">
        <v>3</v>
      </c>
      <c r="D105">
        <v>2</v>
      </c>
      <c r="E105">
        <v>3</v>
      </c>
      <c r="F105">
        <v>5</v>
      </c>
      <c r="G105">
        <v>4</v>
      </c>
      <c r="H105">
        <f t="shared" si="2"/>
        <v>19</v>
      </c>
      <c r="I105" t="str">
        <f t="shared" si="3"/>
        <v>Moderate perception</v>
      </c>
    </row>
    <row r="106" spans="1:9" x14ac:dyDescent="0.35">
      <c r="A106" t="s">
        <v>253</v>
      </c>
      <c r="B106">
        <v>4</v>
      </c>
      <c r="C106">
        <v>4</v>
      </c>
      <c r="D106">
        <v>3</v>
      </c>
      <c r="E106">
        <v>4</v>
      </c>
      <c r="F106">
        <v>5</v>
      </c>
      <c r="G106">
        <v>3</v>
      </c>
      <c r="H106">
        <f t="shared" si="2"/>
        <v>23</v>
      </c>
      <c r="I106" t="str">
        <f t="shared" si="3"/>
        <v>Good perception</v>
      </c>
    </row>
    <row r="107" spans="1:9" x14ac:dyDescent="0.35">
      <c r="A107" t="s">
        <v>254</v>
      </c>
      <c r="B107">
        <v>4</v>
      </c>
      <c r="C107">
        <v>3</v>
      </c>
      <c r="D107">
        <v>4</v>
      </c>
      <c r="E107">
        <v>3</v>
      </c>
      <c r="F107">
        <v>4</v>
      </c>
      <c r="G107">
        <v>4</v>
      </c>
      <c r="H107">
        <f t="shared" si="2"/>
        <v>22</v>
      </c>
      <c r="I107" t="str">
        <f t="shared" si="3"/>
        <v>Good perception</v>
      </c>
    </row>
    <row r="108" spans="1:9" x14ac:dyDescent="0.35">
      <c r="A108" t="s">
        <v>255</v>
      </c>
      <c r="B108">
        <v>3</v>
      </c>
      <c r="C108">
        <v>3</v>
      </c>
      <c r="D108">
        <v>3</v>
      </c>
      <c r="E108">
        <v>3</v>
      </c>
      <c r="F108">
        <v>3</v>
      </c>
      <c r="G108">
        <v>3</v>
      </c>
      <c r="H108">
        <f t="shared" si="2"/>
        <v>18</v>
      </c>
      <c r="I108" t="str">
        <f t="shared" si="3"/>
        <v>Moderate perception</v>
      </c>
    </row>
    <row r="109" spans="1:9" x14ac:dyDescent="0.35">
      <c r="A109" t="s">
        <v>256</v>
      </c>
      <c r="B109">
        <v>3</v>
      </c>
      <c r="C109">
        <v>1</v>
      </c>
      <c r="D109">
        <v>2</v>
      </c>
      <c r="E109">
        <v>4</v>
      </c>
      <c r="F109">
        <v>2</v>
      </c>
      <c r="G109">
        <v>3</v>
      </c>
      <c r="H109">
        <f t="shared" si="2"/>
        <v>15</v>
      </c>
      <c r="I109" t="str">
        <f t="shared" si="3"/>
        <v>Moderate perception</v>
      </c>
    </row>
    <row r="110" spans="1:9" x14ac:dyDescent="0.35">
      <c r="A110" t="s">
        <v>257</v>
      </c>
      <c r="B110">
        <v>4</v>
      </c>
      <c r="C110">
        <v>4</v>
      </c>
      <c r="D110">
        <v>5</v>
      </c>
      <c r="E110">
        <v>2</v>
      </c>
      <c r="F110">
        <v>3</v>
      </c>
      <c r="G110">
        <v>1</v>
      </c>
      <c r="H110">
        <f t="shared" si="2"/>
        <v>19</v>
      </c>
      <c r="I110" t="str">
        <f t="shared" si="3"/>
        <v>Moderate perception</v>
      </c>
    </row>
    <row r="111" spans="1:9" x14ac:dyDescent="0.35">
      <c r="A111" t="s">
        <v>259</v>
      </c>
      <c r="B111">
        <v>2</v>
      </c>
      <c r="C111">
        <v>1</v>
      </c>
      <c r="D111">
        <v>5</v>
      </c>
      <c r="E111">
        <v>5</v>
      </c>
      <c r="F111">
        <v>4</v>
      </c>
      <c r="G111">
        <v>4</v>
      </c>
      <c r="H111">
        <f t="shared" si="2"/>
        <v>21</v>
      </c>
      <c r="I111" t="str">
        <f t="shared" si="3"/>
        <v>Good perception</v>
      </c>
    </row>
    <row r="112" spans="1:9" x14ac:dyDescent="0.35">
      <c r="A112" t="s">
        <v>260</v>
      </c>
      <c r="B112">
        <v>3</v>
      </c>
      <c r="C112">
        <v>3</v>
      </c>
      <c r="D112">
        <v>3</v>
      </c>
      <c r="E112">
        <v>3</v>
      </c>
      <c r="F112">
        <v>3</v>
      </c>
      <c r="G112">
        <v>3</v>
      </c>
      <c r="H112">
        <f t="shared" si="2"/>
        <v>18</v>
      </c>
      <c r="I112" t="str">
        <f t="shared" si="3"/>
        <v>Moderate perception</v>
      </c>
    </row>
    <row r="113" spans="1:9" x14ac:dyDescent="0.35">
      <c r="A113" t="s">
        <v>261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f t="shared" si="2"/>
        <v>12</v>
      </c>
      <c r="I113" t="str">
        <f t="shared" si="3"/>
        <v>Poor perception</v>
      </c>
    </row>
    <row r="114" spans="1:9" x14ac:dyDescent="0.35">
      <c r="A114" t="s">
        <v>262</v>
      </c>
      <c r="B114">
        <v>2</v>
      </c>
      <c r="C114">
        <v>1</v>
      </c>
      <c r="D114">
        <v>5</v>
      </c>
      <c r="E114">
        <v>5</v>
      </c>
      <c r="F114">
        <v>4</v>
      </c>
      <c r="G114">
        <v>4</v>
      </c>
      <c r="H114">
        <f t="shared" si="2"/>
        <v>21</v>
      </c>
      <c r="I114" t="str">
        <f t="shared" si="3"/>
        <v>Good perception</v>
      </c>
    </row>
    <row r="115" spans="1:9" x14ac:dyDescent="0.35">
      <c r="A115" t="s">
        <v>263</v>
      </c>
      <c r="B115">
        <v>2</v>
      </c>
      <c r="C115">
        <v>1</v>
      </c>
      <c r="D115">
        <v>5</v>
      </c>
      <c r="E115">
        <v>5</v>
      </c>
      <c r="F115">
        <v>4</v>
      </c>
      <c r="G115">
        <v>1</v>
      </c>
      <c r="H115">
        <f t="shared" si="2"/>
        <v>18</v>
      </c>
      <c r="I115" t="str">
        <f t="shared" si="3"/>
        <v>Moderate perception</v>
      </c>
    </row>
    <row r="116" spans="1:9" x14ac:dyDescent="0.35">
      <c r="A116" t="s">
        <v>264</v>
      </c>
      <c r="B116">
        <v>3</v>
      </c>
      <c r="C116">
        <v>3</v>
      </c>
      <c r="D116">
        <v>3</v>
      </c>
      <c r="E116">
        <v>3</v>
      </c>
      <c r="F116">
        <v>3</v>
      </c>
      <c r="G116">
        <v>3</v>
      </c>
      <c r="H116">
        <f t="shared" si="2"/>
        <v>18</v>
      </c>
      <c r="I116" t="str">
        <f t="shared" si="3"/>
        <v>Moderate perception</v>
      </c>
    </row>
    <row r="117" spans="1:9" x14ac:dyDescent="0.35">
      <c r="A117" t="s">
        <v>265</v>
      </c>
      <c r="B117">
        <v>1</v>
      </c>
      <c r="C117">
        <v>3</v>
      </c>
      <c r="D117">
        <v>2</v>
      </c>
      <c r="E117">
        <v>3</v>
      </c>
      <c r="F117">
        <v>3</v>
      </c>
      <c r="G117">
        <v>3</v>
      </c>
      <c r="H117">
        <f t="shared" si="2"/>
        <v>15</v>
      </c>
      <c r="I117" t="str">
        <f t="shared" si="3"/>
        <v>Moderate perception</v>
      </c>
    </row>
    <row r="118" spans="1:9" x14ac:dyDescent="0.35">
      <c r="A118" t="s">
        <v>267</v>
      </c>
      <c r="B118">
        <v>5</v>
      </c>
      <c r="C118">
        <v>5</v>
      </c>
      <c r="D118">
        <v>5</v>
      </c>
      <c r="E118">
        <v>5</v>
      </c>
      <c r="F118">
        <v>4</v>
      </c>
      <c r="G118">
        <v>3</v>
      </c>
      <c r="H118">
        <f t="shared" si="2"/>
        <v>27</v>
      </c>
      <c r="I118" t="str">
        <f t="shared" si="3"/>
        <v>Good perception</v>
      </c>
    </row>
    <row r="119" spans="1:9" x14ac:dyDescent="0.35">
      <c r="A119" t="s">
        <v>268</v>
      </c>
      <c r="B119">
        <v>3</v>
      </c>
      <c r="C119">
        <v>1</v>
      </c>
      <c r="D119">
        <v>3</v>
      </c>
      <c r="E119">
        <v>2</v>
      </c>
      <c r="F119">
        <v>3</v>
      </c>
      <c r="G119">
        <v>1</v>
      </c>
      <c r="H119">
        <f t="shared" si="2"/>
        <v>13</v>
      </c>
      <c r="I119" t="str">
        <f t="shared" si="3"/>
        <v>Moderate perception</v>
      </c>
    </row>
    <row r="120" spans="1:9" x14ac:dyDescent="0.35">
      <c r="A120" t="s">
        <v>269</v>
      </c>
      <c r="B120">
        <v>3</v>
      </c>
      <c r="C120">
        <v>2</v>
      </c>
      <c r="D120">
        <v>1</v>
      </c>
      <c r="E120">
        <v>3</v>
      </c>
      <c r="F120">
        <v>1</v>
      </c>
      <c r="G120">
        <v>3</v>
      </c>
      <c r="H120">
        <f t="shared" si="2"/>
        <v>13</v>
      </c>
      <c r="I120" t="str">
        <f t="shared" si="3"/>
        <v>Moderate perception</v>
      </c>
    </row>
    <row r="121" spans="1:9" x14ac:dyDescent="0.35">
      <c r="A121" t="s">
        <v>270</v>
      </c>
      <c r="B121">
        <v>4</v>
      </c>
      <c r="C121">
        <v>4</v>
      </c>
      <c r="D121">
        <v>4</v>
      </c>
      <c r="E121">
        <v>5</v>
      </c>
      <c r="F121">
        <v>4</v>
      </c>
      <c r="G121">
        <v>4</v>
      </c>
      <c r="H121">
        <f t="shared" si="2"/>
        <v>25</v>
      </c>
      <c r="I121" t="str">
        <f t="shared" si="3"/>
        <v>Good perception</v>
      </c>
    </row>
    <row r="122" spans="1:9" x14ac:dyDescent="0.35">
      <c r="A122" t="s">
        <v>271</v>
      </c>
      <c r="B122">
        <v>3</v>
      </c>
      <c r="C122">
        <v>4</v>
      </c>
      <c r="D122">
        <v>4</v>
      </c>
      <c r="E122">
        <v>4</v>
      </c>
      <c r="F122">
        <v>3</v>
      </c>
      <c r="G122">
        <v>3</v>
      </c>
      <c r="H122">
        <f t="shared" si="2"/>
        <v>21</v>
      </c>
      <c r="I122" t="str">
        <f t="shared" si="3"/>
        <v>Good perception</v>
      </c>
    </row>
    <row r="123" spans="1:9" x14ac:dyDescent="0.35">
      <c r="A123" t="s">
        <v>273</v>
      </c>
      <c r="B123">
        <v>4</v>
      </c>
      <c r="C123">
        <v>4</v>
      </c>
      <c r="D123">
        <v>5</v>
      </c>
      <c r="E123">
        <v>4</v>
      </c>
      <c r="F123">
        <v>4</v>
      </c>
      <c r="G123">
        <v>4</v>
      </c>
      <c r="H123">
        <f t="shared" si="2"/>
        <v>25</v>
      </c>
      <c r="I123" t="str">
        <f t="shared" si="3"/>
        <v>Good perception</v>
      </c>
    </row>
    <row r="124" spans="1:9" x14ac:dyDescent="0.35">
      <c r="A124" t="s">
        <v>274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f t="shared" si="2"/>
        <v>6</v>
      </c>
      <c r="I124" t="str">
        <f t="shared" si="3"/>
        <v>Poor perception</v>
      </c>
    </row>
    <row r="125" spans="1:9" x14ac:dyDescent="0.35">
      <c r="A125" t="s">
        <v>275</v>
      </c>
      <c r="B125">
        <v>3</v>
      </c>
      <c r="C125">
        <v>3</v>
      </c>
      <c r="D125">
        <v>4</v>
      </c>
      <c r="E125">
        <v>3</v>
      </c>
      <c r="F125">
        <v>4</v>
      </c>
      <c r="G125">
        <v>3</v>
      </c>
      <c r="H125">
        <f t="shared" si="2"/>
        <v>20</v>
      </c>
      <c r="I125" t="str">
        <f t="shared" si="3"/>
        <v>Moderate perception</v>
      </c>
    </row>
    <row r="126" spans="1:9" x14ac:dyDescent="0.35">
      <c r="A126" t="s">
        <v>277</v>
      </c>
      <c r="B126">
        <v>3</v>
      </c>
      <c r="C126">
        <v>4</v>
      </c>
      <c r="D126">
        <v>4</v>
      </c>
      <c r="E126">
        <v>4</v>
      </c>
      <c r="F126">
        <v>4</v>
      </c>
      <c r="G126">
        <v>3</v>
      </c>
      <c r="H126">
        <f t="shared" si="2"/>
        <v>22</v>
      </c>
      <c r="I126" t="str">
        <f t="shared" si="3"/>
        <v>Good perception</v>
      </c>
    </row>
    <row r="127" spans="1:9" x14ac:dyDescent="0.35">
      <c r="A127" t="s">
        <v>278</v>
      </c>
      <c r="B127">
        <v>2</v>
      </c>
      <c r="C127">
        <v>3</v>
      </c>
      <c r="D127">
        <v>4</v>
      </c>
      <c r="E127">
        <v>4</v>
      </c>
      <c r="F127">
        <v>3</v>
      </c>
      <c r="G127">
        <v>4</v>
      </c>
      <c r="H127">
        <f t="shared" si="2"/>
        <v>20</v>
      </c>
      <c r="I127" t="str">
        <f t="shared" si="3"/>
        <v>Moderate perception</v>
      </c>
    </row>
    <row r="128" spans="1:9" x14ac:dyDescent="0.35">
      <c r="A128" t="s">
        <v>279</v>
      </c>
      <c r="B128">
        <v>2</v>
      </c>
      <c r="C128">
        <v>3</v>
      </c>
      <c r="D128">
        <v>4</v>
      </c>
      <c r="E128">
        <v>3</v>
      </c>
      <c r="F128">
        <v>4</v>
      </c>
      <c r="G128">
        <v>4</v>
      </c>
      <c r="H128">
        <f t="shared" si="2"/>
        <v>20</v>
      </c>
      <c r="I128" t="str">
        <f t="shared" si="3"/>
        <v>Moderate perception</v>
      </c>
    </row>
    <row r="129" spans="1:9" x14ac:dyDescent="0.35">
      <c r="A129" t="s">
        <v>280</v>
      </c>
      <c r="B129">
        <v>2</v>
      </c>
      <c r="C129">
        <v>1</v>
      </c>
      <c r="D129">
        <v>5</v>
      </c>
      <c r="E129">
        <v>5</v>
      </c>
      <c r="F129">
        <v>4</v>
      </c>
      <c r="G129">
        <v>4</v>
      </c>
      <c r="H129">
        <f t="shared" si="2"/>
        <v>21</v>
      </c>
      <c r="I129" t="str">
        <f t="shared" si="3"/>
        <v>Good perception</v>
      </c>
    </row>
    <row r="130" spans="1:9" x14ac:dyDescent="0.35">
      <c r="A130" t="s">
        <v>281</v>
      </c>
      <c r="B130">
        <v>3</v>
      </c>
      <c r="C130">
        <v>3</v>
      </c>
      <c r="D130">
        <v>1</v>
      </c>
      <c r="E130">
        <v>1</v>
      </c>
      <c r="F130">
        <v>3</v>
      </c>
      <c r="G130">
        <v>1</v>
      </c>
      <c r="H130">
        <f t="shared" si="2"/>
        <v>12</v>
      </c>
      <c r="I130" t="str">
        <f t="shared" si="3"/>
        <v>Poor perception</v>
      </c>
    </row>
    <row r="131" spans="1:9" x14ac:dyDescent="0.35">
      <c r="A131" t="s">
        <v>282</v>
      </c>
      <c r="B131">
        <v>1</v>
      </c>
      <c r="C131">
        <v>1</v>
      </c>
      <c r="D131">
        <v>1</v>
      </c>
      <c r="E131">
        <v>2</v>
      </c>
      <c r="F131">
        <v>2</v>
      </c>
      <c r="G131">
        <v>2</v>
      </c>
      <c r="H131">
        <f t="shared" ref="H131:H194" si="4">SUM(B131:G131)</f>
        <v>9</v>
      </c>
      <c r="I131" t="str">
        <f t="shared" ref="I131:I194" si="5">IF(H131&gt;=21,"Good perception",IF(H131&gt;=13,"Moderate perception",IF(H131&gt;=6,"Poor perception","")))</f>
        <v>Poor perception</v>
      </c>
    </row>
    <row r="132" spans="1:9" x14ac:dyDescent="0.35">
      <c r="A132" t="s">
        <v>283</v>
      </c>
      <c r="B132">
        <v>2</v>
      </c>
      <c r="C132">
        <v>3</v>
      </c>
      <c r="D132">
        <v>2</v>
      </c>
      <c r="E132">
        <v>3</v>
      </c>
      <c r="F132">
        <v>4</v>
      </c>
      <c r="G132">
        <v>3</v>
      </c>
      <c r="H132">
        <f t="shared" si="4"/>
        <v>17</v>
      </c>
      <c r="I132" t="str">
        <f t="shared" si="5"/>
        <v>Moderate perception</v>
      </c>
    </row>
    <row r="133" spans="1:9" x14ac:dyDescent="0.35">
      <c r="A133" t="s">
        <v>284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f t="shared" si="4"/>
        <v>12</v>
      </c>
      <c r="I133" t="str">
        <f t="shared" si="5"/>
        <v>Poor perception</v>
      </c>
    </row>
    <row r="134" spans="1:9" x14ac:dyDescent="0.35">
      <c r="A134" t="s">
        <v>285</v>
      </c>
      <c r="B134">
        <v>3</v>
      </c>
      <c r="C134">
        <v>3</v>
      </c>
      <c r="D134">
        <v>3</v>
      </c>
      <c r="E134">
        <v>3</v>
      </c>
      <c r="F134">
        <v>3</v>
      </c>
      <c r="G134">
        <v>3</v>
      </c>
      <c r="H134">
        <f t="shared" si="4"/>
        <v>18</v>
      </c>
      <c r="I134" t="str">
        <f t="shared" si="5"/>
        <v>Moderate perception</v>
      </c>
    </row>
    <row r="135" spans="1:9" x14ac:dyDescent="0.35">
      <c r="A135" t="s">
        <v>286</v>
      </c>
      <c r="B135">
        <v>1</v>
      </c>
      <c r="C135">
        <v>4</v>
      </c>
      <c r="D135">
        <v>5</v>
      </c>
      <c r="E135">
        <v>5</v>
      </c>
      <c r="F135">
        <v>1</v>
      </c>
      <c r="G135">
        <v>5</v>
      </c>
      <c r="H135">
        <f t="shared" si="4"/>
        <v>21</v>
      </c>
      <c r="I135" t="str">
        <f t="shared" si="5"/>
        <v>Good perception</v>
      </c>
    </row>
    <row r="136" spans="1:9" x14ac:dyDescent="0.35">
      <c r="A136" t="s">
        <v>287</v>
      </c>
      <c r="B136">
        <v>3</v>
      </c>
      <c r="C136">
        <v>3</v>
      </c>
      <c r="D136">
        <v>4</v>
      </c>
      <c r="E136">
        <v>3</v>
      </c>
      <c r="F136">
        <v>3</v>
      </c>
      <c r="G136">
        <v>4</v>
      </c>
      <c r="H136">
        <f t="shared" si="4"/>
        <v>20</v>
      </c>
      <c r="I136" t="str">
        <f t="shared" si="5"/>
        <v>Moderate perception</v>
      </c>
    </row>
    <row r="137" spans="1:9" x14ac:dyDescent="0.35">
      <c r="A137" t="s">
        <v>288</v>
      </c>
      <c r="B137">
        <v>2</v>
      </c>
      <c r="C137">
        <v>1</v>
      </c>
      <c r="D137">
        <v>5</v>
      </c>
      <c r="E137">
        <v>5</v>
      </c>
      <c r="F137">
        <v>4</v>
      </c>
      <c r="G137">
        <v>4</v>
      </c>
      <c r="H137">
        <f t="shared" si="4"/>
        <v>21</v>
      </c>
      <c r="I137" t="str">
        <f t="shared" si="5"/>
        <v>Good perception</v>
      </c>
    </row>
    <row r="138" spans="1:9" x14ac:dyDescent="0.35">
      <c r="A138" t="s">
        <v>289</v>
      </c>
      <c r="B138">
        <v>2</v>
      </c>
      <c r="C138">
        <v>4</v>
      </c>
      <c r="D138">
        <v>2</v>
      </c>
      <c r="E138">
        <v>5</v>
      </c>
      <c r="F138">
        <v>2</v>
      </c>
      <c r="G138">
        <v>4</v>
      </c>
      <c r="H138">
        <f t="shared" si="4"/>
        <v>19</v>
      </c>
      <c r="I138" t="str">
        <f t="shared" si="5"/>
        <v>Moderate perception</v>
      </c>
    </row>
    <row r="139" spans="1:9" x14ac:dyDescent="0.35">
      <c r="A139" t="s">
        <v>290</v>
      </c>
      <c r="B139">
        <v>1</v>
      </c>
      <c r="C139">
        <v>2</v>
      </c>
      <c r="D139">
        <v>3</v>
      </c>
      <c r="E139">
        <v>3</v>
      </c>
      <c r="F139">
        <v>2</v>
      </c>
      <c r="G139">
        <v>2</v>
      </c>
      <c r="H139">
        <f t="shared" si="4"/>
        <v>13</v>
      </c>
      <c r="I139" t="str">
        <f t="shared" si="5"/>
        <v>Moderate perception</v>
      </c>
    </row>
    <row r="140" spans="1:9" x14ac:dyDescent="0.35">
      <c r="A140" t="s">
        <v>291</v>
      </c>
      <c r="B140">
        <v>2</v>
      </c>
      <c r="C140">
        <v>3</v>
      </c>
      <c r="D140">
        <v>2</v>
      </c>
      <c r="E140">
        <v>2</v>
      </c>
      <c r="F140">
        <v>2</v>
      </c>
      <c r="G140">
        <v>2</v>
      </c>
      <c r="H140">
        <f t="shared" si="4"/>
        <v>13</v>
      </c>
      <c r="I140" t="str">
        <f t="shared" si="5"/>
        <v>Moderate perception</v>
      </c>
    </row>
    <row r="141" spans="1:9" x14ac:dyDescent="0.35">
      <c r="A141" t="s">
        <v>292</v>
      </c>
      <c r="B141">
        <v>4</v>
      </c>
      <c r="C141">
        <v>5</v>
      </c>
      <c r="D141">
        <v>5</v>
      </c>
      <c r="E141">
        <v>3</v>
      </c>
      <c r="F141">
        <v>5</v>
      </c>
      <c r="G141">
        <v>3</v>
      </c>
      <c r="H141">
        <f t="shared" si="4"/>
        <v>25</v>
      </c>
      <c r="I141" t="str">
        <f t="shared" si="5"/>
        <v>Good perception</v>
      </c>
    </row>
    <row r="142" spans="1:9" x14ac:dyDescent="0.35">
      <c r="A142" t="s">
        <v>293</v>
      </c>
      <c r="B142">
        <v>2</v>
      </c>
      <c r="C142">
        <v>3</v>
      </c>
      <c r="D142">
        <v>3</v>
      </c>
      <c r="E142">
        <v>3</v>
      </c>
      <c r="F142">
        <v>3</v>
      </c>
      <c r="G142">
        <v>3</v>
      </c>
      <c r="H142">
        <f t="shared" si="4"/>
        <v>17</v>
      </c>
      <c r="I142" t="str">
        <f t="shared" si="5"/>
        <v>Moderate perception</v>
      </c>
    </row>
    <row r="143" spans="1:9" x14ac:dyDescent="0.35">
      <c r="A143" t="s">
        <v>294</v>
      </c>
      <c r="B143">
        <v>4</v>
      </c>
      <c r="C143">
        <v>4</v>
      </c>
      <c r="D143">
        <v>5</v>
      </c>
      <c r="E143">
        <v>4</v>
      </c>
      <c r="F143">
        <v>5</v>
      </c>
      <c r="G143">
        <v>2</v>
      </c>
      <c r="H143">
        <f t="shared" si="4"/>
        <v>24</v>
      </c>
      <c r="I143" t="str">
        <f t="shared" si="5"/>
        <v>Good perception</v>
      </c>
    </row>
    <row r="144" spans="1:9" x14ac:dyDescent="0.35">
      <c r="A144" t="s">
        <v>295</v>
      </c>
      <c r="B144">
        <v>5</v>
      </c>
      <c r="C144">
        <v>3</v>
      </c>
      <c r="D144">
        <v>4</v>
      </c>
      <c r="E144">
        <v>5</v>
      </c>
      <c r="F144">
        <v>3</v>
      </c>
      <c r="G144">
        <v>2</v>
      </c>
      <c r="H144">
        <f t="shared" si="4"/>
        <v>22</v>
      </c>
      <c r="I144" t="str">
        <f t="shared" si="5"/>
        <v>Good perception</v>
      </c>
    </row>
    <row r="145" spans="1:9" x14ac:dyDescent="0.35">
      <c r="A145" t="s">
        <v>296</v>
      </c>
      <c r="B145">
        <v>3</v>
      </c>
      <c r="C145">
        <v>4</v>
      </c>
      <c r="D145">
        <v>5</v>
      </c>
      <c r="E145">
        <v>4</v>
      </c>
      <c r="F145">
        <v>3</v>
      </c>
      <c r="G145">
        <v>4</v>
      </c>
      <c r="H145">
        <f t="shared" si="4"/>
        <v>23</v>
      </c>
      <c r="I145" t="str">
        <f t="shared" si="5"/>
        <v>Good perception</v>
      </c>
    </row>
    <row r="146" spans="1:9" x14ac:dyDescent="0.35">
      <c r="A146" t="s">
        <v>297</v>
      </c>
      <c r="B146">
        <v>4</v>
      </c>
      <c r="C146">
        <v>4</v>
      </c>
      <c r="D146">
        <v>5</v>
      </c>
      <c r="E146">
        <v>4</v>
      </c>
      <c r="F146">
        <v>5</v>
      </c>
      <c r="G146">
        <v>2</v>
      </c>
      <c r="H146">
        <f t="shared" si="4"/>
        <v>24</v>
      </c>
      <c r="I146" t="str">
        <f t="shared" si="5"/>
        <v>Good perception</v>
      </c>
    </row>
    <row r="147" spans="1:9" x14ac:dyDescent="0.35">
      <c r="A147" t="s">
        <v>298</v>
      </c>
      <c r="B147">
        <v>3</v>
      </c>
      <c r="C147">
        <v>4</v>
      </c>
      <c r="D147">
        <v>5</v>
      </c>
      <c r="E147">
        <v>4</v>
      </c>
      <c r="F147">
        <v>3</v>
      </c>
      <c r="G147">
        <v>4</v>
      </c>
      <c r="H147">
        <f t="shared" si="4"/>
        <v>23</v>
      </c>
      <c r="I147" t="str">
        <f t="shared" si="5"/>
        <v>Good perception</v>
      </c>
    </row>
    <row r="148" spans="1:9" x14ac:dyDescent="0.35">
      <c r="A148" t="s">
        <v>299</v>
      </c>
      <c r="B148">
        <v>5</v>
      </c>
      <c r="C148">
        <v>3</v>
      </c>
      <c r="D148">
        <v>4</v>
      </c>
      <c r="E148">
        <v>5</v>
      </c>
      <c r="F148">
        <v>3</v>
      </c>
      <c r="G148">
        <v>2</v>
      </c>
      <c r="H148">
        <f t="shared" si="4"/>
        <v>22</v>
      </c>
      <c r="I148" t="str">
        <f t="shared" si="5"/>
        <v>Good perception</v>
      </c>
    </row>
    <row r="149" spans="1:9" x14ac:dyDescent="0.35">
      <c r="A149" t="s">
        <v>300</v>
      </c>
      <c r="B149">
        <v>4</v>
      </c>
      <c r="C149">
        <v>4</v>
      </c>
      <c r="D149">
        <v>5</v>
      </c>
      <c r="E149">
        <v>4</v>
      </c>
      <c r="F149">
        <v>5</v>
      </c>
      <c r="G149">
        <v>2</v>
      </c>
      <c r="H149">
        <f t="shared" si="4"/>
        <v>24</v>
      </c>
      <c r="I149" t="str">
        <f t="shared" si="5"/>
        <v>Good perception</v>
      </c>
    </row>
    <row r="150" spans="1:9" x14ac:dyDescent="0.35">
      <c r="A150" t="s">
        <v>301</v>
      </c>
      <c r="B150">
        <v>4</v>
      </c>
      <c r="C150">
        <v>4</v>
      </c>
      <c r="D150">
        <v>5</v>
      </c>
      <c r="E150">
        <v>4</v>
      </c>
      <c r="F150">
        <v>5</v>
      </c>
      <c r="G150">
        <v>2</v>
      </c>
      <c r="H150">
        <f t="shared" si="4"/>
        <v>24</v>
      </c>
      <c r="I150" t="str">
        <f t="shared" si="5"/>
        <v>Good perception</v>
      </c>
    </row>
    <row r="151" spans="1:9" x14ac:dyDescent="0.35">
      <c r="A151" t="s">
        <v>302</v>
      </c>
      <c r="B151">
        <v>3</v>
      </c>
      <c r="C151">
        <v>4</v>
      </c>
      <c r="D151">
        <v>5</v>
      </c>
      <c r="E151">
        <v>4</v>
      </c>
      <c r="F151">
        <v>3</v>
      </c>
      <c r="G151">
        <v>4</v>
      </c>
      <c r="H151">
        <f t="shared" si="4"/>
        <v>23</v>
      </c>
      <c r="I151" t="str">
        <f t="shared" si="5"/>
        <v>Good perception</v>
      </c>
    </row>
    <row r="152" spans="1:9" x14ac:dyDescent="0.35">
      <c r="A152" t="s">
        <v>303</v>
      </c>
      <c r="B152">
        <v>5</v>
      </c>
      <c r="C152">
        <v>3</v>
      </c>
      <c r="D152">
        <v>4</v>
      </c>
      <c r="E152">
        <v>5</v>
      </c>
      <c r="F152">
        <v>3</v>
      </c>
      <c r="G152">
        <v>2</v>
      </c>
      <c r="H152">
        <f t="shared" si="4"/>
        <v>22</v>
      </c>
      <c r="I152" t="str">
        <f t="shared" si="5"/>
        <v>Good perception</v>
      </c>
    </row>
    <row r="153" spans="1:9" x14ac:dyDescent="0.35">
      <c r="A153" t="s">
        <v>304</v>
      </c>
      <c r="B153">
        <v>3</v>
      </c>
      <c r="C153">
        <v>4</v>
      </c>
      <c r="D153">
        <v>5</v>
      </c>
      <c r="E153">
        <v>4</v>
      </c>
      <c r="F153">
        <v>3</v>
      </c>
      <c r="G153">
        <v>4</v>
      </c>
      <c r="H153">
        <f t="shared" si="4"/>
        <v>23</v>
      </c>
      <c r="I153" t="str">
        <f t="shared" si="5"/>
        <v>Good perception</v>
      </c>
    </row>
    <row r="154" spans="1:9" x14ac:dyDescent="0.35">
      <c r="A154" t="s">
        <v>305</v>
      </c>
      <c r="B154">
        <v>4</v>
      </c>
      <c r="C154">
        <v>4</v>
      </c>
      <c r="D154">
        <v>5</v>
      </c>
      <c r="E154">
        <v>4</v>
      </c>
      <c r="F154">
        <v>5</v>
      </c>
      <c r="G154">
        <v>2</v>
      </c>
      <c r="H154">
        <f t="shared" si="4"/>
        <v>24</v>
      </c>
      <c r="I154" t="str">
        <f t="shared" si="5"/>
        <v>Good perception</v>
      </c>
    </row>
    <row r="155" spans="1:9" x14ac:dyDescent="0.35">
      <c r="A155" t="s">
        <v>306</v>
      </c>
      <c r="B155">
        <v>5</v>
      </c>
      <c r="C155">
        <v>3</v>
      </c>
      <c r="D155">
        <v>4</v>
      </c>
      <c r="E155">
        <v>5</v>
      </c>
      <c r="F155">
        <v>3</v>
      </c>
      <c r="G155">
        <v>2</v>
      </c>
      <c r="H155">
        <f t="shared" si="4"/>
        <v>22</v>
      </c>
      <c r="I155" t="str">
        <f t="shared" si="5"/>
        <v>Good perception</v>
      </c>
    </row>
    <row r="156" spans="1:9" x14ac:dyDescent="0.35">
      <c r="A156" t="s">
        <v>307</v>
      </c>
      <c r="B156">
        <v>5</v>
      </c>
      <c r="C156">
        <v>2</v>
      </c>
      <c r="D156">
        <v>4</v>
      </c>
      <c r="E156">
        <v>4</v>
      </c>
      <c r="F156">
        <v>3</v>
      </c>
      <c r="G156">
        <v>2</v>
      </c>
      <c r="H156">
        <f t="shared" si="4"/>
        <v>20</v>
      </c>
      <c r="I156" t="str">
        <f t="shared" si="5"/>
        <v>Moderate perception</v>
      </c>
    </row>
    <row r="157" spans="1:9" x14ac:dyDescent="0.35">
      <c r="A157" t="s">
        <v>308</v>
      </c>
      <c r="B157">
        <v>4</v>
      </c>
      <c r="C157">
        <v>4</v>
      </c>
      <c r="D157">
        <v>5</v>
      </c>
      <c r="E157">
        <v>4</v>
      </c>
      <c r="F157">
        <v>5</v>
      </c>
      <c r="G157">
        <v>2</v>
      </c>
      <c r="H157">
        <f t="shared" si="4"/>
        <v>24</v>
      </c>
      <c r="I157" t="str">
        <f t="shared" si="5"/>
        <v>Good perception</v>
      </c>
    </row>
    <row r="158" spans="1:9" x14ac:dyDescent="0.35">
      <c r="A158" t="s">
        <v>309</v>
      </c>
      <c r="B158">
        <v>3</v>
      </c>
      <c r="C158">
        <v>4</v>
      </c>
      <c r="D158">
        <v>5</v>
      </c>
      <c r="E158">
        <v>5</v>
      </c>
      <c r="F158">
        <v>3</v>
      </c>
      <c r="G158">
        <v>5</v>
      </c>
      <c r="H158">
        <f t="shared" si="4"/>
        <v>25</v>
      </c>
      <c r="I158" t="str">
        <f t="shared" si="5"/>
        <v>Good perception</v>
      </c>
    </row>
    <row r="159" spans="1:9" x14ac:dyDescent="0.35">
      <c r="A159" t="s">
        <v>310</v>
      </c>
      <c r="B159">
        <v>3</v>
      </c>
      <c r="C159">
        <v>4</v>
      </c>
      <c r="D159">
        <v>5</v>
      </c>
      <c r="E159">
        <v>4</v>
      </c>
      <c r="F159">
        <v>3</v>
      </c>
      <c r="G159">
        <v>4</v>
      </c>
      <c r="H159">
        <f t="shared" si="4"/>
        <v>23</v>
      </c>
      <c r="I159" t="str">
        <f t="shared" si="5"/>
        <v>Good perception</v>
      </c>
    </row>
    <row r="160" spans="1:9" x14ac:dyDescent="0.35">
      <c r="A160" t="s">
        <v>311</v>
      </c>
      <c r="B160">
        <v>4</v>
      </c>
      <c r="C160">
        <v>4</v>
      </c>
      <c r="D160">
        <v>5</v>
      </c>
      <c r="E160">
        <v>4</v>
      </c>
      <c r="F160">
        <v>5</v>
      </c>
      <c r="G160">
        <v>2</v>
      </c>
      <c r="H160">
        <f t="shared" si="4"/>
        <v>24</v>
      </c>
      <c r="I160" t="str">
        <f t="shared" si="5"/>
        <v>Good perception</v>
      </c>
    </row>
    <row r="161" spans="1:9" x14ac:dyDescent="0.35">
      <c r="A161" t="s">
        <v>312</v>
      </c>
      <c r="B161">
        <v>4</v>
      </c>
      <c r="C161">
        <v>4</v>
      </c>
      <c r="D161">
        <v>5</v>
      </c>
      <c r="E161">
        <v>4</v>
      </c>
      <c r="F161">
        <v>5</v>
      </c>
      <c r="G161">
        <v>2</v>
      </c>
      <c r="H161">
        <f t="shared" si="4"/>
        <v>24</v>
      </c>
      <c r="I161" t="str">
        <f t="shared" si="5"/>
        <v>Good perception</v>
      </c>
    </row>
    <row r="162" spans="1:9" x14ac:dyDescent="0.35">
      <c r="A162" t="s">
        <v>313</v>
      </c>
      <c r="B162">
        <v>5</v>
      </c>
      <c r="C162">
        <v>3</v>
      </c>
      <c r="D162">
        <v>4</v>
      </c>
      <c r="E162">
        <v>5</v>
      </c>
      <c r="F162">
        <v>3</v>
      </c>
      <c r="G162">
        <v>2</v>
      </c>
      <c r="H162">
        <f t="shared" si="4"/>
        <v>22</v>
      </c>
      <c r="I162" t="str">
        <f t="shared" si="5"/>
        <v>Good perception</v>
      </c>
    </row>
    <row r="163" spans="1:9" x14ac:dyDescent="0.35">
      <c r="A163" t="s">
        <v>314</v>
      </c>
      <c r="B163">
        <v>3</v>
      </c>
      <c r="C163">
        <v>4</v>
      </c>
      <c r="D163">
        <v>5</v>
      </c>
      <c r="E163">
        <v>4</v>
      </c>
      <c r="F163">
        <v>3</v>
      </c>
      <c r="G163">
        <v>4</v>
      </c>
      <c r="H163">
        <f t="shared" si="4"/>
        <v>23</v>
      </c>
      <c r="I163" t="str">
        <f t="shared" si="5"/>
        <v>Good perception</v>
      </c>
    </row>
    <row r="164" spans="1:9" x14ac:dyDescent="0.35">
      <c r="A164" t="s">
        <v>315</v>
      </c>
      <c r="B164">
        <v>4</v>
      </c>
      <c r="C164">
        <v>4</v>
      </c>
      <c r="D164">
        <v>5</v>
      </c>
      <c r="E164">
        <v>4</v>
      </c>
      <c r="F164">
        <v>5</v>
      </c>
      <c r="G164">
        <v>2</v>
      </c>
      <c r="H164">
        <f t="shared" si="4"/>
        <v>24</v>
      </c>
      <c r="I164" t="str">
        <f t="shared" si="5"/>
        <v>Good perception</v>
      </c>
    </row>
    <row r="165" spans="1:9" x14ac:dyDescent="0.35">
      <c r="A165" t="s">
        <v>316</v>
      </c>
      <c r="B165">
        <v>3</v>
      </c>
      <c r="C165">
        <v>4</v>
      </c>
      <c r="D165">
        <v>5</v>
      </c>
      <c r="E165">
        <v>4</v>
      </c>
      <c r="F165">
        <v>3</v>
      </c>
      <c r="G165">
        <v>4</v>
      </c>
      <c r="H165">
        <f t="shared" si="4"/>
        <v>23</v>
      </c>
      <c r="I165" t="str">
        <f t="shared" si="5"/>
        <v>Good perception</v>
      </c>
    </row>
    <row r="166" spans="1:9" x14ac:dyDescent="0.35">
      <c r="A166" t="s">
        <v>317</v>
      </c>
      <c r="B166">
        <v>5</v>
      </c>
      <c r="C166">
        <v>3</v>
      </c>
      <c r="D166">
        <v>4</v>
      </c>
      <c r="E166">
        <v>5</v>
      </c>
      <c r="F166">
        <v>3</v>
      </c>
      <c r="G166">
        <v>2</v>
      </c>
      <c r="H166">
        <f t="shared" si="4"/>
        <v>22</v>
      </c>
      <c r="I166" t="str">
        <f t="shared" si="5"/>
        <v>Good perception</v>
      </c>
    </row>
    <row r="167" spans="1:9" x14ac:dyDescent="0.35">
      <c r="A167" t="s">
        <v>318</v>
      </c>
      <c r="B167">
        <v>5</v>
      </c>
      <c r="C167">
        <v>3</v>
      </c>
      <c r="D167">
        <v>4</v>
      </c>
      <c r="E167">
        <v>5</v>
      </c>
      <c r="F167">
        <v>3</v>
      </c>
      <c r="G167">
        <v>2</v>
      </c>
      <c r="H167">
        <f t="shared" si="4"/>
        <v>22</v>
      </c>
      <c r="I167" t="str">
        <f t="shared" si="5"/>
        <v>Good perception</v>
      </c>
    </row>
    <row r="168" spans="1:9" x14ac:dyDescent="0.35">
      <c r="A168" t="s">
        <v>319</v>
      </c>
      <c r="B168">
        <v>3</v>
      </c>
      <c r="C168">
        <v>4</v>
      </c>
      <c r="D168">
        <v>5</v>
      </c>
      <c r="E168">
        <v>4</v>
      </c>
      <c r="F168">
        <v>3</v>
      </c>
      <c r="G168">
        <v>5</v>
      </c>
      <c r="H168">
        <f t="shared" si="4"/>
        <v>24</v>
      </c>
      <c r="I168" t="str">
        <f t="shared" si="5"/>
        <v>Good perception</v>
      </c>
    </row>
    <row r="169" spans="1:9" x14ac:dyDescent="0.35">
      <c r="A169" t="s">
        <v>320</v>
      </c>
      <c r="B169">
        <v>3</v>
      </c>
      <c r="C169">
        <v>4</v>
      </c>
      <c r="D169">
        <v>5</v>
      </c>
      <c r="E169">
        <v>4</v>
      </c>
      <c r="F169">
        <v>3</v>
      </c>
      <c r="G169">
        <v>4</v>
      </c>
      <c r="H169">
        <f t="shared" si="4"/>
        <v>23</v>
      </c>
      <c r="I169" t="str">
        <f t="shared" si="5"/>
        <v>Good perception</v>
      </c>
    </row>
    <row r="170" spans="1:9" x14ac:dyDescent="0.35">
      <c r="A170" t="s">
        <v>321</v>
      </c>
      <c r="B170">
        <v>4</v>
      </c>
      <c r="C170">
        <v>4</v>
      </c>
      <c r="D170">
        <v>5</v>
      </c>
      <c r="E170">
        <v>3</v>
      </c>
      <c r="F170">
        <v>5</v>
      </c>
      <c r="G170">
        <v>2</v>
      </c>
      <c r="H170">
        <f t="shared" si="4"/>
        <v>23</v>
      </c>
      <c r="I170" t="str">
        <f t="shared" si="5"/>
        <v>Good perception</v>
      </c>
    </row>
    <row r="171" spans="1:9" x14ac:dyDescent="0.35">
      <c r="A171" t="s">
        <v>322</v>
      </c>
      <c r="B171">
        <v>3</v>
      </c>
      <c r="C171">
        <v>4</v>
      </c>
      <c r="D171">
        <v>5</v>
      </c>
      <c r="E171">
        <v>4</v>
      </c>
      <c r="F171">
        <v>3</v>
      </c>
      <c r="G171">
        <v>4</v>
      </c>
      <c r="H171">
        <f t="shared" si="4"/>
        <v>23</v>
      </c>
      <c r="I171" t="str">
        <f t="shared" si="5"/>
        <v>Good perception</v>
      </c>
    </row>
    <row r="172" spans="1:9" x14ac:dyDescent="0.35">
      <c r="A172" t="s">
        <v>323</v>
      </c>
      <c r="B172">
        <v>4</v>
      </c>
      <c r="C172">
        <v>4</v>
      </c>
      <c r="D172">
        <v>5</v>
      </c>
      <c r="E172">
        <v>4</v>
      </c>
      <c r="F172">
        <v>5</v>
      </c>
      <c r="G172">
        <v>2</v>
      </c>
      <c r="H172">
        <f t="shared" si="4"/>
        <v>24</v>
      </c>
      <c r="I172" t="str">
        <f t="shared" si="5"/>
        <v>Good perception</v>
      </c>
    </row>
    <row r="173" spans="1:9" x14ac:dyDescent="0.35">
      <c r="A173" t="s">
        <v>324</v>
      </c>
      <c r="B173">
        <v>5</v>
      </c>
      <c r="C173">
        <v>3</v>
      </c>
      <c r="D173">
        <v>4</v>
      </c>
      <c r="E173">
        <v>5</v>
      </c>
      <c r="F173">
        <v>3</v>
      </c>
      <c r="G173">
        <v>2</v>
      </c>
      <c r="H173">
        <f t="shared" si="4"/>
        <v>22</v>
      </c>
      <c r="I173" t="str">
        <f t="shared" si="5"/>
        <v>Good perception</v>
      </c>
    </row>
    <row r="174" spans="1:9" x14ac:dyDescent="0.35">
      <c r="A174" t="s">
        <v>325</v>
      </c>
      <c r="B174">
        <v>3</v>
      </c>
      <c r="C174">
        <v>4</v>
      </c>
      <c r="D174">
        <v>3</v>
      </c>
      <c r="E174">
        <v>4</v>
      </c>
      <c r="F174">
        <v>3</v>
      </c>
      <c r="G174">
        <v>5</v>
      </c>
      <c r="H174">
        <f t="shared" si="4"/>
        <v>22</v>
      </c>
      <c r="I174" t="str">
        <f t="shared" si="5"/>
        <v>Good perception</v>
      </c>
    </row>
    <row r="175" spans="1:9" x14ac:dyDescent="0.35">
      <c r="A175" t="s">
        <v>326</v>
      </c>
      <c r="B175">
        <v>3</v>
      </c>
      <c r="C175">
        <v>4</v>
      </c>
      <c r="D175">
        <v>5</v>
      </c>
      <c r="E175">
        <v>4</v>
      </c>
      <c r="F175">
        <v>3</v>
      </c>
      <c r="G175">
        <v>4</v>
      </c>
      <c r="H175">
        <f t="shared" si="4"/>
        <v>23</v>
      </c>
      <c r="I175" t="str">
        <f t="shared" si="5"/>
        <v>Good perception</v>
      </c>
    </row>
    <row r="176" spans="1:9" x14ac:dyDescent="0.35">
      <c r="A176" t="s">
        <v>327</v>
      </c>
      <c r="B176">
        <v>4</v>
      </c>
      <c r="C176">
        <v>4</v>
      </c>
      <c r="D176">
        <v>5</v>
      </c>
      <c r="E176">
        <v>4</v>
      </c>
      <c r="F176">
        <v>5</v>
      </c>
      <c r="G176">
        <v>2</v>
      </c>
      <c r="H176">
        <f t="shared" si="4"/>
        <v>24</v>
      </c>
      <c r="I176" t="str">
        <f t="shared" si="5"/>
        <v>Good perception</v>
      </c>
    </row>
    <row r="177" spans="1:9" x14ac:dyDescent="0.35">
      <c r="A177" t="s">
        <v>328</v>
      </c>
      <c r="B177">
        <v>5</v>
      </c>
      <c r="C177">
        <v>3</v>
      </c>
      <c r="D177">
        <v>4</v>
      </c>
      <c r="E177">
        <v>5</v>
      </c>
      <c r="F177">
        <v>3</v>
      </c>
      <c r="G177">
        <v>2</v>
      </c>
      <c r="H177">
        <f t="shared" si="4"/>
        <v>22</v>
      </c>
      <c r="I177" t="str">
        <f t="shared" si="5"/>
        <v>Good perception</v>
      </c>
    </row>
    <row r="178" spans="1:9" x14ac:dyDescent="0.35">
      <c r="A178" t="s">
        <v>329</v>
      </c>
      <c r="B178">
        <v>4</v>
      </c>
      <c r="C178">
        <v>4</v>
      </c>
      <c r="D178">
        <v>5</v>
      </c>
      <c r="E178">
        <v>4</v>
      </c>
      <c r="F178">
        <v>5</v>
      </c>
      <c r="G178">
        <v>2</v>
      </c>
      <c r="H178">
        <f t="shared" si="4"/>
        <v>24</v>
      </c>
      <c r="I178" t="str">
        <f t="shared" si="5"/>
        <v>Good perception</v>
      </c>
    </row>
    <row r="179" spans="1:9" x14ac:dyDescent="0.35">
      <c r="A179" t="s">
        <v>330</v>
      </c>
      <c r="B179">
        <v>5</v>
      </c>
      <c r="C179">
        <v>3</v>
      </c>
      <c r="D179">
        <v>4</v>
      </c>
      <c r="E179">
        <v>5</v>
      </c>
      <c r="F179">
        <v>3</v>
      </c>
      <c r="G179">
        <v>2</v>
      </c>
      <c r="H179">
        <f t="shared" si="4"/>
        <v>22</v>
      </c>
      <c r="I179" t="str">
        <f t="shared" si="5"/>
        <v>Good perception</v>
      </c>
    </row>
    <row r="180" spans="1:9" x14ac:dyDescent="0.35">
      <c r="A180" t="s">
        <v>331</v>
      </c>
      <c r="B180">
        <v>4</v>
      </c>
      <c r="C180">
        <v>4</v>
      </c>
      <c r="D180">
        <v>5</v>
      </c>
      <c r="E180">
        <v>4</v>
      </c>
      <c r="F180">
        <v>5</v>
      </c>
      <c r="G180">
        <v>2</v>
      </c>
      <c r="H180">
        <f t="shared" si="4"/>
        <v>24</v>
      </c>
      <c r="I180" t="str">
        <f t="shared" si="5"/>
        <v>Good perception</v>
      </c>
    </row>
    <row r="181" spans="1:9" x14ac:dyDescent="0.35">
      <c r="A181" t="s">
        <v>332</v>
      </c>
      <c r="B181">
        <v>4</v>
      </c>
      <c r="C181">
        <v>4</v>
      </c>
      <c r="D181">
        <v>5</v>
      </c>
      <c r="E181">
        <v>4</v>
      </c>
      <c r="F181">
        <v>5</v>
      </c>
      <c r="G181">
        <v>2</v>
      </c>
      <c r="H181">
        <f t="shared" si="4"/>
        <v>24</v>
      </c>
      <c r="I181" t="str">
        <f t="shared" si="5"/>
        <v>Good perception</v>
      </c>
    </row>
    <row r="182" spans="1:9" x14ac:dyDescent="0.35">
      <c r="A182" t="s">
        <v>333</v>
      </c>
      <c r="B182">
        <v>2</v>
      </c>
      <c r="C182">
        <v>1</v>
      </c>
      <c r="D182">
        <v>4</v>
      </c>
      <c r="E182">
        <v>4</v>
      </c>
      <c r="F182">
        <v>3</v>
      </c>
      <c r="G182">
        <v>4</v>
      </c>
      <c r="H182">
        <f t="shared" si="4"/>
        <v>18</v>
      </c>
      <c r="I182" t="str">
        <f t="shared" si="5"/>
        <v>Moderate perception</v>
      </c>
    </row>
    <row r="183" spans="1:9" x14ac:dyDescent="0.35">
      <c r="A183" t="s">
        <v>334</v>
      </c>
      <c r="B183">
        <v>4</v>
      </c>
      <c r="C183">
        <v>4</v>
      </c>
      <c r="D183">
        <v>5</v>
      </c>
      <c r="E183">
        <v>4</v>
      </c>
      <c r="F183">
        <v>5</v>
      </c>
      <c r="G183">
        <v>2</v>
      </c>
      <c r="H183">
        <f t="shared" si="4"/>
        <v>24</v>
      </c>
      <c r="I183" t="str">
        <f t="shared" si="5"/>
        <v>Good perception</v>
      </c>
    </row>
    <row r="184" spans="1:9" x14ac:dyDescent="0.35">
      <c r="A184" t="s">
        <v>335</v>
      </c>
      <c r="B184">
        <v>4</v>
      </c>
      <c r="C184">
        <v>4</v>
      </c>
      <c r="D184">
        <v>5</v>
      </c>
      <c r="E184">
        <v>4</v>
      </c>
      <c r="F184">
        <v>5</v>
      </c>
      <c r="G184">
        <v>2</v>
      </c>
      <c r="H184">
        <f t="shared" si="4"/>
        <v>24</v>
      </c>
      <c r="I184" t="str">
        <f t="shared" si="5"/>
        <v>Good perception</v>
      </c>
    </row>
    <row r="185" spans="1:9" x14ac:dyDescent="0.35">
      <c r="A185" t="s">
        <v>336</v>
      </c>
      <c r="B185">
        <v>3</v>
      </c>
      <c r="C185">
        <v>4</v>
      </c>
      <c r="D185">
        <v>5</v>
      </c>
      <c r="E185">
        <v>4</v>
      </c>
      <c r="F185">
        <v>3</v>
      </c>
      <c r="G185">
        <v>4</v>
      </c>
      <c r="H185">
        <f t="shared" si="4"/>
        <v>23</v>
      </c>
      <c r="I185" t="str">
        <f t="shared" si="5"/>
        <v>Good perception</v>
      </c>
    </row>
    <row r="186" spans="1:9" x14ac:dyDescent="0.35">
      <c r="A186" t="s">
        <v>337</v>
      </c>
      <c r="B186">
        <v>5</v>
      </c>
      <c r="C186">
        <v>3</v>
      </c>
      <c r="D186">
        <v>4</v>
      </c>
      <c r="E186">
        <v>5</v>
      </c>
      <c r="F186">
        <v>3</v>
      </c>
      <c r="G186">
        <v>2</v>
      </c>
      <c r="H186">
        <f t="shared" si="4"/>
        <v>22</v>
      </c>
      <c r="I186" t="str">
        <f t="shared" si="5"/>
        <v>Good perception</v>
      </c>
    </row>
    <row r="187" spans="1:9" x14ac:dyDescent="0.35">
      <c r="A187" t="s">
        <v>338</v>
      </c>
      <c r="B187">
        <v>3</v>
      </c>
      <c r="C187">
        <v>4</v>
      </c>
      <c r="D187">
        <v>5</v>
      </c>
      <c r="E187">
        <v>4</v>
      </c>
      <c r="F187">
        <v>3</v>
      </c>
      <c r="G187">
        <v>4</v>
      </c>
      <c r="H187">
        <f t="shared" si="4"/>
        <v>23</v>
      </c>
      <c r="I187" t="str">
        <f t="shared" si="5"/>
        <v>Good perception</v>
      </c>
    </row>
    <row r="188" spans="1:9" x14ac:dyDescent="0.35">
      <c r="A188" t="s">
        <v>339</v>
      </c>
      <c r="B188">
        <v>3</v>
      </c>
      <c r="C188">
        <v>4</v>
      </c>
      <c r="D188">
        <v>5</v>
      </c>
      <c r="E188">
        <v>4</v>
      </c>
      <c r="F188">
        <v>3</v>
      </c>
      <c r="G188">
        <v>4</v>
      </c>
      <c r="H188">
        <f t="shared" si="4"/>
        <v>23</v>
      </c>
      <c r="I188" t="str">
        <f t="shared" si="5"/>
        <v>Good perception</v>
      </c>
    </row>
    <row r="189" spans="1:9" x14ac:dyDescent="0.35">
      <c r="A189" t="s">
        <v>340</v>
      </c>
      <c r="B189">
        <v>4</v>
      </c>
      <c r="C189">
        <v>4</v>
      </c>
      <c r="D189">
        <v>5</v>
      </c>
      <c r="E189">
        <v>3</v>
      </c>
      <c r="F189">
        <v>5</v>
      </c>
      <c r="G189">
        <v>2</v>
      </c>
      <c r="H189">
        <f t="shared" si="4"/>
        <v>23</v>
      </c>
      <c r="I189" t="str">
        <f t="shared" si="5"/>
        <v>Good perception</v>
      </c>
    </row>
    <row r="190" spans="1:9" x14ac:dyDescent="0.35">
      <c r="A190" t="s">
        <v>341</v>
      </c>
      <c r="B190">
        <v>4</v>
      </c>
      <c r="C190">
        <v>4</v>
      </c>
      <c r="D190">
        <v>5</v>
      </c>
      <c r="E190">
        <v>4</v>
      </c>
      <c r="F190">
        <v>5</v>
      </c>
      <c r="G190">
        <v>2</v>
      </c>
      <c r="H190">
        <f t="shared" si="4"/>
        <v>24</v>
      </c>
      <c r="I190" t="str">
        <f t="shared" si="5"/>
        <v>Good perception</v>
      </c>
    </row>
    <row r="191" spans="1:9" x14ac:dyDescent="0.35">
      <c r="A191" t="s">
        <v>342</v>
      </c>
      <c r="B191">
        <v>3</v>
      </c>
      <c r="C191">
        <v>4</v>
      </c>
      <c r="D191">
        <v>5</v>
      </c>
      <c r="E191">
        <v>4</v>
      </c>
      <c r="F191">
        <v>3</v>
      </c>
      <c r="G191">
        <v>4</v>
      </c>
      <c r="H191">
        <f t="shared" si="4"/>
        <v>23</v>
      </c>
      <c r="I191" t="str">
        <f t="shared" si="5"/>
        <v>Good perception</v>
      </c>
    </row>
    <row r="192" spans="1:9" x14ac:dyDescent="0.35">
      <c r="A192" t="s">
        <v>343</v>
      </c>
      <c r="B192">
        <v>4</v>
      </c>
      <c r="C192">
        <v>4</v>
      </c>
      <c r="D192">
        <v>5</v>
      </c>
      <c r="E192">
        <v>4</v>
      </c>
      <c r="F192">
        <v>5</v>
      </c>
      <c r="G192">
        <v>2</v>
      </c>
      <c r="H192">
        <f t="shared" si="4"/>
        <v>24</v>
      </c>
      <c r="I192" t="str">
        <f t="shared" si="5"/>
        <v>Good perception</v>
      </c>
    </row>
    <row r="193" spans="1:9" x14ac:dyDescent="0.35">
      <c r="A193" t="s">
        <v>344</v>
      </c>
      <c r="B193">
        <v>3</v>
      </c>
      <c r="C193">
        <v>4</v>
      </c>
      <c r="D193">
        <v>5</v>
      </c>
      <c r="E193">
        <v>4</v>
      </c>
      <c r="F193">
        <v>3</v>
      </c>
      <c r="G193">
        <v>4</v>
      </c>
      <c r="H193">
        <f t="shared" si="4"/>
        <v>23</v>
      </c>
      <c r="I193" t="str">
        <f t="shared" si="5"/>
        <v>Good perception</v>
      </c>
    </row>
    <row r="194" spans="1:9" x14ac:dyDescent="0.35">
      <c r="A194" t="s">
        <v>345</v>
      </c>
      <c r="B194">
        <v>3</v>
      </c>
      <c r="C194">
        <v>4</v>
      </c>
      <c r="D194">
        <v>5</v>
      </c>
      <c r="E194">
        <v>4</v>
      </c>
      <c r="F194">
        <v>3</v>
      </c>
      <c r="G194">
        <v>4</v>
      </c>
      <c r="H194">
        <f t="shared" si="4"/>
        <v>23</v>
      </c>
      <c r="I194" t="str">
        <f t="shared" si="5"/>
        <v>Good perception</v>
      </c>
    </row>
    <row r="195" spans="1:9" x14ac:dyDescent="0.35">
      <c r="A195" t="s">
        <v>346</v>
      </c>
      <c r="B195">
        <v>3</v>
      </c>
      <c r="C195">
        <v>4</v>
      </c>
      <c r="D195">
        <v>5</v>
      </c>
      <c r="E195">
        <v>4</v>
      </c>
      <c r="F195">
        <v>3</v>
      </c>
      <c r="G195">
        <v>4</v>
      </c>
      <c r="H195">
        <f t="shared" ref="H195:H258" si="6">SUM(B195:G195)</f>
        <v>23</v>
      </c>
      <c r="I195" t="str">
        <f t="shared" ref="I195:I258" si="7">IF(H195&gt;=21,"Good perception",IF(H195&gt;=13,"Moderate perception",IF(H195&gt;=6,"Poor perception","")))</f>
        <v>Good perception</v>
      </c>
    </row>
    <row r="196" spans="1:9" x14ac:dyDescent="0.35">
      <c r="A196" t="s">
        <v>347</v>
      </c>
      <c r="B196">
        <v>3</v>
      </c>
      <c r="C196">
        <v>4</v>
      </c>
      <c r="D196">
        <v>5</v>
      </c>
      <c r="E196">
        <v>4</v>
      </c>
      <c r="F196">
        <v>3</v>
      </c>
      <c r="G196">
        <v>4</v>
      </c>
      <c r="H196">
        <f t="shared" si="6"/>
        <v>23</v>
      </c>
      <c r="I196" t="str">
        <f t="shared" si="7"/>
        <v>Good perception</v>
      </c>
    </row>
    <row r="197" spans="1:9" x14ac:dyDescent="0.35">
      <c r="A197" t="s">
        <v>348</v>
      </c>
      <c r="B197">
        <v>5</v>
      </c>
      <c r="C197">
        <v>3</v>
      </c>
      <c r="D197">
        <v>4</v>
      </c>
      <c r="E197">
        <v>5</v>
      </c>
      <c r="F197">
        <v>3</v>
      </c>
      <c r="G197">
        <v>2</v>
      </c>
      <c r="H197">
        <f t="shared" si="6"/>
        <v>22</v>
      </c>
      <c r="I197" t="str">
        <f t="shared" si="7"/>
        <v>Good perception</v>
      </c>
    </row>
    <row r="198" spans="1:9" x14ac:dyDescent="0.35">
      <c r="A198" t="s">
        <v>349</v>
      </c>
      <c r="B198">
        <v>4</v>
      </c>
      <c r="C198">
        <v>4</v>
      </c>
      <c r="D198">
        <v>5</v>
      </c>
      <c r="E198">
        <v>4</v>
      </c>
      <c r="F198">
        <v>5</v>
      </c>
      <c r="G198">
        <v>2</v>
      </c>
      <c r="H198">
        <f t="shared" si="6"/>
        <v>24</v>
      </c>
      <c r="I198" t="str">
        <f t="shared" si="7"/>
        <v>Good perception</v>
      </c>
    </row>
    <row r="199" spans="1:9" x14ac:dyDescent="0.35">
      <c r="A199" t="s">
        <v>350</v>
      </c>
      <c r="B199">
        <v>3</v>
      </c>
      <c r="C199">
        <v>4</v>
      </c>
      <c r="D199">
        <v>5</v>
      </c>
      <c r="E199">
        <v>4</v>
      </c>
      <c r="F199">
        <v>3</v>
      </c>
      <c r="G199">
        <v>4</v>
      </c>
      <c r="H199">
        <f t="shared" si="6"/>
        <v>23</v>
      </c>
      <c r="I199" t="str">
        <f t="shared" si="7"/>
        <v>Good perception</v>
      </c>
    </row>
    <row r="200" spans="1:9" x14ac:dyDescent="0.35">
      <c r="A200" t="s">
        <v>351</v>
      </c>
      <c r="B200">
        <v>4</v>
      </c>
      <c r="C200">
        <v>4</v>
      </c>
      <c r="D200">
        <v>5</v>
      </c>
      <c r="E200">
        <v>4</v>
      </c>
      <c r="F200">
        <v>5</v>
      </c>
      <c r="G200">
        <v>2</v>
      </c>
      <c r="H200">
        <f t="shared" si="6"/>
        <v>24</v>
      </c>
      <c r="I200" t="str">
        <f t="shared" si="7"/>
        <v>Good perception</v>
      </c>
    </row>
    <row r="201" spans="1:9" x14ac:dyDescent="0.35">
      <c r="A201" t="s">
        <v>352</v>
      </c>
      <c r="B201">
        <v>3</v>
      </c>
      <c r="C201">
        <v>4</v>
      </c>
      <c r="D201">
        <v>5</v>
      </c>
      <c r="E201">
        <v>4</v>
      </c>
      <c r="F201">
        <v>3</v>
      </c>
      <c r="G201">
        <v>4</v>
      </c>
      <c r="H201">
        <f t="shared" si="6"/>
        <v>23</v>
      </c>
      <c r="I201" t="str">
        <f t="shared" si="7"/>
        <v>Good perception</v>
      </c>
    </row>
    <row r="202" spans="1:9" x14ac:dyDescent="0.35">
      <c r="A202" t="s">
        <v>353</v>
      </c>
      <c r="B202">
        <v>4</v>
      </c>
      <c r="C202">
        <v>4</v>
      </c>
      <c r="D202">
        <v>5</v>
      </c>
      <c r="E202">
        <v>4</v>
      </c>
      <c r="F202">
        <v>5</v>
      </c>
      <c r="G202">
        <v>2</v>
      </c>
      <c r="H202">
        <f t="shared" si="6"/>
        <v>24</v>
      </c>
      <c r="I202" t="str">
        <f t="shared" si="7"/>
        <v>Good perception</v>
      </c>
    </row>
    <row r="203" spans="1:9" x14ac:dyDescent="0.35">
      <c r="A203" t="s">
        <v>354</v>
      </c>
      <c r="B203">
        <v>4</v>
      </c>
      <c r="C203">
        <v>4</v>
      </c>
      <c r="D203">
        <v>5</v>
      </c>
      <c r="E203">
        <v>4</v>
      </c>
      <c r="F203">
        <v>5</v>
      </c>
      <c r="G203">
        <v>2</v>
      </c>
      <c r="H203">
        <f t="shared" si="6"/>
        <v>24</v>
      </c>
      <c r="I203" t="str">
        <f t="shared" si="7"/>
        <v>Good perception</v>
      </c>
    </row>
    <row r="204" spans="1:9" x14ac:dyDescent="0.35">
      <c r="A204" t="s">
        <v>355</v>
      </c>
      <c r="B204">
        <v>5</v>
      </c>
      <c r="C204">
        <v>3</v>
      </c>
      <c r="D204">
        <v>4</v>
      </c>
      <c r="E204">
        <v>5</v>
      </c>
      <c r="F204">
        <v>3</v>
      </c>
      <c r="G204">
        <v>2</v>
      </c>
      <c r="H204">
        <f t="shared" si="6"/>
        <v>22</v>
      </c>
      <c r="I204" t="str">
        <f t="shared" si="7"/>
        <v>Good perception</v>
      </c>
    </row>
    <row r="205" spans="1:9" x14ac:dyDescent="0.35">
      <c r="A205" t="s">
        <v>356</v>
      </c>
      <c r="B205">
        <v>3</v>
      </c>
      <c r="C205">
        <v>4</v>
      </c>
      <c r="D205">
        <v>5</v>
      </c>
      <c r="E205">
        <v>4</v>
      </c>
      <c r="F205">
        <v>3</v>
      </c>
      <c r="G205">
        <v>4</v>
      </c>
      <c r="H205">
        <f t="shared" si="6"/>
        <v>23</v>
      </c>
      <c r="I205" t="str">
        <f t="shared" si="7"/>
        <v>Good perception</v>
      </c>
    </row>
    <row r="206" spans="1:9" x14ac:dyDescent="0.35">
      <c r="A206" t="s">
        <v>357</v>
      </c>
      <c r="B206">
        <v>4</v>
      </c>
      <c r="C206">
        <v>4</v>
      </c>
      <c r="D206">
        <v>5</v>
      </c>
      <c r="E206">
        <v>4</v>
      </c>
      <c r="F206">
        <v>5</v>
      </c>
      <c r="G206">
        <v>2</v>
      </c>
      <c r="H206">
        <f t="shared" si="6"/>
        <v>24</v>
      </c>
      <c r="I206" t="str">
        <f t="shared" si="7"/>
        <v>Good perception</v>
      </c>
    </row>
    <row r="207" spans="1:9" x14ac:dyDescent="0.35">
      <c r="A207" t="s">
        <v>358</v>
      </c>
      <c r="B207">
        <v>4</v>
      </c>
      <c r="C207">
        <v>4</v>
      </c>
      <c r="D207">
        <v>5</v>
      </c>
      <c r="E207">
        <v>4</v>
      </c>
      <c r="F207">
        <v>5</v>
      </c>
      <c r="G207">
        <v>2</v>
      </c>
      <c r="H207">
        <f t="shared" si="6"/>
        <v>24</v>
      </c>
      <c r="I207" t="str">
        <f t="shared" si="7"/>
        <v>Good perception</v>
      </c>
    </row>
    <row r="208" spans="1:9" x14ac:dyDescent="0.35">
      <c r="A208" t="s">
        <v>359</v>
      </c>
      <c r="B208">
        <v>5</v>
      </c>
      <c r="C208">
        <v>3</v>
      </c>
      <c r="D208">
        <v>4</v>
      </c>
      <c r="E208">
        <v>5</v>
      </c>
      <c r="F208">
        <v>3</v>
      </c>
      <c r="G208">
        <v>2</v>
      </c>
      <c r="H208">
        <f t="shared" si="6"/>
        <v>22</v>
      </c>
      <c r="I208" t="str">
        <f t="shared" si="7"/>
        <v>Good perception</v>
      </c>
    </row>
    <row r="209" spans="1:9" x14ac:dyDescent="0.35">
      <c r="A209" t="s">
        <v>360</v>
      </c>
      <c r="B209">
        <v>3</v>
      </c>
      <c r="C209">
        <v>4</v>
      </c>
      <c r="D209">
        <v>5</v>
      </c>
      <c r="E209">
        <v>4</v>
      </c>
      <c r="F209">
        <v>3</v>
      </c>
      <c r="G209">
        <v>4</v>
      </c>
      <c r="H209">
        <f t="shared" si="6"/>
        <v>23</v>
      </c>
      <c r="I209" t="str">
        <f t="shared" si="7"/>
        <v>Good perception</v>
      </c>
    </row>
    <row r="210" spans="1:9" x14ac:dyDescent="0.35">
      <c r="A210" t="s">
        <v>361</v>
      </c>
      <c r="B210">
        <v>4</v>
      </c>
      <c r="C210">
        <v>4</v>
      </c>
      <c r="D210">
        <v>5</v>
      </c>
      <c r="E210">
        <v>4</v>
      </c>
      <c r="F210">
        <v>5</v>
      </c>
      <c r="G210">
        <v>2</v>
      </c>
      <c r="H210">
        <f t="shared" si="6"/>
        <v>24</v>
      </c>
      <c r="I210" t="str">
        <f t="shared" si="7"/>
        <v>Good perception</v>
      </c>
    </row>
    <row r="211" spans="1:9" x14ac:dyDescent="0.35">
      <c r="A211" t="s">
        <v>362</v>
      </c>
      <c r="B211">
        <v>4</v>
      </c>
      <c r="C211">
        <v>4</v>
      </c>
      <c r="D211">
        <v>5</v>
      </c>
      <c r="E211">
        <v>4</v>
      </c>
      <c r="F211">
        <v>5</v>
      </c>
      <c r="G211">
        <v>2</v>
      </c>
      <c r="H211">
        <f t="shared" si="6"/>
        <v>24</v>
      </c>
      <c r="I211" t="str">
        <f t="shared" si="7"/>
        <v>Good perception</v>
      </c>
    </row>
    <row r="212" spans="1:9" x14ac:dyDescent="0.35">
      <c r="A212" t="s">
        <v>363</v>
      </c>
      <c r="B212">
        <v>5</v>
      </c>
      <c r="C212">
        <v>3</v>
      </c>
      <c r="D212">
        <v>4</v>
      </c>
      <c r="E212">
        <v>5</v>
      </c>
      <c r="F212">
        <v>3</v>
      </c>
      <c r="G212">
        <v>2</v>
      </c>
      <c r="H212">
        <f t="shared" si="6"/>
        <v>22</v>
      </c>
      <c r="I212" t="str">
        <f t="shared" si="7"/>
        <v>Good perception</v>
      </c>
    </row>
    <row r="213" spans="1:9" x14ac:dyDescent="0.35">
      <c r="A213" t="s">
        <v>364</v>
      </c>
      <c r="B213">
        <v>3</v>
      </c>
      <c r="C213">
        <v>4</v>
      </c>
      <c r="D213">
        <v>5</v>
      </c>
      <c r="E213">
        <v>4</v>
      </c>
      <c r="F213">
        <v>3</v>
      </c>
      <c r="G213">
        <v>4</v>
      </c>
      <c r="H213">
        <f t="shared" si="6"/>
        <v>23</v>
      </c>
      <c r="I213" t="str">
        <f t="shared" si="7"/>
        <v>Good perception</v>
      </c>
    </row>
    <row r="214" spans="1:9" x14ac:dyDescent="0.35">
      <c r="A214" t="s">
        <v>365</v>
      </c>
      <c r="B214">
        <v>4</v>
      </c>
      <c r="C214">
        <v>4</v>
      </c>
      <c r="D214">
        <v>5</v>
      </c>
      <c r="E214">
        <v>4</v>
      </c>
      <c r="F214">
        <v>5</v>
      </c>
      <c r="G214">
        <v>2</v>
      </c>
      <c r="H214">
        <f t="shared" si="6"/>
        <v>24</v>
      </c>
      <c r="I214" t="str">
        <f t="shared" si="7"/>
        <v>Good perception</v>
      </c>
    </row>
    <row r="215" spans="1:9" x14ac:dyDescent="0.35">
      <c r="A215" t="s">
        <v>366</v>
      </c>
      <c r="B215">
        <v>4</v>
      </c>
      <c r="C215">
        <v>4</v>
      </c>
      <c r="D215">
        <v>5</v>
      </c>
      <c r="E215">
        <v>4</v>
      </c>
      <c r="F215">
        <v>5</v>
      </c>
      <c r="G215">
        <v>2</v>
      </c>
      <c r="H215">
        <f t="shared" si="6"/>
        <v>24</v>
      </c>
      <c r="I215" t="str">
        <f t="shared" si="7"/>
        <v>Good perception</v>
      </c>
    </row>
    <row r="216" spans="1:9" x14ac:dyDescent="0.35">
      <c r="A216" t="s">
        <v>367</v>
      </c>
      <c r="B216">
        <v>5</v>
      </c>
      <c r="C216">
        <v>3</v>
      </c>
      <c r="D216">
        <v>4</v>
      </c>
      <c r="E216">
        <v>5</v>
      </c>
      <c r="F216">
        <v>3</v>
      </c>
      <c r="G216">
        <v>2</v>
      </c>
      <c r="H216">
        <f t="shared" si="6"/>
        <v>22</v>
      </c>
      <c r="I216" t="str">
        <f t="shared" si="7"/>
        <v>Good perception</v>
      </c>
    </row>
    <row r="217" spans="1:9" x14ac:dyDescent="0.35">
      <c r="A217" t="s">
        <v>368</v>
      </c>
      <c r="B217">
        <v>3</v>
      </c>
      <c r="C217">
        <v>4</v>
      </c>
      <c r="D217">
        <v>5</v>
      </c>
      <c r="E217">
        <v>4</v>
      </c>
      <c r="F217">
        <v>3</v>
      </c>
      <c r="G217">
        <v>4</v>
      </c>
      <c r="H217">
        <f t="shared" si="6"/>
        <v>23</v>
      </c>
      <c r="I217" t="str">
        <f t="shared" si="7"/>
        <v>Good perception</v>
      </c>
    </row>
    <row r="218" spans="1:9" x14ac:dyDescent="0.35">
      <c r="A218" t="s">
        <v>369</v>
      </c>
      <c r="B218">
        <v>4</v>
      </c>
      <c r="C218">
        <v>4</v>
      </c>
      <c r="D218">
        <v>5</v>
      </c>
      <c r="E218">
        <v>4</v>
      </c>
      <c r="F218">
        <v>5</v>
      </c>
      <c r="G218">
        <v>2</v>
      </c>
      <c r="H218">
        <f t="shared" si="6"/>
        <v>24</v>
      </c>
      <c r="I218" t="str">
        <f t="shared" si="7"/>
        <v>Good perception</v>
      </c>
    </row>
    <row r="219" spans="1:9" x14ac:dyDescent="0.35">
      <c r="A219" t="s">
        <v>370</v>
      </c>
      <c r="B219">
        <v>3</v>
      </c>
      <c r="C219">
        <v>4</v>
      </c>
      <c r="D219">
        <v>5</v>
      </c>
      <c r="E219">
        <v>4</v>
      </c>
      <c r="F219">
        <v>3</v>
      </c>
      <c r="G219">
        <v>4</v>
      </c>
      <c r="H219">
        <f t="shared" si="6"/>
        <v>23</v>
      </c>
      <c r="I219" t="str">
        <f t="shared" si="7"/>
        <v>Good perception</v>
      </c>
    </row>
    <row r="220" spans="1:9" x14ac:dyDescent="0.35">
      <c r="A220" t="s">
        <v>371</v>
      </c>
      <c r="B220">
        <v>4</v>
      </c>
      <c r="C220">
        <v>4</v>
      </c>
      <c r="D220">
        <v>5</v>
      </c>
      <c r="E220">
        <v>4</v>
      </c>
      <c r="F220">
        <v>5</v>
      </c>
      <c r="G220">
        <v>2</v>
      </c>
      <c r="H220">
        <f t="shared" si="6"/>
        <v>24</v>
      </c>
      <c r="I220" t="str">
        <f t="shared" si="7"/>
        <v>Good perception</v>
      </c>
    </row>
    <row r="221" spans="1:9" x14ac:dyDescent="0.35">
      <c r="A221" t="s">
        <v>372</v>
      </c>
      <c r="B221">
        <v>5</v>
      </c>
      <c r="C221">
        <v>3</v>
      </c>
      <c r="D221">
        <v>4</v>
      </c>
      <c r="E221">
        <v>5</v>
      </c>
      <c r="F221">
        <v>3</v>
      </c>
      <c r="G221">
        <v>2</v>
      </c>
      <c r="H221">
        <f t="shared" si="6"/>
        <v>22</v>
      </c>
      <c r="I221" t="str">
        <f t="shared" si="7"/>
        <v>Good perception</v>
      </c>
    </row>
    <row r="222" spans="1:9" x14ac:dyDescent="0.35">
      <c r="A222" t="s">
        <v>373</v>
      </c>
      <c r="B222">
        <v>3</v>
      </c>
      <c r="C222">
        <v>4</v>
      </c>
      <c r="D222">
        <v>5</v>
      </c>
      <c r="E222">
        <v>4</v>
      </c>
      <c r="F222">
        <v>3</v>
      </c>
      <c r="G222">
        <v>4</v>
      </c>
      <c r="H222">
        <f t="shared" si="6"/>
        <v>23</v>
      </c>
      <c r="I222" t="str">
        <f t="shared" si="7"/>
        <v>Good perception</v>
      </c>
    </row>
    <row r="223" spans="1:9" x14ac:dyDescent="0.35">
      <c r="A223" t="s">
        <v>374</v>
      </c>
      <c r="B223">
        <v>4</v>
      </c>
      <c r="C223">
        <v>4</v>
      </c>
      <c r="D223">
        <v>5</v>
      </c>
      <c r="E223">
        <v>4</v>
      </c>
      <c r="F223">
        <v>5</v>
      </c>
      <c r="G223">
        <v>2</v>
      </c>
      <c r="H223">
        <f t="shared" si="6"/>
        <v>24</v>
      </c>
      <c r="I223" t="str">
        <f t="shared" si="7"/>
        <v>Good perception</v>
      </c>
    </row>
    <row r="224" spans="1:9" x14ac:dyDescent="0.35">
      <c r="A224" t="s">
        <v>375</v>
      </c>
      <c r="B224">
        <v>5</v>
      </c>
      <c r="C224">
        <v>3</v>
      </c>
      <c r="D224">
        <v>4</v>
      </c>
      <c r="E224">
        <v>5</v>
      </c>
      <c r="F224">
        <v>4</v>
      </c>
      <c r="G224">
        <v>2</v>
      </c>
      <c r="H224">
        <f t="shared" si="6"/>
        <v>23</v>
      </c>
      <c r="I224" t="str">
        <f t="shared" si="7"/>
        <v>Good perception</v>
      </c>
    </row>
    <row r="225" spans="1:9" x14ac:dyDescent="0.35">
      <c r="A225" t="s">
        <v>376</v>
      </c>
      <c r="B225">
        <v>3</v>
      </c>
      <c r="C225">
        <v>3</v>
      </c>
      <c r="D225">
        <v>4</v>
      </c>
      <c r="E225">
        <v>5</v>
      </c>
      <c r="F225">
        <v>3</v>
      </c>
      <c r="G225">
        <v>3</v>
      </c>
      <c r="H225">
        <f t="shared" si="6"/>
        <v>21</v>
      </c>
      <c r="I225" t="str">
        <f t="shared" si="7"/>
        <v>Good perception</v>
      </c>
    </row>
    <row r="226" spans="1:9" x14ac:dyDescent="0.35">
      <c r="A226" t="s">
        <v>377</v>
      </c>
      <c r="B226">
        <v>4</v>
      </c>
      <c r="C226">
        <v>4</v>
      </c>
      <c r="D226">
        <v>5</v>
      </c>
      <c r="E226">
        <v>4</v>
      </c>
      <c r="F226">
        <v>5</v>
      </c>
      <c r="G226">
        <v>2</v>
      </c>
      <c r="H226">
        <f t="shared" si="6"/>
        <v>24</v>
      </c>
      <c r="I226" t="str">
        <f t="shared" si="7"/>
        <v>Good perception</v>
      </c>
    </row>
    <row r="227" spans="1:9" x14ac:dyDescent="0.35">
      <c r="A227" t="s">
        <v>378</v>
      </c>
      <c r="B227">
        <v>3</v>
      </c>
      <c r="C227">
        <v>4</v>
      </c>
      <c r="D227">
        <v>5</v>
      </c>
      <c r="E227">
        <v>4</v>
      </c>
      <c r="F227">
        <v>3</v>
      </c>
      <c r="G227">
        <v>4</v>
      </c>
      <c r="H227">
        <f t="shared" si="6"/>
        <v>23</v>
      </c>
      <c r="I227" t="str">
        <f t="shared" si="7"/>
        <v>Good perception</v>
      </c>
    </row>
    <row r="228" spans="1:9" x14ac:dyDescent="0.35">
      <c r="A228" t="s">
        <v>379</v>
      </c>
      <c r="B228">
        <v>5</v>
      </c>
      <c r="C228">
        <v>3</v>
      </c>
      <c r="D228">
        <v>4</v>
      </c>
      <c r="E228">
        <v>5</v>
      </c>
      <c r="F228">
        <v>3</v>
      </c>
      <c r="G228">
        <v>2</v>
      </c>
      <c r="H228">
        <f t="shared" si="6"/>
        <v>22</v>
      </c>
      <c r="I228" t="str">
        <f t="shared" si="7"/>
        <v>Good perception</v>
      </c>
    </row>
    <row r="229" spans="1:9" x14ac:dyDescent="0.35">
      <c r="A229" t="s">
        <v>380</v>
      </c>
      <c r="B229">
        <v>4</v>
      </c>
      <c r="C229">
        <v>4</v>
      </c>
      <c r="D229">
        <v>5</v>
      </c>
      <c r="E229">
        <v>4</v>
      </c>
      <c r="F229">
        <v>5</v>
      </c>
      <c r="G229">
        <v>2</v>
      </c>
      <c r="H229">
        <f t="shared" si="6"/>
        <v>24</v>
      </c>
      <c r="I229" t="str">
        <f t="shared" si="7"/>
        <v>Good perception</v>
      </c>
    </row>
    <row r="230" spans="1:9" x14ac:dyDescent="0.35">
      <c r="A230" t="s">
        <v>381</v>
      </c>
      <c r="B230">
        <v>5</v>
      </c>
      <c r="C230">
        <v>3</v>
      </c>
      <c r="D230">
        <v>4</v>
      </c>
      <c r="E230">
        <v>5</v>
      </c>
      <c r="F230">
        <v>3</v>
      </c>
      <c r="G230">
        <v>2</v>
      </c>
      <c r="H230">
        <f t="shared" si="6"/>
        <v>22</v>
      </c>
      <c r="I230" t="str">
        <f t="shared" si="7"/>
        <v>Good perception</v>
      </c>
    </row>
    <row r="231" spans="1:9" x14ac:dyDescent="0.35">
      <c r="A231" t="s">
        <v>382</v>
      </c>
      <c r="B231">
        <v>3</v>
      </c>
      <c r="C231">
        <v>4</v>
      </c>
      <c r="D231">
        <v>5</v>
      </c>
      <c r="E231">
        <v>5</v>
      </c>
      <c r="F231">
        <v>4</v>
      </c>
      <c r="G231">
        <v>4</v>
      </c>
      <c r="H231">
        <f t="shared" si="6"/>
        <v>25</v>
      </c>
      <c r="I231" t="str">
        <f t="shared" si="7"/>
        <v>Good perception</v>
      </c>
    </row>
    <row r="232" spans="1:9" x14ac:dyDescent="0.35">
      <c r="A232" t="s">
        <v>383</v>
      </c>
      <c r="B232">
        <v>4</v>
      </c>
      <c r="C232">
        <v>4</v>
      </c>
      <c r="D232">
        <v>5</v>
      </c>
      <c r="E232">
        <v>4</v>
      </c>
      <c r="F232">
        <v>5</v>
      </c>
      <c r="G232">
        <v>2</v>
      </c>
      <c r="H232">
        <f t="shared" si="6"/>
        <v>24</v>
      </c>
      <c r="I232" t="str">
        <f t="shared" si="7"/>
        <v>Good perception</v>
      </c>
    </row>
    <row r="233" spans="1:9" x14ac:dyDescent="0.35">
      <c r="A233" t="s">
        <v>384</v>
      </c>
      <c r="B233">
        <v>5</v>
      </c>
      <c r="C233">
        <v>3</v>
      </c>
      <c r="D233">
        <v>4</v>
      </c>
      <c r="E233">
        <v>5</v>
      </c>
      <c r="F233">
        <v>3</v>
      </c>
      <c r="G233">
        <v>2</v>
      </c>
      <c r="H233">
        <f t="shared" si="6"/>
        <v>22</v>
      </c>
      <c r="I233" t="str">
        <f t="shared" si="7"/>
        <v>Good perception</v>
      </c>
    </row>
    <row r="234" spans="1:9" x14ac:dyDescent="0.35">
      <c r="A234" t="s">
        <v>385</v>
      </c>
      <c r="B234">
        <v>3</v>
      </c>
      <c r="C234">
        <v>4</v>
      </c>
      <c r="D234">
        <v>5</v>
      </c>
      <c r="E234">
        <v>4</v>
      </c>
      <c r="F234">
        <v>3</v>
      </c>
      <c r="G234">
        <v>4</v>
      </c>
      <c r="H234">
        <f t="shared" si="6"/>
        <v>23</v>
      </c>
      <c r="I234" t="str">
        <f t="shared" si="7"/>
        <v>Good perception</v>
      </c>
    </row>
    <row r="235" spans="1:9" x14ac:dyDescent="0.35">
      <c r="A235" t="s">
        <v>386</v>
      </c>
      <c r="B235">
        <v>4</v>
      </c>
      <c r="C235">
        <v>4</v>
      </c>
      <c r="D235">
        <v>5</v>
      </c>
      <c r="E235">
        <v>4</v>
      </c>
      <c r="F235">
        <v>5</v>
      </c>
      <c r="G235">
        <v>2</v>
      </c>
      <c r="H235">
        <f t="shared" si="6"/>
        <v>24</v>
      </c>
      <c r="I235" t="str">
        <f t="shared" si="7"/>
        <v>Good perception</v>
      </c>
    </row>
    <row r="236" spans="1:9" x14ac:dyDescent="0.35">
      <c r="A236" t="s">
        <v>387</v>
      </c>
      <c r="B236">
        <v>5</v>
      </c>
      <c r="C236">
        <v>3</v>
      </c>
      <c r="D236">
        <v>4</v>
      </c>
      <c r="E236">
        <v>5</v>
      </c>
      <c r="F236">
        <v>3</v>
      </c>
      <c r="G236">
        <v>2</v>
      </c>
      <c r="H236">
        <f t="shared" si="6"/>
        <v>22</v>
      </c>
      <c r="I236" t="str">
        <f t="shared" si="7"/>
        <v>Good perception</v>
      </c>
    </row>
    <row r="237" spans="1:9" x14ac:dyDescent="0.35">
      <c r="A237" t="s">
        <v>388</v>
      </c>
      <c r="B237">
        <v>4</v>
      </c>
      <c r="C237">
        <v>4</v>
      </c>
      <c r="D237">
        <v>5</v>
      </c>
      <c r="E237">
        <v>4</v>
      </c>
      <c r="F237">
        <v>5</v>
      </c>
      <c r="G237">
        <v>2</v>
      </c>
      <c r="H237">
        <f t="shared" si="6"/>
        <v>24</v>
      </c>
      <c r="I237" t="str">
        <f t="shared" si="7"/>
        <v>Good perception</v>
      </c>
    </row>
    <row r="238" spans="1:9" x14ac:dyDescent="0.35">
      <c r="A238" t="s">
        <v>389</v>
      </c>
      <c r="B238">
        <v>5</v>
      </c>
      <c r="C238">
        <v>3</v>
      </c>
      <c r="D238">
        <v>4</v>
      </c>
      <c r="E238">
        <v>5</v>
      </c>
      <c r="F238">
        <v>3</v>
      </c>
      <c r="G238">
        <v>2</v>
      </c>
      <c r="H238">
        <f t="shared" si="6"/>
        <v>22</v>
      </c>
      <c r="I238" t="str">
        <f t="shared" si="7"/>
        <v>Good perception</v>
      </c>
    </row>
    <row r="239" spans="1:9" x14ac:dyDescent="0.35">
      <c r="A239" t="s">
        <v>390</v>
      </c>
      <c r="B239">
        <v>2</v>
      </c>
      <c r="C239">
        <v>3</v>
      </c>
      <c r="D239">
        <v>4</v>
      </c>
      <c r="E239">
        <v>4</v>
      </c>
      <c r="F239">
        <v>3</v>
      </c>
      <c r="G239">
        <v>4</v>
      </c>
      <c r="H239">
        <f t="shared" si="6"/>
        <v>20</v>
      </c>
      <c r="I239" t="str">
        <f t="shared" si="7"/>
        <v>Moderate perception</v>
      </c>
    </row>
    <row r="240" spans="1:9" x14ac:dyDescent="0.35">
      <c r="A240" t="s">
        <v>391</v>
      </c>
      <c r="B240">
        <v>4</v>
      </c>
      <c r="C240">
        <v>4</v>
      </c>
      <c r="D240">
        <v>5</v>
      </c>
      <c r="E240">
        <v>4</v>
      </c>
      <c r="F240">
        <v>5</v>
      </c>
      <c r="G240">
        <v>2</v>
      </c>
      <c r="H240">
        <f t="shared" si="6"/>
        <v>24</v>
      </c>
      <c r="I240" t="str">
        <f t="shared" si="7"/>
        <v>Good perception</v>
      </c>
    </row>
    <row r="241" spans="1:9" x14ac:dyDescent="0.35">
      <c r="A241" t="s">
        <v>392</v>
      </c>
      <c r="B241">
        <v>5</v>
      </c>
      <c r="C241">
        <v>3</v>
      </c>
      <c r="D241">
        <v>4</v>
      </c>
      <c r="E241">
        <v>5</v>
      </c>
      <c r="F241">
        <v>5</v>
      </c>
      <c r="G241">
        <v>4</v>
      </c>
      <c r="H241">
        <f t="shared" si="6"/>
        <v>26</v>
      </c>
      <c r="I241" t="str">
        <f t="shared" si="7"/>
        <v>Good perception</v>
      </c>
    </row>
    <row r="242" spans="1:9" x14ac:dyDescent="0.35">
      <c r="A242" t="s">
        <v>393</v>
      </c>
      <c r="B242">
        <v>4</v>
      </c>
      <c r="C242">
        <v>4</v>
      </c>
      <c r="D242">
        <v>5</v>
      </c>
      <c r="E242">
        <v>4</v>
      </c>
      <c r="F242">
        <v>5</v>
      </c>
      <c r="G242">
        <v>2</v>
      </c>
      <c r="H242">
        <f t="shared" si="6"/>
        <v>24</v>
      </c>
      <c r="I242" t="str">
        <f t="shared" si="7"/>
        <v>Good perception</v>
      </c>
    </row>
    <row r="243" spans="1:9" x14ac:dyDescent="0.35">
      <c r="A243" t="s">
        <v>394</v>
      </c>
      <c r="B243">
        <v>4</v>
      </c>
      <c r="C243">
        <v>4</v>
      </c>
      <c r="D243">
        <v>5</v>
      </c>
      <c r="E243">
        <v>4</v>
      </c>
      <c r="F243">
        <v>5</v>
      </c>
      <c r="G243">
        <v>2</v>
      </c>
      <c r="H243">
        <f t="shared" si="6"/>
        <v>24</v>
      </c>
      <c r="I243" t="str">
        <f t="shared" si="7"/>
        <v>Good perception</v>
      </c>
    </row>
    <row r="244" spans="1:9" x14ac:dyDescent="0.35">
      <c r="A244" t="s">
        <v>395</v>
      </c>
      <c r="B244">
        <v>5</v>
      </c>
      <c r="C244">
        <v>3</v>
      </c>
      <c r="D244">
        <v>4</v>
      </c>
      <c r="E244">
        <v>5</v>
      </c>
      <c r="F244">
        <v>3</v>
      </c>
      <c r="G244">
        <v>2</v>
      </c>
      <c r="H244">
        <f t="shared" si="6"/>
        <v>22</v>
      </c>
      <c r="I244" t="str">
        <f t="shared" si="7"/>
        <v>Good perception</v>
      </c>
    </row>
    <row r="245" spans="1:9" x14ac:dyDescent="0.35">
      <c r="A245" t="s">
        <v>396</v>
      </c>
      <c r="B245">
        <v>2</v>
      </c>
      <c r="C245">
        <v>3</v>
      </c>
      <c r="D245">
        <v>4</v>
      </c>
      <c r="E245">
        <v>5</v>
      </c>
      <c r="F245">
        <v>4</v>
      </c>
      <c r="G245">
        <v>3</v>
      </c>
      <c r="H245">
        <f t="shared" si="6"/>
        <v>21</v>
      </c>
      <c r="I245" t="str">
        <f t="shared" si="7"/>
        <v>Good perception</v>
      </c>
    </row>
    <row r="246" spans="1:9" x14ac:dyDescent="0.35">
      <c r="A246" t="s">
        <v>397</v>
      </c>
      <c r="B246">
        <v>4</v>
      </c>
      <c r="C246">
        <v>4</v>
      </c>
      <c r="D246">
        <v>5</v>
      </c>
      <c r="E246">
        <v>4</v>
      </c>
      <c r="F246">
        <v>5</v>
      </c>
      <c r="G246">
        <v>2</v>
      </c>
      <c r="H246">
        <f t="shared" si="6"/>
        <v>24</v>
      </c>
      <c r="I246" t="str">
        <f t="shared" si="7"/>
        <v>Good perception</v>
      </c>
    </row>
    <row r="247" spans="1:9" x14ac:dyDescent="0.35">
      <c r="A247" t="s">
        <v>398</v>
      </c>
      <c r="B247">
        <v>5</v>
      </c>
      <c r="C247">
        <v>3</v>
      </c>
      <c r="D247">
        <v>4</v>
      </c>
      <c r="E247">
        <v>5</v>
      </c>
      <c r="F247">
        <v>2</v>
      </c>
      <c r="G247">
        <v>1</v>
      </c>
      <c r="H247">
        <f t="shared" si="6"/>
        <v>20</v>
      </c>
      <c r="I247" t="str">
        <f t="shared" si="7"/>
        <v>Moderate perception</v>
      </c>
    </row>
    <row r="248" spans="1:9" x14ac:dyDescent="0.35">
      <c r="A248" t="s">
        <v>399</v>
      </c>
      <c r="B248">
        <v>3</v>
      </c>
      <c r="C248">
        <v>4</v>
      </c>
      <c r="D248">
        <v>5</v>
      </c>
      <c r="E248">
        <v>4</v>
      </c>
      <c r="F248">
        <v>3</v>
      </c>
      <c r="G248">
        <v>4</v>
      </c>
      <c r="H248">
        <f t="shared" si="6"/>
        <v>23</v>
      </c>
      <c r="I248" t="str">
        <f t="shared" si="7"/>
        <v>Good perception</v>
      </c>
    </row>
    <row r="249" spans="1:9" x14ac:dyDescent="0.35">
      <c r="A249" t="s">
        <v>400</v>
      </c>
      <c r="B249">
        <v>3</v>
      </c>
      <c r="C249">
        <v>4</v>
      </c>
      <c r="D249">
        <v>5</v>
      </c>
      <c r="E249">
        <v>4</v>
      </c>
      <c r="F249">
        <v>3</v>
      </c>
      <c r="G249">
        <v>4</v>
      </c>
      <c r="H249">
        <f t="shared" si="6"/>
        <v>23</v>
      </c>
      <c r="I249" t="str">
        <f t="shared" si="7"/>
        <v>Good perception</v>
      </c>
    </row>
    <row r="250" spans="1:9" x14ac:dyDescent="0.35">
      <c r="A250" t="s">
        <v>401</v>
      </c>
      <c r="B250">
        <v>4</v>
      </c>
      <c r="C250">
        <v>4</v>
      </c>
      <c r="D250">
        <v>5</v>
      </c>
      <c r="E250">
        <v>4</v>
      </c>
      <c r="F250">
        <v>5</v>
      </c>
      <c r="G250">
        <v>2</v>
      </c>
      <c r="H250">
        <f t="shared" si="6"/>
        <v>24</v>
      </c>
      <c r="I250" t="str">
        <f t="shared" si="7"/>
        <v>Good perception</v>
      </c>
    </row>
    <row r="251" spans="1:9" x14ac:dyDescent="0.35">
      <c r="A251" t="s">
        <v>402</v>
      </c>
      <c r="B251">
        <v>4</v>
      </c>
      <c r="C251">
        <v>4</v>
      </c>
      <c r="D251">
        <v>5</v>
      </c>
      <c r="E251">
        <v>4</v>
      </c>
      <c r="F251">
        <v>5</v>
      </c>
      <c r="G251">
        <v>2</v>
      </c>
      <c r="H251">
        <f t="shared" si="6"/>
        <v>24</v>
      </c>
      <c r="I251" t="str">
        <f t="shared" si="7"/>
        <v>Good perception</v>
      </c>
    </row>
    <row r="252" spans="1:9" x14ac:dyDescent="0.35">
      <c r="A252" t="s">
        <v>403</v>
      </c>
      <c r="B252">
        <v>2</v>
      </c>
      <c r="C252">
        <v>3</v>
      </c>
      <c r="D252">
        <v>4</v>
      </c>
      <c r="E252">
        <v>5</v>
      </c>
      <c r="F252">
        <v>4</v>
      </c>
      <c r="G252">
        <v>3</v>
      </c>
      <c r="H252">
        <f t="shared" si="6"/>
        <v>21</v>
      </c>
      <c r="I252" t="str">
        <f t="shared" si="7"/>
        <v>Good perception</v>
      </c>
    </row>
    <row r="253" spans="1:9" x14ac:dyDescent="0.35">
      <c r="A253" t="s">
        <v>404</v>
      </c>
      <c r="B253">
        <v>4</v>
      </c>
      <c r="C253">
        <v>4</v>
      </c>
      <c r="D253">
        <v>5</v>
      </c>
      <c r="E253">
        <v>4</v>
      </c>
      <c r="F253">
        <v>5</v>
      </c>
      <c r="G253">
        <v>2</v>
      </c>
      <c r="H253">
        <f t="shared" si="6"/>
        <v>24</v>
      </c>
      <c r="I253" t="str">
        <f t="shared" si="7"/>
        <v>Good perception</v>
      </c>
    </row>
    <row r="254" spans="1:9" x14ac:dyDescent="0.35">
      <c r="A254" t="s">
        <v>405</v>
      </c>
      <c r="B254">
        <v>3</v>
      </c>
      <c r="C254">
        <v>4</v>
      </c>
      <c r="D254">
        <v>5</v>
      </c>
      <c r="E254">
        <v>4</v>
      </c>
      <c r="F254">
        <v>3</v>
      </c>
      <c r="G254">
        <v>4</v>
      </c>
      <c r="H254">
        <f t="shared" si="6"/>
        <v>23</v>
      </c>
      <c r="I254" t="str">
        <f t="shared" si="7"/>
        <v>Good perception</v>
      </c>
    </row>
    <row r="255" spans="1:9" x14ac:dyDescent="0.35">
      <c r="A255" t="s">
        <v>406</v>
      </c>
      <c r="B255">
        <v>3</v>
      </c>
      <c r="C255">
        <v>4</v>
      </c>
      <c r="D255">
        <v>5</v>
      </c>
      <c r="E255">
        <v>4</v>
      </c>
      <c r="F255">
        <v>3</v>
      </c>
      <c r="G255">
        <v>4</v>
      </c>
      <c r="H255">
        <f t="shared" si="6"/>
        <v>23</v>
      </c>
      <c r="I255" t="str">
        <f t="shared" si="7"/>
        <v>Good perception</v>
      </c>
    </row>
    <row r="256" spans="1:9" x14ac:dyDescent="0.35">
      <c r="A256" t="s">
        <v>407</v>
      </c>
      <c r="B256">
        <v>4</v>
      </c>
      <c r="C256">
        <v>4</v>
      </c>
      <c r="D256">
        <v>5</v>
      </c>
      <c r="E256">
        <v>4</v>
      </c>
      <c r="F256">
        <v>5</v>
      </c>
      <c r="G256">
        <v>5</v>
      </c>
      <c r="H256">
        <f t="shared" si="6"/>
        <v>27</v>
      </c>
      <c r="I256" t="str">
        <f t="shared" si="7"/>
        <v>Good perception</v>
      </c>
    </row>
    <row r="257" spans="1:9" x14ac:dyDescent="0.35">
      <c r="A257" t="s">
        <v>408</v>
      </c>
      <c r="B257">
        <v>4</v>
      </c>
      <c r="C257">
        <v>4</v>
      </c>
      <c r="D257">
        <v>5</v>
      </c>
      <c r="E257">
        <v>4</v>
      </c>
      <c r="F257">
        <v>5</v>
      </c>
      <c r="G257">
        <v>2</v>
      </c>
      <c r="H257">
        <f t="shared" si="6"/>
        <v>24</v>
      </c>
      <c r="I257" t="str">
        <f t="shared" si="7"/>
        <v>Good perception</v>
      </c>
    </row>
    <row r="258" spans="1:9" x14ac:dyDescent="0.35">
      <c r="A258" t="s">
        <v>409</v>
      </c>
      <c r="B258">
        <v>5</v>
      </c>
      <c r="C258">
        <v>3</v>
      </c>
      <c r="D258">
        <v>4</v>
      </c>
      <c r="E258">
        <v>5</v>
      </c>
      <c r="F258">
        <v>3</v>
      </c>
      <c r="G258">
        <v>1</v>
      </c>
      <c r="H258">
        <f t="shared" si="6"/>
        <v>21</v>
      </c>
      <c r="I258" t="str">
        <f t="shared" si="7"/>
        <v>Good perception</v>
      </c>
    </row>
    <row r="259" spans="1:9" x14ac:dyDescent="0.35">
      <c r="A259" t="s">
        <v>410</v>
      </c>
      <c r="B259">
        <v>4</v>
      </c>
      <c r="C259">
        <v>4</v>
      </c>
      <c r="D259">
        <v>5</v>
      </c>
      <c r="E259">
        <v>4</v>
      </c>
      <c r="F259">
        <v>5</v>
      </c>
      <c r="G259">
        <v>2</v>
      </c>
      <c r="H259">
        <f t="shared" ref="H259:H322" si="8">SUM(B259:G259)</f>
        <v>24</v>
      </c>
      <c r="I259" t="str">
        <f t="shared" ref="I259:I322" si="9">IF(H259&gt;=21,"Good perception",IF(H259&gt;=13,"Moderate perception",IF(H259&gt;=6,"Poor perception","")))</f>
        <v>Good perception</v>
      </c>
    </row>
    <row r="260" spans="1:9" x14ac:dyDescent="0.35">
      <c r="A260" t="s">
        <v>411</v>
      </c>
      <c r="B260">
        <v>5</v>
      </c>
      <c r="C260">
        <v>3</v>
      </c>
      <c r="D260">
        <v>4</v>
      </c>
      <c r="E260">
        <v>5</v>
      </c>
      <c r="F260">
        <v>4</v>
      </c>
      <c r="G260">
        <v>3</v>
      </c>
      <c r="H260">
        <f t="shared" si="8"/>
        <v>24</v>
      </c>
      <c r="I260" t="str">
        <f t="shared" si="9"/>
        <v>Good perception</v>
      </c>
    </row>
    <row r="261" spans="1:9" x14ac:dyDescent="0.35">
      <c r="A261" t="s">
        <v>412</v>
      </c>
      <c r="B261">
        <v>5</v>
      </c>
      <c r="C261">
        <v>3</v>
      </c>
      <c r="D261">
        <v>4</v>
      </c>
      <c r="E261">
        <v>5</v>
      </c>
      <c r="F261">
        <v>3</v>
      </c>
      <c r="G261">
        <v>2</v>
      </c>
      <c r="H261">
        <f t="shared" si="8"/>
        <v>22</v>
      </c>
      <c r="I261" t="str">
        <f t="shared" si="9"/>
        <v>Good perception</v>
      </c>
    </row>
    <row r="262" spans="1:9" x14ac:dyDescent="0.35">
      <c r="A262" t="s">
        <v>413</v>
      </c>
      <c r="B262">
        <v>4</v>
      </c>
      <c r="C262">
        <v>4</v>
      </c>
      <c r="D262">
        <v>5</v>
      </c>
      <c r="E262">
        <v>4</v>
      </c>
      <c r="F262">
        <v>3</v>
      </c>
      <c r="G262">
        <v>4</v>
      </c>
      <c r="H262">
        <f t="shared" si="8"/>
        <v>24</v>
      </c>
      <c r="I262" t="str">
        <f t="shared" si="9"/>
        <v>Good perception</v>
      </c>
    </row>
    <row r="263" spans="1:9" x14ac:dyDescent="0.35">
      <c r="A263" t="s">
        <v>414</v>
      </c>
      <c r="B263">
        <v>4</v>
      </c>
      <c r="C263">
        <v>4</v>
      </c>
      <c r="D263">
        <v>5</v>
      </c>
      <c r="E263">
        <v>4</v>
      </c>
      <c r="F263">
        <v>5</v>
      </c>
      <c r="G263">
        <v>2</v>
      </c>
      <c r="H263">
        <f t="shared" si="8"/>
        <v>24</v>
      </c>
      <c r="I263" t="str">
        <f t="shared" si="9"/>
        <v>Good perception</v>
      </c>
    </row>
    <row r="264" spans="1:9" x14ac:dyDescent="0.35">
      <c r="A264" t="s">
        <v>415</v>
      </c>
      <c r="B264">
        <v>4</v>
      </c>
      <c r="C264">
        <v>4</v>
      </c>
      <c r="D264">
        <v>5</v>
      </c>
      <c r="E264">
        <v>4</v>
      </c>
      <c r="F264">
        <v>5</v>
      </c>
      <c r="G264">
        <v>3</v>
      </c>
      <c r="H264">
        <f t="shared" si="8"/>
        <v>25</v>
      </c>
      <c r="I264" t="str">
        <f t="shared" si="9"/>
        <v>Good perception</v>
      </c>
    </row>
    <row r="265" spans="1:9" x14ac:dyDescent="0.35">
      <c r="A265" t="s">
        <v>416</v>
      </c>
      <c r="B265">
        <v>4</v>
      </c>
      <c r="C265">
        <v>4</v>
      </c>
      <c r="D265">
        <v>5</v>
      </c>
      <c r="E265">
        <v>4</v>
      </c>
      <c r="F265">
        <v>5</v>
      </c>
      <c r="G265">
        <v>2</v>
      </c>
      <c r="H265">
        <f t="shared" si="8"/>
        <v>24</v>
      </c>
      <c r="I265" t="str">
        <f t="shared" si="9"/>
        <v>Good perception</v>
      </c>
    </row>
    <row r="266" spans="1:9" x14ac:dyDescent="0.35">
      <c r="A266" t="s">
        <v>417</v>
      </c>
      <c r="B266">
        <v>5</v>
      </c>
      <c r="C266">
        <v>3</v>
      </c>
      <c r="D266">
        <v>4</v>
      </c>
      <c r="E266">
        <v>5</v>
      </c>
      <c r="F266">
        <v>3</v>
      </c>
      <c r="G266">
        <v>2</v>
      </c>
      <c r="H266">
        <f t="shared" si="8"/>
        <v>22</v>
      </c>
      <c r="I266" t="str">
        <f t="shared" si="9"/>
        <v>Good perception</v>
      </c>
    </row>
    <row r="267" spans="1:9" x14ac:dyDescent="0.35">
      <c r="A267" t="s">
        <v>418</v>
      </c>
      <c r="B267">
        <v>4</v>
      </c>
      <c r="C267">
        <v>4</v>
      </c>
      <c r="D267">
        <v>4</v>
      </c>
      <c r="E267">
        <v>5</v>
      </c>
      <c r="F267">
        <v>3</v>
      </c>
      <c r="G267">
        <v>5</v>
      </c>
      <c r="H267">
        <f t="shared" si="8"/>
        <v>25</v>
      </c>
      <c r="I267" t="str">
        <f t="shared" si="9"/>
        <v>Good perception</v>
      </c>
    </row>
    <row r="268" spans="1:9" x14ac:dyDescent="0.35">
      <c r="A268" t="s">
        <v>419</v>
      </c>
      <c r="B268">
        <v>4</v>
      </c>
      <c r="C268">
        <v>4</v>
      </c>
      <c r="D268">
        <v>5</v>
      </c>
      <c r="E268">
        <v>4</v>
      </c>
      <c r="F268">
        <v>5</v>
      </c>
      <c r="G268">
        <v>3</v>
      </c>
      <c r="H268">
        <f t="shared" si="8"/>
        <v>25</v>
      </c>
      <c r="I268" t="str">
        <f t="shared" si="9"/>
        <v>Good perception</v>
      </c>
    </row>
    <row r="269" spans="1:9" x14ac:dyDescent="0.35">
      <c r="A269" t="s">
        <v>420</v>
      </c>
      <c r="B269">
        <v>3</v>
      </c>
      <c r="C269">
        <v>4</v>
      </c>
      <c r="D269">
        <v>5</v>
      </c>
      <c r="E269">
        <v>4</v>
      </c>
      <c r="F269">
        <v>3</v>
      </c>
      <c r="G269">
        <v>3</v>
      </c>
      <c r="H269">
        <f t="shared" si="8"/>
        <v>22</v>
      </c>
      <c r="I269" t="str">
        <f t="shared" si="9"/>
        <v>Good perception</v>
      </c>
    </row>
    <row r="270" spans="1:9" x14ac:dyDescent="0.35">
      <c r="A270" t="s">
        <v>421</v>
      </c>
      <c r="B270">
        <v>4</v>
      </c>
      <c r="C270">
        <v>4</v>
      </c>
      <c r="D270">
        <v>5</v>
      </c>
      <c r="E270">
        <v>4</v>
      </c>
      <c r="F270">
        <v>5</v>
      </c>
      <c r="G270">
        <v>2</v>
      </c>
      <c r="H270">
        <f t="shared" si="8"/>
        <v>24</v>
      </c>
      <c r="I270" t="str">
        <f t="shared" si="9"/>
        <v>Good perception</v>
      </c>
    </row>
    <row r="271" spans="1:9" x14ac:dyDescent="0.35">
      <c r="A271" t="s">
        <v>422</v>
      </c>
      <c r="B271">
        <v>3</v>
      </c>
      <c r="C271">
        <v>4</v>
      </c>
      <c r="D271">
        <v>5</v>
      </c>
      <c r="E271">
        <v>4</v>
      </c>
      <c r="F271">
        <v>3</v>
      </c>
      <c r="G271">
        <v>4</v>
      </c>
      <c r="H271">
        <f t="shared" si="8"/>
        <v>23</v>
      </c>
      <c r="I271" t="str">
        <f t="shared" si="9"/>
        <v>Good perception</v>
      </c>
    </row>
    <row r="272" spans="1:9" x14ac:dyDescent="0.35">
      <c r="A272" t="s">
        <v>423</v>
      </c>
      <c r="B272">
        <v>4</v>
      </c>
      <c r="C272">
        <v>4</v>
      </c>
      <c r="D272">
        <v>5</v>
      </c>
      <c r="E272">
        <v>4</v>
      </c>
      <c r="F272">
        <v>5</v>
      </c>
      <c r="G272">
        <v>2</v>
      </c>
      <c r="H272">
        <f t="shared" si="8"/>
        <v>24</v>
      </c>
      <c r="I272" t="str">
        <f t="shared" si="9"/>
        <v>Good perception</v>
      </c>
    </row>
    <row r="273" spans="1:9" x14ac:dyDescent="0.35">
      <c r="A273" t="s">
        <v>424</v>
      </c>
      <c r="B273">
        <v>4</v>
      </c>
      <c r="C273">
        <v>4</v>
      </c>
      <c r="D273">
        <v>5</v>
      </c>
      <c r="E273">
        <v>4</v>
      </c>
      <c r="F273">
        <v>3</v>
      </c>
      <c r="G273">
        <v>2</v>
      </c>
      <c r="H273">
        <f t="shared" si="8"/>
        <v>22</v>
      </c>
      <c r="I273" t="str">
        <f t="shared" si="9"/>
        <v>Good perception</v>
      </c>
    </row>
    <row r="274" spans="1:9" x14ac:dyDescent="0.35">
      <c r="A274" t="s">
        <v>425</v>
      </c>
      <c r="B274">
        <v>4</v>
      </c>
      <c r="C274">
        <v>4</v>
      </c>
      <c r="D274">
        <v>5</v>
      </c>
      <c r="E274">
        <v>4</v>
      </c>
      <c r="F274">
        <v>5</v>
      </c>
      <c r="G274">
        <v>2</v>
      </c>
      <c r="H274">
        <f t="shared" si="8"/>
        <v>24</v>
      </c>
      <c r="I274" t="str">
        <f t="shared" si="9"/>
        <v>Good perception</v>
      </c>
    </row>
    <row r="275" spans="1:9" x14ac:dyDescent="0.35">
      <c r="A275" t="s">
        <v>426</v>
      </c>
      <c r="B275">
        <v>5</v>
      </c>
      <c r="C275">
        <v>3</v>
      </c>
      <c r="D275">
        <v>4</v>
      </c>
      <c r="E275">
        <v>5</v>
      </c>
      <c r="F275">
        <v>3</v>
      </c>
      <c r="G275">
        <v>2</v>
      </c>
      <c r="H275">
        <f t="shared" si="8"/>
        <v>22</v>
      </c>
      <c r="I275" t="str">
        <f t="shared" si="9"/>
        <v>Good perception</v>
      </c>
    </row>
    <row r="276" spans="1:9" x14ac:dyDescent="0.35">
      <c r="A276" t="s">
        <v>427</v>
      </c>
      <c r="B276">
        <v>3</v>
      </c>
      <c r="C276">
        <v>4</v>
      </c>
      <c r="D276">
        <v>5</v>
      </c>
      <c r="E276">
        <v>4</v>
      </c>
      <c r="F276">
        <v>3</v>
      </c>
      <c r="G276">
        <v>4</v>
      </c>
      <c r="H276">
        <f t="shared" si="8"/>
        <v>23</v>
      </c>
      <c r="I276" t="str">
        <f t="shared" si="9"/>
        <v>Good perception</v>
      </c>
    </row>
    <row r="277" spans="1:9" x14ac:dyDescent="0.35">
      <c r="A277" t="s">
        <v>428</v>
      </c>
      <c r="B277">
        <v>5</v>
      </c>
      <c r="C277">
        <v>3</v>
      </c>
      <c r="D277">
        <v>4</v>
      </c>
      <c r="E277">
        <v>5</v>
      </c>
      <c r="F277">
        <v>3</v>
      </c>
      <c r="G277">
        <v>2</v>
      </c>
      <c r="H277">
        <f t="shared" si="8"/>
        <v>22</v>
      </c>
      <c r="I277" t="str">
        <f t="shared" si="9"/>
        <v>Good perception</v>
      </c>
    </row>
    <row r="278" spans="1:9" x14ac:dyDescent="0.35">
      <c r="A278" t="s">
        <v>429</v>
      </c>
      <c r="B278">
        <v>4</v>
      </c>
      <c r="C278">
        <v>4</v>
      </c>
      <c r="D278">
        <v>5</v>
      </c>
      <c r="E278">
        <v>4</v>
      </c>
      <c r="F278">
        <v>5</v>
      </c>
      <c r="G278">
        <v>2</v>
      </c>
      <c r="H278">
        <f t="shared" si="8"/>
        <v>24</v>
      </c>
      <c r="I278" t="str">
        <f t="shared" si="9"/>
        <v>Good perception</v>
      </c>
    </row>
    <row r="279" spans="1:9" x14ac:dyDescent="0.35">
      <c r="A279" t="s">
        <v>430</v>
      </c>
      <c r="B279">
        <v>3</v>
      </c>
      <c r="C279">
        <v>4</v>
      </c>
      <c r="D279">
        <v>5</v>
      </c>
      <c r="E279">
        <v>4</v>
      </c>
      <c r="F279">
        <v>3</v>
      </c>
      <c r="G279">
        <v>4</v>
      </c>
      <c r="H279">
        <f t="shared" si="8"/>
        <v>23</v>
      </c>
      <c r="I279" t="str">
        <f t="shared" si="9"/>
        <v>Good perception</v>
      </c>
    </row>
    <row r="280" spans="1:9" x14ac:dyDescent="0.35">
      <c r="A280" t="s">
        <v>431</v>
      </c>
      <c r="B280">
        <v>4</v>
      </c>
      <c r="C280">
        <v>4</v>
      </c>
      <c r="D280">
        <v>5</v>
      </c>
      <c r="E280">
        <v>4</v>
      </c>
      <c r="F280">
        <v>5</v>
      </c>
      <c r="G280">
        <v>2</v>
      </c>
      <c r="H280">
        <f t="shared" si="8"/>
        <v>24</v>
      </c>
      <c r="I280" t="str">
        <f t="shared" si="9"/>
        <v>Good perception</v>
      </c>
    </row>
    <row r="281" spans="1:9" x14ac:dyDescent="0.35">
      <c r="A281" t="s">
        <v>432</v>
      </c>
      <c r="B281">
        <v>4</v>
      </c>
      <c r="C281">
        <v>4</v>
      </c>
      <c r="D281">
        <v>5</v>
      </c>
      <c r="E281">
        <v>4</v>
      </c>
      <c r="F281">
        <v>5</v>
      </c>
      <c r="G281">
        <v>2</v>
      </c>
      <c r="H281">
        <f t="shared" si="8"/>
        <v>24</v>
      </c>
      <c r="I281" t="str">
        <f t="shared" si="9"/>
        <v>Good perception</v>
      </c>
    </row>
    <row r="282" spans="1:9" x14ac:dyDescent="0.35">
      <c r="A282" t="s">
        <v>433</v>
      </c>
      <c r="B282">
        <v>5</v>
      </c>
      <c r="C282">
        <v>3</v>
      </c>
      <c r="D282">
        <v>4</v>
      </c>
      <c r="E282">
        <v>5</v>
      </c>
      <c r="F282">
        <v>3</v>
      </c>
      <c r="G282">
        <v>2</v>
      </c>
      <c r="H282">
        <f t="shared" si="8"/>
        <v>22</v>
      </c>
      <c r="I282" t="str">
        <f t="shared" si="9"/>
        <v>Good perception</v>
      </c>
    </row>
    <row r="283" spans="1:9" x14ac:dyDescent="0.35">
      <c r="A283" t="s">
        <v>434</v>
      </c>
      <c r="B283">
        <v>3</v>
      </c>
      <c r="C283">
        <v>4</v>
      </c>
      <c r="D283">
        <v>5</v>
      </c>
      <c r="E283">
        <v>4</v>
      </c>
      <c r="F283">
        <v>3</v>
      </c>
      <c r="G283">
        <v>4</v>
      </c>
      <c r="H283">
        <f t="shared" si="8"/>
        <v>23</v>
      </c>
      <c r="I283" t="str">
        <f t="shared" si="9"/>
        <v>Good perception</v>
      </c>
    </row>
    <row r="284" spans="1:9" x14ac:dyDescent="0.35">
      <c r="A284" t="s">
        <v>435</v>
      </c>
      <c r="B284">
        <v>4</v>
      </c>
      <c r="C284">
        <v>4</v>
      </c>
      <c r="D284">
        <v>5</v>
      </c>
      <c r="E284">
        <v>4</v>
      </c>
      <c r="F284">
        <v>5</v>
      </c>
      <c r="G284">
        <v>2</v>
      </c>
      <c r="H284">
        <f t="shared" si="8"/>
        <v>24</v>
      </c>
      <c r="I284" t="str">
        <f t="shared" si="9"/>
        <v>Good perception</v>
      </c>
    </row>
    <row r="285" spans="1:9" x14ac:dyDescent="0.35">
      <c r="A285" t="s">
        <v>436</v>
      </c>
      <c r="B285">
        <v>5</v>
      </c>
      <c r="C285">
        <v>3</v>
      </c>
      <c r="D285">
        <v>4</v>
      </c>
      <c r="E285">
        <v>5</v>
      </c>
      <c r="F285">
        <v>3</v>
      </c>
      <c r="G285">
        <v>2</v>
      </c>
      <c r="H285">
        <f t="shared" si="8"/>
        <v>22</v>
      </c>
      <c r="I285" t="str">
        <f t="shared" si="9"/>
        <v>Good perception</v>
      </c>
    </row>
    <row r="286" spans="1:9" x14ac:dyDescent="0.35">
      <c r="A286" t="s">
        <v>437</v>
      </c>
      <c r="B286">
        <v>3</v>
      </c>
      <c r="C286">
        <v>4</v>
      </c>
      <c r="D286">
        <v>5</v>
      </c>
      <c r="E286">
        <v>4</v>
      </c>
      <c r="F286">
        <v>3</v>
      </c>
      <c r="G286">
        <v>4</v>
      </c>
      <c r="H286">
        <f t="shared" si="8"/>
        <v>23</v>
      </c>
      <c r="I286" t="str">
        <f t="shared" si="9"/>
        <v>Good perception</v>
      </c>
    </row>
    <row r="287" spans="1:9" x14ac:dyDescent="0.35">
      <c r="A287" t="s">
        <v>438</v>
      </c>
      <c r="B287">
        <v>5</v>
      </c>
      <c r="C287">
        <v>3</v>
      </c>
      <c r="D287">
        <v>4</v>
      </c>
      <c r="E287">
        <v>5</v>
      </c>
      <c r="F287">
        <v>3</v>
      </c>
      <c r="G287">
        <v>2</v>
      </c>
      <c r="H287">
        <f t="shared" si="8"/>
        <v>22</v>
      </c>
      <c r="I287" t="str">
        <f t="shared" si="9"/>
        <v>Good perception</v>
      </c>
    </row>
    <row r="288" spans="1:9" x14ac:dyDescent="0.35">
      <c r="A288" t="s">
        <v>439</v>
      </c>
      <c r="B288">
        <v>4</v>
      </c>
      <c r="C288">
        <v>4</v>
      </c>
      <c r="D288">
        <v>5</v>
      </c>
      <c r="E288">
        <v>4</v>
      </c>
      <c r="F288">
        <v>5</v>
      </c>
      <c r="G288">
        <v>2</v>
      </c>
      <c r="H288">
        <f t="shared" si="8"/>
        <v>24</v>
      </c>
      <c r="I288" t="str">
        <f t="shared" si="9"/>
        <v>Good perception</v>
      </c>
    </row>
    <row r="289" spans="1:9" x14ac:dyDescent="0.35">
      <c r="A289" t="s">
        <v>440</v>
      </c>
      <c r="B289">
        <v>5</v>
      </c>
      <c r="C289">
        <v>3</v>
      </c>
      <c r="D289">
        <v>4</v>
      </c>
      <c r="E289">
        <v>5</v>
      </c>
      <c r="F289">
        <v>3</v>
      </c>
      <c r="G289">
        <v>2</v>
      </c>
      <c r="H289">
        <f t="shared" si="8"/>
        <v>22</v>
      </c>
      <c r="I289" t="str">
        <f t="shared" si="9"/>
        <v>Good perception</v>
      </c>
    </row>
    <row r="290" spans="1:9" x14ac:dyDescent="0.35">
      <c r="A290" t="s">
        <v>441</v>
      </c>
      <c r="B290">
        <v>4</v>
      </c>
      <c r="C290">
        <v>4</v>
      </c>
      <c r="D290">
        <v>5</v>
      </c>
      <c r="E290">
        <v>4</v>
      </c>
      <c r="F290">
        <v>5</v>
      </c>
      <c r="G290">
        <v>2</v>
      </c>
      <c r="H290">
        <f t="shared" si="8"/>
        <v>24</v>
      </c>
      <c r="I290" t="str">
        <f t="shared" si="9"/>
        <v>Good perception</v>
      </c>
    </row>
    <row r="291" spans="1:9" x14ac:dyDescent="0.35">
      <c r="A291" t="s">
        <v>442</v>
      </c>
      <c r="B291">
        <v>5</v>
      </c>
      <c r="C291">
        <v>3</v>
      </c>
      <c r="D291">
        <v>4</v>
      </c>
      <c r="E291">
        <v>5</v>
      </c>
      <c r="F291">
        <v>3</v>
      </c>
      <c r="G291">
        <v>2</v>
      </c>
      <c r="H291">
        <f t="shared" si="8"/>
        <v>22</v>
      </c>
      <c r="I291" t="str">
        <f t="shared" si="9"/>
        <v>Good perception</v>
      </c>
    </row>
    <row r="292" spans="1:9" x14ac:dyDescent="0.35">
      <c r="A292" t="s">
        <v>443</v>
      </c>
      <c r="B292">
        <v>3</v>
      </c>
      <c r="C292">
        <v>4</v>
      </c>
      <c r="D292">
        <v>5</v>
      </c>
      <c r="E292">
        <v>4</v>
      </c>
      <c r="F292">
        <v>3</v>
      </c>
      <c r="G292">
        <v>4</v>
      </c>
      <c r="H292">
        <f t="shared" si="8"/>
        <v>23</v>
      </c>
      <c r="I292" t="str">
        <f t="shared" si="9"/>
        <v>Good perception</v>
      </c>
    </row>
    <row r="293" spans="1:9" x14ac:dyDescent="0.35">
      <c r="A293" t="s">
        <v>444</v>
      </c>
      <c r="B293">
        <v>5</v>
      </c>
      <c r="C293">
        <v>3</v>
      </c>
      <c r="D293">
        <v>4</v>
      </c>
      <c r="E293">
        <v>5</v>
      </c>
      <c r="F293">
        <v>3</v>
      </c>
      <c r="G293">
        <v>2</v>
      </c>
      <c r="H293">
        <f t="shared" si="8"/>
        <v>22</v>
      </c>
      <c r="I293" t="str">
        <f t="shared" si="9"/>
        <v>Good perception</v>
      </c>
    </row>
    <row r="294" spans="1:9" x14ac:dyDescent="0.35">
      <c r="A294" t="s">
        <v>445</v>
      </c>
      <c r="B294">
        <v>4</v>
      </c>
      <c r="C294">
        <v>5</v>
      </c>
      <c r="D294">
        <v>4</v>
      </c>
      <c r="E294">
        <v>5</v>
      </c>
      <c r="F294">
        <v>4</v>
      </c>
      <c r="G294">
        <v>2</v>
      </c>
      <c r="H294">
        <f t="shared" si="8"/>
        <v>24</v>
      </c>
      <c r="I294" t="str">
        <f t="shared" si="9"/>
        <v>Good perception</v>
      </c>
    </row>
    <row r="295" spans="1:9" x14ac:dyDescent="0.35">
      <c r="A295" t="s">
        <v>446</v>
      </c>
      <c r="B295">
        <v>3</v>
      </c>
      <c r="C295">
        <v>3</v>
      </c>
      <c r="D295">
        <v>3</v>
      </c>
      <c r="E295">
        <v>3</v>
      </c>
      <c r="F295">
        <v>3</v>
      </c>
      <c r="G295">
        <v>3</v>
      </c>
      <c r="H295">
        <f t="shared" si="8"/>
        <v>18</v>
      </c>
      <c r="I295" t="str">
        <f t="shared" si="9"/>
        <v>Moderate perception</v>
      </c>
    </row>
    <row r="296" spans="1:9" x14ac:dyDescent="0.35">
      <c r="A296" t="s">
        <v>447</v>
      </c>
      <c r="B296">
        <v>3</v>
      </c>
      <c r="C296">
        <v>3</v>
      </c>
      <c r="D296">
        <v>3</v>
      </c>
      <c r="E296">
        <v>3</v>
      </c>
      <c r="F296">
        <v>3</v>
      </c>
      <c r="G296">
        <v>3</v>
      </c>
      <c r="H296">
        <f t="shared" si="8"/>
        <v>18</v>
      </c>
      <c r="I296" t="str">
        <f t="shared" si="9"/>
        <v>Moderate perception</v>
      </c>
    </row>
    <row r="297" spans="1:9" x14ac:dyDescent="0.35">
      <c r="A297" t="s">
        <v>448</v>
      </c>
      <c r="B297">
        <v>3</v>
      </c>
      <c r="C297">
        <v>3</v>
      </c>
      <c r="D297">
        <v>3</v>
      </c>
      <c r="E297">
        <v>3</v>
      </c>
      <c r="F297">
        <v>3</v>
      </c>
      <c r="G297">
        <v>3</v>
      </c>
      <c r="H297">
        <f t="shared" si="8"/>
        <v>18</v>
      </c>
      <c r="I297" t="str">
        <f t="shared" si="9"/>
        <v>Moderate perception</v>
      </c>
    </row>
    <row r="298" spans="1:9" x14ac:dyDescent="0.35">
      <c r="A298" t="s">
        <v>449</v>
      </c>
      <c r="B298">
        <v>3</v>
      </c>
      <c r="C298">
        <v>3</v>
      </c>
      <c r="D298">
        <v>3</v>
      </c>
      <c r="E298">
        <v>3</v>
      </c>
      <c r="F298">
        <v>3</v>
      </c>
      <c r="G298">
        <v>3</v>
      </c>
      <c r="H298">
        <f t="shared" si="8"/>
        <v>18</v>
      </c>
      <c r="I298" t="str">
        <f t="shared" si="9"/>
        <v>Moderate perception</v>
      </c>
    </row>
    <row r="299" spans="1:9" x14ac:dyDescent="0.35">
      <c r="A299" t="s">
        <v>450</v>
      </c>
      <c r="B299">
        <v>3</v>
      </c>
      <c r="C299">
        <v>3</v>
      </c>
      <c r="D299">
        <v>3</v>
      </c>
      <c r="E299">
        <v>3</v>
      </c>
      <c r="F299">
        <v>3</v>
      </c>
      <c r="G299">
        <v>3</v>
      </c>
      <c r="H299">
        <f t="shared" si="8"/>
        <v>18</v>
      </c>
      <c r="I299" t="str">
        <f t="shared" si="9"/>
        <v>Moderate perception</v>
      </c>
    </row>
    <row r="300" spans="1:9" x14ac:dyDescent="0.35">
      <c r="A300" t="s">
        <v>451</v>
      </c>
      <c r="B300">
        <v>4</v>
      </c>
      <c r="C300">
        <v>4</v>
      </c>
      <c r="D300">
        <v>5</v>
      </c>
      <c r="E300">
        <v>4</v>
      </c>
      <c r="F300">
        <v>5</v>
      </c>
      <c r="G300">
        <v>2</v>
      </c>
      <c r="H300">
        <f t="shared" si="8"/>
        <v>24</v>
      </c>
      <c r="I300" t="str">
        <f t="shared" si="9"/>
        <v>Good perception</v>
      </c>
    </row>
    <row r="301" spans="1:9" x14ac:dyDescent="0.35">
      <c r="A301" t="s">
        <v>452</v>
      </c>
      <c r="B301">
        <v>5</v>
      </c>
      <c r="C301">
        <v>3</v>
      </c>
      <c r="D301">
        <v>4</v>
      </c>
      <c r="E301">
        <v>5</v>
      </c>
      <c r="F301">
        <v>3</v>
      </c>
      <c r="G301">
        <v>2</v>
      </c>
      <c r="H301">
        <f t="shared" si="8"/>
        <v>22</v>
      </c>
      <c r="I301" t="str">
        <f t="shared" si="9"/>
        <v>Good perception</v>
      </c>
    </row>
    <row r="302" spans="1:9" x14ac:dyDescent="0.35">
      <c r="A302" t="s">
        <v>453</v>
      </c>
      <c r="B302">
        <v>3</v>
      </c>
      <c r="C302">
        <v>3</v>
      </c>
      <c r="D302">
        <v>3</v>
      </c>
      <c r="E302">
        <v>3</v>
      </c>
      <c r="F302">
        <v>3</v>
      </c>
      <c r="G302">
        <v>3</v>
      </c>
      <c r="H302">
        <f t="shared" si="8"/>
        <v>18</v>
      </c>
      <c r="I302" t="str">
        <f t="shared" si="9"/>
        <v>Moderate perception</v>
      </c>
    </row>
    <row r="303" spans="1:9" x14ac:dyDescent="0.35">
      <c r="A303" t="s">
        <v>454</v>
      </c>
      <c r="B303">
        <v>3</v>
      </c>
      <c r="C303">
        <v>4</v>
      </c>
      <c r="D303">
        <v>5</v>
      </c>
      <c r="E303">
        <v>4</v>
      </c>
      <c r="F303">
        <v>3</v>
      </c>
      <c r="G303">
        <v>4</v>
      </c>
      <c r="H303">
        <f t="shared" si="8"/>
        <v>23</v>
      </c>
      <c r="I303" t="str">
        <f t="shared" si="9"/>
        <v>Good perception</v>
      </c>
    </row>
    <row r="304" spans="1:9" x14ac:dyDescent="0.35">
      <c r="A304" t="s">
        <v>455</v>
      </c>
      <c r="B304">
        <v>4</v>
      </c>
      <c r="C304">
        <v>4</v>
      </c>
      <c r="D304">
        <v>5</v>
      </c>
      <c r="E304">
        <v>4</v>
      </c>
      <c r="F304">
        <v>5</v>
      </c>
      <c r="G304">
        <v>2</v>
      </c>
      <c r="H304">
        <f t="shared" si="8"/>
        <v>24</v>
      </c>
      <c r="I304" t="str">
        <f t="shared" si="9"/>
        <v>Good perception</v>
      </c>
    </row>
    <row r="305" spans="1:9" x14ac:dyDescent="0.35">
      <c r="A305" t="s">
        <v>456</v>
      </c>
      <c r="B305">
        <v>3</v>
      </c>
      <c r="C305">
        <v>3</v>
      </c>
      <c r="D305">
        <v>3</v>
      </c>
      <c r="E305">
        <v>3</v>
      </c>
      <c r="F305">
        <v>3</v>
      </c>
      <c r="G305">
        <v>3</v>
      </c>
      <c r="H305">
        <f t="shared" si="8"/>
        <v>18</v>
      </c>
      <c r="I305" t="str">
        <f t="shared" si="9"/>
        <v>Moderate perception</v>
      </c>
    </row>
    <row r="306" spans="1:9" x14ac:dyDescent="0.35">
      <c r="A306" t="s">
        <v>457</v>
      </c>
      <c r="B306">
        <v>3</v>
      </c>
      <c r="C306">
        <v>3</v>
      </c>
      <c r="D306">
        <v>3</v>
      </c>
      <c r="E306">
        <v>3</v>
      </c>
      <c r="F306">
        <v>3</v>
      </c>
      <c r="G306">
        <v>3</v>
      </c>
      <c r="H306">
        <f t="shared" si="8"/>
        <v>18</v>
      </c>
      <c r="I306" t="str">
        <f t="shared" si="9"/>
        <v>Moderate perception</v>
      </c>
    </row>
    <row r="307" spans="1:9" x14ac:dyDescent="0.35">
      <c r="A307" t="s">
        <v>458</v>
      </c>
      <c r="B307">
        <v>3</v>
      </c>
      <c r="C307">
        <v>4</v>
      </c>
      <c r="D307">
        <v>5</v>
      </c>
      <c r="E307">
        <v>4</v>
      </c>
      <c r="F307">
        <v>3</v>
      </c>
      <c r="G307">
        <v>4</v>
      </c>
      <c r="H307">
        <f t="shared" si="8"/>
        <v>23</v>
      </c>
      <c r="I307" t="str">
        <f t="shared" si="9"/>
        <v>Good perception</v>
      </c>
    </row>
    <row r="308" spans="1:9" x14ac:dyDescent="0.35">
      <c r="A308" t="s">
        <v>459</v>
      </c>
      <c r="B308">
        <v>4</v>
      </c>
      <c r="C308">
        <v>4</v>
      </c>
      <c r="D308">
        <v>5</v>
      </c>
      <c r="E308">
        <v>4</v>
      </c>
      <c r="F308">
        <v>5</v>
      </c>
      <c r="G308">
        <v>2</v>
      </c>
      <c r="H308">
        <f t="shared" si="8"/>
        <v>24</v>
      </c>
      <c r="I308" t="str">
        <f t="shared" si="9"/>
        <v>Good perception</v>
      </c>
    </row>
    <row r="309" spans="1:9" x14ac:dyDescent="0.35">
      <c r="A309" t="s">
        <v>460</v>
      </c>
      <c r="B309">
        <v>3</v>
      </c>
      <c r="C309">
        <v>3</v>
      </c>
      <c r="D309">
        <v>3</v>
      </c>
      <c r="E309">
        <v>3</v>
      </c>
      <c r="F309">
        <v>3</v>
      </c>
      <c r="G309">
        <v>3</v>
      </c>
      <c r="H309">
        <f t="shared" si="8"/>
        <v>18</v>
      </c>
      <c r="I309" t="str">
        <f t="shared" si="9"/>
        <v>Moderate perception</v>
      </c>
    </row>
    <row r="310" spans="1:9" x14ac:dyDescent="0.35">
      <c r="A310" t="s">
        <v>461</v>
      </c>
      <c r="B310">
        <v>4</v>
      </c>
      <c r="C310">
        <v>4</v>
      </c>
      <c r="D310">
        <v>4</v>
      </c>
      <c r="E310">
        <v>5</v>
      </c>
      <c r="F310">
        <v>2</v>
      </c>
      <c r="G310">
        <v>2</v>
      </c>
      <c r="H310">
        <f t="shared" si="8"/>
        <v>21</v>
      </c>
      <c r="I310" t="str">
        <f t="shared" si="9"/>
        <v>Good perception</v>
      </c>
    </row>
    <row r="311" spans="1:9" x14ac:dyDescent="0.35">
      <c r="A311" t="s">
        <v>462</v>
      </c>
      <c r="B311">
        <v>1</v>
      </c>
      <c r="C311">
        <v>5</v>
      </c>
      <c r="D311">
        <v>3</v>
      </c>
      <c r="E311">
        <v>3</v>
      </c>
      <c r="F311">
        <v>5</v>
      </c>
      <c r="G311">
        <v>5</v>
      </c>
      <c r="H311">
        <f t="shared" si="8"/>
        <v>22</v>
      </c>
      <c r="I311" t="str">
        <f t="shared" si="9"/>
        <v>Good perception</v>
      </c>
    </row>
    <row r="312" spans="1:9" x14ac:dyDescent="0.35">
      <c r="A312" t="s">
        <v>464</v>
      </c>
      <c r="B312">
        <v>4</v>
      </c>
      <c r="C312">
        <v>3</v>
      </c>
      <c r="D312">
        <v>4</v>
      </c>
      <c r="E312">
        <v>4</v>
      </c>
      <c r="F312">
        <v>4</v>
      </c>
      <c r="G312">
        <v>4</v>
      </c>
      <c r="H312">
        <f t="shared" si="8"/>
        <v>23</v>
      </c>
      <c r="I312" t="str">
        <f t="shared" si="9"/>
        <v>Good perception</v>
      </c>
    </row>
    <row r="313" spans="1:9" x14ac:dyDescent="0.35">
      <c r="A313" t="s">
        <v>465</v>
      </c>
      <c r="B313">
        <v>3</v>
      </c>
      <c r="C313">
        <v>5</v>
      </c>
      <c r="D313">
        <v>3</v>
      </c>
      <c r="E313">
        <v>4</v>
      </c>
      <c r="F313">
        <v>5</v>
      </c>
      <c r="G313">
        <v>4</v>
      </c>
      <c r="H313">
        <f t="shared" si="8"/>
        <v>24</v>
      </c>
      <c r="I313" t="str">
        <f t="shared" si="9"/>
        <v>Good perception</v>
      </c>
    </row>
    <row r="314" spans="1:9" x14ac:dyDescent="0.35">
      <c r="A314" t="s">
        <v>466</v>
      </c>
      <c r="B314">
        <v>4</v>
      </c>
      <c r="C314">
        <v>5</v>
      </c>
      <c r="D314">
        <v>4</v>
      </c>
      <c r="E314">
        <v>5</v>
      </c>
      <c r="F314">
        <v>4</v>
      </c>
      <c r="G314">
        <v>5</v>
      </c>
      <c r="H314">
        <f t="shared" si="8"/>
        <v>27</v>
      </c>
      <c r="I314" t="str">
        <f t="shared" si="9"/>
        <v>Good perception</v>
      </c>
    </row>
    <row r="315" spans="1:9" x14ac:dyDescent="0.35">
      <c r="A315" t="s">
        <v>467</v>
      </c>
      <c r="B315">
        <v>3</v>
      </c>
      <c r="C315">
        <v>3</v>
      </c>
      <c r="D315">
        <v>3</v>
      </c>
      <c r="E315">
        <v>3</v>
      </c>
      <c r="F315">
        <v>3</v>
      </c>
      <c r="G315">
        <v>3</v>
      </c>
      <c r="H315">
        <f t="shared" si="8"/>
        <v>18</v>
      </c>
      <c r="I315" t="str">
        <f t="shared" si="9"/>
        <v>Moderate perception</v>
      </c>
    </row>
    <row r="316" spans="1:9" x14ac:dyDescent="0.35">
      <c r="A316" t="s">
        <v>468</v>
      </c>
      <c r="B316">
        <v>4</v>
      </c>
      <c r="C316">
        <v>4</v>
      </c>
      <c r="D316">
        <v>3</v>
      </c>
      <c r="E316">
        <v>3</v>
      </c>
      <c r="F316">
        <v>4</v>
      </c>
      <c r="G316">
        <v>4</v>
      </c>
      <c r="H316">
        <f t="shared" si="8"/>
        <v>22</v>
      </c>
      <c r="I316" t="str">
        <f t="shared" si="9"/>
        <v>Good perception</v>
      </c>
    </row>
    <row r="317" spans="1:9" x14ac:dyDescent="0.35">
      <c r="A317" t="s">
        <v>469</v>
      </c>
      <c r="B317">
        <v>4</v>
      </c>
      <c r="C317">
        <v>4</v>
      </c>
      <c r="D317">
        <v>5</v>
      </c>
      <c r="E317">
        <v>4</v>
      </c>
      <c r="F317">
        <v>5</v>
      </c>
      <c r="G317">
        <v>2</v>
      </c>
      <c r="H317">
        <f t="shared" si="8"/>
        <v>24</v>
      </c>
      <c r="I317" t="str">
        <f t="shared" si="9"/>
        <v>Good perception</v>
      </c>
    </row>
    <row r="318" spans="1:9" x14ac:dyDescent="0.35">
      <c r="A318" t="s">
        <v>470</v>
      </c>
      <c r="B318">
        <v>5</v>
      </c>
      <c r="C318">
        <v>5</v>
      </c>
      <c r="D318">
        <v>5</v>
      </c>
      <c r="E318">
        <v>5</v>
      </c>
      <c r="F318">
        <v>5</v>
      </c>
      <c r="G318">
        <v>4</v>
      </c>
      <c r="H318">
        <f t="shared" si="8"/>
        <v>29</v>
      </c>
      <c r="I318" t="str">
        <f t="shared" si="9"/>
        <v>Good perception</v>
      </c>
    </row>
    <row r="319" spans="1:9" x14ac:dyDescent="0.35">
      <c r="A319" t="s">
        <v>471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f t="shared" si="8"/>
        <v>12</v>
      </c>
      <c r="I319" t="str">
        <f t="shared" si="9"/>
        <v>Poor perception</v>
      </c>
    </row>
    <row r="320" spans="1:9" x14ac:dyDescent="0.35">
      <c r="A320" t="s">
        <v>472</v>
      </c>
      <c r="B320">
        <v>1</v>
      </c>
      <c r="C320">
        <v>2</v>
      </c>
      <c r="D320">
        <v>2</v>
      </c>
      <c r="E320">
        <v>1</v>
      </c>
      <c r="F320">
        <v>2</v>
      </c>
      <c r="G320">
        <v>2</v>
      </c>
      <c r="H320">
        <f t="shared" si="8"/>
        <v>10</v>
      </c>
      <c r="I320" t="str">
        <f t="shared" si="9"/>
        <v>Poor perception</v>
      </c>
    </row>
    <row r="321" spans="1:9" x14ac:dyDescent="0.35">
      <c r="A321" t="s">
        <v>473</v>
      </c>
      <c r="B321">
        <v>2</v>
      </c>
      <c r="C321">
        <v>1</v>
      </c>
      <c r="D321">
        <v>5</v>
      </c>
      <c r="E321">
        <v>5</v>
      </c>
      <c r="F321">
        <v>4</v>
      </c>
      <c r="G321">
        <v>4</v>
      </c>
      <c r="H321">
        <f t="shared" si="8"/>
        <v>21</v>
      </c>
      <c r="I321" t="str">
        <f t="shared" si="9"/>
        <v>Good perception</v>
      </c>
    </row>
    <row r="322" spans="1:9" x14ac:dyDescent="0.35">
      <c r="A322" t="s">
        <v>474</v>
      </c>
      <c r="B322">
        <v>4</v>
      </c>
      <c r="C322">
        <v>4</v>
      </c>
      <c r="D322">
        <v>4</v>
      </c>
      <c r="E322">
        <v>4</v>
      </c>
      <c r="F322">
        <v>4</v>
      </c>
      <c r="G322">
        <v>3</v>
      </c>
      <c r="H322">
        <f t="shared" si="8"/>
        <v>23</v>
      </c>
      <c r="I322" t="str">
        <f t="shared" si="9"/>
        <v>Good perception</v>
      </c>
    </row>
    <row r="323" spans="1:9" x14ac:dyDescent="0.35">
      <c r="A323" t="s">
        <v>475</v>
      </c>
      <c r="B323">
        <v>3</v>
      </c>
      <c r="C323">
        <v>3</v>
      </c>
      <c r="D323">
        <v>3</v>
      </c>
      <c r="E323">
        <v>3</v>
      </c>
      <c r="F323">
        <v>3</v>
      </c>
      <c r="G323">
        <v>3</v>
      </c>
      <c r="H323">
        <f t="shared" ref="H323:H386" si="10">SUM(B323:G323)</f>
        <v>18</v>
      </c>
      <c r="I323" t="str">
        <f t="shared" ref="I323:I386" si="11">IF(H323&gt;=21,"Good perception",IF(H323&gt;=13,"Moderate perception",IF(H323&gt;=6,"Poor perception","")))</f>
        <v>Moderate perception</v>
      </c>
    </row>
    <row r="324" spans="1:9" x14ac:dyDescent="0.35">
      <c r="A324" t="s">
        <v>477</v>
      </c>
      <c r="B324">
        <v>3</v>
      </c>
      <c r="C324">
        <v>3</v>
      </c>
      <c r="D324">
        <v>3</v>
      </c>
      <c r="E324">
        <v>3</v>
      </c>
      <c r="F324">
        <v>3</v>
      </c>
      <c r="G324">
        <v>3</v>
      </c>
      <c r="H324">
        <f t="shared" si="10"/>
        <v>18</v>
      </c>
      <c r="I324" t="str">
        <f t="shared" si="11"/>
        <v>Moderate perception</v>
      </c>
    </row>
    <row r="325" spans="1:9" x14ac:dyDescent="0.35">
      <c r="A325" t="s">
        <v>478</v>
      </c>
      <c r="B325">
        <v>3</v>
      </c>
      <c r="C325">
        <v>3</v>
      </c>
      <c r="D325">
        <v>2</v>
      </c>
      <c r="E325">
        <v>3</v>
      </c>
      <c r="F325">
        <v>2</v>
      </c>
      <c r="G325">
        <v>2</v>
      </c>
      <c r="H325">
        <f t="shared" si="10"/>
        <v>15</v>
      </c>
      <c r="I325" t="str">
        <f t="shared" si="11"/>
        <v>Moderate perception</v>
      </c>
    </row>
    <row r="326" spans="1:9" x14ac:dyDescent="0.35">
      <c r="A326" t="s">
        <v>479</v>
      </c>
      <c r="B326">
        <v>2</v>
      </c>
      <c r="C326">
        <v>3</v>
      </c>
      <c r="D326">
        <v>2</v>
      </c>
      <c r="E326">
        <v>2</v>
      </c>
      <c r="F326">
        <v>3</v>
      </c>
      <c r="G326">
        <v>3</v>
      </c>
      <c r="H326">
        <f t="shared" si="10"/>
        <v>15</v>
      </c>
      <c r="I326" t="str">
        <f t="shared" si="11"/>
        <v>Moderate perception</v>
      </c>
    </row>
    <row r="327" spans="1:9" x14ac:dyDescent="0.35">
      <c r="A327" t="s">
        <v>480</v>
      </c>
      <c r="B327">
        <v>2</v>
      </c>
      <c r="C327">
        <v>2</v>
      </c>
      <c r="D327">
        <v>2</v>
      </c>
      <c r="E327">
        <v>1</v>
      </c>
      <c r="F327">
        <v>2</v>
      </c>
      <c r="G327">
        <v>2</v>
      </c>
      <c r="H327">
        <f t="shared" si="10"/>
        <v>11</v>
      </c>
      <c r="I327" t="str">
        <f t="shared" si="11"/>
        <v>Poor perception</v>
      </c>
    </row>
    <row r="328" spans="1:9" x14ac:dyDescent="0.35">
      <c r="A328" t="s">
        <v>481</v>
      </c>
      <c r="B328">
        <v>4</v>
      </c>
      <c r="C328">
        <v>4</v>
      </c>
      <c r="D328">
        <v>4</v>
      </c>
      <c r="E328">
        <v>4</v>
      </c>
      <c r="F328">
        <v>4</v>
      </c>
      <c r="G328">
        <v>4</v>
      </c>
      <c r="H328">
        <f t="shared" si="10"/>
        <v>24</v>
      </c>
      <c r="I328" t="str">
        <f t="shared" si="11"/>
        <v>Good perception</v>
      </c>
    </row>
    <row r="329" spans="1:9" x14ac:dyDescent="0.35">
      <c r="A329" t="s">
        <v>482</v>
      </c>
      <c r="B329">
        <v>1</v>
      </c>
      <c r="C329">
        <v>3</v>
      </c>
      <c r="D329">
        <v>2</v>
      </c>
      <c r="E329">
        <v>1</v>
      </c>
      <c r="F329">
        <v>3</v>
      </c>
      <c r="G329">
        <v>1</v>
      </c>
      <c r="H329">
        <f t="shared" si="10"/>
        <v>11</v>
      </c>
      <c r="I329" t="str">
        <f t="shared" si="11"/>
        <v>Poor perception</v>
      </c>
    </row>
    <row r="330" spans="1:9" x14ac:dyDescent="0.35">
      <c r="A330" t="s">
        <v>484</v>
      </c>
      <c r="B330">
        <v>2</v>
      </c>
      <c r="C330">
        <v>2</v>
      </c>
      <c r="D330">
        <v>2</v>
      </c>
      <c r="E330">
        <v>2</v>
      </c>
      <c r="F330">
        <v>3</v>
      </c>
      <c r="G330">
        <v>2</v>
      </c>
      <c r="H330">
        <f t="shared" si="10"/>
        <v>13</v>
      </c>
      <c r="I330" t="str">
        <f t="shared" si="11"/>
        <v>Moderate perception</v>
      </c>
    </row>
    <row r="331" spans="1:9" x14ac:dyDescent="0.35">
      <c r="A331" t="s">
        <v>485</v>
      </c>
      <c r="B331">
        <v>4</v>
      </c>
      <c r="C331">
        <v>3</v>
      </c>
      <c r="D331">
        <v>4</v>
      </c>
      <c r="E331">
        <v>4</v>
      </c>
      <c r="F331">
        <v>4</v>
      </c>
      <c r="G331">
        <v>4</v>
      </c>
      <c r="H331">
        <f t="shared" si="10"/>
        <v>23</v>
      </c>
      <c r="I331" t="str">
        <f t="shared" si="11"/>
        <v>Good perception</v>
      </c>
    </row>
    <row r="332" spans="1:9" x14ac:dyDescent="0.35">
      <c r="A332" t="s">
        <v>486</v>
      </c>
      <c r="B332">
        <v>4</v>
      </c>
      <c r="C332">
        <v>2</v>
      </c>
      <c r="D332">
        <v>3</v>
      </c>
      <c r="E332">
        <v>3</v>
      </c>
      <c r="F332">
        <v>4</v>
      </c>
      <c r="G332">
        <v>2</v>
      </c>
      <c r="H332">
        <f t="shared" si="10"/>
        <v>18</v>
      </c>
      <c r="I332" t="str">
        <f t="shared" si="11"/>
        <v>Moderate perception</v>
      </c>
    </row>
    <row r="333" spans="1:9" x14ac:dyDescent="0.35">
      <c r="A333" t="s">
        <v>487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f t="shared" si="10"/>
        <v>6</v>
      </c>
      <c r="I333" t="str">
        <f t="shared" si="11"/>
        <v>Poor perception</v>
      </c>
    </row>
    <row r="334" spans="1:9" x14ac:dyDescent="0.35">
      <c r="A334" t="s">
        <v>488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f t="shared" si="10"/>
        <v>6</v>
      </c>
      <c r="I334" t="str">
        <f t="shared" si="11"/>
        <v>Poor perception</v>
      </c>
    </row>
    <row r="335" spans="1:9" x14ac:dyDescent="0.35">
      <c r="A335" t="s">
        <v>489</v>
      </c>
      <c r="B335">
        <v>3</v>
      </c>
      <c r="C335">
        <v>4</v>
      </c>
      <c r="D335">
        <v>5</v>
      </c>
      <c r="E335">
        <v>4</v>
      </c>
      <c r="F335">
        <v>3</v>
      </c>
      <c r="G335">
        <v>4</v>
      </c>
      <c r="H335">
        <f t="shared" si="10"/>
        <v>23</v>
      </c>
      <c r="I335" t="str">
        <f t="shared" si="11"/>
        <v>Good perception</v>
      </c>
    </row>
    <row r="336" spans="1:9" x14ac:dyDescent="0.35">
      <c r="A336" t="s">
        <v>490</v>
      </c>
      <c r="B336">
        <v>5</v>
      </c>
      <c r="C336">
        <v>3</v>
      </c>
      <c r="D336">
        <v>4</v>
      </c>
      <c r="E336">
        <v>5</v>
      </c>
      <c r="F336">
        <v>3</v>
      </c>
      <c r="G336">
        <v>2</v>
      </c>
      <c r="H336">
        <f t="shared" si="10"/>
        <v>22</v>
      </c>
      <c r="I336" t="str">
        <f t="shared" si="11"/>
        <v>Good perception</v>
      </c>
    </row>
    <row r="337" spans="1:9" x14ac:dyDescent="0.35">
      <c r="A337" t="s">
        <v>491</v>
      </c>
      <c r="B337">
        <v>4</v>
      </c>
      <c r="C337">
        <v>4</v>
      </c>
      <c r="D337">
        <v>5</v>
      </c>
      <c r="E337">
        <v>4</v>
      </c>
      <c r="F337">
        <v>5</v>
      </c>
      <c r="G337">
        <v>2</v>
      </c>
      <c r="H337">
        <f t="shared" si="10"/>
        <v>24</v>
      </c>
      <c r="I337" t="str">
        <f t="shared" si="11"/>
        <v>Good perception</v>
      </c>
    </row>
    <row r="338" spans="1:9" x14ac:dyDescent="0.35">
      <c r="A338" t="s">
        <v>492</v>
      </c>
      <c r="B338">
        <v>4</v>
      </c>
      <c r="C338">
        <v>4</v>
      </c>
      <c r="D338">
        <v>5</v>
      </c>
      <c r="E338">
        <v>4</v>
      </c>
      <c r="F338">
        <v>5</v>
      </c>
      <c r="G338">
        <v>2</v>
      </c>
      <c r="H338">
        <f t="shared" si="10"/>
        <v>24</v>
      </c>
      <c r="I338" t="str">
        <f t="shared" si="11"/>
        <v>Good perception</v>
      </c>
    </row>
    <row r="339" spans="1:9" x14ac:dyDescent="0.35">
      <c r="A339" t="s">
        <v>493</v>
      </c>
      <c r="B339">
        <v>4</v>
      </c>
      <c r="C339">
        <v>4</v>
      </c>
      <c r="D339">
        <v>5</v>
      </c>
      <c r="E339">
        <v>4</v>
      </c>
      <c r="F339">
        <v>5</v>
      </c>
      <c r="G339">
        <v>2</v>
      </c>
      <c r="H339">
        <f t="shared" si="10"/>
        <v>24</v>
      </c>
      <c r="I339" t="str">
        <f t="shared" si="11"/>
        <v>Good perception</v>
      </c>
    </row>
    <row r="340" spans="1:9" x14ac:dyDescent="0.35">
      <c r="A340" t="s">
        <v>494</v>
      </c>
      <c r="B340">
        <v>4</v>
      </c>
      <c r="C340">
        <v>4</v>
      </c>
      <c r="D340">
        <v>5</v>
      </c>
      <c r="E340">
        <v>4</v>
      </c>
      <c r="F340">
        <v>5</v>
      </c>
      <c r="G340">
        <v>2</v>
      </c>
      <c r="H340">
        <f t="shared" si="10"/>
        <v>24</v>
      </c>
      <c r="I340" t="str">
        <f t="shared" si="11"/>
        <v>Good perception</v>
      </c>
    </row>
    <row r="341" spans="1:9" x14ac:dyDescent="0.35">
      <c r="A341" t="s">
        <v>495</v>
      </c>
      <c r="B341">
        <v>4</v>
      </c>
      <c r="C341">
        <v>4</v>
      </c>
      <c r="D341">
        <v>5</v>
      </c>
      <c r="E341">
        <v>4</v>
      </c>
      <c r="F341">
        <v>5</v>
      </c>
      <c r="G341">
        <v>2</v>
      </c>
      <c r="H341">
        <f t="shared" si="10"/>
        <v>24</v>
      </c>
      <c r="I341" t="str">
        <f t="shared" si="11"/>
        <v>Good perception</v>
      </c>
    </row>
    <row r="342" spans="1:9" x14ac:dyDescent="0.35">
      <c r="A342" t="s">
        <v>496</v>
      </c>
      <c r="B342">
        <v>3</v>
      </c>
      <c r="C342">
        <v>4</v>
      </c>
      <c r="D342">
        <v>5</v>
      </c>
      <c r="E342">
        <v>4</v>
      </c>
      <c r="F342">
        <v>3</v>
      </c>
      <c r="G342">
        <v>4</v>
      </c>
      <c r="H342">
        <f t="shared" si="10"/>
        <v>23</v>
      </c>
      <c r="I342" t="str">
        <f t="shared" si="11"/>
        <v>Good perception</v>
      </c>
    </row>
    <row r="343" spans="1:9" x14ac:dyDescent="0.35">
      <c r="A343" t="s">
        <v>497</v>
      </c>
      <c r="B343">
        <v>5</v>
      </c>
      <c r="C343">
        <v>3</v>
      </c>
      <c r="D343">
        <v>4</v>
      </c>
      <c r="E343">
        <v>5</v>
      </c>
      <c r="F343">
        <v>3</v>
      </c>
      <c r="G343">
        <v>2</v>
      </c>
      <c r="H343">
        <f t="shared" si="10"/>
        <v>22</v>
      </c>
      <c r="I343" t="str">
        <f t="shared" si="11"/>
        <v>Good perception</v>
      </c>
    </row>
    <row r="344" spans="1:9" x14ac:dyDescent="0.35">
      <c r="A344" t="s">
        <v>498</v>
      </c>
      <c r="B344">
        <v>3</v>
      </c>
      <c r="C344">
        <v>4</v>
      </c>
      <c r="D344">
        <v>5</v>
      </c>
      <c r="E344">
        <v>4</v>
      </c>
      <c r="F344">
        <v>3</v>
      </c>
      <c r="G344">
        <v>4</v>
      </c>
      <c r="H344">
        <f t="shared" si="10"/>
        <v>23</v>
      </c>
      <c r="I344" t="str">
        <f t="shared" si="11"/>
        <v>Good perception</v>
      </c>
    </row>
    <row r="345" spans="1:9" x14ac:dyDescent="0.35">
      <c r="A345" t="s">
        <v>499</v>
      </c>
      <c r="B345">
        <v>4</v>
      </c>
      <c r="C345">
        <v>4</v>
      </c>
      <c r="D345">
        <v>5</v>
      </c>
      <c r="E345">
        <v>4</v>
      </c>
      <c r="F345">
        <v>5</v>
      </c>
      <c r="G345">
        <v>2</v>
      </c>
      <c r="H345">
        <f t="shared" si="10"/>
        <v>24</v>
      </c>
      <c r="I345" t="str">
        <f t="shared" si="11"/>
        <v>Good perception</v>
      </c>
    </row>
    <row r="346" spans="1:9" x14ac:dyDescent="0.35">
      <c r="A346" t="s">
        <v>500</v>
      </c>
      <c r="B346">
        <v>5</v>
      </c>
      <c r="C346">
        <v>3</v>
      </c>
      <c r="D346">
        <v>4</v>
      </c>
      <c r="E346">
        <v>5</v>
      </c>
      <c r="F346">
        <v>3</v>
      </c>
      <c r="G346">
        <v>2</v>
      </c>
      <c r="H346">
        <f t="shared" si="10"/>
        <v>22</v>
      </c>
      <c r="I346" t="str">
        <f t="shared" si="11"/>
        <v>Good perception</v>
      </c>
    </row>
    <row r="347" spans="1:9" x14ac:dyDescent="0.35">
      <c r="A347" t="s">
        <v>501</v>
      </c>
      <c r="B347">
        <v>3</v>
      </c>
      <c r="C347">
        <v>4</v>
      </c>
      <c r="D347">
        <v>5</v>
      </c>
      <c r="E347">
        <v>4</v>
      </c>
      <c r="F347">
        <v>3</v>
      </c>
      <c r="G347">
        <v>4</v>
      </c>
      <c r="H347">
        <f t="shared" si="10"/>
        <v>23</v>
      </c>
      <c r="I347" t="str">
        <f t="shared" si="11"/>
        <v>Good perception</v>
      </c>
    </row>
    <row r="348" spans="1:9" x14ac:dyDescent="0.35">
      <c r="A348" t="s">
        <v>502</v>
      </c>
      <c r="B348">
        <v>3</v>
      </c>
      <c r="C348">
        <v>4</v>
      </c>
      <c r="D348">
        <v>5</v>
      </c>
      <c r="E348">
        <v>4</v>
      </c>
      <c r="F348">
        <v>3</v>
      </c>
      <c r="G348">
        <v>4</v>
      </c>
      <c r="H348">
        <f t="shared" si="10"/>
        <v>23</v>
      </c>
      <c r="I348" t="str">
        <f t="shared" si="11"/>
        <v>Good perception</v>
      </c>
    </row>
    <row r="349" spans="1:9" x14ac:dyDescent="0.35">
      <c r="A349" t="s">
        <v>503</v>
      </c>
      <c r="B349">
        <v>5</v>
      </c>
      <c r="C349">
        <v>3</v>
      </c>
      <c r="D349">
        <v>4</v>
      </c>
      <c r="E349">
        <v>5</v>
      </c>
      <c r="F349">
        <v>3</v>
      </c>
      <c r="G349">
        <v>2</v>
      </c>
      <c r="H349">
        <f t="shared" si="10"/>
        <v>22</v>
      </c>
      <c r="I349" t="str">
        <f t="shared" si="11"/>
        <v>Good perception</v>
      </c>
    </row>
    <row r="350" spans="1:9" x14ac:dyDescent="0.35">
      <c r="A350" t="s">
        <v>504</v>
      </c>
      <c r="B350">
        <v>5</v>
      </c>
      <c r="C350">
        <v>3</v>
      </c>
      <c r="D350">
        <v>4</v>
      </c>
      <c r="E350">
        <v>5</v>
      </c>
      <c r="F350">
        <v>3</v>
      </c>
      <c r="G350">
        <v>2</v>
      </c>
      <c r="H350">
        <f t="shared" si="10"/>
        <v>22</v>
      </c>
      <c r="I350" t="str">
        <f t="shared" si="11"/>
        <v>Good perception</v>
      </c>
    </row>
    <row r="351" spans="1:9" x14ac:dyDescent="0.35">
      <c r="A351" t="s">
        <v>505</v>
      </c>
      <c r="B351">
        <v>3</v>
      </c>
      <c r="C351">
        <v>4</v>
      </c>
      <c r="D351">
        <v>5</v>
      </c>
      <c r="E351">
        <v>4</v>
      </c>
      <c r="F351">
        <v>3</v>
      </c>
      <c r="G351">
        <v>4</v>
      </c>
      <c r="H351">
        <f t="shared" si="10"/>
        <v>23</v>
      </c>
      <c r="I351" t="str">
        <f t="shared" si="11"/>
        <v>Good perception</v>
      </c>
    </row>
    <row r="352" spans="1:9" x14ac:dyDescent="0.35">
      <c r="A352" t="s">
        <v>506</v>
      </c>
      <c r="B352">
        <v>5</v>
      </c>
      <c r="C352">
        <v>3</v>
      </c>
      <c r="D352">
        <v>4</v>
      </c>
      <c r="E352">
        <v>5</v>
      </c>
      <c r="F352">
        <v>3</v>
      </c>
      <c r="G352">
        <v>2</v>
      </c>
      <c r="H352">
        <f t="shared" si="10"/>
        <v>22</v>
      </c>
      <c r="I352" t="str">
        <f t="shared" si="11"/>
        <v>Good perception</v>
      </c>
    </row>
    <row r="353" spans="1:9" x14ac:dyDescent="0.35">
      <c r="A353" t="s">
        <v>507</v>
      </c>
      <c r="B353">
        <v>4</v>
      </c>
      <c r="C353">
        <v>4</v>
      </c>
      <c r="D353">
        <v>5</v>
      </c>
      <c r="E353">
        <v>4</v>
      </c>
      <c r="F353">
        <v>5</v>
      </c>
      <c r="G353">
        <v>2</v>
      </c>
      <c r="H353">
        <f t="shared" si="10"/>
        <v>24</v>
      </c>
      <c r="I353" t="str">
        <f t="shared" si="11"/>
        <v>Good perception</v>
      </c>
    </row>
    <row r="354" spans="1:9" x14ac:dyDescent="0.35">
      <c r="A354" t="s">
        <v>508</v>
      </c>
      <c r="B354">
        <v>4</v>
      </c>
      <c r="C354">
        <v>4</v>
      </c>
      <c r="D354">
        <v>5</v>
      </c>
      <c r="E354">
        <v>4</v>
      </c>
      <c r="F354">
        <v>5</v>
      </c>
      <c r="G354">
        <v>2</v>
      </c>
      <c r="H354">
        <f t="shared" si="10"/>
        <v>24</v>
      </c>
      <c r="I354" t="str">
        <f t="shared" si="11"/>
        <v>Good perception</v>
      </c>
    </row>
    <row r="355" spans="1:9" x14ac:dyDescent="0.35">
      <c r="A355" t="s">
        <v>509</v>
      </c>
      <c r="B355">
        <v>2</v>
      </c>
      <c r="C355">
        <v>1</v>
      </c>
      <c r="D355">
        <v>5</v>
      </c>
      <c r="E355">
        <v>5</v>
      </c>
      <c r="F355">
        <v>4</v>
      </c>
      <c r="G355">
        <v>4</v>
      </c>
      <c r="H355">
        <f t="shared" si="10"/>
        <v>21</v>
      </c>
      <c r="I355" t="str">
        <f t="shared" si="11"/>
        <v>Good perception</v>
      </c>
    </row>
    <row r="356" spans="1:9" x14ac:dyDescent="0.35">
      <c r="A356" t="s">
        <v>510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f t="shared" si="10"/>
        <v>12</v>
      </c>
      <c r="I356" t="str">
        <f t="shared" si="11"/>
        <v>Poor perception</v>
      </c>
    </row>
    <row r="357" spans="1:9" x14ac:dyDescent="0.35">
      <c r="A357" t="s">
        <v>511</v>
      </c>
      <c r="B357">
        <v>3</v>
      </c>
      <c r="C357">
        <v>2</v>
      </c>
      <c r="D357">
        <v>3</v>
      </c>
      <c r="E357">
        <v>2</v>
      </c>
      <c r="F357">
        <v>1</v>
      </c>
      <c r="G357">
        <v>3</v>
      </c>
      <c r="H357">
        <f t="shared" si="10"/>
        <v>14</v>
      </c>
      <c r="I357" t="str">
        <f t="shared" si="11"/>
        <v>Moderate perception</v>
      </c>
    </row>
    <row r="358" spans="1:9" x14ac:dyDescent="0.35">
      <c r="A358" t="s">
        <v>512</v>
      </c>
      <c r="B358">
        <v>1</v>
      </c>
      <c r="C358">
        <v>1</v>
      </c>
      <c r="D358">
        <v>3</v>
      </c>
      <c r="E358">
        <v>3</v>
      </c>
      <c r="F358">
        <v>3</v>
      </c>
      <c r="G358">
        <v>2</v>
      </c>
      <c r="H358">
        <f t="shared" si="10"/>
        <v>13</v>
      </c>
      <c r="I358" t="str">
        <f t="shared" si="11"/>
        <v>Moderate perception</v>
      </c>
    </row>
    <row r="359" spans="1:9" x14ac:dyDescent="0.35">
      <c r="A359" t="s">
        <v>513</v>
      </c>
      <c r="B359">
        <v>2</v>
      </c>
      <c r="C359">
        <v>1</v>
      </c>
      <c r="D359">
        <v>5</v>
      </c>
      <c r="E359">
        <v>5</v>
      </c>
      <c r="F359">
        <v>4</v>
      </c>
      <c r="G359">
        <v>4</v>
      </c>
      <c r="H359">
        <f t="shared" si="10"/>
        <v>21</v>
      </c>
      <c r="I359" t="str">
        <f t="shared" si="11"/>
        <v>Good perception</v>
      </c>
    </row>
    <row r="360" spans="1:9" x14ac:dyDescent="0.35">
      <c r="A360" t="s">
        <v>514</v>
      </c>
      <c r="B360">
        <v>3</v>
      </c>
      <c r="C360">
        <v>2</v>
      </c>
      <c r="D360">
        <v>1</v>
      </c>
      <c r="E360">
        <v>3</v>
      </c>
      <c r="F360">
        <v>2</v>
      </c>
      <c r="G360">
        <v>2</v>
      </c>
      <c r="H360">
        <f t="shared" si="10"/>
        <v>13</v>
      </c>
      <c r="I360" t="str">
        <f t="shared" si="11"/>
        <v>Moderate perception</v>
      </c>
    </row>
    <row r="361" spans="1:9" x14ac:dyDescent="0.35">
      <c r="A361" t="s">
        <v>515</v>
      </c>
      <c r="B361">
        <v>1</v>
      </c>
      <c r="C361">
        <v>2</v>
      </c>
      <c r="D361">
        <v>3</v>
      </c>
      <c r="E361">
        <v>4</v>
      </c>
      <c r="F361">
        <v>2</v>
      </c>
      <c r="G361">
        <v>1</v>
      </c>
      <c r="H361">
        <f t="shared" si="10"/>
        <v>13</v>
      </c>
      <c r="I361" t="str">
        <f t="shared" si="11"/>
        <v>Moderate perception</v>
      </c>
    </row>
    <row r="362" spans="1:9" x14ac:dyDescent="0.35">
      <c r="A362" t="s">
        <v>516</v>
      </c>
      <c r="B362">
        <v>2</v>
      </c>
      <c r="C362">
        <v>2</v>
      </c>
      <c r="D362">
        <v>3</v>
      </c>
      <c r="E362">
        <v>2</v>
      </c>
      <c r="F362">
        <v>2</v>
      </c>
      <c r="G362">
        <v>2</v>
      </c>
      <c r="H362">
        <f t="shared" si="10"/>
        <v>13</v>
      </c>
      <c r="I362" t="str">
        <f t="shared" si="11"/>
        <v>Moderate perception</v>
      </c>
    </row>
    <row r="363" spans="1:9" x14ac:dyDescent="0.35">
      <c r="A363" t="s">
        <v>517</v>
      </c>
      <c r="B363">
        <v>2</v>
      </c>
      <c r="C363">
        <v>1</v>
      </c>
      <c r="D363">
        <v>5</v>
      </c>
      <c r="E363">
        <v>5</v>
      </c>
      <c r="F363">
        <v>4</v>
      </c>
      <c r="G363">
        <v>4</v>
      </c>
      <c r="H363">
        <f t="shared" si="10"/>
        <v>21</v>
      </c>
      <c r="I363" t="str">
        <f t="shared" si="11"/>
        <v>Good perception</v>
      </c>
    </row>
    <row r="364" spans="1:9" x14ac:dyDescent="0.35">
      <c r="A364" t="s">
        <v>518</v>
      </c>
      <c r="B364">
        <v>3</v>
      </c>
      <c r="C364">
        <v>2</v>
      </c>
      <c r="D364">
        <v>4</v>
      </c>
      <c r="E364">
        <v>4</v>
      </c>
      <c r="F364">
        <v>3</v>
      </c>
      <c r="G364">
        <v>2</v>
      </c>
      <c r="H364">
        <f t="shared" si="10"/>
        <v>18</v>
      </c>
      <c r="I364" t="str">
        <f t="shared" si="11"/>
        <v>Moderate perception</v>
      </c>
    </row>
    <row r="365" spans="1:9" x14ac:dyDescent="0.35">
      <c r="A365" t="s">
        <v>519</v>
      </c>
      <c r="B365">
        <v>3</v>
      </c>
      <c r="C365">
        <v>3</v>
      </c>
      <c r="D365">
        <v>3</v>
      </c>
      <c r="E365">
        <v>3</v>
      </c>
      <c r="F365">
        <v>3</v>
      </c>
      <c r="G365">
        <v>1</v>
      </c>
      <c r="H365">
        <f t="shared" si="10"/>
        <v>16</v>
      </c>
      <c r="I365" t="str">
        <f t="shared" si="11"/>
        <v>Moderate perception</v>
      </c>
    </row>
    <row r="366" spans="1:9" x14ac:dyDescent="0.35">
      <c r="A366" t="s">
        <v>520</v>
      </c>
      <c r="B366">
        <v>2</v>
      </c>
      <c r="C366">
        <v>1</v>
      </c>
      <c r="D366">
        <v>5</v>
      </c>
      <c r="E366">
        <v>5</v>
      </c>
      <c r="F366">
        <v>4</v>
      </c>
      <c r="G366">
        <v>4</v>
      </c>
      <c r="H366">
        <f t="shared" si="10"/>
        <v>21</v>
      </c>
      <c r="I366" t="str">
        <f t="shared" si="11"/>
        <v>Good perception</v>
      </c>
    </row>
    <row r="367" spans="1:9" x14ac:dyDescent="0.35">
      <c r="A367" t="s">
        <v>521</v>
      </c>
      <c r="B367">
        <v>2</v>
      </c>
      <c r="C367">
        <v>4</v>
      </c>
      <c r="D367">
        <v>4</v>
      </c>
      <c r="E367">
        <v>4</v>
      </c>
      <c r="F367">
        <v>4</v>
      </c>
      <c r="G367">
        <v>2</v>
      </c>
      <c r="H367">
        <f t="shared" si="10"/>
        <v>20</v>
      </c>
      <c r="I367" t="str">
        <f t="shared" si="11"/>
        <v>Moderate perception</v>
      </c>
    </row>
    <row r="368" spans="1:9" x14ac:dyDescent="0.35">
      <c r="A368" t="s">
        <v>522</v>
      </c>
      <c r="B368">
        <v>2</v>
      </c>
      <c r="C368">
        <v>1</v>
      </c>
      <c r="D368">
        <v>5</v>
      </c>
      <c r="E368">
        <v>5</v>
      </c>
      <c r="F368">
        <v>4</v>
      </c>
      <c r="G368">
        <v>4</v>
      </c>
      <c r="H368">
        <f t="shared" si="10"/>
        <v>21</v>
      </c>
      <c r="I368" t="str">
        <f t="shared" si="11"/>
        <v>Good perception</v>
      </c>
    </row>
    <row r="369" spans="1:9" x14ac:dyDescent="0.35">
      <c r="A369" t="s">
        <v>523</v>
      </c>
      <c r="B369">
        <v>2</v>
      </c>
      <c r="C369">
        <v>1</v>
      </c>
      <c r="D369">
        <v>5</v>
      </c>
      <c r="E369">
        <v>5</v>
      </c>
      <c r="F369">
        <v>4</v>
      </c>
      <c r="G369">
        <v>4</v>
      </c>
      <c r="H369">
        <f t="shared" si="10"/>
        <v>21</v>
      </c>
      <c r="I369" t="str">
        <f t="shared" si="11"/>
        <v>Good perception</v>
      </c>
    </row>
    <row r="370" spans="1:9" x14ac:dyDescent="0.35">
      <c r="A370" t="s">
        <v>524</v>
      </c>
      <c r="B370">
        <v>1</v>
      </c>
      <c r="C370">
        <v>3</v>
      </c>
      <c r="D370">
        <v>1</v>
      </c>
      <c r="E370">
        <v>2</v>
      </c>
      <c r="F370">
        <v>2</v>
      </c>
      <c r="G370">
        <v>1</v>
      </c>
      <c r="H370">
        <f t="shared" si="10"/>
        <v>10</v>
      </c>
      <c r="I370" t="str">
        <f t="shared" si="11"/>
        <v>Poor perception</v>
      </c>
    </row>
    <row r="371" spans="1:9" x14ac:dyDescent="0.35">
      <c r="A371" t="s">
        <v>525</v>
      </c>
      <c r="B371">
        <v>3</v>
      </c>
      <c r="C371">
        <v>3</v>
      </c>
      <c r="D371">
        <v>3</v>
      </c>
      <c r="E371">
        <v>3</v>
      </c>
      <c r="F371">
        <v>3</v>
      </c>
      <c r="G371">
        <v>3</v>
      </c>
      <c r="H371">
        <f t="shared" si="10"/>
        <v>18</v>
      </c>
      <c r="I371" t="str">
        <f t="shared" si="11"/>
        <v>Moderate perception</v>
      </c>
    </row>
    <row r="372" spans="1:9" x14ac:dyDescent="0.35">
      <c r="A372" t="s">
        <v>526</v>
      </c>
      <c r="B372">
        <v>4</v>
      </c>
      <c r="C372">
        <v>4</v>
      </c>
      <c r="D372">
        <v>4</v>
      </c>
      <c r="E372">
        <v>4</v>
      </c>
      <c r="F372">
        <v>4</v>
      </c>
      <c r="G372">
        <v>4</v>
      </c>
      <c r="H372">
        <f t="shared" si="10"/>
        <v>24</v>
      </c>
      <c r="I372" t="str">
        <f t="shared" si="11"/>
        <v>Good perception</v>
      </c>
    </row>
    <row r="373" spans="1:9" x14ac:dyDescent="0.35">
      <c r="A373" t="s">
        <v>527</v>
      </c>
      <c r="B373">
        <v>3</v>
      </c>
      <c r="C373">
        <v>3</v>
      </c>
      <c r="D373">
        <v>3</v>
      </c>
      <c r="E373">
        <v>3</v>
      </c>
      <c r="F373">
        <v>3</v>
      </c>
      <c r="G373">
        <v>3</v>
      </c>
      <c r="H373">
        <f t="shared" si="10"/>
        <v>18</v>
      </c>
      <c r="I373" t="str">
        <f t="shared" si="11"/>
        <v>Moderate perception</v>
      </c>
    </row>
    <row r="374" spans="1:9" x14ac:dyDescent="0.35">
      <c r="A374" t="s">
        <v>528</v>
      </c>
      <c r="B374">
        <v>1</v>
      </c>
      <c r="C374">
        <v>5</v>
      </c>
      <c r="D374">
        <v>3</v>
      </c>
      <c r="E374">
        <v>5</v>
      </c>
      <c r="F374">
        <v>5</v>
      </c>
      <c r="G374">
        <v>5</v>
      </c>
      <c r="H374">
        <f t="shared" si="10"/>
        <v>24</v>
      </c>
      <c r="I374" t="str">
        <f t="shared" si="11"/>
        <v>Good perception</v>
      </c>
    </row>
    <row r="375" spans="1:9" x14ac:dyDescent="0.35">
      <c r="A375" t="s">
        <v>529</v>
      </c>
      <c r="B375">
        <v>1</v>
      </c>
      <c r="C375">
        <v>2</v>
      </c>
      <c r="D375">
        <v>2</v>
      </c>
      <c r="E375">
        <v>1</v>
      </c>
      <c r="F375">
        <v>3</v>
      </c>
      <c r="G375">
        <v>4</v>
      </c>
      <c r="H375">
        <f t="shared" si="10"/>
        <v>13</v>
      </c>
      <c r="I375" t="str">
        <f t="shared" si="11"/>
        <v>Moderate perception</v>
      </c>
    </row>
    <row r="376" spans="1:9" x14ac:dyDescent="0.35">
      <c r="A376" t="s">
        <v>530</v>
      </c>
      <c r="B376">
        <v>1</v>
      </c>
      <c r="C376">
        <v>3</v>
      </c>
      <c r="D376">
        <v>1</v>
      </c>
      <c r="E376">
        <v>3</v>
      </c>
      <c r="F376">
        <v>1</v>
      </c>
      <c r="G376">
        <v>2</v>
      </c>
      <c r="H376">
        <f t="shared" si="10"/>
        <v>11</v>
      </c>
      <c r="I376" t="str">
        <f t="shared" si="11"/>
        <v>Poor perception</v>
      </c>
    </row>
    <row r="377" spans="1:9" x14ac:dyDescent="0.35">
      <c r="A377" t="s">
        <v>531</v>
      </c>
      <c r="B377">
        <v>3</v>
      </c>
      <c r="C377">
        <v>2</v>
      </c>
      <c r="D377">
        <v>2</v>
      </c>
      <c r="E377">
        <v>3</v>
      </c>
      <c r="F377">
        <v>3</v>
      </c>
      <c r="G377">
        <v>2</v>
      </c>
      <c r="H377">
        <f t="shared" si="10"/>
        <v>15</v>
      </c>
      <c r="I377" t="str">
        <f t="shared" si="11"/>
        <v>Moderate perception</v>
      </c>
    </row>
    <row r="378" spans="1:9" x14ac:dyDescent="0.35">
      <c r="A378" t="s">
        <v>532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f t="shared" si="10"/>
        <v>6</v>
      </c>
      <c r="I378" t="str">
        <f t="shared" si="11"/>
        <v>Poor perception</v>
      </c>
    </row>
    <row r="379" spans="1:9" x14ac:dyDescent="0.35">
      <c r="A379" t="s">
        <v>533</v>
      </c>
      <c r="B379">
        <v>2</v>
      </c>
      <c r="C379">
        <v>1</v>
      </c>
      <c r="D379">
        <v>2</v>
      </c>
      <c r="E379">
        <v>1</v>
      </c>
      <c r="F379">
        <v>2</v>
      </c>
      <c r="G379">
        <v>2</v>
      </c>
      <c r="H379">
        <f t="shared" si="10"/>
        <v>10</v>
      </c>
      <c r="I379" t="str">
        <f t="shared" si="11"/>
        <v>Poor perception</v>
      </c>
    </row>
    <row r="380" spans="1:9" x14ac:dyDescent="0.35">
      <c r="A380" t="s">
        <v>534</v>
      </c>
      <c r="B380">
        <v>3</v>
      </c>
      <c r="C380">
        <v>4</v>
      </c>
      <c r="D380">
        <v>2</v>
      </c>
      <c r="E380">
        <v>2</v>
      </c>
      <c r="F380">
        <v>2</v>
      </c>
      <c r="G380">
        <v>2</v>
      </c>
      <c r="H380">
        <f t="shared" si="10"/>
        <v>15</v>
      </c>
      <c r="I380" t="str">
        <f t="shared" si="11"/>
        <v>Moderate perception</v>
      </c>
    </row>
    <row r="381" spans="1:9" x14ac:dyDescent="0.35">
      <c r="A381" t="s">
        <v>535</v>
      </c>
      <c r="B381">
        <v>3</v>
      </c>
      <c r="C381">
        <v>1</v>
      </c>
      <c r="D381">
        <v>3</v>
      </c>
      <c r="E381">
        <v>1</v>
      </c>
      <c r="F381">
        <v>3</v>
      </c>
      <c r="G381">
        <v>4</v>
      </c>
      <c r="H381">
        <f t="shared" si="10"/>
        <v>15</v>
      </c>
      <c r="I381" t="str">
        <f t="shared" si="11"/>
        <v>Moderate perception</v>
      </c>
    </row>
    <row r="382" spans="1:9" x14ac:dyDescent="0.35">
      <c r="A382" t="s">
        <v>536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f t="shared" si="10"/>
        <v>12</v>
      </c>
      <c r="I382" t="str">
        <f t="shared" si="11"/>
        <v>Poor perception</v>
      </c>
    </row>
    <row r="383" spans="1:9" x14ac:dyDescent="0.35">
      <c r="A383" t="s">
        <v>537</v>
      </c>
      <c r="B383">
        <v>3</v>
      </c>
      <c r="C383">
        <v>3</v>
      </c>
      <c r="D383">
        <v>3</v>
      </c>
      <c r="E383">
        <v>3</v>
      </c>
      <c r="F383">
        <v>3</v>
      </c>
      <c r="G383">
        <v>3</v>
      </c>
      <c r="H383">
        <f t="shared" si="10"/>
        <v>18</v>
      </c>
      <c r="I383" t="str">
        <f t="shared" si="11"/>
        <v>Moderate perception</v>
      </c>
    </row>
    <row r="384" spans="1:9" x14ac:dyDescent="0.35">
      <c r="A384" t="s">
        <v>538</v>
      </c>
      <c r="B384">
        <v>3</v>
      </c>
      <c r="C384">
        <v>4</v>
      </c>
      <c r="D384">
        <v>2</v>
      </c>
      <c r="E384">
        <v>5</v>
      </c>
      <c r="F384">
        <v>5</v>
      </c>
      <c r="G384">
        <v>4</v>
      </c>
      <c r="H384">
        <f t="shared" si="10"/>
        <v>23</v>
      </c>
      <c r="I384" t="str">
        <f t="shared" si="11"/>
        <v>Good perception</v>
      </c>
    </row>
    <row r="385" spans="1:9" x14ac:dyDescent="0.35">
      <c r="A385" t="s">
        <v>539</v>
      </c>
      <c r="B385">
        <v>5</v>
      </c>
      <c r="C385">
        <v>5</v>
      </c>
      <c r="D385">
        <v>5</v>
      </c>
      <c r="E385">
        <v>1</v>
      </c>
      <c r="F385">
        <v>5</v>
      </c>
      <c r="G385">
        <v>2</v>
      </c>
      <c r="H385">
        <f t="shared" si="10"/>
        <v>23</v>
      </c>
      <c r="I385" t="str">
        <f t="shared" si="11"/>
        <v>Good perception</v>
      </c>
    </row>
    <row r="386" spans="1:9" x14ac:dyDescent="0.35">
      <c r="A386" t="s">
        <v>540</v>
      </c>
      <c r="B386">
        <v>4</v>
      </c>
      <c r="C386">
        <v>4</v>
      </c>
      <c r="D386">
        <v>4</v>
      </c>
      <c r="E386">
        <v>2</v>
      </c>
      <c r="F386">
        <v>5</v>
      </c>
      <c r="G386">
        <v>4</v>
      </c>
      <c r="H386">
        <f t="shared" si="10"/>
        <v>23</v>
      </c>
      <c r="I386" t="str">
        <f t="shared" si="11"/>
        <v>Good perception</v>
      </c>
    </row>
    <row r="387" spans="1:9" x14ac:dyDescent="0.35">
      <c r="A387" t="s">
        <v>541</v>
      </c>
      <c r="B387">
        <v>4</v>
      </c>
      <c r="C387">
        <v>4</v>
      </c>
      <c r="D387">
        <v>4</v>
      </c>
      <c r="E387">
        <v>4</v>
      </c>
      <c r="F387">
        <v>4</v>
      </c>
      <c r="G387">
        <v>4</v>
      </c>
      <c r="H387">
        <f t="shared" ref="H387:H450" si="12">SUM(B387:G387)</f>
        <v>24</v>
      </c>
      <c r="I387" t="str">
        <f t="shared" ref="I387:I450" si="13">IF(H387&gt;=21,"Good perception",IF(H387&gt;=13,"Moderate perception",IF(H387&gt;=6,"Poor perception","")))</f>
        <v>Good perception</v>
      </c>
    </row>
    <row r="388" spans="1:9" x14ac:dyDescent="0.35">
      <c r="A388" t="s">
        <v>542</v>
      </c>
      <c r="B388">
        <v>3</v>
      </c>
      <c r="C388">
        <v>3</v>
      </c>
      <c r="D388">
        <v>3</v>
      </c>
      <c r="E388">
        <v>3</v>
      </c>
      <c r="F388">
        <v>3</v>
      </c>
      <c r="G388">
        <v>3</v>
      </c>
      <c r="H388">
        <f t="shared" si="12"/>
        <v>18</v>
      </c>
      <c r="I388" t="str">
        <f t="shared" si="13"/>
        <v>Moderate perception</v>
      </c>
    </row>
    <row r="389" spans="1:9" x14ac:dyDescent="0.35">
      <c r="A389" t="s">
        <v>543</v>
      </c>
      <c r="B389">
        <v>3</v>
      </c>
      <c r="C389">
        <v>5</v>
      </c>
      <c r="D389">
        <v>3</v>
      </c>
      <c r="E389">
        <v>4</v>
      </c>
      <c r="F389">
        <v>5</v>
      </c>
      <c r="G389">
        <v>5</v>
      </c>
      <c r="H389">
        <f t="shared" si="12"/>
        <v>25</v>
      </c>
      <c r="I389" t="str">
        <f t="shared" si="13"/>
        <v>Good perception</v>
      </c>
    </row>
    <row r="390" spans="1:9" x14ac:dyDescent="0.35">
      <c r="A390" t="s">
        <v>544</v>
      </c>
      <c r="B390">
        <v>3</v>
      </c>
      <c r="C390">
        <v>3</v>
      </c>
      <c r="D390">
        <v>3</v>
      </c>
      <c r="E390">
        <v>3</v>
      </c>
      <c r="F390">
        <v>3</v>
      </c>
      <c r="G390">
        <v>3</v>
      </c>
      <c r="H390">
        <f t="shared" si="12"/>
        <v>18</v>
      </c>
      <c r="I390" t="str">
        <f t="shared" si="13"/>
        <v>Moderate perception</v>
      </c>
    </row>
    <row r="391" spans="1:9" x14ac:dyDescent="0.35">
      <c r="A391" t="s">
        <v>545</v>
      </c>
      <c r="B391">
        <v>2</v>
      </c>
      <c r="C391">
        <v>3</v>
      </c>
      <c r="D391">
        <v>2</v>
      </c>
      <c r="E391">
        <v>3</v>
      </c>
      <c r="F391">
        <v>2</v>
      </c>
      <c r="G391">
        <v>2</v>
      </c>
      <c r="H391">
        <f t="shared" si="12"/>
        <v>14</v>
      </c>
      <c r="I391" t="str">
        <f t="shared" si="13"/>
        <v>Moderate perception</v>
      </c>
    </row>
    <row r="392" spans="1:9" x14ac:dyDescent="0.35">
      <c r="A392" t="s">
        <v>546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f t="shared" si="12"/>
        <v>12</v>
      </c>
      <c r="I392" t="str">
        <f t="shared" si="13"/>
        <v>Poor perception</v>
      </c>
    </row>
    <row r="393" spans="1:9" x14ac:dyDescent="0.35">
      <c r="A393" t="s">
        <v>547</v>
      </c>
      <c r="B393">
        <v>3</v>
      </c>
      <c r="C393">
        <v>3</v>
      </c>
      <c r="D393">
        <v>3</v>
      </c>
      <c r="E393">
        <v>3</v>
      </c>
      <c r="F393">
        <v>3</v>
      </c>
      <c r="G393">
        <v>3</v>
      </c>
      <c r="H393">
        <f t="shared" si="12"/>
        <v>18</v>
      </c>
      <c r="I393" t="str">
        <f t="shared" si="13"/>
        <v>Moderate perception</v>
      </c>
    </row>
    <row r="394" spans="1:9" x14ac:dyDescent="0.35">
      <c r="A394" t="s">
        <v>548</v>
      </c>
      <c r="B394">
        <v>4</v>
      </c>
      <c r="C394">
        <v>4</v>
      </c>
      <c r="D394">
        <v>5</v>
      </c>
      <c r="E394">
        <v>4</v>
      </c>
      <c r="F394">
        <v>5</v>
      </c>
      <c r="G394">
        <v>2</v>
      </c>
      <c r="H394">
        <f t="shared" si="12"/>
        <v>24</v>
      </c>
      <c r="I394" t="str">
        <f t="shared" si="13"/>
        <v>Good perception</v>
      </c>
    </row>
    <row r="395" spans="1:9" x14ac:dyDescent="0.35">
      <c r="A395" t="s">
        <v>549</v>
      </c>
      <c r="B395">
        <v>1</v>
      </c>
      <c r="C395">
        <v>3</v>
      </c>
      <c r="D395">
        <v>2</v>
      </c>
      <c r="E395">
        <v>3</v>
      </c>
      <c r="F395">
        <v>2</v>
      </c>
      <c r="G395">
        <v>3</v>
      </c>
      <c r="H395">
        <f t="shared" si="12"/>
        <v>14</v>
      </c>
      <c r="I395" t="str">
        <f t="shared" si="13"/>
        <v>Moderate perception</v>
      </c>
    </row>
    <row r="396" spans="1:9" x14ac:dyDescent="0.35">
      <c r="A396" t="s">
        <v>550</v>
      </c>
      <c r="B396">
        <v>1</v>
      </c>
      <c r="C396">
        <v>2</v>
      </c>
      <c r="D396">
        <v>3</v>
      </c>
      <c r="E396">
        <v>4</v>
      </c>
      <c r="F396">
        <v>5</v>
      </c>
      <c r="G396">
        <v>4</v>
      </c>
      <c r="H396">
        <f t="shared" si="12"/>
        <v>19</v>
      </c>
      <c r="I396" t="str">
        <f t="shared" si="13"/>
        <v>Moderate perception</v>
      </c>
    </row>
    <row r="397" spans="1:9" x14ac:dyDescent="0.35">
      <c r="A397" t="s">
        <v>551</v>
      </c>
      <c r="B397">
        <v>1</v>
      </c>
      <c r="C397">
        <v>3</v>
      </c>
      <c r="D397">
        <v>3</v>
      </c>
      <c r="E397">
        <v>1</v>
      </c>
      <c r="F397">
        <v>2</v>
      </c>
      <c r="G397">
        <v>2</v>
      </c>
      <c r="H397">
        <f t="shared" si="12"/>
        <v>12</v>
      </c>
      <c r="I397" t="str">
        <f t="shared" si="13"/>
        <v>Poor perception</v>
      </c>
    </row>
    <row r="398" spans="1:9" x14ac:dyDescent="0.35">
      <c r="A398" t="s">
        <v>552</v>
      </c>
      <c r="B398">
        <v>5</v>
      </c>
      <c r="C398">
        <v>3</v>
      </c>
      <c r="D398">
        <v>4</v>
      </c>
      <c r="E398">
        <v>5</v>
      </c>
      <c r="F398">
        <v>3</v>
      </c>
      <c r="G398">
        <v>2</v>
      </c>
      <c r="H398">
        <f t="shared" si="12"/>
        <v>22</v>
      </c>
      <c r="I398" t="str">
        <f t="shared" si="13"/>
        <v>Good perception</v>
      </c>
    </row>
    <row r="399" spans="1:9" x14ac:dyDescent="0.35">
      <c r="A399" t="s">
        <v>553</v>
      </c>
      <c r="B399">
        <v>2</v>
      </c>
      <c r="C399">
        <v>3</v>
      </c>
      <c r="D399">
        <v>2</v>
      </c>
      <c r="E399">
        <v>3</v>
      </c>
      <c r="F399">
        <v>2</v>
      </c>
      <c r="G399">
        <v>2</v>
      </c>
      <c r="H399">
        <f t="shared" si="12"/>
        <v>14</v>
      </c>
      <c r="I399" t="str">
        <f t="shared" si="13"/>
        <v>Moderate perception</v>
      </c>
    </row>
    <row r="400" spans="1:9" x14ac:dyDescent="0.35">
      <c r="A400" t="s">
        <v>554</v>
      </c>
      <c r="B400">
        <v>2</v>
      </c>
      <c r="C400">
        <v>3</v>
      </c>
      <c r="D400">
        <v>2</v>
      </c>
      <c r="E400">
        <v>3</v>
      </c>
      <c r="F400">
        <v>2</v>
      </c>
      <c r="G400">
        <v>3</v>
      </c>
      <c r="H400">
        <f t="shared" si="12"/>
        <v>15</v>
      </c>
      <c r="I400" t="str">
        <f t="shared" si="13"/>
        <v>Moderate perception</v>
      </c>
    </row>
    <row r="401" spans="1:9" x14ac:dyDescent="0.35">
      <c r="A401" t="s">
        <v>555</v>
      </c>
      <c r="B401">
        <v>2</v>
      </c>
      <c r="C401">
        <v>1</v>
      </c>
      <c r="D401">
        <v>5</v>
      </c>
      <c r="E401">
        <v>5</v>
      </c>
      <c r="F401">
        <v>4</v>
      </c>
      <c r="G401">
        <v>4</v>
      </c>
      <c r="H401">
        <f t="shared" si="12"/>
        <v>21</v>
      </c>
      <c r="I401" t="str">
        <f t="shared" si="13"/>
        <v>Good perception</v>
      </c>
    </row>
    <row r="402" spans="1:9" x14ac:dyDescent="0.35">
      <c r="A402" t="s">
        <v>556</v>
      </c>
      <c r="B402">
        <v>3</v>
      </c>
      <c r="C402">
        <v>4</v>
      </c>
      <c r="D402">
        <v>5</v>
      </c>
      <c r="E402">
        <v>4</v>
      </c>
      <c r="F402">
        <v>3</v>
      </c>
      <c r="G402">
        <v>4</v>
      </c>
      <c r="H402">
        <f t="shared" si="12"/>
        <v>23</v>
      </c>
      <c r="I402" t="str">
        <f t="shared" si="13"/>
        <v>Good perception</v>
      </c>
    </row>
    <row r="403" spans="1:9" x14ac:dyDescent="0.35">
      <c r="A403" t="s">
        <v>557</v>
      </c>
      <c r="B403">
        <v>3</v>
      </c>
      <c r="C403">
        <v>3</v>
      </c>
      <c r="D403">
        <v>3</v>
      </c>
      <c r="E403">
        <v>3</v>
      </c>
      <c r="F403">
        <v>3</v>
      </c>
      <c r="G403">
        <v>3</v>
      </c>
      <c r="H403">
        <f t="shared" si="12"/>
        <v>18</v>
      </c>
      <c r="I403" t="str">
        <f t="shared" si="13"/>
        <v>Moderate perception</v>
      </c>
    </row>
    <row r="404" spans="1:9" x14ac:dyDescent="0.35">
      <c r="A404" t="s">
        <v>558</v>
      </c>
      <c r="B404">
        <v>4</v>
      </c>
      <c r="C404">
        <v>4</v>
      </c>
      <c r="D404">
        <v>5</v>
      </c>
      <c r="E404">
        <v>4</v>
      </c>
      <c r="F404">
        <v>5</v>
      </c>
      <c r="G404">
        <v>2</v>
      </c>
      <c r="H404">
        <f t="shared" si="12"/>
        <v>24</v>
      </c>
      <c r="I404" t="str">
        <f t="shared" si="13"/>
        <v>Good perception</v>
      </c>
    </row>
    <row r="405" spans="1:9" x14ac:dyDescent="0.35">
      <c r="A405" t="s">
        <v>559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f t="shared" si="12"/>
        <v>12</v>
      </c>
      <c r="I405" t="str">
        <f t="shared" si="13"/>
        <v>Poor perception</v>
      </c>
    </row>
    <row r="406" spans="1:9" x14ac:dyDescent="0.35">
      <c r="A406" t="s">
        <v>560</v>
      </c>
      <c r="B406">
        <v>3</v>
      </c>
      <c r="C406">
        <v>5</v>
      </c>
      <c r="D406">
        <v>3</v>
      </c>
      <c r="E406">
        <v>3</v>
      </c>
      <c r="F406">
        <v>3</v>
      </c>
      <c r="G406">
        <v>4</v>
      </c>
      <c r="H406">
        <f t="shared" si="12"/>
        <v>21</v>
      </c>
      <c r="I406" t="str">
        <f t="shared" si="13"/>
        <v>Good perception</v>
      </c>
    </row>
    <row r="407" spans="1:9" x14ac:dyDescent="0.35">
      <c r="A407" t="s">
        <v>561</v>
      </c>
      <c r="B407">
        <v>3</v>
      </c>
      <c r="C407">
        <v>4</v>
      </c>
      <c r="D407">
        <v>3</v>
      </c>
      <c r="E407">
        <v>4</v>
      </c>
      <c r="F407">
        <v>4</v>
      </c>
      <c r="G407">
        <v>4</v>
      </c>
      <c r="H407">
        <f t="shared" si="12"/>
        <v>22</v>
      </c>
      <c r="I407" t="str">
        <f t="shared" si="13"/>
        <v>Good perception</v>
      </c>
    </row>
    <row r="408" spans="1:9" x14ac:dyDescent="0.35">
      <c r="A408" t="s">
        <v>562</v>
      </c>
      <c r="B408">
        <v>4</v>
      </c>
      <c r="C408">
        <v>4</v>
      </c>
      <c r="D408">
        <v>5</v>
      </c>
      <c r="E408">
        <v>4</v>
      </c>
      <c r="F408">
        <v>5</v>
      </c>
      <c r="G408">
        <v>2</v>
      </c>
      <c r="H408">
        <f t="shared" si="12"/>
        <v>24</v>
      </c>
      <c r="I408" t="str">
        <f t="shared" si="13"/>
        <v>Good perception</v>
      </c>
    </row>
    <row r="409" spans="1:9" x14ac:dyDescent="0.35">
      <c r="A409" t="s">
        <v>563</v>
      </c>
      <c r="B409">
        <v>3</v>
      </c>
      <c r="C409">
        <v>3</v>
      </c>
      <c r="D409">
        <v>3</v>
      </c>
      <c r="E409">
        <v>3</v>
      </c>
      <c r="F409">
        <v>3</v>
      </c>
      <c r="G409">
        <v>3</v>
      </c>
      <c r="H409">
        <f t="shared" si="12"/>
        <v>18</v>
      </c>
      <c r="I409" t="str">
        <f t="shared" si="13"/>
        <v>Moderate perception</v>
      </c>
    </row>
    <row r="410" spans="1:9" x14ac:dyDescent="0.35">
      <c r="A410" t="s">
        <v>564</v>
      </c>
      <c r="B410">
        <v>3</v>
      </c>
      <c r="C410">
        <v>3</v>
      </c>
      <c r="D410">
        <v>3</v>
      </c>
      <c r="E410">
        <v>3</v>
      </c>
      <c r="F410">
        <v>3</v>
      </c>
      <c r="G410">
        <v>3</v>
      </c>
      <c r="H410">
        <f t="shared" si="12"/>
        <v>18</v>
      </c>
      <c r="I410" t="str">
        <f t="shared" si="13"/>
        <v>Moderate perception</v>
      </c>
    </row>
    <row r="411" spans="1:9" x14ac:dyDescent="0.35">
      <c r="A411" t="s">
        <v>565</v>
      </c>
      <c r="B411">
        <v>4</v>
      </c>
      <c r="C411">
        <v>4</v>
      </c>
      <c r="D411">
        <v>5</v>
      </c>
      <c r="E411">
        <v>4</v>
      </c>
      <c r="F411">
        <v>5</v>
      </c>
      <c r="G411">
        <v>2</v>
      </c>
      <c r="H411">
        <f t="shared" si="12"/>
        <v>24</v>
      </c>
      <c r="I411" t="str">
        <f t="shared" si="13"/>
        <v>Good perception</v>
      </c>
    </row>
    <row r="412" spans="1:9" x14ac:dyDescent="0.35">
      <c r="A412" t="s">
        <v>566</v>
      </c>
      <c r="B412">
        <v>3</v>
      </c>
      <c r="C412">
        <v>3</v>
      </c>
      <c r="D412">
        <v>3</v>
      </c>
      <c r="E412">
        <v>3</v>
      </c>
      <c r="F412">
        <v>3</v>
      </c>
      <c r="G412">
        <v>3</v>
      </c>
      <c r="H412">
        <f t="shared" si="12"/>
        <v>18</v>
      </c>
      <c r="I412" t="str">
        <f t="shared" si="13"/>
        <v>Moderate perception</v>
      </c>
    </row>
    <row r="413" spans="1:9" x14ac:dyDescent="0.35">
      <c r="A413" t="s">
        <v>567</v>
      </c>
      <c r="B413">
        <v>2</v>
      </c>
      <c r="C413">
        <v>1</v>
      </c>
      <c r="D413">
        <v>5</v>
      </c>
      <c r="E413">
        <v>5</v>
      </c>
      <c r="F413">
        <v>4</v>
      </c>
      <c r="G413">
        <v>4</v>
      </c>
      <c r="H413">
        <f t="shared" si="12"/>
        <v>21</v>
      </c>
      <c r="I413" t="str">
        <f t="shared" si="13"/>
        <v>Good perception</v>
      </c>
    </row>
    <row r="414" spans="1:9" x14ac:dyDescent="0.35">
      <c r="A414" t="s">
        <v>568</v>
      </c>
      <c r="B414">
        <v>5</v>
      </c>
      <c r="C414">
        <v>3</v>
      </c>
      <c r="D414">
        <v>4</v>
      </c>
      <c r="E414">
        <v>5</v>
      </c>
      <c r="F414">
        <v>3</v>
      </c>
      <c r="G414">
        <v>2</v>
      </c>
      <c r="H414">
        <f t="shared" si="12"/>
        <v>22</v>
      </c>
      <c r="I414" t="str">
        <f t="shared" si="13"/>
        <v>Good perception</v>
      </c>
    </row>
    <row r="415" spans="1:9" x14ac:dyDescent="0.35">
      <c r="A415" t="s">
        <v>569</v>
      </c>
      <c r="B415">
        <v>3</v>
      </c>
      <c r="C415">
        <v>3</v>
      </c>
      <c r="D415">
        <v>3</v>
      </c>
      <c r="E415">
        <v>3</v>
      </c>
      <c r="F415">
        <v>3</v>
      </c>
      <c r="G415">
        <v>3</v>
      </c>
      <c r="H415">
        <f t="shared" si="12"/>
        <v>18</v>
      </c>
      <c r="I415" t="str">
        <f t="shared" si="13"/>
        <v>Moderate perception</v>
      </c>
    </row>
    <row r="416" spans="1:9" x14ac:dyDescent="0.35">
      <c r="A416" t="s">
        <v>570</v>
      </c>
      <c r="B416">
        <v>2</v>
      </c>
      <c r="C416">
        <v>2</v>
      </c>
      <c r="D416">
        <v>2</v>
      </c>
      <c r="E416">
        <v>2</v>
      </c>
      <c r="F416">
        <v>3</v>
      </c>
      <c r="G416">
        <v>2</v>
      </c>
      <c r="H416">
        <f t="shared" si="12"/>
        <v>13</v>
      </c>
      <c r="I416" t="str">
        <f t="shared" si="13"/>
        <v>Moderate perception</v>
      </c>
    </row>
    <row r="417" spans="1:9" x14ac:dyDescent="0.35">
      <c r="A417" t="s">
        <v>571</v>
      </c>
      <c r="B417">
        <v>3</v>
      </c>
      <c r="C417">
        <v>4</v>
      </c>
      <c r="D417">
        <v>5</v>
      </c>
      <c r="E417">
        <v>4</v>
      </c>
      <c r="F417">
        <v>3</v>
      </c>
      <c r="G417">
        <v>4</v>
      </c>
      <c r="H417">
        <f t="shared" si="12"/>
        <v>23</v>
      </c>
      <c r="I417" t="str">
        <f t="shared" si="13"/>
        <v>Good perception</v>
      </c>
    </row>
    <row r="418" spans="1:9" x14ac:dyDescent="0.35">
      <c r="A418" t="s">
        <v>572</v>
      </c>
      <c r="B418">
        <v>4</v>
      </c>
      <c r="C418">
        <v>4</v>
      </c>
      <c r="D418">
        <v>5</v>
      </c>
      <c r="E418">
        <v>4</v>
      </c>
      <c r="F418">
        <v>5</v>
      </c>
      <c r="G418">
        <v>2</v>
      </c>
      <c r="H418">
        <f t="shared" si="12"/>
        <v>24</v>
      </c>
      <c r="I418" t="str">
        <f t="shared" si="13"/>
        <v>Good perception</v>
      </c>
    </row>
    <row r="419" spans="1:9" x14ac:dyDescent="0.35">
      <c r="A419" t="s">
        <v>573</v>
      </c>
      <c r="B419">
        <v>3</v>
      </c>
      <c r="C419">
        <v>4</v>
      </c>
      <c r="D419">
        <v>5</v>
      </c>
      <c r="E419">
        <v>4</v>
      </c>
      <c r="F419">
        <v>3</v>
      </c>
      <c r="G419">
        <v>4</v>
      </c>
      <c r="H419">
        <f t="shared" si="12"/>
        <v>23</v>
      </c>
      <c r="I419" t="str">
        <f t="shared" si="13"/>
        <v>Good perception</v>
      </c>
    </row>
    <row r="420" spans="1:9" x14ac:dyDescent="0.35">
      <c r="A420" t="s">
        <v>574</v>
      </c>
      <c r="B420">
        <v>5</v>
      </c>
      <c r="C420">
        <v>4</v>
      </c>
      <c r="D420">
        <v>5</v>
      </c>
      <c r="E420">
        <v>4</v>
      </c>
      <c r="F420">
        <v>5</v>
      </c>
      <c r="G420">
        <v>4</v>
      </c>
      <c r="H420">
        <f t="shared" si="12"/>
        <v>27</v>
      </c>
      <c r="I420" t="str">
        <f t="shared" si="13"/>
        <v>Good perception</v>
      </c>
    </row>
    <row r="421" spans="1:9" x14ac:dyDescent="0.35">
      <c r="A421" t="s">
        <v>575</v>
      </c>
      <c r="B421">
        <v>5</v>
      </c>
      <c r="C421">
        <v>3</v>
      </c>
      <c r="D421">
        <v>4</v>
      </c>
      <c r="E421">
        <v>5</v>
      </c>
      <c r="F421">
        <v>3</v>
      </c>
      <c r="G421">
        <v>2</v>
      </c>
      <c r="H421">
        <f t="shared" si="12"/>
        <v>22</v>
      </c>
      <c r="I421" t="str">
        <f t="shared" si="13"/>
        <v>Good perception</v>
      </c>
    </row>
    <row r="422" spans="1:9" x14ac:dyDescent="0.35">
      <c r="A422" t="s">
        <v>576</v>
      </c>
      <c r="B422">
        <v>2</v>
      </c>
      <c r="C422">
        <v>1</v>
      </c>
      <c r="D422">
        <v>5</v>
      </c>
      <c r="E422">
        <v>5</v>
      </c>
      <c r="F422">
        <v>4</v>
      </c>
      <c r="G422">
        <v>4</v>
      </c>
      <c r="H422">
        <f t="shared" si="12"/>
        <v>21</v>
      </c>
      <c r="I422" t="str">
        <f t="shared" si="13"/>
        <v>Good perception</v>
      </c>
    </row>
    <row r="423" spans="1:9" x14ac:dyDescent="0.35">
      <c r="A423" t="s">
        <v>577</v>
      </c>
      <c r="B423">
        <v>3</v>
      </c>
      <c r="C423">
        <v>5</v>
      </c>
      <c r="D423">
        <v>5</v>
      </c>
      <c r="E423">
        <v>3</v>
      </c>
      <c r="F423">
        <v>5</v>
      </c>
      <c r="G423">
        <v>5</v>
      </c>
      <c r="H423">
        <f t="shared" si="12"/>
        <v>26</v>
      </c>
      <c r="I423" t="str">
        <f t="shared" si="13"/>
        <v>Good perception</v>
      </c>
    </row>
    <row r="424" spans="1:9" x14ac:dyDescent="0.35">
      <c r="A424" t="s">
        <v>578</v>
      </c>
      <c r="B424">
        <v>3</v>
      </c>
      <c r="C424">
        <v>4</v>
      </c>
      <c r="D424">
        <v>3</v>
      </c>
      <c r="E424">
        <v>4</v>
      </c>
      <c r="F424">
        <v>4</v>
      </c>
      <c r="G424">
        <v>3</v>
      </c>
      <c r="H424">
        <f t="shared" si="12"/>
        <v>21</v>
      </c>
      <c r="I424" t="str">
        <f t="shared" si="13"/>
        <v>Good perception</v>
      </c>
    </row>
    <row r="425" spans="1:9" x14ac:dyDescent="0.35">
      <c r="A425" t="s">
        <v>579</v>
      </c>
      <c r="B425">
        <v>5</v>
      </c>
      <c r="C425">
        <v>5</v>
      </c>
      <c r="D425">
        <v>3</v>
      </c>
      <c r="E425">
        <v>3</v>
      </c>
      <c r="F425">
        <v>4</v>
      </c>
      <c r="G425">
        <v>4</v>
      </c>
      <c r="H425">
        <f t="shared" si="12"/>
        <v>24</v>
      </c>
      <c r="I425" t="str">
        <f t="shared" si="13"/>
        <v>Good perception</v>
      </c>
    </row>
    <row r="426" spans="1:9" x14ac:dyDescent="0.35">
      <c r="A426" t="s">
        <v>580</v>
      </c>
      <c r="B426">
        <v>3</v>
      </c>
      <c r="C426">
        <v>3</v>
      </c>
      <c r="D426">
        <v>3</v>
      </c>
      <c r="E426">
        <v>4</v>
      </c>
      <c r="F426">
        <v>3</v>
      </c>
      <c r="G426">
        <v>4</v>
      </c>
      <c r="H426">
        <f t="shared" si="12"/>
        <v>20</v>
      </c>
      <c r="I426" t="str">
        <f t="shared" si="13"/>
        <v>Moderate perception</v>
      </c>
    </row>
    <row r="427" spans="1:9" x14ac:dyDescent="0.35">
      <c r="A427" t="s">
        <v>581</v>
      </c>
      <c r="B427">
        <v>3</v>
      </c>
      <c r="C427">
        <v>2</v>
      </c>
      <c r="D427">
        <v>2</v>
      </c>
      <c r="E427">
        <v>2</v>
      </c>
      <c r="F427">
        <v>3</v>
      </c>
      <c r="G427">
        <v>2</v>
      </c>
      <c r="H427">
        <f t="shared" si="12"/>
        <v>14</v>
      </c>
      <c r="I427" t="str">
        <f t="shared" si="13"/>
        <v>Moderate perception</v>
      </c>
    </row>
    <row r="428" spans="1:9" x14ac:dyDescent="0.35">
      <c r="A428" t="s">
        <v>582</v>
      </c>
      <c r="B428">
        <v>3</v>
      </c>
      <c r="C428">
        <v>3</v>
      </c>
      <c r="D428">
        <v>3</v>
      </c>
      <c r="E428">
        <v>3</v>
      </c>
      <c r="F428">
        <v>3</v>
      </c>
      <c r="G428">
        <v>3</v>
      </c>
      <c r="H428">
        <f t="shared" si="12"/>
        <v>18</v>
      </c>
      <c r="I428" t="str">
        <f t="shared" si="13"/>
        <v>Moderate perception</v>
      </c>
    </row>
    <row r="429" spans="1:9" x14ac:dyDescent="0.35">
      <c r="A429" t="s">
        <v>583</v>
      </c>
      <c r="B429">
        <v>2</v>
      </c>
      <c r="C429">
        <v>3</v>
      </c>
      <c r="D429">
        <v>4</v>
      </c>
      <c r="E429">
        <v>3</v>
      </c>
      <c r="F429">
        <v>2</v>
      </c>
      <c r="G429">
        <v>3</v>
      </c>
      <c r="H429">
        <f t="shared" si="12"/>
        <v>17</v>
      </c>
      <c r="I429" t="str">
        <f t="shared" si="13"/>
        <v>Moderate perception</v>
      </c>
    </row>
    <row r="430" spans="1:9" x14ac:dyDescent="0.35">
      <c r="A430" t="s">
        <v>584</v>
      </c>
      <c r="B430">
        <v>2</v>
      </c>
      <c r="C430">
        <v>3</v>
      </c>
      <c r="D430">
        <v>2</v>
      </c>
      <c r="E430">
        <v>2</v>
      </c>
      <c r="F430">
        <v>2</v>
      </c>
      <c r="G430">
        <v>2</v>
      </c>
      <c r="H430">
        <f t="shared" si="12"/>
        <v>13</v>
      </c>
      <c r="I430" t="str">
        <f t="shared" si="13"/>
        <v>Moderate perception</v>
      </c>
    </row>
    <row r="431" spans="1:9" x14ac:dyDescent="0.35">
      <c r="A431" t="s">
        <v>585</v>
      </c>
      <c r="B431">
        <v>1</v>
      </c>
      <c r="C431">
        <v>4</v>
      </c>
      <c r="D431">
        <v>4</v>
      </c>
      <c r="E431">
        <v>3</v>
      </c>
      <c r="F431">
        <v>3</v>
      </c>
      <c r="G431">
        <v>3</v>
      </c>
      <c r="H431">
        <f t="shared" si="12"/>
        <v>18</v>
      </c>
      <c r="I431" t="str">
        <f t="shared" si="13"/>
        <v>Moderate perception</v>
      </c>
    </row>
    <row r="432" spans="1:9" x14ac:dyDescent="0.35">
      <c r="A432" t="s">
        <v>586</v>
      </c>
      <c r="B432">
        <v>1</v>
      </c>
      <c r="C432">
        <v>2</v>
      </c>
      <c r="D432">
        <v>3</v>
      </c>
      <c r="E432">
        <v>4</v>
      </c>
      <c r="F432">
        <v>2</v>
      </c>
      <c r="G432">
        <v>2</v>
      </c>
      <c r="H432">
        <f t="shared" si="12"/>
        <v>14</v>
      </c>
      <c r="I432" t="str">
        <f t="shared" si="13"/>
        <v>Moderate perception</v>
      </c>
    </row>
    <row r="433" spans="1:9" x14ac:dyDescent="0.35">
      <c r="A433" t="s">
        <v>587</v>
      </c>
      <c r="B433">
        <v>5</v>
      </c>
      <c r="C433">
        <v>4</v>
      </c>
      <c r="D433">
        <v>4</v>
      </c>
      <c r="E433">
        <v>5</v>
      </c>
      <c r="F433">
        <v>3</v>
      </c>
      <c r="G433">
        <v>3</v>
      </c>
      <c r="H433">
        <f t="shared" si="12"/>
        <v>24</v>
      </c>
      <c r="I433" t="str">
        <f t="shared" si="13"/>
        <v>Good perception</v>
      </c>
    </row>
    <row r="434" spans="1:9" x14ac:dyDescent="0.35">
      <c r="A434" t="s">
        <v>588</v>
      </c>
      <c r="B434">
        <v>1</v>
      </c>
      <c r="C434">
        <v>2</v>
      </c>
      <c r="D434">
        <v>2</v>
      </c>
      <c r="E434">
        <v>2</v>
      </c>
      <c r="F434">
        <v>1</v>
      </c>
      <c r="G434">
        <v>1</v>
      </c>
      <c r="H434">
        <f t="shared" si="12"/>
        <v>9</v>
      </c>
      <c r="I434" t="str">
        <f t="shared" si="13"/>
        <v>Poor perception</v>
      </c>
    </row>
    <row r="435" spans="1:9" x14ac:dyDescent="0.35">
      <c r="A435" t="s">
        <v>589</v>
      </c>
      <c r="B435">
        <v>2</v>
      </c>
      <c r="C435">
        <v>1</v>
      </c>
      <c r="D435">
        <v>5</v>
      </c>
      <c r="E435">
        <v>5</v>
      </c>
      <c r="F435">
        <v>4</v>
      </c>
      <c r="G435">
        <v>4</v>
      </c>
      <c r="H435">
        <f t="shared" si="12"/>
        <v>21</v>
      </c>
      <c r="I435" t="str">
        <f t="shared" si="13"/>
        <v>Good perception</v>
      </c>
    </row>
    <row r="436" spans="1:9" x14ac:dyDescent="0.35">
      <c r="A436" t="s">
        <v>590</v>
      </c>
      <c r="B436">
        <v>3</v>
      </c>
      <c r="C436">
        <v>3</v>
      </c>
      <c r="D436">
        <v>3</v>
      </c>
      <c r="E436">
        <v>3</v>
      </c>
      <c r="F436">
        <v>3</v>
      </c>
      <c r="G436">
        <v>3</v>
      </c>
      <c r="H436">
        <f t="shared" si="12"/>
        <v>18</v>
      </c>
      <c r="I436" t="str">
        <f t="shared" si="13"/>
        <v>Moderate perception</v>
      </c>
    </row>
    <row r="437" spans="1:9" x14ac:dyDescent="0.35">
      <c r="A437" t="s">
        <v>591</v>
      </c>
      <c r="B437">
        <v>1</v>
      </c>
      <c r="C437">
        <v>5</v>
      </c>
      <c r="D437">
        <v>4</v>
      </c>
      <c r="E437">
        <v>3</v>
      </c>
      <c r="F437">
        <v>3</v>
      </c>
      <c r="G437">
        <v>2</v>
      </c>
      <c r="H437">
        <f t="shared" si="12"/>
        <v>18</v>
      </c>
      <c r="I437" t="str">
        <f t="shared" si="13"/>
        <v>Moderate perception</v>
      </c>
    </row>
    <row r="438" spans="1:9" x14ac:dyDescent="0.35">
      <c r="A438" t="s">
        <v>592</v>
      </c>
      <c r="B438">
        <v>5</v>
      </c>
      <c r="C438">
        <v>2</v>
      </c>
      <c r="D438">
        <v>2</v>
      </c>
      <c r="E438">
        <v>1</v>
      </c>
      <c r="F438">
        <v>1</v>
      </c>
      <c r="G438">
        <v>2</v>
      </c>
      <c r="H438">
        <f t="shared" si="12"/>
        <v>13</v>
      </c>
      <c r="I438" t="str">
        <f t="shared" si="13"/>
        <v>Moderate perception</v>
      </c>
    </row>
    <row r="439" spans="1:9" x14ac:dyDescent="0.35">
      <c r="A439" t="s">
        <v>593</v>
      </c>
      <c r="B439">
        <v>2</v>
      </c>
      <c r="C439">
        <v>1</v>
      </c>
      <c r="D439">
        <v>2</v>
      </c>
      <c r="E439">
        <v>2</v>
      </c>
      <c r="F439">
        <v>1</v>
      </c>
      <c r="G439">
        <v>2</v>
      </c>
      <c r="H439">
        <f t="shared" si="12"/>
        <v>10</v>
      </c>
      <c r="I439" t="str">
        <f t="shared" si="13"/>
        <v>Poor perception</v>
      </c>
    </row>
    <row r="440" spans="1:9" x14ac:dyDescent="0.35">
      <c r="A440" t="s">
        <v>594</v>
      </c>
      <c r="B440">
        <v>2</v>
      </c>
      <c r="C440">
        <v>1</v>
      </c>
      <c r="D440">
        <v>5</v>
      </c>
      <c r="E440">
        <v>5</v>
      </c>
      <c r="F440">
        <v>4</v>
      </c>
      <c r="G440">
        <v>4</v>
      </c>
      <c r="H440">
        <f t="shared" si="12"/>
        <v>21</v>
      </c>
      <c r="I440" t="str">
        <f t="shared" si="13"/>
        <v>Good perception</v>
      </c>
    </row>
    <row r="441" spans="1:9" x14ac:dyDescent="0.35">
      <c r="A441" t="s">
        <v>595</v>
      </c>
      <c r="B441">
        <v>3</v>
      </c>
      <c r="C441">
        <v>4</v>
      </c>
      <c r="D441">
        <v>3</v>
      </c>
      <c r="E441">
        <v>3</v>
      </c>
      <c r="F441">
        <v>3</v>
      </c>
      <c r="G441">
        <v>2</v>
      </c>
      <c r="H441">
        <f t="shared" si="12"/>
        <v>18</v>
      </c>
      <c r="I441" t="str">
        <f t="shared" si="13"/>
        <v>Moderate perception</v>
      </c>
    </row>
    <row r="442" spans="1:9" x14ac:dyDescent="0.35">
      <c r="A442" t="s">
        <v>596</v>
      </c>
      <c r="B442">
        <v>3</v>
      </c>
      <c r="C442">
        <v>5</v>
      </c>
      <c r="D442">
        <v>4</v>
      </c>
      <c r="E442">
        <v>5</v>
      </c>
      <c r="F442">
        <v>5</v>
      </c>
      <c r="G442">
        <v>5</v>
      </c>
      <c r="H442">
        <f t="shared" si="12"/>
        <v>27</v>
      </c>
      <c r="I442" t="str">
        <f t="shared" si="13"/>
        <v>Good perception</v>
      </c>
    </row>
    <row r="443" spans="1:9" x14ac:dyDescent="0.35">
      <c r="A443" t="s">
        <v>597</v>
      </c>
      <c r="B443">
        <v>2</v>
      </c>
      <c r="C443">
        <v>3</v>
      </c>
      <c r="D443">
        <v>4</v>
      </c>
      <c r="E443">
        <v>4</v>
      </c>
      <c r="F443">
        <v>4</v>
      </c>
      <c r="G443">
        <v>4</v>
      </c>
      <c r="H443">
        <f t="shared" si="12"/>
        <v>21</v>
      </c>
      <c r="I443" t="str">
        <f t="shared" si="13"/>
        <v>Good perception</v>
      </c>
    </row>
    <row r="444" spans="1:9" x14ac:dyDescent="0.35">
      <c r="A444" t="s">
        <v>598</v>
      </c>
      <c r="B444">
        <v>3</v>
      </c>
      <c r="C444">
        <v>2</v>
      </c>
      <c r="D444">
        <v>1</v>
      </c>
      <c r="E444">
        <v>2</v>
      </c>
      <c r="F444">
        <v>2</v>
      </c>
      <c r="G444">
        <v>2</v>
      </c>
      <c r="H444">
        <f t="shared" si="12"/>
        <v>12</v>
      </c>
      <c r="I444" t="str">
        <f t="shared" si="13"/>
        <v>Poor perception</v>
      </c>
    </row>
    <row r="445" spans="1:9" x14ac:dyDescent="0.35">
      <c r="A445" t="s">
        <v>599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f t="shared" si="12"/>
        <v>6</v>
      </c>
      <c r="I445" t="str">
        <f t="shared" si="13"/>
        <v>Poor perception</v>
      </c>
    </row>
    <row r="446" spans="1:9" x14ac:dyDescent="0.35">
      <c r="A446" t="s">
        <v>600</v>
      </c>
      <c r="B446">
        <v>3</v>
      </c>
      <c r="C446">
        <v>5</v>
      </c>
      <c r="D446">
        <v>5</v>
      </c>
      <c r="E446">
        <v>5</v>
      </c>
      <c r="F446">
        <v>5</v>
      </c>
      <c r="G446">
        <v>5</v>
      </c>
      <c r="H446">
        <f t="shared" si="12"/>
        <v>28</v>
      </c>
      <c r="I446" t="str">
        <f t="shared" si="13"/>
        <v>Good perception</v>
      </c>
    </row>
    <row r="447" spans="1:9" x14ac:dyDescent="0.35">
      <c r="A447" t="s">
        <v>601</v>
      </c>
      <c r="B447">
        <v>1</v>
      </c>
      <c r="C447">
        <v>2</v>
      </c>
      <c r="D447">
        <v>3</v>
      </c>
      <c r="E447">
        <v>1</v>
      </c>
      <c r="F447">
        <v>2</v>
      </c>
      <c r="G447">
        <v>3</v>
      </c>
      <c r="H447">
        <f t="shared" si="12"/>
        <v>12</v>
      </c>
      <c r="I447" t="str">
        <f t="shared" si="13"/>
        <v>Poor perception</v>
      </c>
    </row>
    <row r="448" spans="1:9" x14ac:dyDescent="0.35">
      <c r="A448" t="s">
        <v>603</v>
      </c>
      <c r="B448">
        <v>2</v>
      </c>
      <c r="C448">
        <v>3</v>
      </c>
      <c r="D448">
        <v>5</v>
      </c>
      <c r="E448">
        <v>4</v>
      </c>
      <c r="F448">
        <v>2</v>
      </c>
      <c r="G448">
        <v>1</v>
      </c>
      <c r="H448">
        <f t="shared" si="12"/>
        <v>17</v>
      </c>
      <c r="I448" t="str">
        <f t="shared" si="13"/>
        <v>Moderate perception</v>
      </c>
    </row>
    <row r="449" spans="1:9" x14ac:dyDescent="0.35">
      <c r="A449" t="s">
        <v>604</v>
      </c>
      <c r="B449">
        <v>3</v>
      </c>
      <c r="C449">
        <v>3</v>
      </c>
      <c r="D449">
        <v>3</v>
      </c>
      <c r="E449">
        <v>3</v>
      </c>
      <c r="F449">
        <v>3</v>
      </c>
      <c r="G449">
        <v>3</v>
      </c>
      <c r="H449">
        <f t="shared" si="12"/>
        <v>18</v>
      </c>
      <c r="I449" t="str">
        <f t="shared" si="13"/>
        <v>Moderate perception</v>
      </c>
    </row>
    <row r="450" spans="1:9" x14ac:dyDescent="0.35">
      <c r="A450" t="s">
        <v>605</v>
      </c>
      <c r="B450">
        <v>1</v>
      </c>
      <c r="C450">
        <v>5</v>
      </c>
      <c r="D450">
        <v>5</v>
      </c>
      <c r="E450">
        <v>5</v>
      </c>
      <c r="F450">
        <v>5</v>
      </c>
      <c r="G450">
        <v>5</v>
      </c>
      <c r="H450">
        <f t="shared" si="12"/>
        <v>26</v>
      </c>
      <c r="I450" t="str">
        <f t="shared" si="13"/>
        <v>Good perception</v>
      </c>
    </row>
    <row r="451" spans="1:9" x14ac:dyDescent="0.35">
      <c r="A451" t="s">
        <v>606</v>
      </c>
      <c r="B451">
        <v>1</v>
      </c>
      <c r="C451">
        <v>3</v>
      </c>
      <c r="D451">
        <v>4</v>
      </c>
      <c r="E451">
        <v>4</v>
      </c>
      <c r="F451">
        <v>4</v>
      </c>
      <c r="G451">
        <v>4</v>
      </c>
      <c r="H451">
        <f t="shared" ref="H451:H514" si="14">SUM(B451:G451)</f>
        <v>20</v>
      </c>
      <c r="I451" t="str">
        <f t="shared" ref="I451:I514" si="15">IF(H451&gt;=21,"Good perception",IF(H451&gt;=13,"Moderate perception",IF(H451&gt;=6,"Poor perception","")))</f>
        <v>Moderate perception</v>
      </c>
    </row>
    <row r="452" spans="1:9" x14ac:dyDescent="0.35">
      <c r="A452" t="s">
        <v>608</v>
      </c>
      <c r="B452">
        <v>3</v>
      </c>
      <c r="C452">
        <v>1</v>
      </c>
      <c r="D452">
        <v>3</v>
      </c>
      <c r="E452">
        <v>1</v>
      </c>
      <c r="F452">
        <v>1</v>
      </c>
      <c r="G452">
        <v>3</v>
      </c>
      <c r="H452">
        <f t="shared" si="14"/>
        <v>12</v>
      </c>
      <c r="I452" t="str">
        <f t="shared" si="15"/>
        <v>Poor perception</v>
      </c>
    </row>
    <row r="453" spans="1:9" x14ac:dyDescent="0.35">
      <c r="A453" t="s">
        <v>609</v>
      </c>
      <c r="B453">
        <v>2</v>
      </c>
      <c r="C453">
        <v>3</v>
      </c>
      <c r="D453">
        <v>3</v>
      </c>
      <c r="E453">
        <v>3</v>
      </c>
      <c r="F453">
        <v>4</v>
      </c>
      <c r="G453">
        <v>1</v>
      </c>
      <c r="H453">
        <f t="shared" si="14"/>
        <v>16</v>
      </c>
      <c r="I453" t="str">
        <f t="shared" si="15"/>
        <v>Moderate perception</v>
      </c>
    </row>
    <row r="454" spans="1:9" x14ac:dyDescent="0.35">
      <c r="A454" t="s">
        <v>610</v>
      </c>
      <c r="B454">
        <v>3</v>
      </c>
      <c r="C454">
        <v>3</v>
      </c>
      <c r="D454">
        <v>3</v>
      </c>
      <c r="E454">
        <v>4</v>
      </c>
      <c r="F454">
        <v>4</v>
      </c>
      <c r="G454">
        <v>3</v>
      </c>
      <c r="H454">
        <f t="shared" si="14"/>
        <v>20</v>
      </c>
      <c r="I454" t="str">
        <f t="shared" si="15"/>
        <v>Moderate perception</v>
      </c>
    </row>
    <row r="455" spans="1:9" x14ac:dyDescent="0.35">
      <c r="A455" t="s">
        <v>611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f t="shared" si="14"/>
        <v>12</v>
      </c>
      <c r="I455" t="str">
        <f t="shared" si="15"/>
        <v>Poor perception</v>
      </c>
    </row>
    <row r="456" spans="1:9" x14ac:dyDescent="0.35">
      <c r="A456" t="s">
        <v>612</v>
      </c>
      <c r="B456">
        <v>4</v>
      </c>
      <c r="C456">
        <v>2</v>
      </c>
      <c r="D456">
        <v>4</v>
      </c>
      <c r="E456">
        <v>4</v>
      </c>
      <c r="F456">
        <v>5</v>
      </c>
      <c r="G456">
        <v>5</v>
      </c>
      <c r="H456">
        <f t="shared" si="14"/>
        <v>24</v>
      </c>
      <c r="I456" t="str">
        <f t="shared" si="15"/>
        <v>Good perception</v>
      </c>
    </row>
    <row r="457" spans="1:9" x14ac:dyDescent="0.35">
      <c r="A457" t="s">
        <v>614</v>
      </c>
      <c r="B457">
        <v>1</v>
      </c>
      <c r="C457">
        <v>2</v>
      </c>
      <c r="D457">
        <v>4</v>
      </c>
      <c r="E457">
        <v>3</v>
      </c>
      <c r="F457">
        <v>2</v>
      </c>
      <c r="G457">
        <v>1</v>
      </c>
      <c r="H457">
        <f t="shared" si="14"/>
        <v>13</v>
      </c>
      <c r="I457" t="str">
        <f t="shared" si="15"/>
        <v>Moderate perception</v>
      </c>
    </row>
    <row r="458" spans="1:9" x14ac:dyDescent="0.35">
      <c r="A458" t="s">
        <v>616</v>
      </c>
      <c r="B458">
        <v>2</v>
      </c>
      <c r="C458">
        <v>2</v>
      </c>
      <c r="D458">
        <v>1</v>
      </c>
      <c r="E458">
        <v>3</v>
      </c>
      <c r="F458">
        <v>3</v>
      </c>
      <c r="G458">
        <v>4</v>
      </c>
      <c r="H458">
        <f t="shared" si="14"/>
        <v>15</v>
      </c>
      <c r="I458" t="str">
        <f t="shared" si="15"/>
        <v>Moderate perception</v>
      </c>
    </row>
    <row r="459" spans="1:9" x14ac:dyDescent="0.35">
      <c r="A459" t="s">
        <v>617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f t="shared" si="14"/>
        <v>12</v>
      </c>
      <c r="I459" t="str">
        <f t="shared" si="15"/>
        <v>Poor perception</v>
      </c>
    </row>
    <row r="460" spans="1:9" x14ac:dyDescent="0.35">
      <c r="A460" t="s">
        <v>618</v>
      </c>
      <c r="B460">
        <v>3</v>
      </c>
      <c r="C460">
        <v>5</v>
      </c>
      <c r="D460">
        <v>5</v>
      </c>
      <c r="E460">
        <v>5</v>
      </c>
      <c r="F460">
        <v>5</v>
      </c>
      <c r="G460">
        <v>3</v>
      </c>
      <c r="H460">
        <f t="shared" si="14"/>
        <v>26</v>
      </c>
      <c r="I460" t="str">
        <f t="shared" si="15"/>
        <v>Good perception</v>
      </c>
    </row>
    <row r="461" spans="1:9" x14ac:dyDescent="0.35">
      <c r="A461" t="s">
        <v>619</v>
      </c>
      <c r="B461">
        <v>4</v>
      </c>
      <c r="C461">
        <v>4</v>
      </c>
      <c r="D461">
        <v>4</v>
      </c>
      <c r="E461">
        <v>4</v>
      </c>
      <c r="F461">
        <v>5</v>
      </c>
      <c r="G461">
        <v>5</v>
      </c>
      <c r="H461">
        <f t="shared" si="14"/>
        <v>26</v>
      </c>
      <c r="I461" t="str">
        <f t="shared" si="15"/>
        <v>Good perception</v>
      </c>
    </row>
    <row r="462" spans="1:9" x14ac:dyDescent="0.35">
      <c r="A462" t="s">
        <v>620</v>
      </c>
      <c r="B462">
        <v>3</v>
      </c>
      <c r="C462">
        <v>1</v>
      </c>
      <c r="D462">
        <v>3</v>
      </c>
      <c r="E462">
        <v>2</v>
      </c>
      <c r="F462">
        <v>3</v>
      </c>
      <c r="G462">
        <v>2</v>
      </c>
      <c r="H462">
        <f t="shared" si="14"/>
        <v>14</v>
      </c>
      <c r="I462" t="str">
        <f t="shared" si="15"/>
        <v>Moderate perception</v>
      </c>
    </row>
    <row r="463" spans="1:9" x14ac:dyDescent="0.35">
      <c r="A463" t="s">
        <v>621</v>
      </c>
      <c r="B463">
        <v>4</v>
      </c>
      <c r="C463">
        <v>1</v>
      </c>
      <c r="D463">
        <v>2</v>
      </c>
      <c r="E463">
        <v>3</v>
      </c>
      <c r="F463">
        <v>1</v>
      </c>
      <c r="G463">
        <v>3</v>
      </c>
      <c r="H463">
        <f t="shared" si="14"/>
        <v>14</v>
      </c>
      <c r="I463" t="str">
        <f t="shared" si="15"/>
        <v>Moderate perception</v>
      </c>
    </row>
    <row r="464" spans="1:9" x14ac:dyDescent="0.35">
      <c r="A464" t="s">
        <v>622</v>
      </c>
      <c r="B464">
        <v>3</v>
      </c>
      <c r="C464">
        <v>3</v>
      </c>
      <c r="D464">
        <v>3</v>
      </c>
      <c r="E464">
        <v>3</v>
      </c>
      <c r="F464">
        <v>3</v>
      </c>
      <c r="G464">
        <v>3</v>
      </c>
      <c r="H464">
        <f t="shared" si="14"/>
        <v>18</v>
      </c>
      <c r="I464" t="str">
        <f t="shared" si="15"/>
        <v>Moderate perception</v>
      </c>
    </row>
    <row r="465" spans="1:9" x14ac:dyDescent="0.35">
      <c r="A465" t="s">
        <v>623</v>
      </c>
      <c r="B465">
        <v>1</v>
      </c>
      <c r="C465">
        <v>3</v>
      </c>
      <c r="D465">
        <v>1</v>
      </c>
      <c r="E465">
        <v>3</v>
      </c>
      <c r="F465">
        <v>3</v>
      </c>
      <c r="G465">
        <v>3</v>
      </c>
      <c r="H465">
        <f t="shared" si="14"/>
        <v>14</v>
      </c>
      <c r="I465" t="str">
        <f t="shared" si="15"/>
        <v>Moderate perception</v>
      </c>
    </row>
    <row r="466" spans="1:9" x14ac:dyDescent="0.35">
      <c r="A466" t="s">
        <v>625</v>
      </c>
      <c r="B466">
        <v>4</v>
      </c>
      <c r="C466">
        <v>4</v>
      </c>
      <c r="D466">
        <v>3</v>
      </c>
      <c r="E466">
        <v>4</v>
      </c>
      <c r="F466">
        <v>2</v>
      </c>
      <c r="G466">
        <v>4</v>
      </c>
      <c r="H466">
        <f t="shared" si="14"/>
        <v>21</v>
      </c>
      <c r="I466" t="str">
        <f t="shared" si="15"/>
        <v>Good perception</v>
      </c>
    </row>
    <row r="467" spans="1:9" x14ac:dyDescent="0.35">
      <c r="A467" t="s">
        <v>626</v>
      </c>
      <c r="B467">
        <v>3</v>
      </c>
      <c r="C467">
        <v>3</v>
      </c>
      <c r="D467">
        <v>3</v>
      </c>
      <c r="E467">
        <v>3</v>
      </c>
      <c r="F467">
        <v>3</v>
      </c>
      <c r="G467">
        <v>3</v>
      </c>
      <c r="H467">
        <f t="shared" si="14"/>
        <v>18</v>
      </c>
      <c r="I467" t="str">
        <f t="shared" si="15"/>
        <v>Moderate perception</v>
      </c>
    </row>
    <row r="468" spans="1:9" x14ac:dyDescent="0.35">
      <c r="A468" t="s">
        <v>627</v>
      </c>
      <c r="B468">
        <v>2</v>
      </c>
      <c r="C468">
        <v>1</v>
      </c>
      <c r="D468">
        <v>5</v>
      </c>
      <c r="E468">
        <v>5</v>
      </c>
      <c r="F468">
        <v>4</v>
      </c>
      <c r="G468">
        <v>4</v>
      </c>
      <c r="H468">
        <f t="shared" si="14"/>
        <v>21</v>
      </c>
      <c r="I468" t="str">
        <f t="shared" si="15"/>
        <v>Good perception</v>
      </c>
    </row>
    <row r="469" spans="1:9" x14ac:dyDescent="0.35">
      <c r="A469" t="s">
        <v>628</v>
      </c>
      <c r="B469">
        <v>4</v>
      </c>
      <c r="C469">
        <v>4</v>
      </c>
      <c r="D469">
        <v>5</v>
      </c>
      <c r="E469">
        <v>4</v>
      </c>
      <c r="F469">
        <v>5</v>
      </c>
      <c r="G469">
        <v>3</v>
      </c>
      <c r="H469">
        <f t="shared" si="14"/>
        <v>25</v>
      </c>
      <c r="I469" t="str">
        <f t="shared" si="15"/>
        <v>Good perception</v>
      </c>
    </row>
    <row r="470" spans="1:9" x14ac:dyDescent="0.35">
      <c r="A470" t="s">
        <v>629</v>
      </c>
      <c r="B470">
        <v>4</v>
      </c>
      <c r="C470">
        <v>5</v>
      </c>
      <c r="D470">
        <v>3</v>
      </c>
      <c r="E470">
        <v>5</v>
      </c>
      <c r="F470">
        <v>5</v>
      </c>
      <c r="G470">
        <v>3</v>
      </c>
      <c r="H470">
        <f t="shared" si="14"/>
        <v>25</v>
      </c>
      <c r="I470" t="str">
        <f t="shared" si="15"/>
        <v>Good perception</v>
      </c>
    </row>
    <row r="471" spans="1:9" x14ac:dyDescent="0.35">
      <c r="A471" t="s">
        <v>630</v>
      </c>
      <c r="B471">
        <v>3</v>
      </c>
      <c r="C471">
        <v>4</v>
      </c>
      <c r="D471">
        <v>4</v>
      </c>
      <c r="E471">
        <v>4</v>
      </c>
      <c r="F471">
        <v>4</v>
      </c>
      <c r="G471">
        <v>4</v>
      </c>
      <c r="H471">
        <f t="shared" si="14"/>
        <v>23</v>
      </c>
      <c r="I471" t="str">
        <f t="shared" si="15"/>
        <v>Good perception</v>
      </c>
    </row>
    <row r="472" spans="1:9" x14ac:dyDescent="0.35">
      <c r="A472" t="s">
        <v>631</v>
      </c>
      <c r="B472">
        <v>5</v>
      </c>
      <c r="C472">
        <v>5</v>
      </c>
      <c r="D472">
        <v>5</v>
      </c>
      <c r="E472">
        <v>3</v>
      </c>
      <c r="F472">
        <v>3</v>
      </c>
      <c r="G472">
        <v>4</v>
      </c>
      <c r="H472">
        <f t="shared" si="14"/>
        <v>25</v>
      </c>
      <c r="I472" t="str">
        <f t="shared" si="15"/>
        <v>Good perception</v>
      </c>
    </row>
    <row r="473" spans="1:9" x14ac:dyDescent="0.35">
      <c r="A473" t="s">
        <v>632</v>
      </c>
      <c r="B473">
        <v>4</v>
      </c>
      <c r="C473">
        <v>3</v>
      </c>
      <c r="D473">
        <v>4</v>
      </c>
      <c r="E473">
        <v>4</v>
      </c>
      <c r="F473">
        <v>4</v>
      </c>
      <c r="G473">
        <v>3</v>
      </c>
      <c r="H473">
        <f t="shared" si="14"/>
        <v>22</v>
      </c>
      <c r="I473" t="str">
        <f t="shared" si="15"/>
        <v>Good perception</v>
      </c>
    </row>
    <row r="474" spans="1:9" x14ac:dyDescent="0.35">
      <c r="A474" t="s">
        <v>633</v>
      </c>
      <c r="B474">
        <v>4</v>
      </c>
      <c r="C474">
        <v>1</v>
      </c>
      <c r="D474">
        <v>1</v>
      </c>
      <c r="E474">
        <v>4</v>
      </c>
      <c r="F474">
        <v>5</v>
      </c>
      <c r="G474">
        <v>1</v>
      </c>
      <c r="H474">
        <f t="shared" si="14"/>
        <v>16</v>
      </c>
      <c r="I474" t="str">
        <f t="shared" si="15"/>
        <v>Moderate perception</v>
      </c>
    </row>
    <row r="475" spans="1:9" x14ac:dyDescent="0.35">
      <c r="A475" t="s">
        <v>634</v>
      </c>
      <c r="B475">
        <v>3</v>
      </c>
      <c r="C475">
        <v>4</v>
      </c>
      <c r="D475">
        <v>4</v>
      </c>
      <c r="E475">
        <v>4</v>
      </c>
      <c r="F475">
        <v>4</v>
      </c>
      <c r="G475">
        <v>4</v>
      </c>
      <c r="H475">
        <f t="shared" si="14"/>
        <v>23</v>
      </c>
      <c r="I475" t="str">
        <f t="shared" si="15"/>
        <v>Good perception</v>
      </c>
    </row>
    <row r="476" spans="1:9" x14ac:dyDescent="0.35">
      <c r="A476" t="s">
        <v>635</v>
      </c>
      <c r="B476">
        <v>5</v>
      </c>
      <c r="C476">
        <v>3</v>
      </c>
      <c r="D476">
        <v>4</v>
      </c>
      <c r="E476">
        <v>5</v>
      </c>
      <c r="F476">
        <v>4</v>
      </c>
      <c r="G476">
        <v>3</v>
      </c>
      <c r="H476">
        <f t="shared" si="14"/>
        <v>24</v>
      </c>
      <c r="I476" t="str">
        <f t="shared" si="15"/>
        <v>Good perception</v>
      </c>
    </row>
    <row r="477" spans="1:9" x14ac:dyDescent="0.35">
      <c r="A477" t="s">
        <v>636</v>
      </c>
      <c r="B477">
        <v>2</v>
      </c>
      <c r="C477">
        <v>3</v>
      </c>
      <c r="D477">
        <v>3</v>
      </c>
      <c r="E477">
        <v>2</v>
      </c>
      <c r="F477">
        <v>2</v>
      </c>
      <c r="G477">
        <v>3</v>
      </c>
      <c r="H477">
        <f t="shared" si="14"/>
        <v>15</v>
      </c>
      <c r="I477" t="str">
        <f t="shared" si="15"/>
        <v>Moderate perception</v>
      </c>
    </row>
    <row r="478" spans="1:9" x14ac:dyDescent="0.35">
      <c r="A478" t="s">
        <v>637</v>
      </c>
      <c r="B478">
        <v>1</v>
      </c>
      <c r="C478">
        <v>1</v>
      </c>
      <c r="D478">
        <v>3</v>
      </c>
      <c r="E478">
        <v>3</v>
      </c>
      <c r="F478">
        <v>5</v>
      </c>
      <c r="G478">
        <v>1</v>
      </c>
      <c r="H478">
        <f t="shared" si="14"/>
        <v>14</v>
      </c>
      <c r="I478" t="str">
        <f t="shared" si="15"/>
        <v>Moderate perception</v>
      </c>
    </row>
    <row r="479" spans="1:9" x14ac:dyDescent="0.35">
      <c r="A479" t="s">
        <v>638</v>
      </c>
      <c r="B479">
        <v>3</v>
      </c>
      <c r="C479">
        <v>2</v>
      </c>
      <c r="D479">
        <v>4</v>
      </c>
      <c r="E479">
        <v>3</v>
      </c>
      <c r="F479">
        <v>4</v>
      </c>
      <c r="G479">
        <v>3</v>
      </c>
      <c r="H479">
        <f t="shared" si="14"/>
        <v>19</v>
      </c>
      <c r="I479" t="str">
        <f t="shared" si="15"/>
        <v>Moderate perception</v>
      </c>
    </row>
    <row r="480" spans="1:9" x14ac:dyDescent="0.35">
      <c r="A480" t="s">
        <v>639</v>
      </c>
      <c r="B480">
        <v>4</v>
      </c>
      <c r="C480">
        <v>4</v>
      </c>
      <c r="D480">
        <v>4</v>
      </c>
      <c r="E480">
        <v>4</v>
      </c>
      <c r="F480">
        <v>4</v>
      </c>
      <c r="G480">
        <v>3</v>
      </c>
      <c r="H480">
        <f t="shared" si="14"/>
        <v>23</v>
      </c>
      <c r="I480" t="str">
        <f t="shared" si="15"/>
        <v>Good perception</v>
      </c>
    </row>
    <row r="481" spans="1:9" x14ac:dyDescent="0.35">
      <c r="A481" t="s">
        <v>640</v>
      </c>
      <c r="B481">
        <v>2</v>
      </c>
      <c r="C481">
        <v>2</v>
      </c>
      <c r="D481">
        <v>2</v>
      </c>
      <c r="E481">
        <v>3</v>
      </c>
      <c r="F481">
        <v>3</v>
      </c>
      <c r="G481">
        <v>2</v>
      </c>
      <c r="H481">
        <f t="shared" si="14"/>
        <v>14</v>
      </c>
      <c r="I481" t="str">
        <f t="shared" si="15"/>
        <v>Moderate perception</v>
      </c>
    </row>
    <row r="482" spans="1:9" x14ac:dyDescent="0.35">
      <c r="A482" t="s">
        <v>641</v>
      </c>
      <c r="B482">
        <v>2</v>
      </c>
      <c r="C482">
        <v>2</v>
      </c>
      <c r="D482">
        <v>2</v>
      </c>
      <c r="E482">
        <v>3</v>
      </c>
      <c r="F482">
        <v>3</v>
      </c>
      <c r="G482">
        <v>1</v>
      </c>
      <c r="H482">
        <f t="shared" si="14"/>
        <v>13</v>
      </c>
      <c r="I482" t="str">
        <f t="shared" si="15"/>
        <v>Moderate perception</v>
      </c>
    </row>
    <row r="483" spans="1:9" x14ac:dyDescent="0.35">
      <c r="A483" t="s">
        <v>642</v>
      </c>
      <c r="B483">
        <v>3</v>
      </c>
      <c r="C483">
        <v>4</v>
      </c>
      <c r="D483">
        <v>4</v>
      </c>
      <c r="E483">
        <v>5</v>
      </c>
      <c r="F483">
        <v>4</v>
      </c>
      <c r="G483">
        <v>4</v>
      </c>
      <c r="H483">
        <f t="shared" si="14"/>
        <v>24</v>
      </c>
      <c r="I483" t="str">
        <f t="shared" si="15"/>
        <v>Good perception</v>
      </c>
    </row>
    <row r="484" spans="1:9" x14ac:dyDescent="0.35">
      <c r="A484" t="s">
        <v>643</v>
      </c>
      <c r="B484">
        <v>5</v>
      </c>
      <c r="C484">
        <v>3</v>
      </c>
      <c r="D484">
        <v>4</v>
      </c>
      <c r="E484">
        <v>5</v>
      </c>
      <c r="F484">
        <v>3</v>
      </c>
      <c r="G484">
        <v>2</v>
      </c>
      <c r="H484">
        <f t="shared" si="14"/>
        <v>22</v>
      </c>
      <c r="I484" t="str">
        <f t="shared" si="15"/>
        <v>Good perception</v>
      </c>
    </row>
    <row r="485" spans="1:9" x14ac:dyDescent="0.35">
      <c r="A485" t="s">
        <v>644</v>
      </c>
      <c r="B485">
        <v>4</v>
      </c>
      <c r="C485">
        <v>4</v>
      </c>
      <c r="D485">
        <v>5</v>
      </c>
      <c r="E485">
        <v>4</v>
      </c>
      <c r="F485">
        <v>5</v>
      </c>
      <c r="G485">
        <v>2</v>
      </c>
      <c r="H485">
        <f t="shared" si="14"/>
        <v>24</v>
      </c>
      <c r="I485" t="str">
        <f t="shared" si="15"/>
        <v>Good perception</v>
      </c>
    </row>
    <row r="486" spans="1:9" x14ac:dyDescent="0.35">
      <c r="A486" t="s">
        <v>645</v>
      </c>
      <c r="B486">
        <v>3</v>
      </c>
      <c r="C486">
        <v>4</v>
      </c>
      <c r="D486">
        <v>5</v>
      </c>
      <c r="E486">
        <v>4</v>
      </c>
      <c r="F486">
        <v>3</v>
      </c>
      <c r="G486">
        <v>4</v>
      </c>
      <c r="H486">
        <f t="shared" si="14"/>
        <v>23</v>
      </c>
      <c r="I486" t="str">
        <f t="shared" si="15"/>
        <v>Good perception</v>
      </c>
    </row>
    <row r="487" spans="1:9" x14ac:dyDescent="0.35">
      <c r="A487" t="s">
        <v>646</v>
      </c>
      <c r="B487">
        <v>3</v>
      </c>
      <c r="C487">
        <v>4</v>
      </c>
      <c r="D487">
        <v>5</v>
      </c>
      <c r="E487">
        <v>4</v>
      </c>
      <c r="F487">
        <v>3</v>
      </c>
      <c r="G487">
        <v>4</v>
      </c>
      <c r="H487">
        <f t="shared" si="14"/>
        <v>23</v>
      </c>
      <c r="I487" t="str">
        <f t="shared" si="15"/>
        <v>Good perception</v>
      </c>
    </row>
    <row r="488" spans="1:9" x14ac:dyDescent="0.35">
      <c r="A488" t="s">
        <v>647</v>
      </c>
      <c r="B488">
        <v>2</v>
      </c>
      <c r="C488">
        <v>1</v>
      </c>
      <c r="D488">
        <v>2</v>
      </c>
      <c r="E488">
        <v>3</v>
      </c>
      <c r="F488">
        <v>1</v>
      </c>
      <c r="G488">
        <v>2</v>
      </c>
      <c r="H488">
        <f t="shared" si="14"/>
        <v>11</v>
      </c>
      <c r="I488" t="str">
        <f t="shared" si="15"/>
        <v>Poor perception</v>
      </c>
    </row>
    <row r="489" spans="1:9" x14ac:dyDescent="0.35">
      <c r="A489" t="s">
        <v>648</v>
      </c>
      <c r="B489">
        <v>4</v>
      </c>
      <c r="C489">
        <v>4</v>
      </c>
      <c r="D489">
        <v>3</v>
      </c>
      <c r="E489">
        <v>3</v>
      </c>
      <c r="F489">
        <v>4</v>
      </c>
      <c r="G489">
        <v>4</v>
      </c>
      <c r="H489">
        <f t="shared" si="14"/>
        <v>22</v>
      </c>
      <c r="I489" t="str">
        <f t="shared" si="15"/>
        <v>Good perception</v>
      </c>
    </row>
    <row r="490" spans="1:9" x14ac:dyDescent="0.35">
      <c r="A490" t="s">
        <v>650</v>
      </c>
      <c r="B490">
        <v>4</v>
      </c>
      <c r="C490">
        <v>4</v>
      </c>
      <c r="D490">
        <v>4</v>
      </c>
      <c r="E490">
        <v>3</v>
      </c>
      <c r="F490">
        <v>3</v>
      </c>
      <c r="G490">
        <v>3</v>
      </c>
      <c r="H490">
        <f t="shared" si="14"/>
        <v>21</v>
      </c>
      <c r="I490" t="str">
        <f t="shared" si="15"/>
        <v>Good perception</v>
      </c>
    </row>
    <row r="491" spans="1:9" x14ac:dyDescent="0.35">
      <c r="A491" t="s">
        <v>651</v>
      </c>
      <c r="B491">
        <v>4</v>
      </c>
      <c r="C491">
        <v>4</v>
      </c>
      <c r="D491">
        <v>4</v>
      </c>
      <c r="E491">
        <v>3</v>
      </c>
      <c r="F491">
        <v>4</v>
      </c>
      <c r="G491">
        <v>4</v>
      </c>
      <c r="H491">
        <f t="shared" si="14"/>
        <v>23</v>
      </c>
      <c r="I491" t="str">
        <f t="shared" si="15"/>
        <v>Good perception</v>
      </c>
    </row>
    <row r="492" spans="1:9" x14ac:dyDescent="0.35">
      <c r="A492" t="s">
        <v>652</v>
      </c>
      <c r="B492">
        <v>4</v>
      </c>
      <c r="C492">
        <v>4</v>
      </c>
      <c r="D492">
        <v>3</v>
      </c>
      <c r="E492">
        <v>4</v>
      </c>
      <c r="F492">
        <v>4</v>
      </c>
      <c r="G492">
        <v>4</v>
      </c>
      <c r="H492">
        <f t="shared" si="14"/>
        <v>23</v>
      </c>
      <c r="I492" t="str">
        <f t="shared" si="15"/>
        <v>Good perception</v>
      </c>
    </row>
    <row r="493" spans="1:9" x14ac:dyDescent="0.35">
      <c r="A493" t="s">
        <v>653</v>
      </c>
      <c r="B493">
        <v>4</v>
      </c>
      <c r="C493">
        <v>4</v>
      </c>
      <c r="D493">
        <v>5</v>
      </c>
      <c r="E493">
        <v>4</v>
      </c>
      <c r="F493">
        <v>5</v>
      </c>
      <c r="G493">
        <v>2</v>
      </c>
      <c r="H493">
        <f t="shared" si="14"/>
        <v>24</v>
      </c>
      <c r="I493" t="str">
        <f t="shared" si="15"/>
        <v>Good perception</v>
      </c>
    </row>
    <row r="494" spans="1:9" x14ac:dyDescent="0.35">
      <c r="A494" t="s">
        <v>654</v>
      </c>
      <c r="B494">
        <v>2</v>
      </c>
      <c r="C494">
        <v>2</v>
      </c>
      <c r="D494">
        <v>5</v>
      </c>
      <c r="E494">
        <v>2</v>
      </c>
      <c r="F494">
        <v>3</v>
      </c>
      <c r="G494">
        <v>4</v>
      </c>
      <c r="H494">
        <f t="shared" si="14"/>
        <v>18</v>
      </c>
      <c r="I494" t="str">
        <f t="shared" si="15"/>
        <v>Moderate perception</v>
      </c>
    </row>
    <row r="495" spans="1:9" x14ac:dyDescent="0.35">
      <c r="A495" t="s">
        <v>655</v>
      </c>
      <c r="B495">
        <v>3</v>
      </c>
      <c r="C495">
        <v>2</v>
      </c>
      <c r="D495">
        <v>5</v>
      </c>
      <c r="E495">
        <v>3</v>
      </c>
      <c r="F495">
        <v>4</v>
      </c>
      <c r="G495">
        <v>3</v>
      </c>
      <c r="H495">
        <f t="shared" si="14"/>
        <v>20</v>
      </c>
      <c r="I495" t="str">
        <f t="shared" si="15"/>
        <v>Moderate perception</v>
      </c>
    </row>
    <row r="496" spans="1:9" x14ac:dyDescent="0.35">
      <c r="A496" t="s">
        <v>656</v>
      </c>
      <c r="B496">
        <v>2</v>
      </c>
      <c r="C496">
        <v>2</v>
      </c>
      <c r="D496">
        <v>3</v>
      </c>
      <c r="E496">
        <v>2</v>
      </c>
      <c r="F496">
        <v>3</v>
      </c>
      <c r="G496">
        <v>3</v>
      </c>
      <c r="H496">
        <f t="shared" si="14"/>
        <v>15</v>
      </c>
      <c r="I496" t="str">
        <f t="shared" si="15"/>
        <v>Moderate perception</v>
      </c>
    </row>
    <row r="497" spans="1:9" x14ac:dyDescent="0.35">
      <c r="A497" t="s">
        <v>657</v>
      </c>
      <c r="B497">
        <v>1</v>
      </c>
      <c r="C497">
        <v>2</v>
      </c>
      <c r="D497">
        <v>3</v>
      </c>
      <c r="E497">
        <v>4</v>
      </c>
      <c r="F497">
        <v>1</v>
      </c>
      <c r="G497">
        <v>2</v>
      </c>
      <c r="H497">
        <f t="shared" si="14"/>
        <v>13</v>
      </c>
      <c r="I497" t="str">
        <f t="shared" si="15"/>
        <v>Moderate perception</v>
      </c>
    </row>
    <row r="498" spans="1:9" x14ac:dyDescent="0.35">
      <c r="A498" t="s">
        <v>658</v>
      </c>
      <c r="B498">
        <v>4</v>
      </c>
      <c r="C498">
        <v>4</v>
      </c>
      <c r="D498">
        <v>3</v>
      </c>
      <c r="E498">
        <v>4</v>
      </c>
      <c r="F498">
        <v>5</v>
      </c>
      <c r="G498">
        <v>4</v>
      </c>
      <c r="H498">
        <f t="shared" si="14"/>
        <v>24</v>
      </c>
      <c r="I498" t="str">
        <f t="shared" si="15"/>
        <v>Good perception</v>
      </c>
    </row>
    <row r="499" spans="1:9" x14ac:dyDescent="0.35">
      <c r="A499" t="s">
        <v>659</v>
      </c>
      <c r="B499">
        <v>5</v>
      </c>
      <c r="C499">
        <v>1</v>
      </c>
      <c r="D499">
        <v>5</v>
      </c>
      <c r="E499">
        <v>4</v>
      </c>
      <c r="F499">
        <v>3</v>
      </c>
      <c r="G499">
        <v>2</v>
      </c>
      <c r="H499">
        <f t="shared" si="14"/>
        <v>20</v>
      </c>
      <c r="I499" t="str">
        <f t="shared" si="15"/>
        <v>Moderate perception</v>
      </c>
    </row>
    <row r="500" spans="1:9" x14ac:dyDescent="0.35">
      <c r="A500" t="s">
        <v>660</v>
      </c>
      <c r="B500">
        <v>1</v>
      </c>
      <c r="C500">
        <v>4</v>
      </c>
      <c r="D500">
        <v>4</v>
      </c>
      <c r="E500">
        <v>1</v>
      </c>
      <c r="F500">
        <v>4</v>
      </c>
      <c r="G500">
        <v>4</v>
      </c>
      <c r="H500">
        <f t="shared" si="14"/>
        <v>18</v>
      </c>
      <c r="I500" t="str">
        <f t="shared" si="15"/>
        <v>Moderate perception</v>
      </c>
    </row>
    <row r="501" spans="1:9" x14ac:dyDescent="0.35">
      <c r="A501" t="s">
        <v>662</v>
      </c>
      <c r="B501">
        <v>2</v>
      </c>
      <c r="C501">
        <v>3</v>
      </c>
      <c r="D501">
        <v>3</v>
      </c>
      <c r="E501">
        <v>3</v>
      </c>
      <c r="F501">
        <v>2</v>
      </c>
      <c r="G501">
        <v>3</v>
      </c>
      <c r="H501">
        <f t="shared" si="14"/>
        <v>16</v>
      </c>
      <c r="I501" t="str">
        <f t="shared" si="15"/>
        <v>Moderate perception</v>
      </c>
    </row>
    <row r="502" spans="1:9" x14ac:dyDescent="0.35">
      <c r="A502" t="s">
        <v>663</v>
      </c>
      <c r="B502">
        <v>4</v>
      </c>
      <c r="C502">
        <v>4</v>
      </c>
      <c r="D502">
        <v>3</v>
      </c>
      <c r="E502">
        <v>5</v>
      </c>
      <c r="F502">
        <v>5</v>
      </c>
      <c r="G502">
        <v>5</v>
      </c>
      <c r="H502">
        <f t="shared" si="14"/>
        <v>26</v>
      </c>
      <c r="I502" t="str">
        <f t="shared" si="15"/>
        <v>Good perception</v>
      </c>
    </row>
    <row r="503" spans="1:9" x14ac:dyDescent="0.35">
      <c r="A503" t="s">
        <v>664</v>
      </c>
      <c r="B503">
        <v>3</v>
      </c>
      <c r="C503">
        <v>4</v>
      </c>
      <c r="D503">
        <v>4</v>
      </c>
      <c r="E503">
        <v>3</v>
      </c>
      <c r="F503">
        <v>4</v>
      </c>
      <c r="G503">
        <v>4</v>
      </c>
      <c r="H503">
        <f t="shared" si="14"/>
        <v>22</v>
      </c>
      <c r="I503" t="str">
        <f t="shared" si="15"/>
        <v>Good perception</v>
      </c>
    </row>
    <row r="504" spans="1:9" x14ac:dyDescent="0.35">
      <c r="A504" t="s">
        <v>665</v>
      </c>
      <c r="B504">
        <v>4</v>
      </c>
      <c r="C504">
        <v>2</v>
      </c>
      <c r="D504">
        <v>2</v>
      </c>
      <c r="E504">
        <v>3</v>
      </c>
      <c r="F504">
        <v>2</v>
      </c>
      <c r="G504">
        <v>3</v>
      </c>
      <c r="H504">
        <f t="shared" si="14"/>
        <v>16</v>
      </c>
      <c r="I504" t="str">
        <f t="shared" si="15"/>
        <v>Moderate perception</v>
      </c>
    </row>
    <row r="505" spans="1:9" x14ac:dyDescent="0.35">
      <c r="A505" t="s">
        <v>666</v>
      </c>
      <c r="B505">
        <v>3</v>
      </c>
      <c r="C505">
        <v>2</v>
      </c>
      <c r="D505">
        <v>3</v>
      </c>
      <c r="E505">
        <v>4</v>
      </c>
      <c r="F505">
        <v>3</v>
      </c>
      <c r="G505">
        <v>3</v>
      </c>
      <c r="H505">
        <f t="shared" si="14"/>
        <v>18</v>
      </c>
      <c r="I505" t="str">
        <f t="shared" si="15"/>
        <v>Moderate perception</v>
      </c>
    </row>
    <row r="506" spans="1:9" x14ac:dyDescent="0.35">
      <c r="A506" t="s">
        <v>667</v>
      </c>
      <c r="B506">
        <v>4</v>
      </c>
      <c r="C506">
        <v>2</v>
      </c>
      <c r="D506">
        <v>4</v>
      </c>
      <c r="E506">
        <v>3</v>
      </c>
      <c r="F506">
        <v>2</v>
      </c>
      <c r="G506">
        <v>3</v>
      </c>
      <c r="H506">
        <f t="shared" si="14"/>
        <v>18</v>
      </c>
      <c r="I506" t="str">
        <f t="shared" si="15"/>
        <v>Moderate perception</v>
      </c>
    </row>
    <row r="507" spans="1:9" x14ac:dyDescent="0.35">
      <c r="A507" t="s">
        <v>668</v>
      </c>
      <c r="B507">
        <v>4</v>
      </c>
      <c r="C507">
        <v>3</v>
      </c>
      <c r="D507">
        <v>4</v>
      </c>
      <c r="E507">
        <v>4</v>
      </c>
      <c r="F507">
        <v>4</v>
      </c>
      <c r="G507">
        <v>3</v>
      </c>
      <c r="H507">
        <f t="shared" si="14"/>
        <v>22</v>
      </c>
      <c r="I507" t="str">
        <f t="shared" si="15"/>
        <v>Good perception</v>
      </c>
    </row>
    <row r="508" spans="1:9" x14ac:dyDescent="0.35">
      <c r="A508" t="s">
        <v>669</v>
      </c>
      <c r="B508">
        <v>4</v>
      </c>
      <c r="C508">
        <v>4</v>
      </c>
      <c r="D508">
        <v>3</v>
      </c>
      <c r="E508">
        <v>4</v>
      </c>
      <c r="F508">
        <v>5</v>
      </c>
      <c r="G508">
        <v>3</v>
      </c>
      <c r="H508">
        <f t="shared" si="14"/>
        <v>23</v>
      </c>
      <c r="I508" t="str">
        <f t="shared" si="15"/>
        <v>Good perception</v>
      </c>
    </row>
    <row r="509" spans="1:9" x14ac:dyDescent="0.35">
      <c r="A509" t="s">
        <v>670</v>
      </c>
      <c r="B509">
        <v>4</v>
      </c>
      <c r="C509">
        <v>3</v>
      </c>
      <c r="D509">
        <v>4</v>
      </c>
      <c r="E509">
        <v>4</v>
      </c>
      <c r="F509">
        <v>5</v>
      </c>
      <c r="G509">
        <v>3</v>
      </c>
      <c r="H509">
        <f t="shared" si="14"/>
        <v>23</v>
      </c>
      <c r="I509" t="str">
        <f t="shared" si="15"/>
        <v>Good perception</v>
      </c>
    </row>
    <row r="510" spans="1:9" x14ac:dyDescent="0.35">
      <c r="A510" t="s">
        <v>671</v>
      </c>
      <c r="B510">
        <v>4</v>
      </c>
      <c r="C510">
        <v>2</v>
      </c>
      <c r="D510">
        <v>4</v>
      </c>
      <c r="E510">
        <v>3</v>
      </c>
      <c r="F510">
        <v>2</v>
      </c>
      <c r="G510">
        <v>3</v>
      </c>
      <c r="H510">
        <f t="shared" si="14"/>
        <v>18</v>
      </c>
      <c r="I510" t="str">
        <f t="shared" si="15"/>
        <v>Moderate perception</v>
      </c>
    </row>
    <row r="511" spans="1:9" x14ac:dyDescent="0.35">
      <c r="A511" t="s">
        <v>672</v>
      </c>
      <c r="B511">
        <v>4</v>
      </c>
      <c r="C511">
        <v>5</v>
      </c>
      <c r="D511">
        <v>4</v>
      </c>
      <c r="E511">
        <v>5</v>
      </c>
      <c r="F511">
        <v>4</v>
      </c>
      <c r="G511">
        <v>5</v>
      </c>
      <c r="H511">
        <f t="shared" si="14"/>
        <v>27</v>
      </c>
      <c r="I511" t="str">
        <f t="shared" si="15"/>
        <v>Good perception</v>
      </c>
    </row>
    <row r="512" spans="1:9" x14ac:dyDescent="0.35">
      <c r="A512" t="s">
        <v>673</v>
      </c>
      <c r="B512">
        <v>5</v>
      </c>
      <c r="C512">
        <v>4</v>
      </c>
      <c r="D512">
        <v>5</v>
      </c>
      <c r="E512">
        <v>2</v>
      </c>
      <c r="F512">
        <v>5</v>
      </c>
      <c r="G512">
        <v>4</v>
      </c>
      <c r="H512">
        <f t="shared" si="14"/>
        <v>25</v>
      </c>
      <c r="I512" t="str">
        <f t="shared" si="15"/>
        <v>Good perception</v>
      </c>
    </row>
    <row r="513" spans="1:9" x14ac:dyDescent="0.35">
      <c r="A513" t="s">
        <v>674</v>
      </c>
      <c r="B513">
        <v>3</v>
      </c>
      <c r="C513">
        <v>2</v>
      </c>
      <c r="D513">
        <v>3</v>
      </c>
      <c r="E513">
        <v>2</v>
      </c>
      <c r="F513">
        <v>3</v>
      </c>
      <c r="G513">
        <v>2</v>
      </c>
      <c r="H513">
        <f t="shared" si="14"/>
        <v>15</v>
      </c>
      <c r="I513" t="str">
        <f t="shared" si="15"/>
        <v>Moderate perception</v>
      </c>
    </row>
    <row r="514" spans="1:9" x14ac:dyDescent="0.35">
      <c r="A514" t="s">
        <v>675</v>
      </c>
      <c r="B514">
        <v>5</v>
      </c>
      <c r="C514">
        <v>4</v>
      </c>
      <c r="D514">
        <v>5</v>
      </c>
      <c r="E514">
        <v>2</v>
      </c>
      <c r="F514">
        <v>5</v>
      </c>
      <c r="G514">
        <v>4</v>
      </c>
      <c r="H514">
        <f t="shared" si="14"/>
        <v>25</v>
      </c>
      <c r="I514" t="str">
        <f t="shared" si="15"/>
        <v>Good perception</v>
      </c>
    </row>
    <row r="515" spans="1:9" x14ac:dyDescent="0.35">
      <c r="A515" t="s">
        <v>676</v>
      </c>
      <c r="B515">
        <v>4</v>
      </c>
      <c r="C515">
        <v>5</v>
      </c>
      <c r="D515">
        <v>4</v>
      </c>
      <c r="E515">
        <v>2</v>
      </c>
      <c r="F515">
        <v>5</v>
      </c>
      <c r="G515">
        <v>4</v>
      </c>
      <c r="H515">
        <f t="shared" ref="H515:H578" si="16">SUM(B515:G515)</f>
        <v>24</v>
      </c>
      <c r="I515" t="str">
        <f t="shared" ref="I515:I578" si="17">IF(H515&gt;=21,"Good perception",IF(H515&gt;=13,"Moderate perception",IF(H515&gt;=6,"Poor perception","")))</f>
        <v>Good perception</v>
      </c>
    </row>
    <row r="516" spans="1:9" x14ac:dyDescent="0.35">
      <c r="A516" t="s">
        <v>677</v>
      </c>
      <c r="B516">
        <v>5</v>
      </c>
      <c r="C516">
        <v>5</v>
      </c>
      <c r="D516">
        <v>4</v>
      </c>
      <c r="E516">
        <v>5</v>
      </c>
      <c r="F516">
        <v>4</v>
      </c>
      <c r="G516">
        <v>4</v>
      </c>
      <c r="H516">
        <f t="shared" si="16"/>
        <v>27</v>
      </c>
      <c r="I516" t="str">
        <f t="shared" si="17"/>
        <v>Good perception</v>
      </c>
    </row>
    <row r="517" spans="1:9" x14ac:dyDescent="0.35">
      <c r="A517" t="s">
        <v>678</v>
      </c>
      <c r="B517">
        <v>4</v>
      </c>
      <c r="C517">
        <v>4</v>
      </c>
      <c r="D517">
        <v>4</v>
      </c>
      <c r="E517">
        <v>5</v>
      </c>
      <c r="F517">
        <v>4</v>
      </c>
      <c r="G517">
        <v>5</v>
      </c>
      <c r="H517">
        <f t="shared" si="16"/>
        <v>26</v>
      </c>
      <c r="I517" t="str">
        <f t="shared" si="17"/>
        <v>Good perception</v>
      </c>
    </row>
    <row r="518" spans="1:9" x14ac:dyDescent="0.35">
      <c r="A518" t="s">
        <v>679</v>
      </c>
      <c r="B518">
        <v>4</v>
      </c>
      <c r="C518">
        <v>4</v>
      </c>
      <c r="D518">
        <v>3</v>
      </c>
      <c r="E518">
        <v>4</v>
      </c>
      <c r="F518">
        <v>3</v>
      </c>
      <c r="G518">
        <v>5</v>
      </c>
      <c r="H518">
        <f t="shared" si="16"/>
        <v>23</v>
      </c>
      <c r="I518" t="str">
        <f t="shared" si="17"/>
        <v>Good perception</v>
      </c>
    </row>
    <row r="519" spans="1:9" x14ac:dyDescent="0.35">
      <c r="A519" t="s">
        <v>680</v>
      </c>
      <c r="B519">
        <v>5</v>
      </c>
      <c r="C519">
        <v>4</v>
      </c>
      <c r="D519">
        <v>5</v>
      </c>
      <c r="E519">
        <v>2</v>
      </c>
      <c r="F519">
        <v>5</v>
      </c>
      <c r="G519">
        <v>4</v>
      </c>
      <c r="H519">
        <f t="shared" si="16"/>
        <v>25</v>
      </c>
      <c r="I519" t="str">
        <f t="shared" si="17"/>
        <v>Good perception</v>
      </c>
    </row>
    <row r="520" spans="1:9" x14ac:dyDescent="0.35">
      <c r="A520" t="s">
        <v>681</v>
      </c>
      <c r="B520">
        <v>4</v>
      </c>
      <c r="C520">
        <v>4</v>
      </c>
      <c r="D520">
        <v>3</v>
      </c>
      <c r="E520">
        <v>4</v>
      </c>
      <c r="F520">
        <v>4</v>
      </c>
      <c r="G520">
        <v>4</v>
      </c>
      <c r="H520">
        <f t="shared" si="16"/>
        <v>23</v>
      </c>
      <c r="I520" t="str">
        <f t="shared" si="17"/>
        <v>Good perception</v>
      </c>
    </row>
    <row r="521" spans="1:9" x14ac:dyDescent="0.35">
      <c r="A521" t="s">
        <v>682</v>
      </c>
      <c r="B521">
        <v>5</v>
      </c>
      <c r="C521">
        <v>5</v>
      </c>
      <c r="D521">
        <v>4</v>
      </c>
      <c r="E521">
        <v>3</v>
      </c>
      <c r="F521">
        <v>3</v>
      </c>
      <c r="G521">
        <v>4</v>
      </c>
      <c r="H521">
        <f t="shared" si="16"/>
        <v>24</v>
      </c>
      <c r="I521" t="str">
        <f t="shared" si="17"/>
        <v>Good perception</v>
      </c>
    </row>
    <row r="522" spans="1:9" x14ac:dyDescent="0.35">
      <c r="A522" t="s">
        <v>683</v>
      </c>
      <c r="B522">
        <v>5</v>
      </c>
      <c r="C522">
        <v>4</v>
      </c>
      <c r="D522">
        <v>5</v>
      </c>
      <c r="E522">
        <v>4</v>
      </c>
      <c r="F522">
        <v>5</v>
      </c>
      <c r="G522">
        <v>4</v>
      </c>
      <c r="H522">
        <f t="shared" si="16"/>
        <v>27</v>
      </c>
      <c r="I522" t="str">
        <f t="shared" si="17"/>
        <v>Good perception</v>
      </c>
    </row>
    <row r="523" spans="1:9" x14ac:dyDescent="0.35">
      <c r="A523" t="s">
        <v>684</v>
      </c>
      <c r="B523">
        <v>3</v>
      </c>
      <c r="C523">
        <v>4</v>
      </c>
      <c r="D523">
        <v>3</v>
      </c>
      <c r="E523">
        <v>4</v>
      </c>
      <c r="F523">
        <v>3</v>
      </c>
      <c r="G523">
        <v>4</v>
      </c>
      <c r="H523">
        <f t="shared" si="16"/>
        <v>21</v>
      </c>
      <c r="I523" t="str">
        <f t="shared" si="17"/>
        <v>Good perception</v>
      </c>
    </row>
    <row r="524" spans="1:9" x14ac:dyDescent="0.35">
      <c r="A524" t="s">
        <v>685</v>
      </c>
      <c r="B524">
        <v>5</v>
      </c>
      <c r="C524">
        <v>4</v>
      </c>
      <c r="D524">
        <v>5</v>
      </c>
      <c r="E524">
        <v>4</v>
      </c>
      <c r="F524">
        <v>5</v>
      </c>
      <c r="G524">
        <v>5</v>
      </c>
      <c r="H524">
        <f t="shared" si="16"/>
        <v>28</v>
      </c>
      <c r="I524" t="str">
        <f t="shared" si="17"/>
        <v>Good perception</v>
      </c>
    </row>
    <row r="525" spans="1:9" x14ac:dyDescent="0.35">
      <c r="A525" t="s">
        <v>686</v>
      </c>
      <c r="B525">
        <v>1</v>
      </c>
      <c r="C525">
        <v>4</v>
      </c>
      <c r="D525">
        <v>4</v>
      </c>
      <c r="E525">
        <v>1</v>
      </c>
      <c r="F525">
        <v>4</v>
      </c>
      <c r="G525">
        <v>4</v>
      </c>
      <c r="H525">
        <f t="shared" si="16"/>
        <v>18</v>
      </c>
      <c r="I525" t="str">
        <f t="shared" si="17"/>
        <v>Moderate perception</v>
      </c>
    </row>
    <row r="526" spans="1:9" x14ac:dyDescent="0.35">
      <c r="A526" t="s">
        <v>687</v>
      </c>
      <c r="B526">
        <v>2</v>
      </c>
      <c r="C526">
        <v>3</v>
      </c>
      <c r="D526">
        <v>3</v>
      </c>
      <c r="E526">
        <v>3</v>
      </c>
      <c r="F526">
        <v>2</v>
      </c>
      <c r="G526">
        <v>3</v>
      </c>
      <c r="H526">
        <f t="shared" si="16"/>
        <v>16</v>
      </c>
      <c r="I526" t="str">
        <f t="shared" si="17"/>
        <v>Moderate perception</v>
      </c>
    </row>
    <row r="527" spans="1:9" x14ac:dyDescent="0.35">
      <c r="A527" t="s">
        <v>688</v>
      </c>
      <c r="B527">
        <v>5</v>
      </c>
      <c r="C527">
        <v>4</v>
      </c>
      <c r="D527">
        <v>5</v>
      </c>
      <c r="E527">
        <v>2</v>
      </c>
      <c r="F527">
        <v>5</v>
      </c>
      <c r="G527">
        <v>5</v>
      </c>
      <c r="H527">
        <f t="shared" si="16"/>
        <v>26</v>
      </c>
      <c r="I527" t="str">
        <f t="shared" si="17"/>
        <v>Good perception</v>
      </c>
    </row>
    <row r="528" spans="1:9" x14ac:dyDescent="0.35">
      <c r="A528" t="s">
        <v>689</v>
      </c>
      <c r="B528">
        <v>1</v>
      </c>
      <c r="C528">
        <v>4</v>
      </c>
      <c r="D528">
        <v>4</v>
      </c>
      <c r="E528">
        <v>1</v>
      </c>
      <c r="F528">
        <v>4</v>
      </c>
      <c r="G528">
        <v>4</v>
      </c>
      <c r="H528">
        <f t="shared" si="16"/>
        <v>18</v>
      </c>
      <c r="I528" t="str">
        <f t="shared" si="17"/>
        <v>Moderate perception</v>
      </c>
    </row>
    <row r="529" spans="1:9" x14ac:dyDescent="0.35">
      <c r="A529" t="s">
        <v>690</v>
      </c>
      <c r="B529">
        <v>5</v>
      </c>
      <c r="C529">
        <v>4</v>
      </c>
      <c r="D529">
        <v>5</v>
      </c>
      <c r="E529">
        <v>3</v>
      </c>
      <c r="F529">
        <v>5</v>
      </c>
      <c r="G529">
        <v>4</v>
      </c>
      <c r="H529">
        <f t="shared" si="16"/>
        <v>26</v>
      </c>
      <c r="I529" t="str">
        <f t="shared" si="17"/>
        <v>Good perception</v>
      </c>
    </row>
    <row r="530" spans="1:9" x14ac:dyDescent="0.35">
      <c r="A530" t="s">
        <v>691</v>
      </c>
      <c r="B530">
        <v>4</v>
      </c>
      <c r="C530">
        <v>4</v>
      </c>
      <c r="D530">
        <v>3</v>
      </c>
      <c r="E530">
        <v>4</v>
      </c>
      <c r="F530">
        <v>4</v>
      </c>
      <c r="G530">
        <v>4</v>
      </c>
      <c r="H530">
        <f t="shared" si="16"/>
        <v>23</v>
      </c>
      <c r="I530" t="str">
        <f t="shared" si="17"/>
        <v>Good perception</v>
      </c>
    </row>
    <row r="531" spans="1:9" x14ac:dyDescent="0.35">
      <c r="A531" t="s">
        <v>692</v>
      </c>
      <c r="B531">
        <v>2</v>
      </c>
      <c r="C531">
        <v>3</v>
      </c>
      <c r="D531">
        <v>2</v>
      </c>
      <c r="E531">
        <v>3</v>
      </c>
      <c r="F531">
        <v>2</v>
      </c>
      <c r="G531">
        <v>3</v>
      </c>
      <c r="H531">
        <f t="shared" si="16"/>
        <v>15</v>
      </c>
      <c r="I531" t="str">
        <f t="shared" si="17"/>
        <v>Moderate perception</v>
      </c>
    </row>
    <row r="532" spans="1:9" x14ac:dyDescent="0.35">
      <c r="A532" t="s">
        <v>693</v>
      </c>
      <c r="B532">
        <v>4</v>
      </c>
      <c r="C532">
        <v>5</v>
      </c>
      <c r="D532">
        <v>4</v>
      </c>
      <c r="E532">
        <v>5</v>
      </c>
      <c r="F532">
        <v>4</v>
      </c>
      <c r="G532">
        <v>3</v>
      </c>
      <c r="H532">
        <f t="shared" si="16"/>
        <v>25</v>
      </c>
      <c r="I532" t="str">
        <f t="shared" si="17"/>
        <v>Good perception</v>
      </c>
    </row>
    <row r="533" spans="1:9" x14ac:dyDescent="0.35">
      <c r="A533" t="s">
        <v>694</v>
      </c>
      <c r="B533">
        <v>5</v>
      </c>
      <c r="C533">
        <v>4</v>
      </c>
      <c r="D533">
        <v>5</v>
      </c>
      <c r="E533">
        <v>2</v>
      </c>
      <c r="F533">
        <v>5</v>
      </c>
      <c r="G533">
        <v>4</v>
      </c>
      <c r="H533">
        <f t="shared" si="16"/>
        <v>25</v>
      </c>
      <c r="I533" t="str">
        <f t="shared" si="17"/>
        <v>Good perception</v>
      </c>
    </row>
    <row r="534" spans="1:9" x14ac:dyDescent="0.35">
      <c r="A534" t="s">
        <v>695</v>
      </c>
      <c r="B534">
        <v>3</v>
      </c>
      <c r="C534">
        <v>3</v>
      </c>
      <c r="D534">
        <v>3</v>
      </c>
      <c r="E534">
        <v>3</v>
      </c>
      <c r="F534">
        <v>3</v>
      </c>
      <c r="G534">
        <v>3</v>
      </c>
      <c r="H534">
        <f t="shared" si="16"/>
        <v>18</v>
      </c>
      <c r="I534" t="str">
        <f t="shared" si="17"/>
        <v>Moderate perception</v>
      </c>
    </row>
    <row r="535" spans="1:9" x14ac:dyDescent="0.35">
      <c r="A535" t="s">
        <v>696</v>
      </c>
      <c r="B535">
        <v>4</v>
      </c>
      <c r="C535">
        <v>3</v>
      </c>
      <c r="D535">
        <v>4</v>
      </c>
      <c r="E535">
        <v>4</v>
      </c>
      <c r="F535">
        <v>3</v>
      </c>
      <c r="G535">
        <v>4</v>
      </c>
      <c r="H535">
        <f t="shared" si="16"/>
        <v>22</v>
      </c>
      <c r="I535" t="str">
        <f t="shared" si="17"/>
        <v>Good perception</v>
      </c>
    </row>
    <row r="536" spans="1:9" x14ac:dyDescent="0.35">
      <c r="A536" t="s">
        <v>697</v>
      </c>
      <c r="B536">
        <v>5</v>
      </c>
      <c r="C536">
        <v>1</v>
      </c>
      <c r="D536">
        <v>5</v>
      </c>
      <c r="E536">
        <v>5</v>
      </c>
      <c r="F536">
        <v>1</v>
      </c>
      <c r="G536">
        <v>5</v>
      </c>
      <c r="H536">
        <f t="shared" si="16"/>
        <v>22</v>
      </c>
      <c r="I536" t="str">
        <f t="shared" si="17"/>
        <v>Good perception</v>
      </c>
    </row>
    <row r="537" spans="1:9" x14ac:dyDescent="0.35">
      <c r="A537" t="s">
        <v>698</v>
      </c>
      <c r="B537">
        <v>3</v>
      </c>
      <c r="C537">
        <v>4</v>
      </c>
      <c r="D537">
        <v>4</v>
      </c>
      <c r="E537">
        <v>3</v>
      </c>
      <c r="F537">
        <v>4</v>
      </c>
      <c r="G537">
        <v>2</v>
      </c>
      <c r="H537">
        <f t="shared" si="16"/>
        <v>20</v>
      </c>
      <c r="I537" t="str">
        <f t="shared" si="17"/>
        <v>Moderate perception</v>
      </c>
    </row>
    <row r="538" spans="1:9" x14ac:dyDescent="0.35">
      <c r="A538" t="s">
        <v>699</v>
      </c>
      <c r="B538">
        <v>5</v>
      </c>
      <c r="C538">
        <v>4</v>
      </c>
      <c r="D538">
        <v>4</v>
      </c>
      <c r="E538">
        <v>4</v>
      </c>
      <c r="F538">
        <v>3</v>
      </c>
      <c r="G538">
        <v>4</v>
      </c>
      <c r="H538">
        <f t="shared" si="16"/>
        <v>24</v>
      </c>
      <c r="I538" t="str">
        <f t="shared" si="17"/>
        <v>Good perception</v>
      </c>
    </row>
    <row r="539" spans="1:9" x14ac:dyDescent="0.35">
      <c r="A539" t="s">
        <v>700</v>
      </c>
      <c r="B539">
        <v>5</v>
      </c>
      <c r="C539">
        <v>4</v>
      </c>
      <c r="D539">
        <v>3</v>
      </c>
      <c r="E539">
        <v>4</v>
      </c>
      <c r="F539">
        <v>4</v>
      </c>
      <c r="G539">
        <v>4</v>
      </c>
      <c r="H539">
        <f t="shared" si="16"/>
        <v>24</v>
      </c>
      <c r="I539" t="str">
        <f t="shared" si="17"/>
        <v>Good perception</v>
      </c>
    </row>
    <row r="540" spans="1:9" x14ac:dyDescent="0.35">
      <c r="A540" t="s">
        <v>701</v>
      </c>
      <c r="B540">
        <v>3</v>
      </c>
      <c r="C540">
        <v>3</v>
      </c>
      <c r="D540">
        <v>3</v>
      </c>
      <c r="E540">
        <v>2</v>
      </c>
      <c r="F540">
        <v>3</v>
      </c>
      <c r="G540">
        <v>3</v>
      </c>
      <c r="H540">
        <f t="shared" si="16"/>
        <v>17</v>
      </c>
      <c r="I540" t="str">
        <f t="shared" si="17"/>
        <v>Moderate perception</v>
      </c>
    </row>
    <row r="541" spans="1:9" x14ac:dyDescent="0.35">
      <c r="A541" t="s">
        <v>702</v>
      </c>
      <c r="B541">
        <v>5</v>
      </c>
      <c r="C541">
        <v>1</v>
      </c>
      <c r="D541">
        <v>5</v>
      </c>
      <c r="E541">
        <v>5</v>
      </c>
      <c r="F541">
        <v>1</v>
      </c>
      <c r="G541">
        <v>5</v>
      </c>
      <c r="H541">
        <f t="shared" si="16"/>
        <v>22</v>
      </c>
      <c r="I541" t="str">
        <f t="shared" si="17"/>
        <v>Good perception</v>
      </c>
    </row>
    <row r="542" spans="1:9" x14ac:dyDescent="0.35">
      <c r="A542" t="s">
        <v>703</v>
      </c>
      <c r="B542">
        <v>5</v>
      </c>
      <c r="C542">
        <v>4</v>
      </c>
      <c r="D542">
        <v>5</v>
      </c>
      <c r="E542">
        <v>4</v>
      </c>
      <c r="F542">
        <v>5</v>
      </c>
      <c r="G542">
        <v>4</v>
      </c>
      <c r="H542">
        <f t="shared" si="16"/>
        <v>27</v>
      </c>
      <c r="I542" t="str">
        <f t="shared" si="17"/>
        <v>Good perception</v>
      </c>
    </row>
    <row r="543" spans="1:9" x14ac:dyDescent="0.35">
      <c r="A543" t="s">
        <v>704</v>
      </c>
      <c r="B543">
        <v>5</v>
      </c>
      <c r="C543">
        <v>4</v>
      </c>
      <c r="D543">
        <v>3</v>
      </c>
      <c r="E543">
        <v>4</v>
      </c>
      <c r="F543">
        <v>4</v>
      </c>
      <c r="G543">
        <v>4</v>
      </c>
      <c r="H543">
        <f t="shared" si="16"/>
        <v>24</v>
      </c>
      <c r="I543" t="str">
        <f t="shared" si="17"/>
        <v>Good perception</v>
      </c>
    </row>
    <row r="544" spans="1:9" x14ac:dyDescent="0.35">
      <c r="A544" t="s">
        <v>705</v>
      </c>
      <c r="B544">
        <v>3</v>
      </c>
      <c r="C544">
        <v>3</v>
      </c>
      <c r="D544">
        <v>3</v>
      </c>
      <c r="E544">
        <v>3</v>
      </c>
      <c r="F544">
        <v>3</v>
      </c>
      <c r="G544">
        <v>2</v>
      </c>
      <c r="H544">
        <f t="shared" si="16"/>
        <v>17</v>
      </c>
      <c r="I544" t="str">
        <f t="shared" si="17"/>
        <v>Moderate perception</v>
      </c>
    </row>
    <row r="545" spans="1:9" x14ac:dyDescent="0.35">
      <c r="A545" t="s">
        <v>706</v>
      </c>
      <c r="B545">
        <v>5</v>
      </c>
      <c r="C545">
        <v>1</v>
      </c>
      <c r="D545">
        <v>5</v>
      </c>
      <c r="E545">
        <v>5</v>
      </c>
      <c r="F545">
        <v>1</v>
      </c>
      <c r="G545">
        <v>5</v>
      </c>
      <c r="H545">
        <f t="shared" si="16"/>
        <v>22</v>
      </c>
      <c r="I545" t="str">
        <f t="shared" si="17"/>
        <v>Good perception</v>
      </c>
    </row>
    <row r="546" spans="1:9" x14ac:dyDescent="0.35">
      <c r="A546" t="s">
        <v>707</v>
      </c>
      <c r="B546">
        <v>4</v>
      </c>
      <c r="C546">
        <v>2</v>
      </c>
      <c r="D546">
        <v>2</v>
      </c>
      <c r="E546">
        <v>3</v>
      </c>
      <c r="F546">
        <v>2</v>
      </c>
      <c r="G546">
        <v>4</v>
      </c>
      <c r="H546">
        <f t="shared" si="16"/>
        <v>17</v>
      </c>
      <c r="I546" t="str">
        <f t="shared" si="17"/>
        <v>Moderate perception</v>
      </c>
    </row>
    <row r="547" spans="1:9" x14ac:dyDescent="0.35">
      <c r="A547" t="s">
        <v>708</v>
      </c>
      <c r="B547">
        <v>4</v>
      </c>
      <c r="C547">
        <v>3</v>
      </c>
      <c r="D547">
        <v>4</v>
      </c>
      <c r="E547">
        <v>2</v>
      </c>
      <c r="F547">
        <v>4</v>
      </c>
      <c r="G547">
        <v>4</v>
      </c>
      <c r="H547">
        <f t="shared" si="16"/>
        <v>21</v>
      </c>
      <c r="I547" t="str">
        <f t="shared" si="17"/>
        <v>Good perception</v>
      </c>
    </row>
    <row r="548" spans="1:9" x14ac:dyDescent="0.35">
      <c r="A548" t="s">
        <v>709</v>
      </c>
      <c r="B548">
        <v>5</v>
      </c>
      <c r="C548">
        <v>5</v>
      </c>
      <c r="D548">
        <v>3</v>
      </c>
      <c r="E548">
        <v>4</v>
      </c>
      <c r="F548">
        <v>4</v>
      </c>
      <c r="G548">
        <v>5</v>
      </c>
      <c r="H548">
        <f t="shared" si="16"/>
        <v>26</v>
      </c>
      <c r="I548" t="str">
        <f t="shared" si="17"/>
        <v>Good perception</v>
      </c>
    </row>
    <row r="549" spans="1:9" x14ac:dyDescent="0.35">
      <c r="A549" t="s">
        <v>710</v>
      </c>
      <c r="B549">
        <v>5</v>
      </c>
      <c r="C549">
        <v>4</v>
      </c>
      <c r="D549">
        <v>3</v>
      </c>
      <c r="E549">
        <v>4</v>
      </c>
      <c r="F549">
        <v>4</v>
      </c>
      <c r="G549">
        <v>4</v>
      </c>
      <c r="H549">
        <f t="shared" si="16"/>
        <v>24</v>
      </c>
      <c r="I549" t="str">
        <f t="shared" si="17"/>
        <v>Good perception</v>
      </c>
    </row>
    <row r="550" spans="1:9" x14ac:dyDescent="0.35">
      <c r="A550" t="s">
        <v>711</v>
      </c>
      <c r="B550">
        <v>3</v>
      </c>
      <c r="C550">
        <v>4</v>
      </c>
      <c r="D550">
        <v>4</v>
      </c>
      <c r="E550">
        <v>3</v>
      </c>
      <c r="F550">
        <v>4</v>
      </c>
      <c r="G550">
        <v>2</v>
      </c>
      <c r="H550">
        <f t="shared" si="16"/>
        <v>20</v>
      </c>
      <c r="I550" t="str">
        <f t="shared" si="17"/>
        <v>Moderate perception</v>
      </c>
    </row>
    <row r="551" spans="1:9" x14ac:dyDescent="0.35">
      <c r="A551" t="s">
        <v>712</v>
      </c>
      <c r="B551">
        <v>4</v>
      </c>
      <c r="C551">
        <v>4</v>
      </c>
      <c r="D551">
        <v>4</v>
      </c>
      <c r="E551">
        <v>3</v>
      </c>
      <c r="F551">
        <v>3</v>
      </c>
      <c r="G551">
        <v>3</v>
      </c>
      <c r="H551">
        <f t="shared" si="16"/>
        <v>21</v>
      </c>
      <c r="I551" t="str">
        <f t="shared" si="17"/>
        <v>Good perception</v>
      </c>
    </row>
    <row r="552" spans="1:9" x14ac:dyDescent="0.35">
      <c r="A552" t="s">
        <v>713</v>
      </c>
      <c r="B552">
        <v>4</v>
      </c>
      <c r="C552">
        <v>4</v>
      </c>
      <c r="D552">
        <v>4</v>
      </c>
      <c r="E552">
        <v>5</v>
      </c>
      <c r="F552">
        <v>5</v>
      </c>
      <c r="G552">
        <v>4</v>
      </c>
      <c r="H552">
        <f t="shared" si="16"/>
        <v>26</v>
      </c>
      <c r="I552" t="str">
        <f t="shared" si="17"/>
        <v>Good perception</v>
      </c>
    </row>
    <row r="553" spans="1:9" x14ac:dyDescent="0.35">
      <c r="A553" t="s">
        <v>714</v>
      </c>
      <c r="B553">
        <v>2</v>
      </c>
      <c r="C553">
        <v>3</v>
      </c>
      <c r="D553">
        <v>3</v>
      </c>
      <c r="E553">
        <v>3</v>
      </c>
      <c r="F553">
        <v>3</v>
      </c>
      <c r="G553">
        <v>3</v>
      </c>
      <c r="H553">
        <f t="shared" si="16"/>
        <v>17</v>
      </c>
      <c r="I553" t="str">
        <f t="shared" si="17"/>
        <v>Moderate perception</v>
      </c>
    </row>
    <row r="554" spans="1:9" x14ac:dyDescent="0.35">
      <c r="A554" t="s">
        <v>715</v>
      </c>
      <c r="B554">
        <v>3</v>
      </c>
      <c r="C554">
        <v>3</v>
      </c>
      <c r="D554">
        <v>3</v>
      </c>
      <c r="E554">
        <v>3</v>
      </c>
      <c r="F554">
        <v>3</v>
      </c>
      <c r="G554">
        <v>3</v>
      </c>
      <c r="H554">
        <f t="shared" si="16"/>
        <v>18</v>
      </c>
      <c r="I554" t="str">
        <f t="shared" si="17"/>
        <v>Moderate perception</v>
      </c>
    </row>
    <row r="555" spans="1:9" x14ac:dyDescent="0.35">
      <c r="A555" t="s">
        <v>716</v>
      </c>
      <c r="B555">
        <v>3</v>
      </c>
      <c r="C555">
        <v>5</v>
      </c>
      <c r="D555">
        <v>4</v>
      </c>
      <c r="E555">
        <v>5</v>
      </c>
      <c r="F555">
        <v>5</v>
      </c>
      <c r="G555">
        <v>4</v>
      </c>
      <c r="H555">
        <f t="shared" si="16"/>
        <v>26</v>
      </c>
      <c r="I555" t="str">
        <f t="shared" si="17"/>
        <v>Good perception</v>
      </c>
    </row>
    <row r="556" spans="1:9" x14ac:dyDescent="0.35">
      <c r="A556" t="s">
        <v>717</v>
      </c>
      <c r="B556">
        <v>3</v>
      </c>
      <c r="C556">
        <v>3</v>
      </c>
      <c r="D556">
        <v>3</v>
      </c>
      <c r="E556">
        <v>3</v>
      </c>
      <c r="F556">
        <v>4</v>
      </c>
      <c r="G556">
        <v>3</v>
      </c>
      <c r="H556">
        <f t="shared" si="16"/>
        <v>19</v>
      </c>
      <c r="I556" t="str">
        <f t="shared" si="17"/>
        <v>Moderate perception</v>
      </c>
    </row>
    <row r="557" spans="1:9" x14ac:dyDescent="0.35">
      <c r="A557" t="s">
        <v>718</v>
      </c>
      <c r="B557">
        <v>4</v>
      </c>
      <c r="C557">
        <v>5</v>
      </c>
      <c r="D557">
        <v>4</v>
      </c>
      <c r="E557">
        <v>4</v>
      </c>
      <c r="F557">
        <v>3</v>
      </c>
      <c r="G557">
        <v>2</v>
      </c>
      <c r="H557">
        <f t="shared" si="16"/>
        <v>22</v>
      </c>
      <c r="I557" t="str">
        <f t="shared" si="17"/>
        <v>Good perception</v>
      </c>
    </row>
    <row r="558" spans="1:9" x14ac:dyDescent="0.35">
      <c r="A558" t="s">
        <v>719</v>
      </c>
      <c r="B558">
        <v>4</v>
      </c>
      <c r="C558">
        <v>4</v>
      </c>
      <c r="D558">
        <v>5</v>
      </c>
      <c r="E558">
        <v>5</v>
      </c>
      <c r="F558">
        <v>4</v>
      </c>
      <c r="G558">
        <v>3</v>
      </c>
      <c r="H558">
        <f t="shared" si="16"/>
        <v>25</v>
      </c>
      <c r="I558" t="str">
        <f t="shared" si="17"/>
        <v>Good perception</v>
      </c>
    </row>
    <row r="559" spans="1:9" x14ac:dyDescent="0.35">
      <c r="A559" t="s">
        <v>720</v>
      </c>
      <c r="B559">
        <v>4</v>
      </c>
      <c r="C559">
        <v>4</v>
      </c>
      <c r="D559">
        <v>4</v>
      </c>
      <c r="E559">
        <v>4</v>
      </c>
      <c r="F559">
        <v>4</v>
      </c>
      <c r="G559">
        <v>4</v>
      </c>
      <c r="H559">
        <f t="shared" si="16"/>
        <v>24</v>
      </c>
      <c r="I559" t="str">
        <f t="shared" si="17"/>
        <v>Good perception</v>
      </c>
    </row>
    <row r="560" spans="1:9" x14ac:dyDescent="0.35">
      <c r="A560" t="s">
        <v>721</v>
      </c>
      <c r="B560">
        <v>4</v>
      </c>
      <c r="C560">
        <v>4</v>
      </c>
      <c r="D560">
        <v>5</v>
      </c>
      <c r="E560">
        <v>5</v>
      </c>
      <c r="F560">
        <v>4</v>
      </c>
      <c r="G560">
        <v>3</v>
      </c>
      <c r="H560">
        <f t="shared" si="16"/>
        <v>25</v>
      </c>
      <c r="I560" t="str">
        <f t="shared" si="17"/>
        <v>Good perception</v>
      </c>
    </row>
    <row r="561" spans="1:9" x14ac:dyDescent="0.35">
      <c r="A561" t="s">
        <v>722</v>
      </c>
      <c r="B561">
        <v>3</v>
      </c>
      <c r="C561">
        <v>3</v>
      </c>
      <c r="D561">
        <v>3</v>
      </c>
      <c r="E561">
        <v>3</v>
      </c>
      <c r="F561">
        <v>3</v>
      </c>
      <c r="G561">
        <v>3</v>
      </c>
      <c r="H561">
        <f t="shared" si="16"/>
        <v>18</v>
      </c>
      <c r="I561" t="str">
        <f t="shared" si="17"/>
        <v>Moderate perception</v>
      </c>
    </row>
    <row r="562" spans="1:9" x14ac:dyDescent="0.35">
      <c r="A562" t="s">
        <v>723</v>
      </c>
      <c r="B562">
        <v>2</v>
      </c>
      <c r="C562">
        <v>3</v>
      </c>
      <c r="D562">
        <v>4</v>
      </c>
      <c r="E562">
        <v>5</v>
      </c>
      <c r="F562">
        <v>3</v>
      </c>
      <c r="G562">
        <v>4</v>
      </c>
      <c r="H562">
        <f t="shared" si="16"/>
        <v>21</v>
      </c>
      <c r="I562" t="str">
        <f t="shared" si="17"/>
        <v>Good perception</v>
      </c>
    </row>
    <row r="563" spans="1:9" x14ac:dyDescent="0.35">
      <c r="A563" t="s">
        <v>724</v>
      </c>
      <c r="B563">
        <v>4</v>
      </c>
      <c r="C563">
        <v>2</v>
      </c>
      <c r="D563">
        <v>1</v>
      </c>
      <c r="E563">
        <v>3</v>
      </c>
      <c r="F563">
        <v>5</v>
      </c>
      <c r="G563">
        <v>2</v>
      </c>
      <c r="H563">
        <f t="shared" si="16"/>
        <v>17</v>
      </c>
      <c r="I563" t="str">
        <f t="shared" si="17"/>
        <v>Moderate perception</v>
      </c>
    </row>
    <row r="564" spans="1:9" x14ac:dyDescent="0.35">
      <c r="A564" t="s">
        <v>725</v>
      </c>
      <c r="B564">
        <v>4</v>
      </c>
      <c r="C564">
        <v>4</v>
      </c>
      <c r="D564">
        <v>4</v>
      </c>
      <c r="E564">
        <v>4</v>
      </c>
      <c r="F564">
        <v>3</v>
      </c>
      <c r="G564">
        <v>4</v>
      </c>
      <c r="H564">
        <f t="shared" si="16"/>
        <v>23</v>
      </c>
      <c r="I564" t="str">
        <f t="shared" si="17"/>
        <v>Good perception</v>
      </c>
    </row>
    <row r="565" spans="1:9" x14ac:dyDescent="0.35">
      <c r="A565" t="s">
        <v>726</v>
      </c>
      <c r="B565">
        <v>4</v>
      </c>
      <c r="C565">
        <v>4</v>
      </c>
      <c r="D565">
        <v>4</v>
      </c>
      <c r="E565">
        <v>4</v>
      </c>
      <c r="F565">
        <v>4</v>
      </c>
      <c r="G565">
        <v>3</v>
      </c>
      <c r="H565">
        <f t="shared" si="16"/>
        <v>23</v>
      </c>
      <c r="I565" t="str">
        <f t="shared" si="17"/>
        <v>Good perception</v>
      </c>
    </row>
    <row r="566" spans="1:9" x14ac:dyDescent="0.35">
      <c r="A566" t="s">
        <v>727</v>
      </c>
      <c r="B566">
        <v>3</v>
      </c>
      <c r="C566">
        <v>3</v>
      </c>
      <c r="D566">
        <v>3</v>
      </c>
      <c r="E566">
        <v>5</v>
      </c>
      <c r="F566">
        <v>2</v>
      </c>
      <c r="G566">
        <v>4</v>
      </c>
      <c r="H566">
        <f t="shared" si="16"/>
        <v>20</v>
      </c>
      <c r="I566" t="str">
        <f t="shared" si="17"/>
        <v>Moderate perception</v>
      </c>
    </row>
    <row r="567" spans="1:9" x14ac:dyDescent="0.35">
      <c r="A567" t="s">
        <v>728</v>
      </c>
      <c r="B567">
        <v>2</v>
      </c>
      <c r="C567">
        <v>3</v>
      </c>
      <c r="D567">
        <v>3</v>
      </c>
      <c r="E567">
        <v>2</v>
      </c>
      <c r="F567">
        <v>4</v>
      </c>
      <c r="G567">
        <v>3</v>
      </c>
      <c r="H567">
        <f t="shared" si="16"/>
        <v>17</v>
      </c>
      <c r="I567" t="str">
        <f t="shared" si="17"/>
        <v>Moderate perception</v>
      </c>
    </row>
    <row r="568" spans="1:9" x14ac:dyDescent="0.35">
      <c r="A568" t="s">
        <v>729</v>
      </c>
      <c r="B568">
        <v>3</v>
      </c>
      <c r="C568">
        <v>3</v>
      </c>
      <c r="D568">
        <v>4</v>
      </c>
      <c r="E568">
        <v>3</v>
      </c>
      <c r="F568">
        <v>4</v>
      </c>
      <c r="G568">
        <v>3</v>
      </c>
      <c r="H568">
        <f t="shared" si="16"/>
        <v>20</v>
      </c>
      <c r="I568" t="str">
        <f t="shared" si="17"/>
        <v>Moderate perception</v>
      </c>
    </row>
    <row r="569" spans="1:9" x14ac:dyDescent="0.35">
      <c r="A569" t="s">
        <v>730</v>
      </c>
      <c r="B569">
        <v>3</v>
      </c>
      <c r="C569">
        <v>3</v>
      </c>
      <c r="D569">
        <v>4</v>
      </c>
      <c r="E569">
        <v>3</v>
      </c>
      <c r="F569">
        <v>3</v>
      </c>
      <c r="G569">
        <v>3</v>
      </c>
      <c r="H569">
        <f t="shared" si="16"/>
        <v>19</v>
      </c>
      <c r="I569" t="str">
        <f t="shared" si="17"/>
        <v>Moderate perception</v>
      </c>
    </row>
    <row r="570" spans="1:9" x14ac:dyDescent="0.35">
      <c r="A570" t="s">
        <v>731</v>
      </c>
      <c r="B570">
        <v>3</v>
      </c>
      <c r="C570">
        <v>3</v>
      </c>
      <c r="D570">
        <v>3</v>
      </c>
      <c r="E570">
        <v>3</v>
      </c>
      <c r="F570">
        <v>4</v>
      </c>
      <c r="G570">
        <v>3</v>
      </c>
      <c r="H570">
        <f t="shared" si="16"/>
        <v>19</v>
      </c>
      <c r="I570" t="str">
        <f t="shared" si="17"/>
        <v>Moderate perception</v>
      </c>
    </row>
    <row r="571" spans="1:9" x14ac:dyDescent="0.35">
      <c r="A571" t="s">
        <v>732</v>
      </c>
      <c r="B571">
        <v>3</v>
      </c>
      <c r="C571">
        <v>3</v>
      </c>
      <c r="D571">
        <v>3</v>
      </c>
      <c r="E571">
        <v>3</v>
      </c>
      <c r="F571">
        <v>4</v>
      </c>
      <c r="G571">
        <v>3</v>
      </c>
      <c r="H571">
        <f t="shared" si="16"/>
        <v>19</v>
      </c>
      <c r="I571" t="str">
        <f t="shared" si="17"/>
        <v>Moderate perception</v>
      </c>
    </row>
    <row r="572" spans="1:9" x14ac:dyDescent="0.35">
      <c r="A572" t="s">
        <v>733</v>
      </c>
      <c r="B572">
        <v>3</v>
      </c>
      <c r="C572">
        <v>3</v>
      </c>
      <c r="D572">
        <v>3</v>
      </c>
      <c r="E572">
        <v>3</v>
      </c>
      <c r="F572">
        <v>3</v>
      </c>
      <c r="G572">
        <v>3</v>
      </c>
      <c r="H572">
        <f t="shared" si="16"/>
        <v>18</v>
      </c>
      <c r="I572" t="str">
        <f t="shared" si="17"/>
        <v>Moderate perception</v>
      </c>
    </row>
    <row r="573" spans="1:9" x14ac:dyDescent="0.35">
      <c r="A573" t="s">
        <v>734</v>
      </c>
      <c r="B573">
        <v>4</v>
      </c>
      <c r="C573">
        <v>3</v>
      </c>
      <c r="D573">
        <v>3</v>
      </c>
      <c r="E573">
        <v>3</v>
      </c>
      <c r="F573">
        <v>4</v>
      </c>
      <c r="G573">
        <v>4</v>
      </c>
      <c r="H573">
        <f t="shared" si="16"/>
        <v>21</v>
      </c>
      <c r="I573" t="str">
        <f t="shared" si="17"/>
        <v>Good perception</v>
      </c>
    </row>
    <row r="574" spans="1:9" x14ac:dyDescent="0.35">
      <c r="A574" t="s">
        <v>736</v>
      </c>
      <c r="B574">
        <v>5</v>
      </c>
      <c r="C574">
        <v>3</v>
      </c>
      <c r="D574">
        <v>4</v>
      </c>
      <c r="E574">
        <v>4</v>
      </c>
      <c r="F574">
        <v>4</v>
      </c>
      <c r="G574">
        <v>5</v>
      </c>
      <c r="H574">
        <f t="shared" si="16"/>
        <v>25</v>
      </c>
      <c r="I574" t="str">
        <f t="shared" si="17"/>
        <v>Good perception</v>
      </c>
    </row>
    <row r="575" spans="1:9" x14ac:dyDescent="0.35">
      <c r="A575" t="s">
        <v>737</v>
      </c>
      <c r="B575">
        <v>1</v>
      </c>
      <c r="C575">
        <v>3</v>
      </c>
      <c r="D575">
        <v>3</v>
      </c>
      <c r="E575">
        <v>3</v>
      </c>
      <c r="F575">
        <v>3</v>
      </c>
      <c r="G575">
        <v>3</v>
      </c>
      <c r="H575">
        <f t="shared" si="16"/>
        <v>16</v>
      </c>
      <c r="I575" t="str">
        <f t="shared" si="17"/>
        <v>Moderate perception</v>
      </c>
    </row>
    <row r="576" spans="1:9" x14ac:dyDescent="0.35">
      <c r="A576" t="s">
        <v>738</v>
      </c>
      <c r="B576">
        <v>1</v>
      </c>
      <c r="C576">
        <v>1</v>
      </c>
      <c r="D576">
        <v>1</v>
      </c>
      <c r="E576">
        <v>1</v>
      </c>
      <c r="F576">
        <v>3</v>
      </c>
      <c r="G576">
        <v>3</v>
      </c>
      <c r="H576">
        <f t="shared" si="16"/>
        <v>10</v>
      </c>
      <c r="I576" t="str">
        <f t="shared" si="17"/>
        <v>Poor perception</v>
      </c>
    </row>
    <row r="577" spans="1:9" x14ac:dyDescent="0.35">
      <c r="A577" t="s">
        <v>739</v>
      </c>
      <c r="B577">
        <v>4</v>
      </c>
      <c r="C577">
        <v>4</v>
      </c>
      <c r="D577">
        <v>4</v>
      </c>
      <c r="E577">
        <v>3</v>
      </c>
      <c r="F577">
        <v>3</v>
      </c>
      <c r="G577">
        <v>3</v>
      </c>
      <c r="H577">
        <f t="shared" si="16"/>
        <v>21</v>
      </c>
      <c r="I577" t="str">
        <f t="shared" si="17"/>
        <v>Good perception</v>
      </c>
    </row>
    <row r="578" spans="1:9" x14ac:dyDescent="0.35">
      <c r="A578" t="s">
        <v>740</v>
      </c>
      <c r="B578">
        <v>1</v>
      </c>
      <c r="C578">
        <v>5</v>
      </c>
      <c r="D578">
        <v>5</v>
      </c>
      <c r="E578">
        <v>5</v>
      </c>
      <c r="F578">
        <v>5</v>
      </c>
      <c r="G578">
        <v>5</v>
      </c>
      <c r="H578">
        <f t="shared" si="16"/>
        <v>26</v>
      </c>
      <c r="I578" t="str">
        <f t="shared" si="17"/>
        <v>Good perception</v>
      </c>
    </row>
    <row r="579" spans="1:9" x14ac:dyDescent="0.35">
      <c r="A579" t="s">
        <v>741</v>
      </c>
      <c r="B579">
        <v>2</v>
      </c>
      <c r="C579">
        <v>5</v>
      </c>
      <c r="D579">
        <v>3</v>
      </c>
      <c r="E579">
        <v>4</v>
      </c>
      <c r="F579">
        <v>4</v>
      </c>
      <c r="G579">
        <v>5</v>
      </c>
      <c r="H579">
        <f t="shared" ref="H579:H602" si="18">SUM(B579:G579)</f>
        <v>23</v>
      </c>
      <c r="I579" t="str">
        <f t="shared" ref="I579:I602" si="19">IF(H579&gt;=21,"Good perception",IF(H579&gt;=13,"Moderate perception",IF(H579&gt;=6,"Poor perception","")))</f>
        <v>Good perception</v>
      </c>
    </row>
    <row r="580" spans="1:9" x14ac:dyDescent="0.35">
      <c r="A580" t="s">
        <v>742</v>
      </c>
      <c r="B580">
        <v>5</v>
      </c>
      <c r="C580">
        <v>4</v>
      </c>
      <c r="D580">
        <v>3</v>
      </c>
      <c r="E580">
        <v>5</v>
      </c>
      <c r="F580">
        <v>5</v>
      </c>
      <c r="G580">
        <v>5</v>
      </c>
      <c r="H580">
        <f t="shared" si="18"/>
        <v>27</v>
      </c>
      <c r="I580" t="str">
        <f t="shared" si="19"/>
        <v>Good perception</v>
      </c>
    </row>
    <row r="581" spans="1:9" x14ac:dyDescent="0.35">
      <c r="A581" t="s">
        <v>743</v>
      </c>
      <c r="B581">
        <v>2</v>
      </c>
      <c r="C581">
        <v>5</v>
      </c>
      <c r="D581">
        <v>3</v>
      </c>
      <c r="E581">
        <v>4</v>
      </c>
      <c r="F581">
        <v>4</v>
      </c>
      <c r="G581">
        <v>3</v>
      </c>
      <c r="H581">
        <f t="shared" si="18"/>
        <v>21</v>
      </c>
      <c r="I581" t="str">
        <f t="shared" si="19"/>
        <v>Good perception</v>
      </c>
    </row>
    <row r="582" spans="1:9" x14ac:dyDescent="0.35">
      <c r="A582" t="s">
        <v>744</v>
      </c>
      <c r="B582">
        <v>3</v>
      </c>
      <c r="C582">
        <v>3</v>
      </c>
      <c r="D582">
        <v>3</v>
      </c>
      <c r="E582">
        <v>3</v>
      </c>
      <c r="F582">
        <v>4</v>
      </c>
      <c r="G582">
        <v>4</v>
      </c>
      <c r="H582">
        <f t="shared" si="18"/>
        <v>20</v>
      </c>
      <c r="I582" t="str">
        <f t="shared" si="19"/>
        <v>Moderate perception</v>
      </c>
    </row>
    <row r="583" spans="1:9" x14ac:dyDescent="0.35">
      <c r="A583" t="s">
        <v>745</v>
      </c>
      <c r="B583">
        <v>4</v>
      </c>
      <c r="C583">
        <v>4</v>
      </c>
      <c r="D583">
        <v>3</v>
      </c>
      <c r="E583">
        <v>3</v>
      </c>
      <c r="F583">
        <v>3</v>
      </c>
      <c r="G583">
        <v>3</v>
      </c>
      <c r="H583">
        <f t="shared" si="18"/>
        <v>20</v>
      </c>
      <c r="I583" t="str">
        <f t="shared" si="19"/>
        <v>Moderate perception</v>
      </c>
    </row>
    <row r="584" spans="1:9" x14ac:dyDescent="0.35">
      <c r="A584" t="s">
        <v>746</v>
      </c>
      <c r="B584">
        <v>5</v>
      </c>
      <c r="C584">
        <v>4</v>
      </c>
      <c r="D584">
        <v>5</v>
      </c>
      <c r="E584">
        <v>4</v>
      </c>
      <c r="F584">
        <v>4</v>
      </c>
      <c r="G584">
        <v>3</v>
      </c>
      <c r="H584">
        <f t="shared" si="18"/>
        <v>25</v>
      </c>
      <c r="I584" t="str">
        <f t="shared" si="19"/>
        <v>Good perception</v>
      </c>
    </row>
    <row r="585" spans="1:9" x14ac:dyDescent="0.35">
      <c r="A585" t="s">
        <v>747</v>
      </c>
      <c r="B585">
        <v>4</v>
      </c>
      <c r="C585">
        <v>3</v>
      </c>
      <c r="D585">
        <v>4</v>
      </c>
      <c r="E585">
        <v>4</v>
      </c>
      <c r="F585">
        <v>4</v>
      </c>
      <c r="G585">
        <v>3</v>
      </c>
      <c r="H585">
        <f t="shared" si="18"/>
        <v>22</v>
      </c>
      <c r="I585" t="str">
        <f t="shared" si="19"/>
        <v>Good perception</v>
      </c>
    </row>
    <row r="586" spans="1:9" x14ac:dyDescent="0.35">
      <c r="A586" t="s">
        <v>748</v>
      </c>
      <c r="B586">
        <v>4</v>
      </c>
      <c r="C586">
        <v>3</v>
      </c>
      <c r="D586">
        <v>3</v>
      </c>
      <c r="E586">
        <v>3</v>
      </c>
      <c r="F586">
        <v>4</v>
      </c>
      <c r="G586">
        <v>4</v>
      </c>
      <c r="H586">
        <f t="shared" si="18"/>
        <v>21</v>
      </c>
      <c r="I586" t="str">
        <f t="shared" si="19"/>
        <v>Good perception</v>
      </c>
    </row>
    <row r="587" spans="1:9" x14ac:dyDescent="0.35">
      <c r="A587" t="s">
        <v>749</v>
      </c>
      <c r="B587">
        <v>4</v>
      </c>
      <c r="C587">
        <v>4</v>
      </c>
      <c r="D587">
        <v>3</v>
      </c>
      <c r="E587">
        <v>3</v>
      </c>
      <c r="F587">
        <v>3</v>
      </c>
      <c r="G587">
        <v>4</v>
      </c>
      <c r="H587">
        <f t="shared" si="18"/>
        <v>21</v>
      </c>
      <c r="I587" t="str">
        <f t="shared" si="19"/>
        <v>Good perception</v>
      </c>
    </row>
    <row r="588" spans="1:9" x14ac:dyDescent="0.35">
      <c r="A588" t="s">
        <v>750</v>
      </c>
      <c r="B588">
        <v>4</v>
      </c>
      <c r="C588">
        <v>5</v>
      </c>
      <c r="D588">
        <v>5</v>
      </c>
      <c r="E588">
        <v>3</v>
      </c>
      <c r="F588">
        <v>4</v>
      </c>
      <c r="G588">
        <v>4</v>
      </c>
      <c r="H588">
        <f t="shared" si="18"/>
        <v>25</v>
      </c>
      <c r="I588" t="str">
        <f t="shared" si="19"/>
        <v>Good perception</v>
      </c>
    </row>
    <row r="589" spans="1:9" x14ac:dyDescent="0.35">
      <c r="A589" t="s">
        <v>751</v>
      </c>
      <c r="B589">
        <v>3</v>
      </c>
      <c r="C589">
        <v>3</v>
      </c>
      <c r="D589">
        <v>4</v>
      </c>
      <c r="E589">
        <v>4</v>
      </c>
      <c r="F589">
        <v>3</v>
      </c>
      <c r="G589">
        <v>3</v>
      </c>
      <c r="H589">
        <f t="shared" si="18"/>
        <v>20</v>
      </c>
      <c r="I589" t="str">
        <f t="shared" si="19"/>
        <v>Moderate perception</v>
      </c>
    </row>
    <row r="590" spans="1:9" x14ac:dyDescent="0.35">
      <c r="A590" t="s">
        <v>752</v>
      </c>
      <c r="B590">
        <v>5</v>
      </c>
      <c r="C590">
        <v>4</v>
      </c>
      <c r="D590">
        <v>4</v>
      </c>
      <c r="E590">
        <v>4</v>
      </c>
      <c r="F590">
        <v>4</v>
      </c>
      <c r="G590">
        <v>4</v>
      </c>
      <c r="H590">
        <f t="shared" si="18"/>
        <v>25</v>
      </c>
      <c r="I590" t="str">
        <f t="shared" si="19"/>
        <v>Good perception</v>
      </c>
    </row>
    <row r="591" spans="1:9" x14ac:dyDescent="0.35">
      <c r="A591" t="s">
        <v>753</v>
      </c>
      <c r="B591">
        <v>4</v>
      </c>
      <c r="C591">
        <v>5</v>
      </c>
      <c r="D591">
        <v>4</v>
      </c>
      <c r="E591">
        <v>1</v>
      </c>
      <c r="F591">
        <v>1</v>
      </c>
      <c r="G591">
        <v>2</v>
      </c>
      <c r="H591">
        <f t="shared" si="18"/>
        <v>17</v>
      </c>
      <c r="I591" t="str">
        <f t="shared" si="19"/>
        <v>Moderate perception</v>
      </c>
    </row>
    <row r="592" spans="1:9" x14ac:dyDescent="0.35">
      <c r="A592" t="s">
        <v>754</v>
      </c>
      <c r="B592">
        <v>3</v>
      </c>
      <c r="C592">
        <v>5</v>
      </c>
      <c r="D592">
        <v>3</v>
      </c>
      <c r="E592">
        <v>5</v>
      </c>
      <c r="F592">
        <v>5</v>
      </c>
      <c r="G592">
        <v>5</v>
      </c>
      <c r="H592">
        <f t="shared" si="18"/>
        <v>26</v>
      </c>
      <c r="I592" t="str">
        <f t="shared" si="19"/>
        <v>Good perception</v>
      </c>
    </row>
    <row r="593" spans="1:9" x14ac:dyDescent="0.35">
      <c r="A593" t="s">
        <v>755</v>
      </c>
      <c r="B593">
        <v>2</v>
      </c>
      <c r="C593">
        <v>4</v>
      </c>
      <c r="D593">
        <v>1</v>
      </c>
      <c r="E593">
        <v>4</v>
      </c>
      <c r="F593">
        <v>2</v>
      </c>
      <c r="G593">
        <v>3</v>
      </c>
      <c r="H593">
        <f t="shared" si="18"/>
        <v>16</v>
      </c>
      <c r="I593" t="str">
        <f t="shared" si="19"/>
        <v>Moderate perception</v>
      </c>
    </row>
    <row r="594" spans="1:9" x14ac:dyDescent="0.35">
      <c r="A594" t="s">
        <v>757</v>
      </c>
      <c r="B594">
        <v>1</v>
      </c>
      <c r="C594">
        <v>5</v>
      </c>
      <c r="D594">
        <v>2</v>
      </c>
      <c r="E594">
        <v>5</v>
      </c>
      <c r="F594">
        <v>1</v>
      </c>
      <c r="G594">
        <v>2</v>
      </c>
      <c r="H594">
        <f t="shared" si="18"/>
        <v>16</v>
      </c>
      <c r="I594" t="str">
        <f t="shared" si="19"/>
        <v>Moderate perception</v>
      </c>
    </row>
    <row r="595" spans="1:9" x14ac:dyDescent="0.35">
      <c r="A595" t="s">
        <v>758</v>
      </c>
      <c r="B595">
        <v>5</v>
      </c>
      <c r="C595">
        <v>2</v>
      </c>
      <c r="D595">
        <v>3</v>
      </c>
      <c r="E595">
        <v>1</v>
      </c>
      <c r="F595">
        <v>2</v>
      </c>
      <c r="G595">
        <v>3</v>
      </c>
      <c r="H595">
        <f t="shared" si="18"/>
        <v>16</v>
      </c>
      <c r="I595" t="str">
        <f t="shared" si="19"/>
        <v>Moderate perception</v>
      </c>
    </row>
    <row r="596" spans="1:9" x14ac:dyDescent="0.35">
      <c r="A596" t="s">
        <v>759</v>
      </c>
      <c r="B596">
        <v>1</v>
      </c>
      <c r="C596">
        <v>3</v>
      </c>
      <c r="D596">
        <v>3</v>
      </c>
      <c r="E596">
        <v>3</v>
      </c>
      <c r="F596">
        <v>1</v>
      </c>
      <c r="G596">
        <v>5</v>
      </c>
      <c r="H596">
        <f t="shared" si="18"/>
        <v>16</v>
      </c>
      <c r="I596" t="str">
        <f t="shared" si="19"/>
        <v>Moderate perception</v>
      </c>
    </row>
    <row r="597" spans="1:9" x14ac:dyDescent="0.35">
      <c r="A597" t="s">
        <v>760</v>
      </c>
      <c r="B597">
        <v>5</v>
      </c>
      <c r="C597">
        <v>1</v>
      </c>
      <c r="D597">
        <v>3</v>
      </c>
      <c r="E597">
        <v>3</v>
      </c>
      <c r="F597">
        <v>4</v>
      </c>
      <c r="G597">
        <v>1</v>
      </c>
      <c r="H597">
        <f t="shared" si="18"/>
        <v>17</v>
      </c>
      <c r="I597" t="str">
        <f t="shared" si="19"/>
        <v>Moderate perception</v>
      </c>
    </row>
    <row r="598" spans="1:9" x14ac:dyDescent="0.35">
      <c r="A598" t="s">
        <v>761</v>
      </c>
      <c r="B598">
        <v>4</v>
      </c>
      <c r="C598">
        <v>4</v>
      </c>
      <c r="D598">
        <v>4</v>
      </c>
      <c r="E598">
        <v>5</v>
      </c>
      <c r="F598">
        <v>4</v>
      </c>
      <c r="G598">
        <v>4</v>
      </c>
      <c r="H598">
        <f t="shared" si="18"/>
        <v>25</v>
      </c>
      <c r="I598" t="str">
        <f t="shared" si="19"/>
        <v>Good perception</v>
      </c>
    </row>
    <row r="599" spans="1:9" x14ac:dyDescent="0.35">
      <c r="A599" t="s">
        <v>762</v>
      </c>
      <c r="B599">
        <v>2</v>
      </c>
      <c r="C599">
        <v>3</v>
      </c>
      <c r="D599">
        <v>2</v>
      </c>
      <c r="E599">
        <v>3</v>
      </c>
      <c r="F599">
        <v>2</v>
      </c>
      <c r="G599">
        <v>4</v>
      </c>
      <c r="H599">
        <f t="shared" si="18"/>
        <v>16</v>
      </c>
      <c r="I599" t="str">
        <f t="shared" si="19"/>
        <v>Moderate perception</v>
      </c>
    </row>
    <row r="600" spans="1:9" x14ac:dyDescent="0.35">
      <c r="A600" t="s">
        <v>763</v>
      </c>
      <c r="B600">
        <v>1</v>
      </c>
      <c r="C600">
        <v>3</v>
      </c>
      <c r="D600">
        <v>2</v>
      </c>
      <c r="E600">
        <v>3</v>
      </c>
      <c r="F600">
        <v>2</v>
      </c>
      <c r="G600">
        <v>3</v>
      </c>
      <c r="H600">
        <f t="shared" si="18"/>
        <v>14</v>
      </c>
      <c r="I600" t="str">
        <f t="shared" si="19"/>
        <v>Moderate perception</v>
      </c>
    </row>
    <row r="601" spans="1:9" x14ac:dyDescent="0.35">
      <c r="A601" t="s">
        <v>764</v>
      </c>
      <c r="B601">
        <v>3</v>
      </c>
      <c r="C601">
        <v>4</v>
      </c>
      <c r="D601">
        <v>5</v>
      </c>
      <c r="E601">
        <v>4</v>
      </c>
      <c r="F601">
        <v>3</v>
      </c>
      <c r="G601">
        <v>4</v>
      </c>
      <c r="H601">
        <f t="shared" si="18"/>
        <v>23</v>
      </c>
      <c r="I601" t="str">
        <f t="shared" si="19"/>
        <v>Good perception</v>
      </c>
    </row>
    <row r="602" spans="1:9" x14ac:dyDescent="0.35">
      <c r="A602" t="s">
        <v>765</v>
      </c>
      <c r="B602">
        <v>1</v>
      </c>
      <c r="C602">
        <v>2</v>
      </c>
      <c r="D602">
        <v>2</v>
      </c>
      <c r="E602">
        <v>4</v>
      </c>
      <c r="F602">
        <v>4</v>
      </c>
      <c r="G602">
        <v>4</v>
      </c>
      <c r="H602">
        <f t="shared" si="18"/>
        <v>17</v>
      </c>
      <c r="I602" t="str">
        <f t="shared" si="19"/>
        <v>Moderate perception</v>
      </c>
    </row>
  </sheetData>
  <mergeCells count="2">
    <mergeCell ref="P1:Q1"/>
    <mergeCell ref="P2:Q2"/>
  </mergeCells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FB89B-9CC5-4AF2-9CF9-B92A130E9D1A}">
  <dimension ref="A1:AT602"/>
  <sheetViews>
    <sheetView topLeftCell="AA19" zoomScaleNormal="100" workbookViewId="0">
      <selection activeCell="C602" sqref="C602:C605"/>
    </sheetView>
  </sheetViews>
  <sheetFormatPr defaultRowHeight="14.5" x14ac:dyDescent="0.35"/>
  <cols>
    <col min="1" max="1" width="40.6328125" customWidth="1"/>
    <col min="2" max="2" width="45.36328125" customWidth="1"/>
    <col min="3" max="3" width="45.26953125" customWidth="1"/>
    <col min="4" max="4" width="23.7265625" customWidth="1"/>
    <col min="5" max="5" width="43.36328125" customWidth="1"/>
    <col min="6" max="6" width="40.54296875" customWidth="1"/>
    <col min="7" max="7" width="50.453125" bestFit="1" customWidth="1"/>
    <col min="8" max="8" width="12.36328125" bestFit="1" customWidth="1"/>
    <col min="9" max="9" width="15.6328125" bestFit="1" customWidth="1"/>
    <col min="12" max="12" width="45.54296875" customWidth="1"/>
    <col min="13" max="13" width="15.6328125" bestFit="1" customWidth="1"/>
    <col min="16" max="16" width="8.7265625" customWidth="1"/>
    <col min="17" max="17" width="24.26953125" customWidth="1"/>
    <col min="18" max="18" width="26.6328125" customWidth="1"/>
    <col min="19" max="19" width="17.54296875" bestFit="1" customWidth="1"/>
    <col min="20" max="20" width="19.08984375" bestFit="1" customWidth="1"/>
    <col min="21" max="21" width="16.1796875" bestFit="1" customWidth="1"/>
    <col min="22" max="22" width="15.81640625" bestFit="1" customWidth="1"/>
    <col min="23" max="23" width="11.1796875" bestFit="1" customWidth="1"/>
    <col min="24" max="24" width="14.90625" bestFit="1" customWidth="1"/>
    <col min="25" max="25" width="11.1796875" bestFit="1" customWidth="1"/>
    <col min="26" max="26" width="19.7265625" bestFit="1" customWidth="1"/>
    <col min="27" max="27" width="16" bestFit="1" customWidth="1"/>
    <col min="30" max="30" width="24" customWidth="1"/>
    <col min="31" max="31" width="13.36328125" customWidth="1"/>
    <col min="32" max="32" width="14.26953125" bestFit="1" customWidth="1"/>
    <col min="33" max="33" width="15.81640625" bestFit="1" customWidth="1"/>
    <col min="34" max="34" width="13" bestFit="1" customWidth="1"/>
    <col min="35" max="35" width="10.7265625" bestFit="1" customWidth="1"/>
    <col min="37" max="37" width="8.7265625" customWidth="1"/>
    <col min="38" max="38" width="5.90625" customWidth="1"/>
    <col min="39" max="39" width="27.6328125" customWidth="1"/>
    <col min="40" max="40" width="7.81640625" customWidth="1"/>
    <col min="41" max="41" width="7.54296875" customWidth="1"/>
    <col min="42" max="42" width="11.36328125" bestFit="1" customWidth="1"/>
    <col min="43" max="43" width="18.26953125" bestFit="1" customWidth="1"/>
    <col min="44" max="44" width="9.7265625" customWidth="1"/>
    <col min="45" max="45" width="9.26953125" customWidth="1"/>
    <col min="46" max="46" width="6.90625" customWidth="1"/>
    <col min="47" max="47" width="26.36328125" bestFit="1" customWidth="1"/>
    <col min="48" max="48" width="15.26953125" bestFit="1" customWidth="1"/>
    <col min="49" max="49" width="5.7265625" bestFit="1" customWidth="1"/>
    <col min="50" max="50" width="11.453125" bestFit="1" customWidth="1"/>
    <col min="51" max="51" width="18.453125" bestFit="1" customWidth="1"/>
    <col min="52" max="52" width="10.7265625" bestFit="1" customWidth="1"/>
    <col min="53" max="53" width="17.26953125" bestFit="1" customWidth="1"/>
    <col min="54" max="54" width="18.453125" bestFit="1" customWidth="1"/>
    <col min="55" max="55" width="17.26953125" bestFit="1" customWidth="1"/>
    <col min="56" max="56" width="19.7265625" bestFit="1" customWidth="1"/>
    <col min="57" max="57" width="22.08984375" bestFit="1" customWidth="1"/>
  </cols>
  <sheetData>
    <row r="1" spans="1:46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897</v>
      </c>
      <c r="I1" t="s">
        <v>1118</v>
      </c>
      <c r="L1" t="s">
        <v>900</v>
      </c>
      <c r="M1" t="s">
        <v>1118</v>
      </c>
      <c r="AD1" s="8" t="s">
        <v>1123</v>
      </c>
      <c r="AE1" s="8" t="s">
        <v>1117</v>
      </c>
      <c r="AL1" s="125" t="s">
        <v>1232</v>
      </c>
      <c r="AM1" s="125"/>
      <c r="AN1" s="125"/>
      <c r="AO1" s="125"/>
      <c r="AP1" s="125"/>
      <c r="AQ1" s="125"/>
      <c r="AR1" s="125"/>
      <c r="AS1" s="125"/>
      <c r="AT1" s="125"/>
    </row>
    <row r="2" spans="1:46" ht="15" thickBot="1" x14ac:dyDescent="0.4">
      <c r="A2">
        <v>0</v>
      </c>
      <c r="B2">
        <v>2</v>
      </c>
      <c r="C2">
        <v>0</v>
      </c>
      <c r="D2">
        <v>2</v>
      </c>
      <c r="E2">
        <v>2</v>
      </c>
      <c r="F2">
        <v>2</v>
      </c>
      <c r="G2">
        <v>0</v>
      </c>
      <c r="H2">
        <f t="shared" ref="H2:H65" si="0">SUM(A2:G2)</f>
        <v>8</v>
      </c>
      <c r="I2" t="str" cm="1">
        <f t="array" ref="I2">_xlfn.IFS(H2&lt;=4,"Minimal anxiety",H2&lt;=9,"Mild anxiety",H2&lt;=14,"Moderate anxiety",H2&lt;=21,"Severe anxiety")</f>
        <v>Mild anxiety</v>
      </c>
      <c r="L2" t="s">
        <v>70</v>
      </c>
      <c r="M2" t="s">
        <v>1119</v>
      </c>
      <c r="R2" s="8" t="s">
        <v>1117</v>
      </c>
      <c r="AD2" s="8" t="s">
        <v>1125</v>
      </c>
      <c r="AE2" t="s">
        <v>1119</v>
      </c>
      <c r="AF2" t="s">
        <v>1120</v>
      </c>
      <c r="AG2" t="s">
        <v>1121</v>
      </c>
      <c r="AH2" t="s">
        <v>1122</v>
      </c>
      <c r="AI2" t="s">
        <v>1116</v>
      </c>
      <c r="AM2" s="24"/>
    </row>
    <row r="3" spans="1:46" ht="15" thickBot="1" x14ac:dyDescent="0.4">
      <c r="A3">
        <v>1</v>
      </c>
      <c r="B3">
        <v>1</v>
      </c>
      <c r="C3">
        <v>3</v>
      </c>
      <c r="D3">
        <v>3</v>
      </c>
      <c r="E3">
        <v>1</v>
      </c>
      <c r="F3">
        <v>1</v>
      </c>
      <c r="G3">
        <v>3</v>
      </c>
      <c r="H3">
        <f t="shared" si="0"/>
        <v>13</v>
      </c>
      <c r="I3" t="str" cm="1">
        <f t="array" ref="I3">_xlfn.IFS(H3&lt;=4,"Minimal anxiety",H3&lt;=9,"Mild anxiety",H3&lt;=14,"Moderate anxiety",H3&lt;=21,"Severe anxiety")</f>
        <v>Moderate anxiety</v>
      </c>
      <c r="L3" t="s">
        <v>70</v>
      </c>
      <c r="M3" t="s">
        <v>1121</v>
      </c>
      <c r="R3" t="s">
        <v>1119</v>
      </c>
      <c r="T3" t="s">
        <v>1120</v>
      </c>
      <c r="V3" t="s">
        <v>1121</v>
      </c>
      <c r="X3" t="s">
        <v>1122</v>
      </c>
      <c r="Z3" t="s">
        <v>1138</v>
      </c>
      <c r="AA3" t="s">
        <v>1139</v>
      </c>
      <c r="AD3" s="9" t="s">
        <v>96</v>
      </c>
      <c r="AE3" s="1">
        <v>155</v>
      </c>
      <c r="AF3" s="1">
        <v>91</v>
      </c>
      <c r="AG3" s="1">
        <v>48</v>
      </c>
      <c r="AH3" s="1">
        <v>19</v>
      </c>
      <c r="AI3" s="1">
        <v>313</v>
      </c>
      <c r="AM3" s="139" t="s">
        <v>1188</v>
      </c>
      <c r="AN3" s="141" t="s">
        <v>900</v>
      </c>
      <c r="AO3" s="141"/>
      <c r="AP3" s="141"/>
      <c r="AQ3" s="141"/>
      <c r="AR3" s="101"/>
      <c r="AS3" s="101"/>
    </row>
    <row r="4" spans="1:46" ht="17" thickBot="1" x14ac:dyDescent="0.4">
      <c r="A4">
        <v>1</v>
      </c>
      <c r="B4">
        <v>0</v>
      </c>
      <c r="C4">
        <v>1</v>
      </c>
      <c r="D4">
        <v>0</v>
      </c>
      <c r="E4">
        <v>1</v>
      </c>
      <c r="F4">
        <v>2</v>
      </c>
      <c r="G4">
        <v>1</v>
      </c>
      <c r="H4">
        <f t="shared" si="0"/>
        <v>6</v>
      </c>
      <c r="I4" t="str" cm="1">
        <f t="array" ref="I4">_xlfn.IFS(H4&lt;=4,"Minimal anxiety",H4&lt;=9,"Mild anxiety",H4&lt;=14,"Moderate anxiety",H4&lt;=21,"Severe anxiety")</f>
        <v>Mild anxiety</v>
      </c>
      <c r="L4" t="s">
        <v>96</v>
      </c>
      <c r="M4" t="s">
        <v>1119</v>
      </c>
      <c r="Q4" s="8" t="s">
        <v>900</v>
      </c>
      <c r="R4" t="s">
        <v>1123</v>
      </c>
      <c r="S4" t="s">
        <v>1140</v>
      </c>
      <c r="T4" t="s">
        <v>1123</v>
      </c>
      <c r="U4" t="s">
        <v>1140</v>
      </c>
      <c r="V4" t="s">
        <v>1123</v>
      </c>
      <c r="W4" t="s">
        <v>1140</v>
      </c>
      <c r="X4" t="s">
        <v>1123</v>
      </c>
      <c r="Y4" t="s">
        <v>1140</v>
      </c>
      <c r="AD4" s="9" t="s">
        <v>122</v>
      </c>
      <c r="AE4" s="1">
        <v>29</v>
      </c>
      <c r="AF4" s="1">
        <v>27</v>
      </c>
      <c r="AG4" s="1">
        <v>2</v>
      </c>
      <c r="AH4" s="1"/>
      <c r="AI4" s="1">
        <v>58</v>
      </c>
      <c r="AM4" s="140"/>
      <c r="AN4" s="95" t="s">
        <v>96</v>
      </c>
      <c r="AO4" s="95" t="s">
        <v>122</v>
      </c>
      <c r="AP4" s="95" t="s">
        <v>112</v>
      </c>
      <c r="AQ4" s="95" t="s">
        <v>70</v>
      </c>
      <c r="AR4" s="95" t="s">
        <v>1177</v>
      </c>
      <c r="AS4" s="96" t="s">
        <v>1187</v>
      </c>
    </row>
    <row r="5" spans="1:46" x14ac:dyDescent="0.35">
      <c r="A5">
        <v>3</v>
      </c>
      <c r="B5">
        <v>3</v>
      </c>
      <c r="C5">
        <v>3</v>
      </c>
      <c r="D5">
        <v>3</v>
      </c>
      <c r="E5">
        <v>3</v>
      </c>
      <c r="F5">
        <v>2</v>
      </c>
      <c r="G5">
        <v>2</v>
      </c>
      <c r="H5">
        <f t="shared" si="0"/>
        <v>19</v>
      </c>
      <c r="I5" t="str" cm="1">
        <f t="array" ref="I5">_xlfn.IFS(H5&lt;=4,"Minimal anxiety",H5&lt;=9,"Mild anxiety",H5&lt;=14,"Moderate anxiety",H5&lt;=21,"Severe anxiety")</f>
        <v>Severe anxiety</v>
      </c>
      <c r="L5" t="s">
        <v>96</v>
      </c>
      <c r="M5" t="s">
        <v>1122</v>
      </c>
      <c r="Q5" s="9" t="s">
        <v>96</v>
      </c>
      <c r="R5" s="1">
        <v>155</v>
      </c>
      <c r="S5" s="10">
        <v>0.25790349417637271</v>
      </c>
      <c r="T5" s="1">
        <v>91</v>
      </c>
      <c r="U5" s="10">
        <v>0.15141430948419302</v>
      </c>
      <c r="V5" s="1">
        <v>48</v>
      </c>
      <c r="W5" s="10">
        <v>7.9866888519134774E-2</v>
      </c>
      <c r="X5" s="1">
        <v>19</v>
      </c>
      <c r="Y5" s="10">
        <v>3.1613976705490848E-2</v>
      </c>
      <c r="Z5" s="1">
        <v>313</v>
      </c>
      <c r="AA5" s="10">
        <v>0.52079866888519133</v>
      </c>
      <c r="AD5" s="9" t="s">
        <v>112</v>
      </c>
      <c r="AE5" s="1">
        <v>29</v>
      </c>
      <c r="AF5" s="1">
        <v>13</v>
      </c>
      <c r="AG5" s="1">
        <v>13</v>
      </c>
      <c r="AH5" s="1">
        <v>4</v>
      </c>
      <c r="AI5" s="1">
        <v>59</v>
      </c>
      <c r="AK5" s="98"/>
      <c r="AL5" s="100"/>
      <c r="AM5" s="44" t="s">
        <v>1118</v>
      </c>
      <c r="AN5" s="99"/>
      <c r="AO5" s="99"/>
      <c r="AP5" s="99"/>
      <c r="AQ5" s="99"/>
      <c r="AR5" s="105">
        <f>AG33</f>
        <v>24.717988756698645</v>
      </c>
      <c r="AS5" s="105">
        <f>AG35</f>
        <v>3.2994988050364825E-3</v>
      </c>
    </row>
    <row r="6" spans="1:46" x14ac:dyDescent="0.35">
      <c r="A6">
        <v>2</v>
      </c>
      <c r="B6">
        <v>0</v>
      </c>
      <c r="C6">
        <v>2</v>
      </c>
      <c r="D6">
        <v>3</v>
      </c>
      <c r="E6">
        <v>2</v>
      </c>
      <c r="F6">
        <v>3</v>
      </c>
      <c r="G6">
        <v>2</v>
      </c>
      <c r="H6">
        <f t="shared" si="0"/>
        <v>14</v>
      </c>
      <c r="I6" t="str" cm="1">
        <f t="array" ref="I6">_xlfn.IFS(H6&lt;=4,"Minimal anxiety",H6&lt;=9,"Mild anxiety",H6&lt;=14,"Moderate anxiety",H6&lt;=21,"Severe anxiety")</f>
        <v>Moderate anxiety</v>
      </c>
      <c r="L6" t="s">
        <v>112</v>
      </c>
      <c r="M6" t="s">
        <v>1121</v>
      </c>
      <c r="Q6" s="9" t="s">
        <v>122</v>
      </c>
      <c r="R6" s="1">
        <v>29</v>
      </c>
      <c r="S6" s="10">
        <v>4.8252911813643926E-2</v>
      </c>
      <c r="T6" s="1">
        <v>27</v>
      </c>
      <c r="U6" s="10">
        <v>4.4925124792013313E-2</v>
      </c>
      <c r="V6" s="1">
        <v>2</v>
      </c>
      <c r="W6" s="10">
        <v>3.3277870216306157E-3</v>
      </c>
      <c r="X6" s="1"/>
      <c r="Y6" s="10">
        <v>0</v>
      </c>
      <c r="Z6" s="1">
        <v>58</v>
      </c>
      <c r="AA6" s="10">
        <v>9.6505823627287851E-2</v>
      </c>
      <c r="AD6" s="9" t="s">
        <v>70</v>
      </c>
      <c r="AE6" s="1">
        <v>79</v>
      </c>
      <c r="AF6" s="1">
        <v>47</v>
      </c>
      <c r="AG6" s="1">
        <v>40</v>
      </c>
      <c r="AH6" s="1">
        <v>5</v>
      </c>
      <c r="AI6" s="1">
        <v>171</v>
      </c>
      <c r="AK6" s="98"/>
      <c r="AL6" s="100"/>
      <c r="AM6" s="102" t="s">
        <v>1223</v>
      </c>
      <c r="AN6" s="106">
        <v>155</v>
      </c>
      <c r="AO6" s="106">
        <v>29</v>
      </c>
      <c r="AP6" s="106">
        <v>29</v>
      </c>
      <c r="AQ6" s="106">
        <v>79</v>
      </c>
      <c r="AR6" s="99"/>
      <c r="AS6" s="99"/>
    </row>
    <row r="7" spans="1:46" x14ac:dyDescent="0.35">
      <c r="A7">
        <v>1</v>
      </c>
      <c r="B7">
        <v>1</v>
      </c>
      <c r="C7">
        <v>1</v>
      </c>
      <c r="D7">
        <v>0</v>
      </c>
      <c r="E7">
        <v>1</v>
      </c>
      <c r="F7">
        <v>0</v>
      </c>
      <c r="G7">
        <v>3</v>
      </c>
      <c r="H7">
        <f t="shared" si="0"/>
        <v>7</v>
      </c>
      <c r="I7" t="str" cm="1">
        <f t="array" ref="I7">_xlfn.IFS(H7&lt;=4,"Minimal anxiety",H7&lt;=9,"Mild anxiety",H7&lt;=14,"Moderate anxiety",H7&lt;=21,"Severe anxiety")</f>
        <v>Mild anxiety</v>
      </c>
      <c r="L7" t="s">
        <v>70</v>
      </c>
      <c r="M7" t="s">
        <v>1119</v>
      </c>
      <c r="Q7" s="9" t="s">
        <v>112</v>
      </c>
      <c r="R7" s="1">
        <v>29</v>
      </c>
      <c r="S7" s="10">
        <v>4.8252911813643926E-2</v>
      </c>
      <c r="T7" s="1">
        <v>13</v>
      </c>
      <c r="U7" s="10">
        <v>2.1630615640599003E-2</v>
      </c>
      <c r="V7" s="1">
        <v>13</v>
      </c>
      <c r="W7" s="10">
        <v>2.1630615640599003E-2</v>
      </c>
      <c r="X7" s="1">
        <v>4</v>
      </c>
      <c r="Y7" s="10">
        <v>6.6555740432612314E-3</v>
      </c>
      <c r="Z7" s="1">
        <v>59</v>
      </c>
      <c r="AA7" s="10">
        <v>9.8169717138103157E-2</v>
      </c>
      <c r="AD7" s="9" t="s">
        <v>1116</v>
      </c>
      <c r="AE7" s="1">
        <v>292</v>
      </c>
      <c r="AF7" s="1">
        <v>178</v>
      </c>
      <c r="AG7" s="1">
        <v>103</v>
      </c>
      <c r="AH7" s="1">
        <v>28</v>
      </c>
      <c r="AI7" s="1">
        <v>601</v>
      </c>
      <c r="AK7" s="98"/>
      <c r="AL7" s="100"/>
      <c r="AM7" s="102" t="s">
        <v>1224</v>
      </c>
      <c r="AN7" s="106">
        <v>91</v>
      </c>
      <c r="AO7" s="106">
        <v>27</v>
      </c>
      <c r="AP7" s="106">
        <v>13</v>
      </c>
      <c r="AQ7" s="106">
        <v>47</v>
      </c>
      <c r="AR7" s="99"/>
      <c r="AS7" s="99"/>
    </row>
    <row r="8" spans="1:46" ht="15" thickBot="1" x14ac:dyDescent="0.4">
      <c r="A8">
        <v>1</v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f t="shared" si="0"/>
        <v>5</v>
      </c>
      <c r="I8" t="str" cm="1">
        <f t="array" ref="I8">_xlfn.IFS(H8&lt;=4,"Minimal anxiety",H8&lt;=9,"Mild anxiety",H8&lt;=14,"Moderate anxiety",H8&lt;=21,"Severe anxiety")</f>
        <v>Mild anxiety</v>
      </c>
      <c r="L8" t="s">
        <v>122</v>
      </c>
      <c r="M8" t="s">
        <v>1119</v>
      </c>
      <c r="Q8" s="9" t="s">
        <v>70</v>
      </c>
      <c r="R8" s="1">
        <v>79</v>
      </c>
      <c r="S8" s="10">
        <v>0.13144758735440931</v>
      </c>
      <c r="T8" s="1">
        <v>47</v>
      </c>
      <c r="U8" s="10">
        <v>7.8202995008319467E-2</v>
      </c>
      <c r="V8" s="1">
        <v>40</v>
      </c>
      <c r="W8" s="10">
        <v>6.6555740432612309E-2</v>
      </c>
      <c r="X8" s="1">
        <v>5</v>
      </c>
      <c r="Y8" s="10">
        <v>8.3194675540765387E-3</v>
      </c>
      <c r="Z8" s="1">
        <v>171</v>
      </c>
      <c r="AA8" s="10">
        <v>0.28452579034941766</v>
      </c>
      <c r="AK8" s="98"/>
      <c r="AL8" s="100"/>
      <c r="AM8" s="102" t="s">
        <v>1225</v>
      </c>
      <c r="AN8" s="106">
        <v>48</v>
      </c>
      <c r="AO8" s="106">
        <v>2</v>
      </c>
      <c r="AP8" s="106">
        <v>13</v>
      </c>
      <c r="AQ8" s="106">
        <v>40</v>
      </c>
      <c r="AR8" s="99"/>
      <c r="AS8" s="99"/>
    </row>
    <row r="9" spans="1:46" ht="15" thickBot="1" x14ac:dyDescent="0.4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f t="shared" si="0"/>
        <v>1</v>
      </c>
      <c r="I9" t="str" cm="1">
        <f t="array" ref="I9">_xlfn.IFS(H9&lt;=4,"Minimal anxiety",H9&lt;=9,"Mild anxiety",H9&lt;=14,"Moderate anxiety",H9&lt;=21,"Severe anxiety")</f>
        <v>Minimal anxiety</v>
      </c>
      <c r="L9" t="s">
        <v>96</v>
      </c>
      <c r="M9" t="s">
        <v>1120</v>
      </c>
      <c r="Q9" s="9" t="s">
        <v>1116</v>
      </c>
      <c r="R9" s="1">
        <v>292</v>
      </c>
      <c r="S9" s="10">
        <v>0.4858569051580699</v>
      </c>
      <c r="T9" s="1">
        <v>178</v>
      </c>
      <c r="U9" s="10">
        <v>0.29617304492512481</v>
      </c>
      <c r="V9" s="1">
        <v>103</v>
      </c>
      <c r="W9" s="10">
        <v>0.17138103161397669</v>
      </c>
      <c r="X9" s="1">
        <v>28</v>
      </c>
      <c r="Y9" s="10">
        <v>4.6589018302828619E-2</v>
      </c>
      <c r="Z9" s="1">
        <v>601</v>
      </c>
      <c r="AA9" s="10">
        <v>1</v>
      </c>
      <c r="AD9" s="133" t="s">
        <v>1162</v>
      </c>
      <c r="AE9" s="134"/>
      <c r="AF9" s="134"/>
      <c r="AG9" s="134"/>
      <c r="AH9" s="134"/>
      <c r="AI9" s="135"/>
      <c r="AK9" s="98"/>
      <c r="AL9" s="100"/>
      <c r="AM9" s="102" t="s">
        <v>1226</v>
      </c>
      <c r="AN9" s="106">
        <v>19</v>
      </c>
      <c r="AO9" s="106">
        <v>0</v>
      </c>
      <c r="AP9" s="106">
        <v>4</v>
      </c>
      <c r="AQ9" s="106">
        <v>5</v>
      </c>
      <c r="AR9" s="99"/>
      <c r="AS9" s="99"/>
    </row>
    <row r="10" spans="1:46" ht="29" x14ac:dyDescent="0.35">
      <c r="A10">
        <v>3</v>
      </c>
      <c r="B10">
        <v>1</v>
      </c>
      <c r="C10">
        <v>2</v>
      </c>
      <c r="D10">
        <v>0</v>
      </c>
      <c r="E10">
        <v>0</v>
      </c>
      <c r="F10">
        <v>1</v>
      </c>
      <c r="G10">
        <v>1</v>
      </c>
      <c r="H10">
        <f t="shared" si="0"/>
        <v>8</v>
      </c>
      <c r="I10" t="str" cm="1">
        <f t="array" ref="I10">_xlfn.IFS(H10&lt;=4,"Minimal anxiety",H10&lt;=9,"Mild anxiety",H10&lt;=14,"Moderate anxiety",H10&lt;=21,"Severe anxiety")</f>
        <v>Mild anxiety</v>
      </c>
      <c r="L10" t="s">
        <v>96</v>
      </c>
      <c r="M10" t="s">
        <v>1119</v>
      </c>
      <c r="AD10" s="60" t="s">
        <v>1125</v>
      </c>
      <c r="AE10" s="61" t="s">
        <v>1158</v>
      </c>
      <c r="AF10" s="61" t="s">
        <v>1159</v>
      </c>
      <c r="AG10" s="61" t="s">
        <v>1160</v>
      </c>
      <c r="AH10" s="61" t="s">
        <v>1161</v>
      </c>
      <c r="AI10" s="62" t="s">
        <v>1116</v>
      </c>
      <c r="AK10" s="98"/>
      <c r="AL10" s="102"/>
      <c r="AM10" s="109" t="s">
        <v>1136</v>
      </c>
      <c r="AN10" s="86"/>
      <c r="AO10" s="86"/>
      <c r="AP10" s="86"/>
      <c r="AQ10" s="86"/>
      <c r="AR10" s="91"/>
      <c r="AS10" s="99"/>
    </row>
    <row r="11" spans="1:46" x14ac:dyDescent="0.35">
      <c r="A11">
        <v>1</v>
      </c>
      <c r="B11">
        <v>1</v>
      </c>
      <c r="C11">
        <v>1</v>
      </c>
      <c r="D11">
        <v>0</v>
      </c>
      <c r="E11">
        <v>1</v>
      </c>
      <c r="F11">
        <v>0</v>
      </c>
      <c r="G11">
        <v>3</v>
      </c>
      <c r="H11">
        <f t="shared" si="0"/>
        <v>7</v>
      </c>
      <c r="I11" t="str" cm="1">
        <f t="array" ref="I11">_xlfn.IFS(H11&lt;=4,"Minimal anxiety",H11&lt;=9,"Mild anxiety",H11&lt;=14,"Moderate anxiety",H11&lt;=21,"Severe anxiety")</f>
        <v>Mild anxiety</v>
      </c>
      <c r="L11" t="s">
        <v>112</v>
      </c>
      <c r="M11" t="s">
        <v>1119</v>
      </c>
      <c r="AD11" s="54" t="s">
        <v>96</v>
      </c>
      <c r="AE11" s="55">
        <v>155</v>
      </c>
      <c r="AF11" s="55">
        <v>91</v>
      </c>
      <c r="AG11" s="55">
        <v>48</v>
      </c>
      <c r="AH11" s="55">
        <v>19</v>
      </c>
      <c r="AI11" s="56">
        <v>313</v>
      </c>
      <c r="AK11" s="98"/>
      <c r="AL11" s="102"/>
      <c r="AM11" s="103" t="s">
        <v>1227</v>
      </c>
      <c r="AN11" s="86">
        <v>102</v>
      </c>
      <c r="AO11" s="86">
        <v>23</v>
      </c>
      <c r="AP11" s="86">
        <v>30</v>
      </c>
      <c r="AQ11" s="86">
        <v>64</v>
      </c>
      <c r="AR11" s="107">
        <f>'PHQ Chi_square'!AL33</f>
        <v>36.320725238489914</v>
      </c>
      <c r="AS11" s="108">
        <f>'PHQ Chi_square'!AL35</f>
        <v>2.8768152922482734E-4</v>
      </c>
    </row>
    <row r="12" spans="1:46" x14ac:dyDescent="0.35">
      <c r="A12">
        <v>1</v>
      </c>
      <c r="B12">
        <v>0</v>
      </c>
      <c r="C12">
        <v>1</v>
      </c>
      <c r="D12">
        <v>0</v>
      </c>
      <c r="E12">
        <v>1</v>
      </c>
      <c r="F12">
        <v>1</v>
      </c>
      <c r="G12">
        <v>1</v>
      </c>
      <c r="H12">
        <f t="shared" si="0"/>
        <v>5</v>
      </c>
      <c r="I12" t="str" cm="1">
        <f t="array" ref="I12">_xlfn.IFS(H12&lt;=4,"Minimal anxiety",H12&lt;=9,"Mild anxiety",H12&lt;=14,"Moderate anxiety",H12&lt;=21,"Severe anxiety")</f>
        <v>Mild anxiety</v>
      </c>
      <c r="L12" t="s">
        <v>70</v>
      </c>
      <c r="M12" t="s">
        <v>1119</v>
      </c>
      <c r="AD12" s="54" t="s">
        <v>122</v>
      </c>
      <c r="AE12" s="55">
        <v>29</v>
      </c>
      <c r="AF12" s="55">
        <v>27</v>
      </c>
      <c r="AG12" s="55">
        <v>2</v>
      </c>
      <c r="AH12" s="55"/>
      <c r="AI12" s="56">
        <v>58</v>
      </c>
      <c r="AK12" s="98"/>
      <c r="AL12" s="102"/>
      <c r="AM12" s="103" t="s">
        <v>1228</v>
      </c>
      <c r="AN12" s="86">
        <v>118</v>
      </c>
      <c r="AO12" s="86">
        <v>10</v>
      </c>
      <c r="AP12" s="86">
        <v>9</v>
      </c>
      <c r="AQ12" s="86">
        <v>51</v>
      </c>
      <c r="AR12" s="91"/>
      <c r="AS12" s="99"/>
    </row>
    <row r="13" spans="1:46" x14ac:dyDescent="0.35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f t="shared" si="0"/>
        <v>7</v>
      </c>
      <c r="I13" t="str" cm="1">
        <f t="array" ref="I13">_xlfn.IFS(H13&lt;=4,"Minimal anxiety",H13&lt;=9,"Mild anxiety",H13&lt;=14,"Moderate anxiety",H13&lt;=21,"Severe anxiety")</f>
        <v>Mild anxiety</v>
      </c>
      <c r="L13" t="s">
        <v>70</v>
      </c>
      <c r="M13" t="s">
        <v>1119</v>
      </c>
      <c r="Q13" s="129" t="s">
        <v>1124</v>
      </c>
      <c r="R13" s="129"/>
      <c r="S13" s="129"/>
      <c r="T13" s="129"/>
      <c r="U13" s="129"/>
      <c r="V13" s="24"/>
      <c r="AD13" s="54" t="s">
        <v>112</v>
      </c>
      <c r="AE13" s="55">
        <v>29</v>
      </c>
      <c r="AF13" s="55">
        <v>13</v>
      </c>
      <c r="AG13" s="55">
        <v>13</v>
      </c>
      <c r="AH13" s="55">
        <v>4</v>
      </c>
      <c r="AI13" s="56">
        <v>59</v>
      </c>
      <c r="AK13" s="98"/>
      <c r="AL13" s="102"/>
      <c r="AM13" s="104" t="s">
        <v>1229</v>
      </c>
      <c r="AN13" s="86">
        <v>30</v>
      </c>
      <c r="AO13" s="86">
        <v>2</v>
      </c>
      <c r="AP13" s="86">
        <v>7</v>
      </c>
      <c r="AQ13" s="86">
        <v>15</v>
      </c>
      <c r="AR13" s="91"/>
      <c r="AS13" s="99"/>
    </row>
    <row r="14" spans="1:46" ht="15" thickBot="1" x14ac:dyDescent="0.4">
      <c r="A14">
        <v>0</v>
      </c>
      <c r="B14">
        <v>0</v>
      </c>
      <c r="C14">
        <v>0</v>
      </c>
      <c r="D14">
        <v>1</v>
      </c>
      <c r="E14">
        <v>1</v>
      </c>
      <c r="F14">
        <v>0</v>
      </c>
      <c r="G14">
        <v>1</v>
      </c>
      <c r="H14">
        <f t="shared" si="0"/>
        <v>3</v>
      </c>
      <c r="I14" t="str" cm="1">
        <f t="array" ref="I14">_xlfn.IFS(H14&lt;=4,"Minimal anxiety",H14&lt;=9,"Mild anxiety",H14&lt;=14,"Moderate anxiety",H14&lt;=21,"Severe anxiety")</f>
        <v>Minimal anxiety</v>
      </c>
      <c r="L14" t="s">
        <v>96</v>
      </c>
      <c r="M14" t="s">
        <v>1120</v>
      </c>
      <c r="V14" s="42"/>
      <c r="AD14" s="54" t="s">
        <v>70</v>
      </c>
      <c r="AE14" s="55">
        <v>79</v>
      </c>
      <c r="AF14" s="55">
        <v>47</v>
      </c>
      <c r="AG14" s="55">
        <v>40</v>
      </c>
      <c r="AH14" s="55">
        <v>5</v>
      </c>
      <c r="AI14" s="56">
        <v>171</v>
      </c>
      <c r="AK14" s="98"/>
      <c r="AL14" s="102"/>
      <c r="AM14" s="103" t="s">
        <v>1230</v>
      </c>
      <c r="AN14" s="86">
        <v>54</v>
      </c>
      <c r="AO14" s="86">
        <v>22</v>
      </c>
      <c r="AP14" s="86">
        <v>9</v>
      </c>
      <c r="AQ14" s="86">
        <v>31</v>
      </c>
      <c r="AR14" s="86"/>
      <c r="AS14" s="9"/>
    </row>
    <row r="15" spans="1:46" ht="15" thickBot="1" x14ac:dyDescent="0.4">
      <c r="A15">
        <v>3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f t="shared" si="0"/>
        <v>21</v>
      </c>
      <c r="I15" t="str" cm="1">
        <f t="array" ref="I15">_xlfn.IFS(H15&lt;=4,"Minimal anxiety",H15&lt;=9,"Mild anxiety",H15&lt;=14,"Moderate anxiety",H15&lt;=21,"Severe anxiety")</f>
        <v>Severe anxiety</v>
      </c>
      <c r="L15" t="s">
        <v>96</v>
      </c>
      <c r="M15" t="s">
        <v>1122</v>
      </c>
      <c r="Q15" s="126" t="s">
        <v>1125</v>
      </c>
      <c r="R15" s="128" t="s">
        <v>1118</v>
      </c>
      <c r="S15" s="128"/>
      <c r="T15" s="128"/>
      <c r="U15" s="128"/>
      <c r="V15" s="43"/>
      <c r="AD15" s="57" t="s">
        <v>1116</v>
      </c>
      <c r="AE15" s="58">
        <v>292</v>
      </c>
      <c r="AF15" s="58">
        <v>178</v>
      </c>
      <c r="AG15" s="58">
        <v>103</v>
      </c>
      <c r="AH15" s="58">
        <v>28</v>
      </c>
      <c r="AI15" s="59">
        <v>601</v>
      </c>
      <c r="AK15" s="98"/>
      <c r="AL15" s="42"/>
      <c r="AM15" s="103" t="s">
        <v>1231</v>
      </c>
      <c r="AN15" s="86">
        <v>9</v>
      </c>
      <c r="AO15" s="86">
        <v>1</v>
      </c>
      <c r="AP15" s="86">
        <v>4</v>
      </c>
      <c r="AQ15" s="86">
        <v>10</v>
      </c>
      <c r="AR15" s="86"/>
      <c r="AS15" s="9"/>
    </row>
    <row r="16" spans="1:46" ht="15" thickBot="1" x14ac:dyDescent="0.4">
      <c r="A16">
        <v>0</v>
      </c>
      <c r="B16">
        <v>1</v>
      </c>
      <c r="C16">
        <v>1</v>
      </c>
      <c r="D16">
        <v>0</v>
      </c>
      <c r="E16">
        <v>1</v>
      </c>
      <c r="F16">
        <v>2</v>
      </c>
      <c r="G16">
        <v>1</v>
      </c>
      <c r="H16">
        <f t="shared" si="0"/>
        <v>6</v>
      </c>
      <c r="I16" t="str" cm="1">
        <f t="array" ref="I16">_xlfn.IFS(H16&lt;=4,"Minimal anxiety",H16&lt;=9,"Mild anxiety",H16&lt;=14,"Moderate anxiety",H16&lt;=21,"Severe anxiety")</f>
        <v>Mild anxiety</v>
      </c>
      <c r="L16" t="s">
        <v>70</v>
      </c>
      <c r="M16" t="s">
        <v>1119</v>
      </c>
      <c r="Q16" s="127"/>
      <c r="R16" s="50" t="s">
        <v>1141</v>
      </c>
      <c r="S16" s="50" t="s">
        <v>1142</v>
      </c>
      <c r="T16" s="50" t="s">
        <v>1143</v>
      </c>
      <c r="U16" s="50" t="s">
        <v>1144</v>
      </c>
      <c r="V16" s="44"/>
      <c r="AK16" s="98"/>
      <c r="AL16" s="42"/>
      <c r="AR16" s="55"/>
    </row>
    <row r="17" spans="1:44" ht="15" thickBot="1" x14ac:dyDescent="0.4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f t="shared" si="0"/>
        <v>1</v>
      </c>
      <c r="I17" t="str" cm="1">
        <f t="array" ref="I17">_xlfn.IFS(H17&lt;=4,"Minimal anxiety",H17&lt;=9,"Mild anxiety",H17&lt;=14,"Moderate anxiety",H17&lt;=21,"Severe anxiety")</f>
        <v>Minimal anxiety</v>
      </c>
      <c r="L17" t="s">
        <v>96</v>
      </c>
      <c r="M17" t="s">
        <v>1120</v>
      </c>
      <c r="Q17" s="48" t="s">
        <v>96</v>
      </c>
      <c r="R17" s="49" t="str">
        <f t="shared" ref="R17:R19" si="1" xml:space="preserve"> R5 &amp; " (" &amp; TEXT(S5*100,"0.00") &amp; ")"</f>
        <v>155 (25.79)</v>
      </c>
      <c r="S17" s="49" t="str">
        <f xml:space="preserve"> T5 &amp; " (" &amp; TEXT(U5*100,"0.00") &amp; ")"</f>
        <v>91 (15.14)</v>
      </c>
      <c r="T17" s="49" t="str">
        <f xml:space="preserve"> V5 &amp; " (" &amp; TEXT(W5*100,"0.00") &amp; ")"</f>
        <v>48 (7.99)</v>
      </c>
      <c r="U17" s="49" t="str">
        <f xml:space="preserve"> X5 &amp; " (" &amp; TEXT(Y5*100,"0.00") &amp; ")"</f>
        <v>19 (3.16)</v>
      </c>
      <c r="V17" s="45"/>
      <c r="AD17" s="136" t="s">
        <v>1164</v>
      </c>
      <c r="AE17" s="137"/>
      <c r="AF17" s="137"/>
      <c r="AG17" s="137"/>
      <c r="AH17" s="137"/>
      <c r="AI17" s="138"/>
      <c r="AK17" s="98"/>
      <c r="AL17" s="42"/>
      <c r="AM17" s="42"/>
      <c r="AN17" s="55"/>
      <c r="AO17" s="55"/>
      <c r="AP17" s="55"/>
      <c r="AQ17" s="55"/>
      <c r="AR17" s="55"/>
    </row>
    <row r="18" spans="1:44" ht="29.5" thickBot="1" x14ac:dyDescent="0.4">
      <c r="A18">
        <v>1</v>
      </c>
      <c r="B18">
        <v>0</v>
      </c>
      <c r="C18">
        <v>0</v>
      </c>
      <c r="D18">
        <v>1</v>
      </c>
      <c r="E18">
        <v>0</v>
      </c>
      <c r="F18">
        <v>0</v>
      </c>
      <c r="G18">
        <v>1</v>
      </c>
      <c r="H18">
        <f t="shared" si="0"/>
        <v>3</v>
      </c>
      <c r="I18" t="str" cm="1">
        <f t="array" ref="I18">_xlfn.IFS(H18&lt;=4,"Minimal anxiety",H18&lt;=9,"Mild anxiety",H18&lt;=14,"Moderate anxiety",H18&lt;=21,"Severe anxiety")</f>
        <v>Minimal anxiety</v>
      </c>
      <c r="L18" t="s">
        <v>70</v>
      </c>
      <c r="M18" t="s">
        <v>1120</v>
      </c>
      <c r="Q18" s="48" t="s">
        <v>122</v>
      </c>
      <c r="R18" s="49" t="str">
        <f t="shared" si="1"/>
        <v>29 (4.83)</v>
      </c>
      <c r="S18" s="49" t="str">
        <f t="shared" ref="S18:S20" si="2" xml:space="preserve"> T6 &amp; " (" &amp; TEXT(U6*100,"0.00") &amp; ")"</f>
        <v>27 (4.49)</v>
      </c>
      <c r="T18" s="49" t="str">
        <f t="shared" ref="T18:T20" si="3" xml:space="preserve"> V6 &amp; " (" &amp; TEXT(W6*100,"0.00") &amp; ")"</f>
        <v>2 (0.33)</v>
      </c>
      <c r="U18" s="49" t="str">
        <f t="shared" ref="U18:U20" si="4" xml:space="preserve"> X6 &amp; " (" &amp; TEXT(Y6*100,"0.00") &amp; ")"</f>
        <v xml:space="preserve"> (0.00)</v>
      </c>
      <c r="V18" s="45"/>
      <c r="AD18" s="63" t="s">
        <v>1125</v>
      </c>
      <c r="AE18" s="64" t="s">
        <v>1158</v>
      </c>
      <c r="AF18" s="64" t="s">
        <v>1159</v>
      </c>
      <c r="AG18" s="64" t="s">
        <v>1160</v>
      </c>
      <c r="AH18" s="64" t="s">
        <v>1161</v>
      </c>
      <c r="AI18" s="65" t="s">
        <v>1116</v>
      </c>
    </row>
    <row r="19" spans="1:44" ht="15" thickBot="1" x14ac:dyDescent="0.4">
      <c r="A19">
        <v>1</v>
      </c>
      <c r="B19">
        <v>1</v>
      </c>
      <c r="C19">
        <v>1</v>
      </c>
      <c r="D19">
        <v>0</v>
      </c>
      <c r="E19">
        <v>0</v>
      </c>
      <c r="F19">
        <v>0</v>
      </c>
      <c r="G19">
        <v>3</v>
      </c>
      <c r="H19">
        <f t="shared" si="0"/>
        <v>6</v>
      </c>
      <c r="I19" t="str" cm="1">
        <f t="array" ref="I19">_xlfn.IFS(H19&lt;=4,"Minimal anxiety",H19&lt;=9,"Mild anxiety",H19&lt;=14,"Moderate anxiety",H19&lt;=21,"Severe anxiety")</f>
        <v>Mild anxiety</v>
      </c>
      <c r="L19" t="s">
        <v>96</v>
      </c>
      <c r="M19" t="s">
        <v>1119</v>
      </c>
      <c r="Q19" s="48" t="s">
        <v>112</v>
      </c>
      <c r="R19" s="49" t="str">
        <f t="shared" si="1"/>
        <v>29 (4.83)</v>
      </c>
      <c r="S19" s="49" t="str">
        <f t="shared" si="2"/>
        <v>13 (2.16)</v>
      </c>
      <c r="T19" s="49" t="str">
        <f t="shared" si="3"/>
        <v>13 (2.16)</v>
      </c>
      <c r="U19" s="49" t="str">
        <f t="shared" si="4"/>
        <v>4 (0.67)</v>
      </c>
      <c r="V19" s="45"/>
      <c r="AD19" s="54" t="s">
        <v>96</v>
      </c>
      <c r="AE19" s="66">
        <f t="shared" ref="AE19:AH22" si="5">$AI19*AE$23/$AI$23</f>
        <v>152.07321131447588</v>
      </c>
      <c r="AF19" s="66">
        <f t="shared" si="5"/>
        <v>92.702163061564065</v>
      </c>
      <c r="AG19" s="66">
        <f t="shared" si="5"/>
        <v>53.64226289517471</v>
      </c>
      <c r="AH19" s="66">
        <f t="shared" si="5"/>
        <v>14.582362728785357</v>
      </c>
      <c r="AI19" s="56">
        <v>313</v>
      </c>
    </row>
    <row r="20" spans="1:44" ht="15" thickBot="1" x14ac:dyDescent="0.4">
      <c r="A20">
        <v>2</v>
      </c>
      <c r="B20">
        <v>1</v>
      </c>
      <c r="C20">
        <v>2</v>
      </c>
      <c r="D20">
        <v>1</v>
      </c>
      <c r="E20">
        <v>1</v>
      </c>
      <c r="F20">
        <v>2</v>
      </c>
      <c r="G20">
        <v>3</v>
      </c>
      <c r="H20">
        <f t="shared" si="0"/>
        <v>12</v>
      </c>
      <c r="I20" t="str" cm="1">
        <f t="array" ref="I20">_xlfn.IFS(H20&lt;=4,"Minimal anxiety",H20&lt;=9,"Mild anxiety",H20&lt;=14,"Moderate anxiety",H20&lt;=21,"Severe anxiety")</f>
        <v>Moderate anxiety</v>
      </c>
      <c r="L20" t="s">
        <v>96</v>
      </c>
      <c r="M20" t="s">
        <v>1121</v>
      </c>
      <c r="Q20" s="48" t="s">
        <v>70</v>
      </c>
      <c r="R20" s="49" t="str">
        <f xml:space="preserve"> R8 &amp; " (" &amp; TEXT(S8*100,"0.00") &amp; ")"</f>
        <v>79 (13.14)</v>
      </c>
      <c r="S20" s="49" t="str">
        <f t="shared" si="2"/>
        <v>47 (7.82)</v>
      </c>
      <c r="T20" s="49" t="str">
        <f t="shared" si="3"/>
        <v>40 (6.66)</v>
      </c>
      <c r="U20" s="49" t="str">
        <f t="shared" si="4"/>
        <v>5 (0.83)</v>
      </c>
      <c r="V20" s="45"/>
      <c r="AD20" s="54" t="s">
        <v>122</v>
      </c>
      <c r="AE20" s="66">
        <f t="shared" si="5"/>
        <v>28.179700499168053</v>
      </c>
      <c r="AF20" s="66">
        <f t="shared" si="5"/>
        <v>17.178036605657237</v>
      </c>
      <c r="AG20" s="66">
        <f t="shared" si="5"/>
        <v>9.940099833610649</v>
      </c>
      <c r="AH20" s="66">
        <f t="shared" si="5"/>
        <v>2.7021630615640597</v>
      </c>
      <c r="AI20" s="56">
        <v>58</v>
      </c>
    </row>
    <row r="21" spans="1:44" x14ac:dyDescent="0.35">
      <c r="A21">
        <v>1</v>
      </c>
      <c r="B21">
        <v>1</v>
      </c>
      <c r="C21">
        <v>3</v>
      </c>
      <c r="D21">
        <v>1</v>
      </c>
      <c r="E21">
        <v>2</v>
      </c>
      <c r="F21">
        <v>0</v>
      </c>
      <c r="G21">
        <v>0</v>
      </c>
      <c r="H21">
        <f t="shared" si="0"/>
        <v>8</v>
      </c>
      <c r="I21" t="str" cm="1">
        <f t="array" ref="I21">_xlfn.IFS(H21&lt;=4,"Minimal anxiety",H21&lt;=9,"Mild anxiety",H21&lt;=14,"Moderate anxiety",H21&lt;=21,"Severe anxiety")</f>
        <v>Mild anxiety</v>
      </c>
      <c r="L21" t="s">
        <v>122</v>
      </c>
      <c r="M21" t="s">
        <v>1119</v>
      </c>
      <c r="Q21" s="47"/>
      <c r="R21" s="46"/>
      <c r="S21" s="46"/>
      <c r="T21" s="46"/>
      <c r="U21" s="46"/>
      <c r="V21" s="46"/>
      <c r="AD21" s="54" t="s">
        <v>112</v>
      </c>
      <c r="AE21" s="66">
        <f t="shared" si="5"/>
        <v>28.665557404326123</v>
      </c>
      <c r="AF21" s="66">
        <f t="shared" si="5"/>
        <v>17.474209650582363</v>
      </c>
      <c r="AG21" s="66">
        <f t="shared" si="5"/>
        <v>10.111480865224626</v>
      </c>
      <c r="AH21" s="66">
        <f t="shared" si="5"/>
        <v>2.7487520798668883</v>
      </c>
      <c r="AI21" s="56">
        <v>59</v>
      </c>
    </row>
    <row r="22" spans="1:44" x14ac:dyDescent="0.35">
      <c r="A22">
        <v>1</v>
      </c>
      <c r="B22">
        <v>1</v>
      </c>
      <c r="C22">
        <v>0</v>
      </c>
      <c r="D22">
        <v>3</v>
      </c>
      <c r="E22">
        <v>0</v>
      </c>
      <c r="F22">
        <v>0</v>
      </c>
      <c r="G22">
        <v>0</v>
      </c>
      <c r="H22">
        <f t="shared" si="0"/>
        <v>5</v>
      </c>
      <c r="I22" t="str" cm="1">
        <f t="array" ref="I22">_xlfn.IFS(H22&lt;=4,"Minimal anxiety",H22&lt;=9,"Mild anxiety",H22&lt;=14,"Moderate anxiety",H22&lt;=21,"Severe anxiety")</f>
        <v>Mild anxiety</v>
      </c>
      <c r="L22" t="s">
        <v>96</v>
      </c>
      <c r="M22" t="s">
        <v>1119</v>
      </c>
      <c r="AD22" s="54" t="s">
        <v>70</v>
      </c>
      <c r="AE22" s="66">
        <f t="shared" si="5"/>
        <v>83.081530782029944</v>
      </c>
      <c r="AF22" s="66">
        <f t="shared" si="5"/>
        <v>50.645590682196342</v>
      </c>
      <c r="AG22" s="66">
        <f t="shared" si="5"/>
        <v>29.306156405990016</v>
      </c>
      <c r="AH22" s="66">
        <f t="shared" si="5"/>
        <v>7.9667221297836939</v>
      </c>
      <c r="AI22" s="56">
        <v>171</v>
      </c>
    </row>
    <row r="23" spans="1:44" ht="15" thickBot="1" x14ac:dyDescent="0.4">
      <c r="A23">
        <v>1</v>
      </c>
      <c r="B23">
        <v>3</v>
      </c>
      <c r="C23">
        <v>1</v>
      </c>
      <c r="D23">
        <v>1</v>
      </c>
      <c r="E23">
        <v>1</v>
      </c>
      <c r="F23">
        <v>0</v>
      </c>
      <c r="G23">
        <v>3</v>
      </c>
      <c r="H23">
        <f t="shared" si="0"/>
        <v>10</v>
      </c>
      <c r="I23" t="str" cm="1">
        <f t="array" ref="I23">_xlfn.IFS(H23&lt;=4,"Minimal anxiety",H23&lt;=9,"Mild anxiety",H23&lt;=14,"Moderate anxiety",H23&lt;=21,"Severe anxiety")</f>
        <v>Moderate anxiety</v>
      </c>
      <c r="L23" t="s">
        <v>70</v>
      </c>
      <c r="M23" t="s">
        <v>1121</v>
      </c>
      <c r="AD23" s="57" t="s">
        <v>1116</v>
      </c>
      <c r="AE23" s="58">
        <v>292</v>
      </c>
      <c r="AF23" s="58">
        <v>178</v>
      </c>
      <c r="AG23" s="58">
        <v>103</v>
      </c>
      <c r="AH23" s="58">
        <v>28</v>
      </c>
      <c r="AI23" s="59">
        <v>601</v>
      </c>
    </row>
    <row r="24" spans="1:44" ht="15" thickBot="1" x14ac:dyDescent="0.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f t="shared" si="0"/>
        <v>0</v>
      </c>
      <c r="I24" t="str" cm="1">
        <f t="array" ref="I24">_xlfn.IFS(H24&lt;=4,"Minimal anxiety",H24&lt;=9,"Mild anxiety",H24&lt;=14,"Moderate anxiety",H24&lt;=21,"Severe anxiety")</f>
        <v>Minimal anxiety</v>
      </c>
      <c r="L24" t="s">
        <v>96</v>
      </c>
      <c r="M24" t="s">
        <v>1120</v>
      </c>
      <c r="Q24" s="8" t="s">
        <v>1115</v>
      </c>
      <c r="R24" t="s">
        <v>1123</v>
      </c>
      <c r="S24" t="s">
        <v>1140</v>
      </c>
    </row>
    <row r="25" spans="1:44" ht="17" thickBot="1" x14ac:dyDescent="0.4">
      <c r="A25">
        <v>0</v>
      </c>
      <c r="B25">
        <v>0</v>
      </c>
      <c r="C25">
        <v>1</v>
      </c>
      <c r="D25">
        <v>1</v>
      </c>
      <c r="E25">
        <v>0</v>
      </c>
      <c r="F25">
        <v>1</v>
      </c>
      <c r="G25">
        <v>0</v>
      </c>
      <c r="H25">
        <f t="shared" si="0"/>
        <v>3</v>
      </c>
      <c r="I25" t="str" cm="1">
        <f t="array" ref="I25">_xlfn.IFS(H25&lt;=4,"Minimal anxiety",H25&lt;=9,"Mild anxiety",H25&lt;=14,"Moderate anxiety",H25&lt;=21,"Severe anxiety")</f>
        <v>Minimal anxiety</v>
      </c>
      <c r="L25" t="s">
        <v>70</v>
      </c>
      <c r="M25" t="s">
        <v>1120</v>
      </c>
      <c r="Q25" s="9" t="s">
        <v>1119</v>
      </c>
      <c r="R25" s="1">
        <v>292</v>
      </c>
      <c r="S25" s="10">
        <v>0.4858569051580699</v>
      </c>
      <c r="AD25" s="136" t="s">
        <v>1163</v>
      </c>
      <c r="AE25" s="137"/>
      <c r="AF25" s="137"/>
      <c r="AG25" s="137"/>
      <c r="AH25" s="137"/>
      <c r="AI25" s="138"/>
    </row>
    <row r="26" spans="1:44" ht="29" x14ac:dyDescent="0.35">
      <c r="A26">
        <v>1</v>
      </c>
      <c r="B26">
        <v>1</v>
      </c>
      <c r="C26">
        <v>2</v>
      </c>
      <c r="D26">
        <v>2</v>
      </c>
      <c r="E26">
        <v>1</v>
      </c>
      <c r="F26">
        <v>3</v>
      </c>
      <c r="G26">
        <v>1</v>
      </c>
      <c r="H26">
        <f t="shared" si="0"/>
        <v>11</v>
      </c>
      <c r="I26" t="str" cm="1">
        <f t="array" ref="I26">_xlfn.IFS(H26&lt;=4,"Minimal anxiety",H26&lt;=9,"Mild anxiety",H26&lt;=14,"Moderate anxiety",H26&lt;=21,"Severe anxiety")</f>
        <v>Moderate anxiety</v>
      </c>
      <c r="L26" t="s">
        <v>96</v>
      </c>
      <c r="M26" t="s">
        <v>1121</v>
      </c>
      <c r="Q26" s="9" t="s">
        <v>1120</v>
      </c>
      <c r="R26" s="1">
        <v>178</v>
      </c>
      <c r="S26" s="10">
        <v>0.29617304492512481</v>
      </c>
      <c r="AD26" s="63" t="s">
        <v>1125</v>
      </c>
      <c r="AE26" s="64" t="s">
        <v>1158</v>
      </c>
      <c r="AF26" s="64" t="s">
        <v>1159</v>
      </c>
      <c r="AG26" s="64" t="s">
        <v>1160</v>
      </c>
      <c r="AH26" s="64" t="s">
        <v>1161</v>
      </c>
      <c r="AI26" s="65" t="s">
        <v>1116</v>
      </c>
    </row>
    <row r="27" spans="1:44" x14ac:dyDescent="0.35">
      <c r="A27">
        <v>1</v>
      </c>
      <c r="B27">
        <v>1</v>
      </c>
      <c r="C27">
        <v>2</v>
      </c>
      <c r="D27">
        <v>0</v>
      </c>
      <c r="E27">
        <v>1</v>
      </c>
      <c r="F27">
        <v>0</v>
      </c>
      <c r="G27">
        <v>1</v>
      </c>
      <c r="H27">
        <f t="shared" si="0"/>
        <v>6</v>
      </c>
      <c r="I27" t="str" cm="1">
        <f t="array" ref="I27">_xlfn.IFS(H27&lt;=4,"Minimal anxiety",H27&lt;=9,"Mild anxiety",H27&lt;=14,"Moderate anxiety",H27&lt;=21,"Severe anxiety")</f>
        <v>Mild anxiety</v>
      </c>
      <c r="L27" t="s">
        <v>70</v>
      </c>
      <c r="M27" t="s">
        <v>1119</v>
      </c>
      <c r="Q27" s="9" t="s">
        <v>1121</v>
      </c>
      <c r="R27" s="1">
        <v>103</v>
      </c>
      <c r="S27" s="10">
        <v>0.17138103161397669</v>
      </c>
      <c r="AD27" s="54" t="s">
        <v>96</v>
      </c>
      <c r="AE27" s="66">
        <f t="shared" ref="AE27:AH30" si="6">(AE11-AE19)^2/AE19</f>
        <v>5.6328737557846086E-2</v>
      </c>
      <c r="AF27" s="66">
        <f t="shared" si="6"/>
        <v>3.1254492802168986E-2</v>
      </c>
      <c r="AG27" s="66">
        <f t="shared" si="6"/>
        <v>0.59347105919964782</v>
      </c>
      <c r="AH27" s="66">
        <f t="shared" si="6"/>
        <v>1.3382960925461977</v>
      </c>
      <c r="AI27" s="56">
        <v>313</v>
      </c>
    </row>
    <row r="28" spans="1:44" x14ac:dyDescent="0.35">
      <c r="A28">
        <v>0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f t="shared" si="0"/>
        <v>2</v>
      </c>
      <c r="I28" t="str" cm="1">
        <f t="array" ref="I28">_xlfn.IFS(H28&lt;=4,"Minimal anxiety",H28&lt;=9,"Mild anxiety",H28&lt;=14,"Moderate anxiety",H28&lt;=21,"Severe anxiety")</f>
        <v>Minimal anxiety</v>
      </c>
      <c r="L28" t="s">
        <v>122</v>
      </c>
      <c r="M28" t="s">
        <v>1120</v>
      </c>
      <c r="Q28" s="9" t="s">
        <v>1122</v>
      </c>
      <c r="R28" s="1">
        <v>28</v>
      </c>
      <c r="S28" s="10">
        <v>4.6589018302828619E-2</v>
      </c>
      <c r="AD28" s="54" t="s">
        <v>122</v>
      </c>
      <c r="AE28" s="66">
        <f t="shared" si="6"/>
        <v>2.3878581359834075E-2</v>
      </c>
      <c r="AF28" s="66">
        <f t="shared" si="6"/>
        <v>5.6159482678036952</v>
      </c>
      <c r="AG28" s="66">
        <f t="shared" si="6"/>
        <v>6.3425102788734549</v>
      </c>
      <c r="AH28" s="66">
        <f t="shared" si="6"/>
        <v>2.7021630615640597</v>
      </c>
      <c r="AI28" s="56">
        <v>58</v>
      </c>
    </row>
    <row r="29" spans="1:44" x14ac:dyDescent="0.35">
      <c r="A29">
        <v>0</v>
      </c>
      <c r="B29">
        <v>1</v>
      </c>
      <c r="C29">
        <v>0</v>
      </c>
      <c r="D29">
        <v>0</v>
      </c>
      <c r="E29">
        <v>1</v>
      </c>
      <c r="F29">
        <v>1</v>
      </c>
      <c r="G29">
        <v>2</v>
      </c>
      <c r="H29">
        <f t="shared" si="0"/>
        <v>5</v>
      </c>
      <c r="I29" t="str" cm="1">
        <f t="array" ref="I29">_xlfn.IFS(H29&lt;=4,"Minimal anxiety",H29&lt;=9,"Mild anxiety",H29&lt;=14,"Moderate anxiety",H29&lt;=21,"Severe anxiety")</f>
        <v>Mild anxiety</v>
      </c>
      <c r="L29" t="s">
        <v>96</v>
      </c>
      <c r="M29" t="s">
        <v>1119</v>
      </c>
      <c r="Q29" s="9" t="s">
        <v>1116</v>
      </c>
      <c r="R29" s="1">
        <v>601</v>
      </c>
      <c r="S29" s="10">
        <v>1</v>
      </c>
      <c r="AD29" s="54" t="s">
        <v>112</v>
      </c>
      <c r="AE29" s="66">
        <f t="shared" si="6"/>
        <v>3.9019597010941194E-3</v>
      </c>
      <c r="AF29" s="66">
        <f t="shared" si="6"/>
        <v>1.145605575168156</v>
      </c>
      <c r="AG29" s="66">
        <f t="shared" si="6"/>
        <v>0.82515537567385999</v>
      </c>
      <c r="AH29" s="66">
        <f t="shared" si="6"/>
        <v>0.56957532441894687</v>
      </c>
      <c r="AI29" s="56">
        <v>59</v>
      </c>
    </row>
    <row r="30" spans="1:44" x14ac:dyDescent="0.35">
      <c r="A30">
        <v>0</v>
      </c>
      <c r="B30">
        <v>1</v>
      </c>
      <c r="C30">
        <v>3</v>
      </c>
      <c r="D30">
        <v>0</v>
      </c>
      <c r="E30">
        <v>1</v>
      </c>
      <c r="F30">
        <v>1</v>
      </c>
      <c r="G30">
        <v>0</v>
      </c>
      <c r="H30">
        <f t="shared" si="0"/>
        <v>6</v>
      </c>
      <c r="I30" t="str" cm="1">
        <f t="array" ref="I30">_xlfn.IFS(H30&lt;=4,"Minimal anxiety",H30&lt;=9,"Mild anxiety",H30&lt;=14,"Moderate anxiety",H30&lt;=21,"Severe anxiety")</f>
        <v>Mild anxiety</v>
      </c>
      <c r="L30" t="s">
        <v>70</v>
      </c>
      <c r="M30" t="s">
        <v>1119</v>
      </c>
      <c r="AD30" s="54" t="s">
        <v>70</v>
      </c>
      <c r="AE30" s="66">
        <f t="shared" si="6"/>
        <v>0.20051259729871501</v>
      </c>
      <c r="AF30" s="66">
        <f t="shared" si="6"/>
        <v>0.26241833184480556</v>
      </c>
      <c r="AG30" s="66">
        <f t="shared" si="6"/>
        <v>3.9021934241016387</v>
      </c>
      <c r="AH30" s="66">
        <f t="shared" si="6"/>
        <v>1.1047755967845294</v>
      </c>
      <c r="AI30" s="56">
        <v>171</v>
      </c>
    </row>
    <row r="31" spans="1:44" ht="15" thickBot="1" x14ac:dyDescent="0.4">
      <c r="A31">
        <v>0</v>
      </c>
      <c r="B31">
        <v>0</v>
      </c>
      <c r="C31">
        <v>3</v>
      </c>
      <c r="D31">
        <v>2</v>
      </c>
      <c r="E31">
        <v>3</v>
      </c>
      <c r="F31">
        <v>0</v>
      </c>
      <c r="G31">
        <v>0</v>
      </c>
      <c r="H31">
        <f t="shared" si="0"/>
        <v>8</v>
      </c>
      <c r="I31" t="str" cm="1">
        <f t="array" ref="I31">_xlfn.IFS(H31&lt;=4,"Minimal anxiety",H31&lt;=9,"Mild anxiety",H31&lt;=14,"Moderate anxiety",H31&lt;=21,"Severe anxiety")</f>
        <v>Mild anxiety</v>
      </c>
      <c r="L31" t="s">
        <v>96</v>
      </c>
      <c r="M31" t="s">
        <v>1119</v>
      </c>
      <c r="AD31" s="57" t="s">
        <v>1116</v>
      </c>
      <c r="AE31" s="58">
        <v>292</v>
      </c>
      <c r="AF31" s="58">
        <v>178</v>
      </c>
      <c r="AG31" s="58">
        <v>103</v>
      </c>
      <c r="AH31" s="58">
        <v>28</v>
      </c>
      <c r="AI31" s="59">
        <v>601</v>
      </c>
    </row>
    <row r="32" spans="1:44" ht="15" thickBot="1" x14ac:dyDescent="0.4">
      <c r="A32">
        <v>0</v>
      </c>
      <c r="B32">
        <v>3</v>
      </c>
      <c r="C32">
        <v>3</v>
      </c>
      <c r="D32">
        <v>2</v>
      </c>
      <c r="E32">
        <v>0</v>
      </c>
      <c r="F32">
        <v>0</v>
      </c>
      <c r="G32">
        <v>0</v>
      </c>
      <c r="H32">
        <f t="shared" si="0"/>
        <v>8</v>
      </c>
      <c r="I32" t="str" cm="1">
        <f t="array" ref="I32">_xlfn.IFS(H32&lt;=4,"Minimal anxiety",H32&lt;=9,"Mild anxiety",H32&lt;=14,"Moderate anxiety",H32&lt;=21,"Severe anxiety")</f>
        <v>Mild anxiety</v>
      </c>
      <c r="L32" t="s">
        <v>96</v>
      </c>
      <c r="M32" t="s">
        <v>1119</v>
      </c>
      <c r="R32" s="125" t="s">
        <v>872</v>
      </c>
      <c r="S32" s="125"/>
    </row>
    <row r="33" spans="1:33" ht="15" thickBot="1" x14ac:dyDescent="0.4">
      <c r="A33">
        <v>2</v>
      </c>
      <c r="B33">
        <v>2</v>
      </c>
      <c r="C33">
        <v>2</v>
      </c>
      <c r="D33">
        <v>1</v>
      </c>
      <c r="E33">
        <v>2</v>
      </c>
      <c r="F33">
        <v>1</v>
      </c>
      <c r="G33">
        <v>2</v>
      </c>
      <c r="H33">
        <f t="shared" si="0"/>
        <v>12</v>
      </c>
      <c r="I33" t="str" cm="1">
        <f t="array" ref="I33">_xlfn.IFS(H33&lt;=4,"Minimal anxiety",H33&lt;=9,"Mild anxiety",H33&lt;=14,"Moderate anxiety",H33&lt;=21,"Severe anxiety")</f>
        <v>Moderate anxiety</v>
      </c>
      <c r="L33" t="s">
        <v>96</v>
      </c>
      <c r="M33" t="s">
        <v>1121</v>
      </c>
      <c r="R33" s="125" t="s">
        <v>1152</v>
      </c>
      <c r="S33" s="125"/>
      <c r="AE33" s="130" t="s">
        <v>1155</v>
      </c>
      <c r="AF33" s="131"/>
      <c r="AG33" s="67">
        <f>SUM(AE27:AH30)</f>
        <v>24.717988756698645</v>
      </c>
    </row>
    <row r="34" spans="1:33" ht="15" thickBot="1" x14ac:dyDescent="0.4">
      <c r="A34">
        <v>0</v>
      </c>
      <c r="B34">
        <v>3</v>
      </c>
      <c r="C34">
        <v>3</v>
      </c>
      <c r="D34">
        <v>0</v>
      </c>
      <c r="E34">
        <v>1</v>
      </c>
      <c r="F34">
        <v>1</v>
      </c>
      <c r="G34">
        <v>1</v>
      </c>
      <c r="H34">
        <f t="shared" si="0"/>
        <v>9</v>
      </c>
      <c r="I34" t="str" cm="1">
        <f t="array" ref="I34">_xlfn.IFS(H34&lt;=4,"Minimal anxiety",H34&lt;=9,"Mild anxiety",H34&lt;=14,"Moderate anxiety",H34&lt;=21,"Severe anxiety")</f>
        <v>Mild anxiety</v>
      </c>
      <c r="L34" t="s">
        <v>112</v>
      </c>
      <c r="M34" t="s">
        <v>1119</v>
      </c>
      <c r="AD34" s="69"/>
      <c r="AE34" s="130" t="s">
        <v>1156</v>
      </c>
      <c r="AF34" s="131"/>
      <c r="AG34" s="68">
        <v>9</v>
      </c>
    </row>
    <row r="35" spans="1:33" ht="15" thickBot="1" x14ac:dyDescent="0.4">
      <c r="A35">
        <v>1</v>
      </c>
      <c r="B35">
        <v>2</v>
      </c>
      <c r="C35">
        <v>1</v>
      </c>
      <c r="D35">
        <v>2</v>
      </c>
      <c r="E35">
        <v>1</v>
      </c>
      <c r="F35">
        <v>2</v>
      </c>
      <c r="G35">
        <v>1</v>
      </c>
      <c r="H35">
        <f t="shared" si="0"/>
        <v>10</v>
      </c>
      <c r="I35" t="str" cm="1">
        <f t="array" ref="I35">_xlfn.IFS(H35&lt;=4,"Minimal anxiety",H35&lt;=9,"Mild anxiety",H35&lt;=14,"Moderate anxiety",H35&lt;=21,"Severe anxiety")</f>
        <v>Moderate anxiety</v>
      </c>
      <c r="L35" t="s">
        <v>70</v>
      </c>
      <c r="M35" t="s">
        <v>1121</v>
      </c>
      <c r="Q35" s="25"/>
      <c r="R35" s="25" t="s">
        <v>1118</v>
      </c>
      <c r="S35" s="25" t="s">
        <v>776</v>
      </c>
      <c r="T35" s="25"/>
      <c r="AD35" s="69"/>
      <c r="AE35" s="130" t="s">
        <v>1157</v>
      </c>
      <c r="AF35" s="131"/>
      <c r="AG35" s="68">
        <f>_xlfn.CHISQ.DIST.RT(AG33,AG34)</f>
        <v>3.2994988050364825E-3</v>
      </c>
    </row>
    <row r="36" spans="1:33" ht="15" thickBot="1" x14ac:dyDescent="0.4">
      <c r="A36">
        <v>1</v>
      </c>
      <c r="B36">
        <v>1</v>
      </c>
      <c r="C36">
        <v>1</v>
      </c>
      <c r="D36">
        <v>2</v>
      </c>
      <c r="E36">
        <v>3</v>
      </c>
      <c r="F36">
        <v>3</v>
      </c>
      <c r="G36">
        <v>1</v>
      </c>
      <c r="H36">
        <f t="shared" si="0"/>
        <v>12</v>
      </c>
      <c r="I36" t="str" cm="1">
        <f t="array" ref="I36">_xlfn.IFS(H36&lt;=4,"Minimal anxiety",H36&lt;=9,"Mild anxiety",H36&lt;=14,"Moderate anxiety",H36&lt;=21,"Severe anxiety")</f>
        <v>Moderate anxiety</v>
      </c>
      <c r="L36" t="s">
        <v>96</v>
      </c>
      <c r="M36" t="s">
        <v>1121</v>
      </c>
      <c r="R36" s="9" t="s">
        <v>1119</v>
      </c>
      <c r="S36" t="str">
        <f xml:space="preserve"> R25 &amp; " (" &amp; TEXT(S25*100,"0.00") &amp; ")"</f>
        <v>292 (48.59)</v>
      </c>
      <c r="AD36" s="69"/>
      <c r="AE36" s="132" t="s">
        <v>1165</v>
      </c>
      <c r="AF36" s="132"/>
      <c r="AG36" s="68">
        <f>_xlfn.CHISQ.INV.RT(AG35,AG34)</f>
        <v>24.717988756698649</v>
      </c>
    </row>
    <row r="37" spans="1:33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f t="shared" si="0"/>
        <v>0</v>
      </c>
      <c r="I37" t="str" cm="1">
        <f t="array" ref="I37">_xlfn.IFS(H37&lt;=4,"Minimal anxiety",H37&lt;=9,"Mild anxiety",H37&lt;=14,"Moderate anxiety",H37&lt;=21,"Severe anxiety")</f>
        <v>Minimal anxiety</v>
      </c>
      <c r="L37" t="s">
        <v>70</v>
      </c>
      <c r="M37" t="s">
        <v>1120</v>
      </c>
      <c r="R37" s="9" t="s">
        <v>1120</v>
      </c>
      <c r="S37" t="str">
        <f t="shared" ref="S37:S39" si="7" xml:space="preserve"> R26 &amp; " (" &amp; TEXT(S26*100,"0.00") &amp; ")"</f>
        <v>178 (29.62)</v>
      </c>
      <c r="AD37" s="69"/>
    </row>
    <row r="38" spans="1:33" x14ac:dyDescent="0.35">
      <c r="A38">
        <v>1</v>
      </c>
      <c r="B38">
        <v>1</v>
      </c>
      <c r="C38">
        <v>1</v>
      </c>
      <c r="D38">
        <v>0</v>
      </c>
      <c r="E38">
        <v>1</v>
      </c>
      <c r="F38">
        <v>0</v>
      </c>
      <c r="G38">
        <v>3</v>
      </c>
      <c r="H38">
        <f t="shared" si="0"/>
        <v>7</v>
      </c>
      <c r="I38" t="str" cm="1">
        <f t="array" ref="I38">_xlfn.IFS(H38&lt;=4,"Minimal anxiety",H38&lt;=9,"Mild anxiety",H38&lt;=14,"Moderate anxiety",H38&lt;=21,"Severe anxiety")</f>
        <v>Mild anxiety</v>
      </c>
      <c r="L38" t="s">
        <v>112</v>
      </c>
      <c r="M38" t="s">
        <v>1119</v>
      </c>
      <c r="R38" s="9" t="s">
        <v>1121</v>
      </c>
      <c r="S38" t="str">
        <f t="shared" si="7"/>
        <v>103 (17.14)</v>
      </c>
    </row>
    <row r="39" spans="1:33" x14ac:dyDescent="0.35">
      <c r="A39">
        <v>1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f t="shared" si="0"/>
        <v>6</v>
      </c>
      <c r="I39" t="str" cm="1">
        <f t="array" ref="I39">_xlfn.IFS(H39&lt;=4,"Minimal anxiety",H39&lt;=9,"Mild anxiety",H39&lt;=14,"Moderate anxiety",H39&lt;=21,"Severe anxiety")</f>
        <v>Mild anxiety</v>
      </c>
      <c r="L39" t="s">
        <v>70</v>
      </c>
      <c r="M39" t="s">
        <v>1119</v>
      </c>
      <c r="R39" s="9" t="s">
        <v>1122</v>
      </c>
      <c r="S39" t="str">
        <f t="shared" si="7"/>
        <v>28 (4.66)</v>
      </c>
    </row>
    <row r="40" spans="1:33" x14ac:dyDescent="0.35">
      <c r="A40">
        <v>1</v>
      </c>
      <c r="B40">
        <v>1</v>
      </c>
      <c r="C40">
        <v>0</v>
      </c>
      <c r="D40">
        <v>0</v>
      </c>
      <c r="E40">
        <v>2</v>
      </c>
      <c r="F40">
        <v>0</v>
      </c>
      <c r="G40">
        <v>0</v>
      </c>
      <c r="H40">
        <f t="shared" si="0"/>
        <v>4</v>
      </c>
      <c r="I40" t="str" cm="1">
        <f t="array" ref="I40">_xlfn.IFS(H40&lt;=4,"Minimal anxiety",H40&lt;=9,"Mild anxiety",H40&lt;=14,"Moderate anxiety",H40&lt;=21,"Severe anxiety")</f>
        <v>Minimal anxiety</v>
      </c>
      <c r="L40" t="s">
        <v>96</v>
      </c>
      <c r="M40" t="s">
        <v>1120</v>
      </c>
    </row>
    <row r="41" spans="1:33" x14ac:dyDescent="0.35">
      <c r="A41">
        <v>2</v>
      </c>
      <c r="B41">
        <v>0</v>
      </c>
      <c r="C41">
        <v>2</v>
      </c>
      <c r="D41">
        <v>1</v>
      </c>
      <c r="E41">
        <v>2</v>
      </c>
      <c r="F41">
        <v>0</v>
      </c>
      <c r="G41">
        <v>2</v>
      </c>
      <c r="H41">
        <f t="shared" si="0"/>
        <v>9</v>
      </c>
      <c r="I41" t="str" cm="1">
        <f t="array" ref="I41">_xlfn.IFS(H41&lt;=4,"Minimal anxiety",H41&lt;=9,"Mild anxiety",H41&lt;=14,"Moderate anxiety",H41&lt;=21,"Severe anxiety")</f>
        <v>Mild anxiety</v>
      </c>
      <c r="L41" t="s">
        <v>96</v>
      </c>
      <c r="M41" t="s">
        <v>1119</v>
      </c>
    </row>
    <row r="42" spans="1:33" x14ac:dyDescent="0.35">
      <c r="A42">
        <v>1</v>
      </c>
      <c r="B42">
        <v>2</v>
      </c>
      <c r="C42">
        <v>1</v>
      </c>
      <c r="D42">
        <v>1</v>
      </c>
      <c r="E42">
        <v>0</v>
      </c>
      <c r="F42">
        <v>3</v>
      </c>
      <c r="G42">
        <v>1</v>
      </c>
      <c r="H42">
        <f t="shared" si="0"/>
        <v>9</v>
      </c>
      <c r="I42" t="str" cm="1">
        <f t="array" ref="I42">_xlfn.IFS(H42&lt;=4,"Minimal anxiety",H42&lt;=9,"Mild anxiety",H42&lt;=14,"Moderate anxiety",H42&lt;=21,"Severe anxiety")</f>
        <v>Mild anxiety</v>
      </c>
      <c r="L42" t="s">
        <v>96</v>
      </c>
      <c r="M42" t="s">
        <v>1119</v>
      </c>
    </row>
    <row r="43" spans="1:33" x14ac:dyDescent="0.35">
      <c r="A43">
        <v>1</v>
      </c>
      <c r="B43">
        <v>2</v>
      </c>
      <c r="C43">
        <v>1</v>
      </c>
      <c r="D43">
        <v>2</v>
      </c>
      <c r="E43">
        <v>1</v>
      </c>
      <c r="F43">
        <v>1</v>
      </c>
      <c r="G43">
        <v>1</v>
      </c>
      <c r="H43">
        <f t="shared" si="0"/>
        <v>9</v>
      </c>
      <c r="I43" t="str" cm="1">
        <f t="array" ref="I43">_xlfn.IFS(H43&lt;=4,"Minimal anxiety",H43&lt;=9,"Mild anxiety",H43&lt;=14,"Moderate anxiety",H43&lt;=21,"Severe anxiety")</f>
        <v>Mild anxiety</v>
      </c>
      <c r="L43" t="s">
        <v>70</v>
      </c>
      <c r="M43" t="s">
        <v>1119</v>
      </c>
    </row>
    <row r="44" spans="1:33" x14ac:dyDescent="0.35">
      <c r="A44">
        <v>0</v>
      </c>
      <c r="B44">
        <v>1</v>
      </c>
      <c r="C44">
        <v>1</v>
      </c>
      <c r="D44">
        <v>1</v>
      </c>
      <c r="E44">
        <v>0</v>
      </c>
      <c r="F44">
        <v>1</v>
      </c>
      <c r="G44">
        <v>0</v>
      </c>
      <c r="H44">
        <f t="shared" si="0"/>
        <v>4</v>
      </c>
      <c r="I44" t="str" cm="1">
        <f t="array" ref="I44">_xlfn.IFS(H44&lt;=4,"Minimal anxiety",H44&lt;=9,"Mild anxiety",H44&lt;=14,"Moderate anxiety",H44&lt;=21,"Severe anxiety")</f>
        <v>Minimal anxiety</v>
      </c>
      <c r="L44" t="s">
        <v>96</v>
      </c>
      <c r="M44" t="s">
        <v>1120</v>
      </c>
    </row>
    <row r="45" spans="1:33" x14ac:dyDescent="0.35">
      <c r="A45">
        <v>1</v>
      </c>
      <c r="B45">
        <v>1</v>
      </c>
      <c r="C45">
        <v>2</v>
      </c>
      <c r="D45">
        <v>3</v>
      </c>
      <c r="E45">
        <v>0</v>
      </c>
      <c r="F45">
        <v>1</v>
      </c>
      <c r="G45">
        <v>0</v>
      </c>
      <c r="H45">
        <f t="shared" si="0"/>
        <v>8</v>
      </c>
      <c r="I45" t="str" cm="1">
        <f t="array" ref="I45">_xlfn.IFS(H45&lt;=4,"Minimal anxiety",H45&lt;=9,"Mild anxiety",H45&lt;=14,"Moderate anxiety",H45&lt;=21,"Severe anxiety")</f>
        <v>Mild anxiety</v>
      </c>
      <c r="L45" t="s">
        <v>96</v>
      </c>
      <c r="M45" t="s">
        <v>1119</v>
      </c>
    </row>
    <row r="46" spans="1:33" x14ac:dyDescent="0.35">
      <c r="A46">
        <v>0</v>
      </c>
      <c r="B46">
        <v>0</v>
      </c>
      <c r="C46">
        <v>1</v>
      </c>
      <c r="D46">
        <v>3</v>
      </c>
      <c r="E46">
        <v>0</v>
      </c>
      <c r="F46">
        <v>0</v>
      </c>
      <c r="G46">
        <v>0</v>
      </c>
      <c r="H46">
        <f t="shared" si="0"/>
        <v>4</v>
      </c>
      <c r="I46" t="str" cm="1">
        <f t="array" ref="I46">_xlfn.IFS(H46&lt;=4,"Minimal anxiety",H46&lt;=9,"Mild anxiety",H46&lt;=14,"Moderate anxiety",H46&lt;=21,"Severe anxiety")</f>
        <v>Minimal anxiety</v>
      </c>
      <c r="L46" t="s">
        <v>70</v>
      </c>
      <c r="M46" t="s">
        <v>1120</v>
      </c>
    </row>
    <row r="47" spans="1:33" x14ac:dyDescent="0.35">
      <c r="A47">
        <v>0</v>
      </c>
      <c r="B47">
        <v>1</v>
      </c>
      <c r="C47">
        <v>1</v>
      </c>
      <c r="D47">
        <v>0</v>
      </c>
      <c r="E47">
        <v>0</v>
      </c>
      <c r="F47">
        <v>3</v>
      </c>
      <c r="G47">
        <v>0</v>
      </c>
      <c r="H47">
        <f t="shared" si="0"/>
        <v>5</v>
      </c>
      <c r="I47" t="str" cm="1">
        <f t="array" ref="I47">_xlfn.IFS(H47&lt;=4,"Minimal anxiety",H47&lt;=9,"Mild anxiety",H47&lt;=14,"Moderate anxiety",H47&lt;=21,"Severe anxiety")</f>
        <v>Mild anxiety</v>
      </c>
      <c r="L47" t="s">
        <v>96</v>
      </c>
      <c r="M47" t="s">
        <v>1119</v>
      </c>
    </row>
    <row r="48" spans="1:33" x14ac:dyDescent="0.35">
      <c r="A48">
        <v>0</v>
      </c>
      <c r="B48">
        <v>0</v>
      </c>
      <c r="C48">
        <v>1</v>
      </c>
      <c r="D48">
        <v>0</v>
      </c>
      <c r="E48">
        <v>0</v>
      </c>
      <c r="F48">
        <v>1</v>
      </c>
      <c r="G48">
        <v>0</v>
      </c>
      <c r="H48">
        <f t="shared" si="0"/>
        <v>2</v>
      </c>
      <c r="I48" t="str" cm="1">
        <f t="array" ref="I48">_xlfn.IFS(H48&lt;=4,"Minimal anxiety",H48&lt;=9,"Mild anxiety",H48&lt;=14,"Moderate anxiety",H48&lt;=21,"Severe anxiety")</f>
        <v>Minimal anxiety</v>
      </c>
      <c r="L48" t="s">
        <v>96</v>
      </c>
      <c r="M48" t="s">
        <v>1120</v>
      </c>
    </row>
    <row r="49" spans="1:13" x14ac:dyDescent="0.35">
      <c r="A49">
        <v>1</v>
      </c>
      <c r="B49">
        <v>0</v>
      </c>
      <c r="C49">
        <v>1</v>
      </c>
      <c r="D49">
        <v>0</v>
      </c>
      <c r="E49">
        <v>0</v>
      </c>
      <c r="F49">
        <v>1</v>
      </c>
      <c r="G49">
        <v>0</v>
      </c>
      <c r="H49">
        <f t="shared" si="0"/>
        <v>3</v>
      </c>
      <c r="I49" t="str" cm="1">
        <f t="array" ref="I49">_xlfn.IFS(H49&lt;=4,"Minimal anxiety",H49&lt;=9,"Mild anxiety",H49&lt;=14,"Moderate anxiety",H49&lt;=21,"Severe anxiety")</f>
        <v>Minimal anxiety</v>
      </c>
      <c r="L49" t="s">
        <v>96</v>
      </c>
      <c r="M49" t="s">
        <v>1120</v>
      </c>
    </row>
    <row r="50" spans="1:13" x14ac:dyDescent="0.35">
      <c r="A50">
        <v>0</v>
      </c>
      <c r="B50">
        <v>0</v>
      </c>
      <c r="C50">
        <v>1</v>
      </c>
      <c r="D50">
        <v>0</v>
      </c>
      <c r="E50">
        <v>0</v>
      </c>
      <c r="F50">
        <v>1</v>
      </c>
      <c r="G50">
        <v>0</v>
      </c>
      <c r="H50">
        <f t="shared" si="0"/>
        <v>2</v>
      </c>
      <c r="I50" t="str" cm="1">
        <f t="array" ref="I50">_xlfn.IFS(H50&lt;=4,"Minimal anxiety",H50&lt;=9,"Mild anxiety",H50&lt;=14,"Moderate anxiety",H50&lt;=21,"Severe anxiety")</f>
        <v>Minimal anxiety</v>
      </c>
      <c r="L50" t="s">
        <v>96</v>
      </c>
      <c r="M50" t="s">
        <v>1120</v>
      </c>
    </row>
    <row r="51" spans="1:13" x14ac:dyDescent="0.35">
      <c r="A51">
        <v>1</v>
      </c>
      <c r="B51">
        <v>2</v>
      </c>
      <c r="C51">
        <v>2</v>
      </c>
      <c r="D51">
        <v>2</v>
      </c>
      <c r="E51">
        <v>1</v>
      </c>
      <c r="F51">
        <v>1</v>
      </c>
      <c r="G51">
        <v>2</v>
      </c>
      <c r="H51">
        <f t="shared" si="0"/>
        <v>11</v>
      </c>
      <c r="I51" t="str" cm="1">
        <f t="array" ref="I51">_xlfn.IFS(H51&lt;=4,"Minimal anxiety",H51&lt;=9,"Mild anxiety",H51&lt;=14,"Moderate anxiety",H51&lt;=21,"Severe anxiety")</f>
        <v>Moderate anxiety</v>
      </c>
      <c r="L51" t="s">
        <v>70</v>
      </c>
      <c r="M51" t="s">
        <v>1121</v>
      </c>
    </row>
    <row r="52" spans="1:13" x14ac:dyDescent="0.35">
      <c r="A52">
        <v>1</v>
      </c>
      <c r="B52">
        <v>1</v>
      </c>
      <c r="C52">
        <v>0</v>
      </c>
      <c r="D52">
        <v>2</v>
      </c>
      <c r="E52">
        <v>3</v>
      </c>
      <c r="F52">
        <v>2</v>
      </c>
      <c r="G52">
        <v>1</v>
      </c>
      <c r="H52">
        <f t="shared" si="0"/>
        <v>10</v>
      </c>
      <c r="I52" t="str" cm="1">
        <f t="array" ref="I52">_xlfn.IFS(H52&lt;=4,"Minimal anxiety",H52&lt;=9,"Mild anxiety",H52&lt;=14,"Moderate anxiety",H52&lt;=21,"Severe anxiety")</f>
        <v>Moderate anxiety</v>
      </c>
      <c r="L52" t="s">
        <v>96</v>
      </c>
      <c r="M52" t="s">
        <v>1121</v>
      </c>
    </row>
    <row r="53" spans="1:13" x14ac:dyDescent="0.35">
      <c r="A53">
        <v>1</v>
      </c>
      <c r="B53">
        <v>0</v>
      </c>
      <c r="C53">
        <v>3</v>
      </c>
      <c r="D53">
        <v>2</v>
      </c>
      <c r="E53">
        <v>0</v>
      </c>
      <c r="F53">
        <v>1</v>
      </c>
      <c r="G53">
        <v>1</v>
      </c>
      <c r="H53">
        <f t="shared" si="0"/>
        <v>8</v>
      </c>
      <c r="I53" t="str" cm="1">
        <f t="array" ref="I53">_xlfn.IFS(H53&lt;=4,"Minimal anxiety",H53&lt;=9,"Mild anxiety",H53&lt;=14,"Moderate anxiety",H53&lt;=21,"Severe anxiety")</f>
        <v>Mild anxiety</v>
      </c>
      <c r="L53" t="s">
        <v>96</v>
      </c>
      <c r="M53" t="s">
        <v>1119</v>
      </c>
    </row>
    <row r="54" spans="1:13" x14ac:dyDescent="0.35">
      <c r="A54">
        <v>0</v>
      </c>
      <c r="B54">
        <v>3</v>
      </c>
      <c r="C54">
        <v>0</v>
      </c>
      <c r="D54">
        <v>0</v>
      </c>
      <c r="E54">
        <v>3</v>
      </c>
      <c r="F54">
        <v>0</v>
      </c>
      <c r="G54">
        <v>3</v>
      </c>
      <c r="H54">
        <f t="shared" si="0"/>
        <v>9</v>
      </c>
      <c r="I54" t="str" cm="1">
        <f t="array" ref="I54">_xlfn.IFS(H54&lt;=4,"Minimal anxiety",H54&lt;=9,"Mild anxiety",H54&lt;=14,"Moderate anxiety",H54&lt;=21,"Severe anxiety")</f>
        <v>Mild anxiety</v>
      </c>
      <c r="L54" t="s">
        <v>96</v>
      </c>
      <c r="M54" t="s">
        <v>1119</v>
      </c>
    </row>
    <row r="55" spans="1:13" x14ac:dyDescent="0.35">
      <c r="A55">
        <v>0</v>
      </c>
      <c r="B55">
        <v>1</v>
      </c>
      <c r="C55">
        <v>1</v>
      </c>
      <c r="D55">
        <v>0</v>
      </c>
      <c r="E55">
        <v>2</v>
      </c>
      <c r="F55">
        <v>1</v>
      </c>
      <c r="G55">
        <v>2</v>
      </c>
      <c r="H55">
        <f t="shared" si="0"/>
        <v>7</v>
      </c>
      <c r="I55" t="str" cm="1">
        <f t="array" ref="I55">_xlfn.IFS(H55&lt;=4,"Minimal anxiety",H55&lt;=9,"Mild anxiety",H55&lt;=14,"Moderate anxiety",H55&lt;=21,"Severe anxiety")</f>
        <v>Mild anxiety</v>
      </c>
      <c r="L55" t="s">
        <v>70</v>
      </c>
      <c r="M55" t="s">
        <v>1119</v>
      </c>
    </row>
    <row r="56" spans="1:13" x14ac:dyDescent="0.35">
      <c r="A56">
        <v>1</v>
      </c>
      <c r="B56">
        <v>0</v>
      </c>
      <c r="C56">
        <v>3</v>
      </c>
      <c r="D56">
        <v>3</v>
      </c>
      <c r="E56">
        <v>2</v>
      </c>
      <c r="F56">
        <v>3</v>
      </c>
      <c r="G56">
        <v>0</v>
      </c>
      <c r="H56">
        <f t="shared" si="0"/>
        <v>12</v>
      </c>
      <c r="I56" t="str" cm="1">
        <f t="array" ref="I56">_xlfn.IFS(H56&lt;=4,"Minimal anxiety",H56&lt;=9,"Mild anxiety",H56&lt;=14,"Moderate anxiety",H56&lt;=21,"Severe anxiety")</f>
        <v>Moderate anxiety</v>
      </c>
      <c r="L56" t="s">
        <v>96</v>
      </c>
      <c r="M56" t="s">
        <v>1121</v>
      </c>
    </row>
    <row r="57" spans="1:13" x14ac:dyDescent="0.35">
      <c r="A57">
        <v>1</v>
      </c>
      <c r="B57">
        <v>1</v>
      </c>
      <c r="C57">
        <v>2</v>
      </c>
      <c r="D57">
        <v>1</v>
      </c>
      <c r="E57">
        <v>0</v>
      </c>
      <c r="F57">
        <v>1</v>
      </c>
      <c r="G57">
        <v>2</v>
      </c>
      <c r="H57">
        <f t="shared" si="0"/>
        <v>8</v>
      </c>
      <c r="I57" t="str" cm="1">
        <f t="array" ref="I57">_xlfn.IFS(H57&lt;=4,"Minimal anxiety",H57&lt;=9,"Mild anxiety",H57&lt;=14,"Moderate anxiety",H57&lt;=21,"Severe anxiety")</f>
        <v>Mild anxiety</v>
      </c>
      <c r="L57" t="s">
        <v>112</v>
      </c>
      <c r="M57" t="s">
        <v>1119</v>
      </c>
    </row>
    <row r="58" spans="1:13" x14ac:dyDescent="0.35">
      <c r="A58">
        <v>1</v>
      </c>
      <c r="B58">
        <v>2</v>
      </c>
      <c r="C58">
        <v>2</v>
      </c>
      <c r="D58">
        <v>1</v>
      </c>
      <c r="E58">
        <v>2</v>
      </c>
      <c r="F58">
        <v>2</v>
      </c>
      <c r="G58">
        <v>1</v>
      </c>
      <c r="H58">
        <f t="shared" si="0"/>
        <v>11</v>
      </c>
      <c r="I58" t="str" cm="1">
        <f t="array" ref="I58">_xlfn.IFS(H58&lt;=4,"Minimal anxiety",H58&lt;=9,"Mild anxiety",H58&lt;=14,"Moderate anxiety",H58&lt;=21,"Severe anxiety")</f>
        <v>Moderate anxiety</v>
      </c>
      <c r="L58" t="s">
        <v>70</v>
      </c>
      <c r="M58" t="s">
        <v>1121</v>
      </c>
    </row>
    <row r="59" spans="1:13" x14ac:dyDescent="0.35">
      <c r="A59">
        <v>0</v>
      </c>
      <c r="B59">
        <v>2</v>
      </c>
      <c r="C59">
        <v>2</v>
      </c>
      <c r="D59">
        <v>1</v>
      </c>
      <c r="E59">
        <v>1</v>
      </c>
      <c r="F59">
        <v>1</v>
      </c>
      <c r="G59">
        <v>1</v>
      </c>
      <c r="H59">
        <f t="shared" si="0"/>
        <v>8</v>
      </c>
      <c r="I59" t="str" cm="1">
        <f t="array" ref="I59">_xlfn.IFS(H59&lt;=4,"Minimal anxiety",H59&lt;=9,"Mild anxiety",H59&lt;=14,"Moderate anxiety",H59&lt;=21,"Severe anxiety")</f>
        <v>Mild anxiety</v>
      </c>
      <c r="L59" t="s">
        <v>112</v>
      </c>
      <c r="M59" t="s">
        <v>1119</v>
      </c>
    </row>
    <row r="60" spans="1:13" x14ac:dyDescent="0.35">
      <c r="A60">
        <v>1</v>
      </c>
      <c r="B60">
        <v>0</v>
      </c>
      <c r="C60">
        <v>1</v>
      </c>
      <c r="D60">
        <v>0</v>
      </c>
      <c r="E60">
        <v>0</v>
      </c>
      <c r="F60">
        <v>1</v>
      </c>
      <c r="G60">
        <v>0</v>
      </c>
      <c r="H60">
        <f t="shared" si="0"/>
        <v>3</v>
      </c>
      <c r="I60" t="str" cm="1">
        <f t="array" ref="I60">_xlfn.IFS(H60&lt;=4,"Minimal anxiety",H60&lt;=9,"Mild anxiety",H60&lt;=14,"Moderate anxiety",H60&lt;=21,"Severe anxiety")</f>
        <v>Minimal anxiety</v>
      </c>
      <c r="L60" t="s">
        <v>70</v>
      </c>
      <c r="M60" t="s">
        <v>1120</v>
      </c>
    </row>
    <row r="61" spans="1:13" x14ac:dyDescent="0.35">
      <c r="A61">
        <v>2</v>
      </c>
      <c r="B61">
        <v>3</v>
      </c>
      <c r="C61">
        <v>3</v>
      </c>
      <c r="D61">
        <v>2</v>
      </c>
      <c r="E61">
        <v>3</v>
      </c>
      <c r="F61">
        <v>3</v>
      </c>
      <c r="G61">
        <v>3</v>
      </c>
      <c r="H61">
        <f t="shared" si="0"/>
        <v>19</v>
      </c>
      <c r="I61" t="str" cm="1">
        <f t="array" ref="I61">_xlfn.IFS(H61&lt;=4,"Minimal anxiety",H61&lt;=9,"Mild anxiety",H61&lt;=14,"Moderate anxiety",H61&lt;=21,"Severe anxiety")</f>
        <v>Severe anxiety</v>
      </c>
      <c r="L61" t="s">
        <v>70</v>
      </c>
      <c r="M61" t="s">
        <v>1122</v>
      </c>
    </row>
    <row r="62" spans="1:13" x14ac:dyDescent="0.35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0</v>
      </c>
      <c r="H62">
        <f t="shared" si="0"/>
        <v>6</v>
      </c>
      <c r="I62" t="str" cm="1">
        <f t="array" ref="I62">_xlfn.IFS(H62&lt;=4,"Minimal anxiety",H62&lt;=9,"Mild anxiety",H62&lt;=14,"Moderate anxiety",H62&lt;=21,"Severe anxiety")</f>
        <v>Mild anxiety</v>
      </c>
      <c r="L62" t="s">
        <v>96</v>
      </c>
      <c r="M62" t="s">
        <v>1119</v>
      </c>
    </row>
    <row r="63" spans="1:13" x14ac:dyDescent="0.35">
      <c r="A63">
        <v>1</v>
      </c>
      <c r="B63">
        <v>1</v>
      </c>
      <c r="C63">
        <v>1</v>
      </c>
      <c r="D63">
        <v>0</v>
      </c>
      <c r="E63">
        <v>1</v>
      </c>
      <c r="F63">
        <v>1</v>
      </c>
      <c r="G63">
        <v>1</v>
      </c>
      <c r="H63">
        <f t="shared" si="0"/>
        <v>6</v>
      </c>
      <c r="I63" t="str" cm="1">
        <f t="array" ref="I63">_xlfn.IFS(H63&lt;=4,"Minimal anxiety",H63&lt;=9,"Mild anxiety",H63&lt;=14,"Moderate anxiety",H63&lt;=21,"Severe anxiety")</f>
        <v>Mild anxiety</v>
      </c>
      <c r="L63" t="s">
        <v>96</v>
      </c>
      <c r="M63" t="s">
        <v>1119</v>
      </c>
    </row>
    <row r="64" spans="1:13" x14ac:dyDescent="0.35">
      <c r="A64">
        <v>0</v>
      </c>
      <c r="B64">
        <v>1</v>
      </c>
      <c r="C64">
        <v>0</v>
      </c>
      <c r="D64">
        <v>1</v>
      </c>
      <c r="E64">
        <v>0</v>
      </c>
      <c r="F64">
        <v>1</v>
      </c>
      <c r="G64">
        <v>0</v>
      </c>
      <c r="H64">
        <f t="shared" si="0"/>
        <v>3</v>
      </c>
      <c r="I64" t="str" cm="1">
        <f t="array" ref="I64">_xlfn.IFS(H64&lt;=4,"Minimal anxiety",H64&lt;=9,"Mild anxiety",H64&lt;=14,"Moderate anxiety",H64&lt;=21,"Severe anxiety")</f>
        <v>Minimal anxiety</v>
      </c>
      <c r="L64" t="s">
        <v>70</v>
      </c>
      <c r="M64" t="s">
        <v>1120</v>
      </c>
    </row>
    <row r="65" spans="1:13" x14ac:dyDescent="0.35">
      <c r="A65">
        <v>1</v>
      </c>
      <c r="B65">
        <v>1</v>
      </c>
      <c r="C65">
        <v>1</v>
      </c>
      <c r="D65">
        <v>0</v>
      </c>
      <c r="E65">
        <v>0</v>
      </c>
      <c r="F65">
        <v>3</v>
      </c>
      <c r="G65">
        <v>0</v>
      </c>
      <c r="H65">
        <f t="shared" si="0"/>
        <v>6</v>
      </c>
      <c r="I65" t="str" cm="1">
        <f t="array" ref="I65">_xlfn.IFS(H65&lt;=4,"Minimal anxiety",H65&lt;=9,"Mild anxiety",H65&lt;=14,"Moderate anxiety",H65&lt;=21,"Severe anxiety")</f>
        <v>Mild anxiety</v>
      </c>
      <c r="L65" t="s">
        <v>70</v>
      </c>
      <c r="M65" t="s">
        <v>1119</v>
      </c>
    </row>
    <row r="66" spans="1:13" x14ac:dyDescent="0.35">
      <c r="A66">
        <v>1</v>
      </c>
      <c r="B66">
        <v>1</v>
      </c>
      <c r="C66">
        <v>1</v>
      </c>
      <c r="D66">
        <v>1</v>
      </c>
      <c r="E66">
        <v>0</v>
      </c>
      <c r="F66">
        <v>1</v>
      </c>
      <c r="G66">
        <v>0</v>
      </c>
      <c r="H66">
        <f t="shared" ref="H66:H129" si="8">SUM(A66:G66)</f>
        <v>5</v>
      </c>
      <c r="I66" t="str" cm="1">
        <f t="array" ref="I66">_xlfn.IFS(H66&lt;=4,"Minimal anxiety",H66&lt;=9,"Mild anxiety",H66&lt;=14,"Moderate anxiety",H66&lt;=21,"Severe anxiety")</f>
        <v>Mild anxiety</v>
      </c>
      <c r="L66" t="s">
        <v>96</v>
      </c>
      <c r="M66" t="s">
        <v>1119</v>
      </c>
    </row>
    <row r="67" spans="1:13" x14ac:dyDescent="0.35">
      <c r="A67">
        <v>1</v>
      </c>
      <c r="B67">
        <v>1</v>
      </c>
      <c r="C67">
        <v>1</v>
      </c>
      <c r="D67">
        <v>1</v>
      </c>
      <c r="E67">
        <v>0</v>
      </c>
      <c r="F67">
        <v>1</v>
      </c>
      <c r="G67">
        <v>0</v>
      </c>
      <c r="H67">
        <f t="shared" si="8"/>
        <v>5</v>
      </c>
      <c r="I67" t="str" cm="1">
        <f t="array" ref="I67">_xlfn.IFS(H67&lt;=4,"Minimal anxiety",H67&lt;=9,"Mild anxiety",H67&lt;=14,"Moderate anxiety",H67&lt;=21,"Severe anxiety")</f>
        <v>Mild anxiety</v>
      </c>
      <c r="L67" t="s">
        <v>96</v>
      </c>
      <c r="M67" t="s">
        <v>1119</v>
      </c>
    </row>
    <row r="68" spans="1:13" x14ac:dyDescent="0.35">
      <c r="A68">
        <v>1</v>
      </c>
      <c r="B68">
        <v>1</v>
      </c>
      <c r="C68">
        <v>1</v>
      </c>
      <c r="D68">
        <v>1</v>
      </c>
      <c r="E68">
        <v>0</v>
      </c>
      <c r="F68">
        <v>1</v>
      </c>
      <c r="G68">
        <v>0</v>
      </c>
      <c r="H68">
        <f t="shared" si="8"/>
        <v>5</v>
      </c>
      <c r="I68" t="str" cm="1">
        <f t="array" ref="I68">_xlfn.IFS(H68&lt;=4,"Minimal anxiety",H68&lt;=9,"Mild anxiety",H68&lt;=14,"Moderate anxiety",H68&lt;=21,"Severe anxiety")</f>
        <v>Mild anxiety</v>
      </c>
      <c r="L68" t="s">
        <v>96</v>
      </c>
      <c r="M68" t="s">
        <v>1119</v>
      </c>
    </row>
    <row r="69" spans="1:13" x14ac:dyDescent="0.35">
      <c r="A69">
        <v>1</v>
      </c>
      <c r="B69">
        <v>1</v>
      </c>
      <c r="C69">
        <v>1</v>
      </c>
      <c r="D69">
        <v>1</v>
      </c>
      <c r="E69">
        <v>0</v>
      </c>
      <c r="F69">
        <v>1</v>
      </c>
      <c r="G69">
        <v>0</v>
      </c>
      <c r="H69">
        <f t="shared" si="8"/>
        <v>5</v>
      </c>
      <c r="I69" t="str" cm="1">
        <f t="array" ref="I69">_xlfn.IFS(H69&lt;=4,"Minimal anxiety",H69&lt;=9,"Mild anxiety",H69&lt;=14,"Moderate anxiety",H69&lt;=21,"Severe anxiety")</f>
        <v>Mild anxiety</v>
      </c>
      <c r="L69" t="s">
        <v>96</v>
      </c>
      <c r="M69" t="s">
        <v>1119</v>
      </c>
    </row>
    <row r="70" spans="1:13" x14ac:dyDescent="0.35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f t="shared" si="8"/>
        <v>7</v>
      </c>
      <c r="I70" t="str" cm="1">
        <f t="array" ref="I70">_xlfn.IFS(H70&lt;=4,"Minimal anxiety",H70&lt;=9,"Mild anxiety",H70&lt;=14,"Moderate anxiety",H70&lt;=21,"Severe anxiety")</f>
        <v>Mild anxiety</v>
      </c>
      <c r="L70" t="s">
        <v>70</v>
      </c>
      <c r="M70" t="s">
        <v>1119</v>
      </c>
    </row>
    <row r="71" spans="1:13" x14ac:dyDescent="0.35">
      <c r="A71">
        <v>1</v>
      </c>
      <c r="B71">
        <v>2</v>
      </c>
      <c r="C71">
        <v>2</v>
      </c>
      <c r="D71">
        <v>1</v>
      </c>
      <c r="E71">
        <v>2</v>
      </c>
      <c r="F71">
        <v>2</v>
      </c>
      <c r="G71">
        <v>1</v>
      </c>
      <c r="H71">
        <f t="shared" si="8"/>
        <v>11</v>
      </c>
      <c r="I71" t="str" cm="1">
        <f t="array" ref="I71">_xlfn.IFS(H71&lt;=4,"Minimal anxiety",H71&lt;=9,"Mild anxiety",H71&lt;=14,"Moderate anxiety",H71&lt;=21,"Severe anxiety")</f>
        <v>Moderate anxiety</v>
      </c>
      <c r="L71" t="s">
        <v>70</v>
      </c>
      <c r="M71" t="s">
        <v>1121</v>
      </c>
    </row>
    <row r="72" spans="1:13" x14ac:dyDescent="0.35">
      <c r="A72">
        <v>1</v>
      </c>
      <c r="B72">
        <v>0</v>
      </c>
      <c r="C72">
        <v>0</v>
      </c>
      <c r="D72">
        <v>2</v>
      </c>
      <c r="E72">
        <v>0</v>
      </c>
      <c r="F72">
        <v>1</v>
      </c>
      <c r="G72">
        <v>0</v>
      </c>
      <c r="H72">
        <f t="shared" si="8"/>
        <v>4</v>
      </c>
      <c r="I72" t="str" cm="1">
        <f t="array" ref="I72">_xlfn.IFS(H72&lt;=4,"Minimal anxiety",H72&lt;=9,"Mild anxiety",H72&lt;=14,"Moderate anxiety",H72&lt;=21,"Severe anxiety")</f>
        <v>Minimal anxiety</v>
      </c>
      <c r="L72" t="s">
        <v>70</v>
      </c>
      <c r="M72" t="s">
        <v>1120</v>
      </c>
    </row>
    <row r="73" spans="1:13" x14ac:dyDescent="0.35">
      <c r="A73">
        <v>0</v>
      </c>
      <c r="B73">
        <v>0</v>
      </c>
      <c r="C73">
        <v>0</v>
      </c>
      <c r="D73">
        <v>1</v>
      </c>
      <c r="E73">
        <v>1</v>
      </c>
      <c r="F73">
        <v>0</v>
      </c>
      <c r="G73">
        <v>0</v>
      </c>
      <c r="H73">
        <f t="shared" si="8"/>
        <v>2</v>
      </c>
      <c r="I73" t="str" cm="1">
        <f t="array" ref="I73">_xlfn.IFS(H73&lt;=4,"Minimal anxiety",H73&lt;=9,"Mild anxiety",H73&lt;=14,"Moderate anxiety",H73&lt;=21,"Severe anxiety")</f>
        <v>Minimal anxiety</v>
      </c>
      <c r="L73" t="s">
        <v>70</v>
      </c>
      <c r="M73" t="s">
        <v>1120</v>
      </c>
    </row>
    <row r="74" spans="1:13" x14ac:dyDescent="0.35">
      <c r="A74">
        <v>1</v>
      </c>
      <c r="B74">
        <v>1</v>
      </c>
      <c r="C74">
        <v>3</v>
      </c>
      <c r="D74">
        <v>1</v>
      </c>
      <c r="E74">
        <v>1</v>
      </c>
      <c r="F74">
        <v>2</v>
      </c>
      <c r="G74">
        <v>2</v>
      </c>
      <c r="H74">
        <f t="shared" si="8"/>
        <v>11</v>
      </c>
      <c r="I74" t="str" cm="1">
        <f t="array" ref="I74">_xlfn.IFS(H74&lt;=4,"Minimal anxiety",H74&lt;=9,"Mild anxiety",H74&lt;=14,"Moderate anxiety",H74&lt;=21,"Severe anxiety")</f>
        <v>Moderate anxiety</v>
      </c>
      <c r="L74" t="s">
        <v>112</v>
      </c>
      <c r="M74" t="s">
        <v>1121</v>
      </c>
    </row>
    <row r="75" spans="1:13" x14ac:dyDescent="0.35">
      <c r="A75">
        <v>1</v>
      </c>
      <c r="B75">
        <v>1</v>
      </c>
      <c r="C75">
        <v>1</v>
      </c>
      <c r="D75">
        <v>2</v>
      </c>
      <c r="E75">
        <v>0</v>
      </c>
      <c r="F75">
        <v>2</v>
      </c>
      <c r="G75">
        <v>1</v>
      </c>
      <c r="H75">
        <f t="shared" si="8"/>
        <v>8</v>
      </c>
      <c r="I75" t="str" cm="1">
        <f t="array" ref="I75">_xlfn.IFS(H75&lt;=4,"Minimal anxiety",H75&lt;=9,"Mild anxiety",H75&lt;=14,"Moderate anxiety",H75&lt;=21,"Severe anxiety")</f>
        <v>Mild anxiety</v>
      </c>
      <c r="L75" t="s">
        <v>70</v>
      </c>
      <c r="M75" t="s">
        <v>1119</v>
      </c>
    </row>
    <row r="76" spans="1:13" x14ac:dyDescent="0.35">
      <c r="A76">
        <v>1</v>
      </c>
      <c r="B76">
        <v>1</v>
      </c>
      <c r="C76">
        <v>1</v>
      </c>
      <c r="D76">
        <v>1</v>
      </c>
      <c r="E76">
        <v>2</v>
      </c>
      <c r="F76">
        <v>1</v>
      </c>
      <c r="G76">
        <v>1</v>
      </c>
      <c r="H76">
        <f t="shared" si="8"/>
        <v>8</v>
      </c>
      <c r="I76" t="str" cm="1">
        <f t="array" ref="I76">_xlfn.IFS(H76&lt;=4,"Minimal anxiety",H76&lt;=9,"Mild anxiety",H76&lt;=14,"Moderate anxiety",H76&lt;=21,"Severe anxiety")</f>
        <v>Mild anxiety</v>
      </c>
      <c r="L76" t="s">
        <v>112</v>
      </c>
      <c r="M76" t="s">
        <v>1119</v>
      </c>
    </row>
    <row r="77" spans="1:13" x14ac:dyDescent="0.35">
      <c r="A77">
        <v>0</v>
      </c>
      <c r="B77">
        <v>0</v>
      </c>
      <c r="C77">
        <v>1</v>
      </c>
      <c r="D77">
        <v>1</v>
      </c>
      <c r="E77">
        <v>0</v>
      </c>
      <c r="F77">
        <v>0</v>
      </c>
      <c r="G77">
        <v>1</v>
      </c>
      <c r="H77">
        <f t="shared" si="8"/>
        <v>3</v>
      </c>
      <c r="I77" t="str" cm="1">
        <f t="array" ref="I77">_xlfn.IFS(H77&lt;=4,"Minimal anxiety",H77&lt;=9,"Mild anxiety",H77&lt;=14,"Moderate anxiety",H77&lt;=21,"Severe anxiety")</f>
        <v>Minimal anxiety</v>
      </c>
      <c r="L77" t="s">
        <v>96</v>
      </c>
      <c r="M77" t="s">
        <v>1120</v>
      </c>
    </row>
    <row r="78" spans="1:13" x14ac:dyDescent="0.35">
      <c r="A78">
        <v>1</v>
      </c>
      <c r="B78">
        <v>1</v>
      </c>
      <c r="C78">
        <v>1</v>
      </c>
      <c r="D78">
        <v>0</v>
      </c>
      <c r="E78">
        <v>1</v>
      </c>
      <c r="F78">
        <v>0</v>
      </c>
      <c r="G78">
        <v>3</v>
      </c>
      <c r="H78">
        <f t="shared" si="8"/>
        <v>7</v>
      </c>
      <c r="I78" t="str" cm="1">
        <f t="array" ref="I78">_xlfn.IFS(H78&lt;=4,"Minimal anxiety",H78&lt;=9,"Mild anxiety",H78&lt;=14,"Moderate anxiety",H78&lt;=21,"Severe anxiety")</f>
        <v>Mild anxiety</v>
      </c>
      <c r="L78" t="s">
        <v>122</v>
      </c>
      <c r="M78" t="s">
        <v>1119</v>
      </c>
    </row>
    <row r="79" spans="1:13" x14ac:dyDescent="0.35">
      <c r="A79">
        <v>3</v>
      </c>
      <c r="B79">
        <v>3</v>
      </c>
      <c r="C79">
        <v>3</v>
      </c>
      <c r="D79">
        <v>2</v>
      </c>
      <c r="E79">
        <v>0</v>
      </c>
      <c r="F79">
        <v>0</v>
      </c>
      <c r="G79">
        <v>1</v>
      </c>
      <c r="H79">
        <f t="shared" si="8"/>
        <v>12</v>
      </c>
      <c r="I79" t="str" cm="1">
        <f t="array" ref="I79">_xlfn.IFS(H79&lt;=4,"Minimal anxiety",H79&lt;=9,"Mild anxiety",H79&lt;=14,"Moderate anxiety",H79&lt;=21,"Severe anxiety")</f>
        <v>Moderate anxiety</v>
      </c>
      <c r="L79" t="s">
        <v>70</v>
      </c>
      <c r="M79" t="s">
        <v>1121</v>
      </c>
    </row>
    <row r="80" spans="1:13" x14ac:dyDescent="0.35">
      <c r="A80">
        <v>1</v>
      </c>
      <c r="B80">
        <v>1</v>
      </c>
      <c r="C80">
        <v>1</v>
      </c>
      <c r="D80">
        <v>0</v>
      </c>
      <c r="E80">
        <v>1</v>
      </c>
      <c r="F80">
        <v>0</v>
      </c>
      <c r="G80">
        <v>3</v>
      </c>
      <c r="H80">
        <f t="shared" si="8"/>
        <v>7</v>
      </c>
      <c r="I80" t="str" cm="1">
        <f t="array" ref="I80">_xlfn.IFS(H80&lt;=4,"Minimal anxiety",H80&lt;=9,"Mild anxiety",H80&lt;=14,"Moderate anxiety",H80&lt;=21,"Severe anxiety")</f>
        <v>Mild anxiety</v>
      </c>
      <c r="L80" t="s">
        <v>96</v>
      </c>
      <c r="M80" t="s">
        <v>1119</v>
      </c>
    </row>
    <row r="81" spans="1:13" x14ac:dyDescent="0.35">
      <c r="A81">
        <v>1</v>
      </c>
      <c r="B81">
        <v>1</v>
      </c>
      <c r="C81">
        <v>1</v>
      </c>
      <c r="D81">
        <v>0</v>
      </c>
      <c r="E81">
        <v>1</v>
      </c>
      <c r="F81">
        <v>0</v>
      </c>
      <c r="G81">
        <v>3</v>
      </c>
      <c r="H81">
        <f t="shared" si="8"/>
        <v>7</v>
      </c>
      <c r="I81" t="str" cm="1">
        <f t="array" ref="I81">_xlfn.IFS(H81&lt;=4,"Minimal anxiety",H81&lt;=9,"Mild anxiety",H81&lt;=14,"Moderate anxiety",H81&lt;=21,"Severe anxiety")</f>
        <v>Mild anxiety</v>
      </c>
      <c r="L81" t="s">
        <v>70</v>
      </c>
      <c r="M81" t="s">
        <v>1119</v>
      </c>
    </row>
    <row r="82" spans="1:13" x14ac:dyDescent="0.35">
      <c r="A82">
        <v>1</v>
      </c>
      <c r="B82">
        <v>2</v>
      </c>
      <c r="C82">
        <v>1</v>
      </c>
      <c r="D82">
        <v>2</v>
      </c>
      <c r="E82">
        <v>1</v>
      </c>
      <c r="F82">
        <v>2</v>
      </c>
      <c r="G82">
        <v>1</v>
      </c>
      <c r="H82">
        <f t="shared" si="8"/>
        <v>10</v>
      </c>
      <c r="I82" t="str" cm="1">
        <f t="array" ref="I82">_xlfn.IFS(H82&lt;=4,"Minimal anxiety",H82&lt;=9,"Mild anxiety",H82&lt;=14,"Moderate anxiety",H82&lt;=21,"Severe anxiety")</f>
        <v>Moderate anxiety</v>
      </c>
      <c r="L82" t="s">
        <v>70</v>
      </c>
      <c r="M82" t="s">
        <v>1121</v>
      </c>
    </row>
    <row r="83" spans="1:13" x14ac:dyDescent="0.35">
      <c r="A83">
        <v>2</v>
      </c>
      <c r="B83">
        <v>2</v>
      </c>
      <c r="C83">
        <v>2</v>
      </c>
      <c r="D83">
        <v>0</v>
      </c>
      <c r="E83">
        <v>1</v>
      </c>
      <c r="F83">
        <v>2</v>
      </c>
      <c r="G83">
        <v>2</v>
      </c>
      <c r="H83">
        <f t="shared" si="8"/>
        <v>11</v>
      </c>
      <c r="I83" t="str" cm="1">
        <f t="array" ref="I83">_xlfn.IFS(H83&lt;=4,"Minimal anxiety",H83&lt;=9,"Mild anxiety",H83&lt;=14,"Moderate anxiety",H83&lt;=21,"Severe anxiety")</f>
        <v>Moderate anxiety</v>
      </c>
      <c r="L83" t="s">
        <v>70</v>
      </c>
      <c r="M83" t="s">
        <v>1121</v>
      </c>
    </row>
    <row r="84" spans="1:13" x14ac:dyDescent="0.35">
      <c r="A84">
        <v>1</v>
      </c>
      <c r="B84">
        <v>1</v>
      </c>
      <c r="C84">
        <v>1</v>
      </c>
      <c r="D84">
        <v>2</v>
      </c>
      <c r="E84">
        <v>0</v>
      </c>
      <c r="F84">
        <v>0</v>
      </c>
      <c r="G84">
        <v>0</v>
      </c>
      <c r="H84">
        <f t="shared" si="8"/>
        <v>5</v>
      </c>
      <c r="I84" t="str" cm="1">
        <f t="array" ref="I84">_xlfn.IFS(H84&lt;=4,"Minimal anxiety",H84&lt;=9,"Mild anxiety",H84&lt;=14,"Moderate anxiety",H84&lt;=21,"Severe anxiety")</f>
        <v>Mild anxiety</v>
      </c>
      <c r="L84" t="s">
        <v>70</v>
      </c>
      <c r="M84" t="s">
        <v>1119</v>
      </c>
    </row>
    <row r="85" spans="1:13" x14ac:dyDescent="0.35">
      <c r="A85">
        <v>1</v>
      </c>
      <c r="B85">
        <v>1</v>
      </c>
      <c r="C85">
        <v>1</v>
      </c>
      <c r="D85">
        <v>0</v>
      </c>
      <c r="E85">
        <v>1</v>
      </c>
      <c r="F85">
        <v>0</v>
      </c>
      <c r="G85">
        <v>3</v>
      </c>
      <c r="H85">
        <f t="shared" si="8"/>
        <v>7</v>
      </c>
      <c r="I85" t="str" cm="1">
        <f t="array" ref="I85">_xlfn.IFS(H85&lt;=4,"Minimal anxiety",H85&lt;=9,"Mild anxiety",H85&lt;=14,"Moderate anxiety",H85&lt;=21,"Severe anxiety")</f>
        <v>Mild anxiety</v>
      </c>
      <c r="L85" t="s">
        <v>122</v>
      </c>
      <c r="M85" t="s">
        <v>1119</v>
      </c>
    </row>
    <row r="86" spans="1:13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f t="shared" si="8"/>
        <v>1</v>
      </c>
      <c r="I86" t="str" cm="1">
        <f t="array" ref="I86">_xlfn.IFS(H86&lt;=4,"Minimal anxiety",H86&lt;=9,"Mild anxiety",H86&lt;=14,"Moderate anxiety",H86&lt;=21,"Severe anxiety")</f>
        <v>Minimal anxiety</v>
      </c>
      <c r="L86" t="s">
        <v>70</v>
      </c>
      <c r="M86" t="s">
        <v>1120</v>
      </c>
    </row>
    <row r="87" spans="1:13" x14ac:dyDescent="0.35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f t="shared" si="8"/>
        <v>7</v>
      </c>
      <c r="I87" t="str" cm="1">
        <f t="array" ref="I87">_xlfn.IFS(H87&lt;=4,"Minimal anxiety",H87&lt;=9,"Mild anxiety",H87&lt;=14,"Moderate anxiety",H87&lt;=21,"Severe anxiety")</f>
        <v>Mild anxiety</v>
      </c>
      <c r="L87" t="s">
        <v>96</v>
      </c>
      <c r="M87" t="s">
        <v>1119</v>
      </c>
    </row>
    <row r="88" spans="1:13" x14ac:dyDescent="0.35">
      <c r="A88">
        <v>1</v>
      </c>
      <c r="B88">
        <v>2</v>
      </c>
      <c r="C88">
        <v>3</v>
      </c>
      <c r="D88">
        <v>2</v>
      </c>
      <c r="E88">
        <v>1</v>
      </c>
      <c r="F88">
        <v>0</v>
      </c>
      <c r="G88">
        <v>3</v>
      </c>
      <c r="H88">
        <f t="shared" si="8"/>
        <v>12</v>
      </c>
      <c r="I88" t="str" cm="1">
        <f t="array" ref="I88">_xlfn.IFS(H88&lt;=4,"Minimal anxiety",H88&lt;=9,"Mild anxiety",H88&lt;=14,"Moderate anxiety",H88&lt;=21,"Severe anxiety")</f>
        <v>Moderate anxiety</v>
      </c>
      <c r="L88" t="s">
        <v>70</v>
      </c>
      <c r="M88" t="s">
        <v>1121</v>
      </c>
    </row>
    <row r="89" spans="1:13" x14ac:dyDescent="0.35">
      <c r="A89">
        <v>3</v>
      </c>
      <c r="B89">
        <v>2</v>
      </c>
      <c r="C89">
        <v>0</v>
      </c>
      <c r="D89">
        <v>2</v>
      </c>
      <c r="E89">
        <v>1</v>
      </c>
      <c r="F89">
        <v>0</v>
      </c>
      <c r="G89">
        <v>3</v>
      </c>
      <c r="H89">
        <f t="shared" si="8"/>
        <v>11</v>
      </c>
      <c r="I89" t="str" cm="1">
        <f t="array" ref="I89">_xlfn.IFS(H89&lt;=4,"Minimal anxiety",H89&lt;=9,"Mild anxiety",H89&lt;=14,"Moderate anxiety",H89&lt;=21,"Severe anxiety")</f>
        <v>Moderate anxiety</v>
      </c>
      <c r="L89" t="s">
        <v>122</v>
      </c>
      <c r="M89" t="s">
        <v>1121</v>
      </c>
    </row>
    <row r="90" spans="1:13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f t="shared" si="8"/>
        <v>0</v>
      </c>
      <c r="I90" t="str" cm="1">
        <f t="array" ref="I90">_xlfn.IFS(H90&lt;=4,"Minimal anxiety",H90&lt;=9,"Mild anxiety",H90&lt;=14,"Moderate anxiety",H90&lt;=21,"Severe anxiety")</f>
        <v>Minimal anxiety</v>
      </c>
      <c r="L90" t="s">
        <v>112</v>
      </c>
      <c r="M90" t="s">
        <v>1120</v>
      </c>
    </row>
    <row r="91" spans="1:13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f t="shared" si="8"/>
        <v>0</v>
      </c>
      <c r="I91" t="str" cm="1">
        <f t="array" ref="I91">_xlfn.IFS(H91&lt;=4,"Minimal anxiety",H91&lt;=9,"Mild anxiety",H91&lt;=14,"Moderate anxiety",H91&lt;=21,"Severe anxiety")</f>
        <v>Minimal anxiety</v>
      </c>
      <c r="L91" t="s">
        <v>70</v>
      </c>
      <c r="M91" t="s">
        <v>1120</v>
      </c>
    </row>
    <row r="92" spans="1:13" x14ac:dyDescent="0.35">
      <c r="A92">
        <v>1</v>
      </c>
      <c r="B92">
        <v>1</v>
      </c>
      <c r="C92">
        <v>0</v>
      </c>
      <c r="D92">
        <v>1</v>
      </c>
      <c r="E92">
        <v>1</v>
      </c>
      <c r="F92">
        <v>0</v>
      </c>
      <c r="G92">
        <v>0</v>
      </c>
      <c r="H92">
        <f t="shared" si="8"/>
        <v>4</v>
      </c>
      <c r="I92" t="str" cm="1">
        <f t="array" ref="I92">_xlfn.IFS(H92&lt;=4,"Minimal anxiety",H92&lt;=9,"Mild anxiety",H92&lt;=14,"Moderate anxiety",H92&lt;=21,"Severe anxiety")</f>
        <v>Minimal anxiety</v>
      </c>
      <c r="L92" t="s">
        <v>70</v>
      </c>
      <c r="M92" t="s">
        <v>1120</v>
      </c>
    </row>
    <row r="93" spans="1:13" x14ac:dyDescent="0.35">
      <c r="A93">
        <v>0</v>
      </c>
      <c r="B93">
        <v>1</v>
      </c>
      <c r="C93">
        <v>1</v>
      </c>
      <c r="D93">
        <v>3</v>
      </c>
      <c r="E93">
        <v>3</v>
      </c>
      <c r="F93">
        <v>0</v>
      </c>
      <c r="G93">
        <v>3</v>
      </c>
      <c r="H93">
        <f t="shared" si="8"/>
        <v>11</v>
      </c>
      <c r="I93" t="str" cm="1">
        <f t="array" ref="I93">_xlfn.IFS(H93&lt;=4,"Minimal anxiety",H93&lt;=9,"Mild anxiety",H93&lt;=14,"Moderate anxiety",H93&lt;=21,"Severe anxiety")</f>
        <v>Moderate anxiety</v>
      </c>
      <c r="L93" t="s">
        <v>122</v>
      </c>
      <c r="M93" t="s">
        <v>1121</v>
      </c>
    </row>
    <row r="94" spans="1:13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f t="shared" si="8"/>
        <v>0</v>
      </c>
      <c r="I94" t="str" cm="1">
        <f t="array" ref="I94">_xlfn.IFS(H94&lt;=4,"Minimal anxiety",H94&lt;=9,"Mild anxiety",H94&lt;=14,"Moderate anxiety",H94&lt;=21,"Severe anxiety")</f>
        <v>Minimal anxiety</v>
      </c>
      <c r="L94" t="s">
        <v>112</v>
      </c>
      <c r="M94" t="s">
        <v>1120</v>
      </c>
    </row>
    <row r="95" spans="1:13" x14ac:dyDescent="0.35">
      <c r="A95">
        <v>1</v>
      </c>
      <c r="B95">
        <v>1</v>
      </c>
      <c r="C95">
        <v>2</v>
      </c>
      <c r="D95">
        <v>1</v>
      </c>
      <c r="E95">
        <v>1</v>
      </c>
      <c r="F95">
        <v>2</v>
      </c>
      <c r="G95">
        <v>1</v>
      </c>
      <c r="H95">
        <f t="shared" si="8"/>
        <v>9</v>
      </c>
      <c r="I95" t="str" cm="1">
        <f t="array" ref="I95">_xlfn.IFS(H95&lt;=4,"Minimal anxiety",H95&lt;=9,"Mild anxiety",H95&lt;=14,"Moderate anxiety",H95&lt;=21,"Severe anxiety")</f>
        <v>Mild anxiety</v>
      </c>
      <c r="L95" t="s">
        <v>70</v>
      </c>
      <c r="M95" t="s">
        <v>1119</v>
      </c>
    </row>
    <row r="96" spans="1:13" x14ac:dyDescent="0.35">
      <c r="A96">
        <v>2</v>
      </c>
      <c r="B96">
        <v>2</v>
      </c>
      <c r="C96">
        <v>2</v>
      </c>
      <c r="D96">
        <v>1</v>
      </c>
      <c r="E96">
        <v>2</v>
      </c>
      <c r="F96">
        <v>1</v>
      </c>
      <c r="G96">
        <v>2</v>
      </c>
      <c r="H96">
        <f t="shared" si="8"/>
        <v>12</v>
      </c>
      <c r="I96" t="str" cm="1">
        <f t="array" ref="I96">_xlfn.IFS(H96&lt;=4,"Minimal anxiety",H96&lt;=9,"Mild anxiety",H96&lt;=14,"Moderate anxiety",H96&lt;=21,"Severe anxiety")</f>
        <v>Moderate anxiety</v>
      </c>
      <c r="L96" t="s">
        <v>112</v>
      </c>
      <c r="M96" t="s">
        <v>1121</v>
      </c>
    </row>
    <row r="97" spans="1:13" x14ac:dyDescent="0.35">
      <c r="A97">
        <v>0</v>
      </c>
      <c r="B97">
        <v>0</v>
      </c>
      <c r="C97">
        <v>0</v>
      </c>
      <c r="D97">
        <v>2</v>
      </c>
      <c r="E97">
        <v>2</v>
      </c>
      <c r="F97">
        <v>2</v>
      </c>
      <c r="G97">
        <v>2</v>
      </c>
      <c r="H97">
        <f t="shared" si="8"/>
        <v>8</v>
      </c>
      <c r="I97" t="str" cm="1">
        <f t="array" ref="I97">_xlfn.IFS(H97&lt;=4,"Minimal anxiety",H97&lt;=9,"Mild anxiety",H97&lt;=14,"Moderate anxiety",H97&lt;=21,"Severe anxiety")</f>
        <v>Mild anxiety</v>
      </c>
      <c r="L97" t="s">
        <v>122</v>
      </c>
      <c r="M97" t="s">
        <v>1119</v>
      </c>
    </row>
    <row r="98" spans="1:13" x14ac:dyDescent="0.35">
      <c r="A98">
        <v>0</v>
      </c>
      <c r="B98">
        <v>2</v>
      </c>
      <c r="C98">
        <v>2</v>
      </c>
      <c r="D98">
        <v>1</v>
      </c>
      <c r="E98">
        <v>2</v>
      </c>
      <c r="F98">
        <v>1</v>
      </c>
      <c r="G98">
        <v>1</v>
      </c>
      <c r="H98">
        <f t="shared" si="8"/>
        <v>9</v>
      </c>
      <c r="I98" t="str" cm="1">
        <f t="array" ref="I98">_xlfn.IFS(H98&lt;=4,"Minimal anxiety",H98&lt;=9,"Mild anxiety",H98&lt;=14,"Moderate anxiety",H98&lt;=21,"Severe anxiety")</f>
        <v>Mild anxiety</v>
      </c>
      <c r="L98" t="s">
        <v>96</v>
      </c>
      <c r="M98" t="s">
        <v>1119</v>
      </c>
    </row>
    <row r="99" spans="1:13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f t="shared" si="8"/>
        <v>0</v>
      </c>
      <c r="I99" t="str" cm="1">
        <f t="array" ref="I99">_xlfn.IFS(H99&lt;=4,"Minimal anxiety",H99&lt;=9,"Mild anxiety",H99&lt;=14,"Moderate anxiety",H99&lt;=21,"Severe anxiety")</f>
        <v>Minimal anxiety</v>
      </c>
      <c r="L99" t="s">
        <v>112</v>
      </c>
      <c r="M99" t="s">
        <v>1120</v>
      </c>
    </row>
    <row r="100" spans="1:13" x14ac:dyDescent="0.35">
      <c r="A100">
        <v>0</v>
      </c>
      <c r="B100">
        <v>1</v>
      </c>
      <c r="C100">
        <v>0</v>
      </c>
      <c r="D100">
        <v>0</v>
      </c>
      <c r="E100">
        <v>1</v>
      </c>
      <c r="F100">
        <v>1</v>
      </c>
      <c r="G100">
        <v>2</v>
      </c>
      <c r="H100">
        <f t="shared" si="8"/>
        <v>5</v>
      </c>
      <c r="I100" t="str" cm="1">
        <f t="array" ref="I100">_xlfn.IFS(H100&lt;=4,"Minimal anxiety",H100&lt;=9,"Mild anxiety",H100&lt;=14,"Moderate anxiety",H100&lt;=21,"Severe anxiety")</f>
        <v>Mild anxiety</v>
      </c>
      <c r="L100" t="s">
        <v>70</v>
      </c>
      <c r="M100" t="s">
        <v>1119</v>
      </c>
    </row>
    <row r="101" spans="1:13" x14ac:dyDescent="0.35">
      <c r="A10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0</v>
      </c>
      <c r="H101">
        <f t="shared" si="8"/>
        <v>6</v>
      </c>
      <c r="I101" t="str" cm="1">
        <f t="array" ref="I101">_xlfn.IFS(H101&lt;=4,"Minimal anxiety",H101&lt;=9,"Mild anxiety",H101&lt;=14,"Moderate anxiety",H101&lt;=21,"Severe anxiety")</f>
        <v>Mild anxiety</v>
      </c>
      <c r="L101" t="s">
        <v>70</v>
      </c>
      <c r="M101" t="s">
        <v>1119</v>
      </c>
    </row>
    <row r="102" spans="1:13" x14ac:dyDescent="0.35">
      <c r="A102">
        <v>1</v>
      </c>
      <c r="B102">
        <v>2</v>
      </c>
      <c r="C102">
        <v>1</v>
      </c>
      <c r="D102">
        <v>0</v>
      </c>
      <c r="E102">
        <v>0</v>
      </c>
      <c r="F102">
        <v>3</v>
      </c>
      <c r="G102">
        <v>1</v>
      </c>
      <c r="H102">
        <f t="shared" si="8"/>
        <v>8</v>
      </c>
      <c r="I102" t="str" cm="1">
        <f t="array" ref="I102">_xlfn.IFS(H102&lt;=4,"Minimal anxiety",H102&lt;=9,"Mild anxiety",H102&lt;=14,"Moderate anxiety",H102&lt;=21,"Severe anxiety")</f>
        <v>Mild anxiety</v>
      </c>
      <c r="L102" t="s">
        <v>70</v>
      </c>
      <c r="M102" t="s">
        <v>1119</v>
      </c>
    </row>
    <row r="103" spans="1:13" x14ac:dyDescent="0.35">
      <c r="A103">
        <v>2</v>
      </c>
      <c r="B103">
        <v>1</v>
      </c>
      <c r="C103">
        <v>2</v>
      </c>
      <c r="D103">
        <v>3</v>
      </c>
      <c r="E103">
        <v>0</v>
      </c>
      <c r="F103">
        <v>2</v>
      </c>
      <c r="G103">
        <v>1</v>
      </c>
      <c r="H103">
        <f t="shared" si="8"/>
        <v>11</v>
      </c>
      <c r="I103" t="str" cm="1">
        <f t="array" ref="I103">_xlfn.IFS(H103&lt;=4,"Minimal anxiety",H103&lt;=9,"Mild anxiety",H103&lt;=14,"Moderate anxiety",H103&lt;=21,"Severe anxiety")</f>
        <v>Moderate anxiety</v>
      </c>
      <c r="L103" t="s">
        <v>96</v>
      </c>
      <c r="M103" t="s">
        <v>1121</v>
      </c>
    </row>
    <row r="104" spans="1:13" x14ac:dyDescent="0.35">
      <c r="A104">
        <v>2</v>
      </c>
      <c r="B104">
        <v>1</v>
      </c>
      <c r="C104">
        <v>1</v>
      </c>
      <c r="D104">
        <v>2</v>
      </c>
      <c r="E104">
        <v>1</v>
      </c>
      <c r="F104">
        <v>3</v>
      </c>
      <c r="G104">
        <v>0</v>
      </c>
      <c r="H104">
        <f t="shared" si="8"/>
        <v>10</v>
      </c>
      <c r="I104" t="str" cm="1">
        <f t="array" ref="I104">_xlfn.IFS(H104&lt;=4,"Minimal anxiety",H104&lt;=9,"Mild anxiety",H104&lt;=14,"Moderate anxiety",H104&lt;=21,"Severe anxiety")</f>
        <v>Moderate anxiety</v>
      </c>
      <c r="L104" t="s">
        <v>70</v>
      </c>
      <c r="M104" t="s">
        <v>1121</v>
      </c>
    </row>
    <row r="105" spans="1:13" x14ac:dyDescent="0.35">
      <c r="A105">
        <v>2</v>
      </c>
      <c r="B105">
        <v>1</v>
      </c>
      <c r="C105">
        <v>3</v>
      </c>
      <c r="D105">
        <v>1</v>
      </c>
      <c r="E105">
        <v>2</v>
      </c>
      <c r="F105">
        <v>2</v>
      </c>
      <c r="G105">
        <v>1</v>
      </c>
      <c r="H105">
        <f t="shared" si="8"/>
        <v>12</v>
      </c>
      <c r="I105" t="str" cm="1">
        <f t="array" ref="I105">_xlfn.IFS(H105&lt;=4,"Minimal anxiety",H105&lt;=9,"Mild anxiety",H105&lt;=14,"Moderate anxiety",H105&lt;=21,"Severe anxiety")</f>
        <v>Moderate anxiety</v>
      </c>
      <c r="L105" t="s">
        <v>96</v>
      </c>
      <c r="M105" t="s">
        <v>1121</v>
      </c>
    </row>
    <row r="106" spans="1:13" x14ac:dyDescent="0.35">
      <c r="A106">
        <v>1</v>
      </c>
      <c r="B106">
        <v>2</v>
      </c>
      <c r="C106">
        <v>2</v>
      </c>
      <c r="D106">
        <v>1</v>
      </c>
      <c r="E106">
        <v>2</v>
      </c>
      <c r="F106">
        <v>1</v>
      </c>
      <c r="G106">
        <v>2</v>
      </c>
      <c r="H106">
        <f t="shared" si="8"/>
        <v>11</v>
      </c>
      <c r="I106" t="str" cm="1">
        <f t="array" ref="I106">_xlfn.IFS(H106&lt;=4,"Minimal anxiety",H106&lt;=9,"Mild anxiety",H106&lt;=14,"Moderate anxiety",H106&lt;=21,"Severe anxiety")</f>
        <v>Moderate anxiety</v>
      </c>
      <c r="L106" t="s">
        <v>70</v>
      </c>
      <c r="M106" t="s">
        <v>1121</v>
      </c>
    </row>
    <row r="107" spans="1:13" x14ac:dyDescent="0.35">
      <c r="A107">
        <v>2</v>
      </c>
      <c r="B107">
        <v>1</v>
      </c>
      <c r="C107">
        <v>3</v>
      </c>
      <c r="D107">
        <v>2</v>
      </c>
      <c r="E107">
        <v>3</v>
      </c>
      <c r="F107">
        <v>2</v>
      </c>
      <c r="G107">
        <v>2</v>
      </c>
      <c r="H107">
        <f t="shared" si="8"/>
        <v>15</v>
      </c>
      <c r="I107" t="str" cm="1">
        <f t="array" ref="I107">_xlfn.IFS(H107&lt;=4,"Minimal anxiety",H107&lt;=9,"Mild anxiety",H107&lt;=14,"Moderate anxiety",H107&lt;=21,"Severe anxiety")</f>
        <v>Severe anxiety</v>
      </c>
      <c r="L107" t="s">
        <v>112</v>
      </c>
      <c r="M107" t="s">
        <v>1122</v>
      </c>
    </row>
    <row r="108" spans="1:13" x14ac:dyDescent="0.35">
      <c r="A108">
        <v>1</v>
      </c>
      <c r="B108">
        <v>2</v>
      </c>
      <c r="C108">
        <v>1</v>
      </c>
      <c r="D108">
        <v>2</v>
      </c>
      <c r="E108">
        <v>1</v>
      </c>
      <c r="F108">
        <v>3</v>
      </c>
      <c r="G108">
        <v>1</v>
      </c>
      <c r="H108">
        <f t="shared" si="8"/>
        <v>11</v>
      </c>
      <c r="I108" t="str" cm="1">
        <f t="array" ref="I108">_xlfn.IFS(H108&lt;=4,"Minimal anxiety",H108&lt;=9,"Mild anxiety",H108&lt;=14,"Moderate anxiety",H108&lt;=21,"Severe anxiety")</f>
        <v>Moderate anxiety</v>
      </c>
      <c r="L108" t="s">
        <v>96</v>
      </c>
      <c r="M108" t="s">
        <v>1121</v>
      </c>
    </row>
    <row r="109" spans="1:13" x14ac:dyDescent="0.35">
      <c r="A109">
        <v>3</v>
      </c>
      <c r="B109">
        <v>3</v>
      </c>
      <c r="C109">
        <v>3</v>
      </c>
      <c r="D109">
        <v>2</v>
      </c>
      <c r="E109">
        <v>1</v>
      </c>
      <c r="F109">
        <v>3</v>
      </c>
      <c r="G109">
        <v>1</v>
      </c>
      <c r="H109">
        <f t="shared" si="8"/>
        <v>16</v>
      </c>
      <c r="I109" t="str" cm="1">
        <f t="array" ref="I109">_xlfn.IFS(H109&lt;=4,"Minimal anxiety",H109&lt;=9,"Mild anxiety",H109&lt;=14,"Moderate anxiety",H109&lt;=21,"Severe anxiety")</f>
        <v>Severe anxiety</v>
      </c>
      <c r="L109" t="s">
        <v>96</v>
      </c>
      <c r="M109" t="s">
        <v>1122</v>
      </c>
    </row>
    <row r="110" spans="1:13" x14ac:dyDescent="0.35">
      <c r="A110">
        <v>3</v>
      </c>
      <c r="B110">
        <v>3</v>
      </c>
      <c r="C110">
        <v>1</v>
      </c>
      <c r="D110">
        <v>2</v>
      </c>
      <c r="E110">
        <v>0</v>
      </c>
      <c r="F110">
        <v>2</v>
      </c>
      <c r="G110">
        <v>1</v>
      </c>
      <c r="H110">
        <f t="shared" si="8"/>
        <v>12</v>
      </c>
      <c r="I110" t="str" cm="1">
        <f t="array" ref="I110">_xlfn.IFS(H110&lt;=4,"Minimal anxiety",H110&lt;=9,"Mild anxiety",H110&lt;=14,"Moderate anxiety",H110&lt;=21,"Severe anxiety")</f>
        <v>Moderate anxiety</v>
      </c>
      <c r="L110" t="s">
        <v>96</v>
      </c>
      <c r="M110" t="s">
        <v>1121</v>
      </c>
    </row>
    <row r="111" spans="1:13" x14ac:dyDescent="0.35">
      <c r="A111">
        <v>1</v>
      </c>
      <c r="B111">
        <v>1</v>
      </c>
      <c r="C111">
        <v>1</v>
      </c>
      <c r="D111">
        <v>0</v>
      </c>
      <c r="E111">
        <v>0</v>
      </c>
      <c r="F111">
        <v>1</v>
      </c>
      <c r="G111">
        <v>1</v>
      </c>
      <c r="H111">
        <f t="shared" si="8"/>
        <v>5</v>
      </c>
      <c r="I111" t="str" cm="1">
        <f t="array" ref="I111">_xlfn.IFS(H111&lt;=4,"Minimal anxiety",H111&lt;=9,"Mild anxiety",H111&lt;=14,"Moderate anxiety",H111&lt;=21,"Severe anxiety")</f>
        <v>Mild anxiety</v>
      </c>
      <c r="L111" t="s">
        <v>122</v>
      </c>
      <c r="M111" t="s">
        <v>1119</v>
      </c>
    </row>
    <row r="112" spans="1:13" x14ac:dyDescent="0.35">
      <c r="A112">
        <v>3</v>
      </c>
      <c r="B112">
        <v>3</v>
      </c>
      <c r="C112">
        <v>2</v>
      </c>
      <c r="D112">
        <v>2</v>
      </c>
      <c r="E112">
        <v>2</v>
      </c>
      <c r="F112">
        <v>2</v>
      </c>
      <c r="G112">
        <v>3</v>
      </c>
      <c r="H112">
        <f t="shared" si="8"/>
        <v>17</v>
      </c>
      <c r="I112" t="str" cm="1">
        <f t="array" ref="I112">_xlfn.IFS(H112&lt;=4,"Minimal anxiety",H112&lt;=9,"Mild anxiety",H112&lt;=14,"Moderate anxiety",H112&lt;=21,"Severe anxiety")</f>
        <v>Severe anxiety</v>
      </c>
      <c r="L112" t="s">
        <v>96</v>
      </c>
      <c r="M112" t="s">
        <v>1122</v>
      </c>
    </row>
    <row r="113" spans="1:13" x14ac:dyDescent="0.35">
      <c r="A113">
        <v>1</v>
      </c>
      <c r="B113">
        <v>1</v>
      </c>
      <c r="C113">
        <v>0</v>
      </c>
      <c r="D113">
        <v>0</v>
      </c>
      <c r="E113">
        <v>1</v>
      </c>
      <c r="F113">
        <v>1</v>
      </c>
      <c r="G113">
        <v>1</v>
      </c>
      <c r="H113">
        <f t="shared" si="8"/>
        <v>5</v>
      </c>
      <c r="I113" t="str" cm="1">
        <f t="array" ref="I113">_xlfn.IFS(H113&lt;=4,"Minimal anxiety",H113&lt;=9,"Mild anxiety",H113&lt;=14,"Moderate anxiety",H113&lt;=21,"Severe anxiety")</f>
        <v>Mild anxiety</v>
      </c>
      <c r="L113" t="s">
        <v>70</v>
      </c>
      <c r="M113" t="s">
        <v>1119</v>
      </c>
    </row>
    <row r="114" spans="1:13" x14ac:dyDescent="0.35">
      <c r="A114">
        <v>1</v>
      </c>
      <c r="B114">
        <v>1</v>
      </c>
      <c r="C114">
        <v>1</v>
      </c>
      <c r="D114">
        <v>0</v>
      </c>
      <c r="E114">
        <v>1</v>
      </c>
      <c r="F114">
        <v>0</v>
      </c>
      <c r="G114">
        <v>3</v>
      </c>
      <c r="H114">
        <f t="shared" si="8"/>
        <v>7</v>
      </c>
      <c r="I114" t="str" cm="1">
        <f t="array" ref="I114">_xlfn.IFS(H114&lt;=4,"Minimal anxiety",H114&lt;=9,"Mild anxiety",H114&lt;=14,"Moderate anxiety",H114&lt;=21,"Severe anxiety")</f>
        <v>Mild anxiety</v>
      </c>
      <c r="L114" t="s">
        <v>70</v>
      </c>
      <c r="M114" t="s">
        <v>1119</v>
      </c>
    </row>
    <row r="115" spans="1:13" x14ac:dyDescent="0.35">
      <c r="A115">
        <v>0</v>
      </c>
      <c r="B115">
        <v>0</v>
      </c>
      <c r="C115">
        <v>1</v>
      </c>
      <c r="D115">
        <v>0</v>
      </c>
      <c r="E115">
        <v>1</v>
      </c>
      <c r="F115">
        <v>0</v>
      </c>
      <c r="G115">
        <v>3</v>
      </c>
      <c r="H115">
        <f t="shared" si="8"/>
        <v>5</v>
      </c>
      <c r="I115" t="str" cm="1">
        <f t="array" ref="I115">_xlfn.IFS(H115&lt;=4,"Minimal anxiety",H115&lt;=9,"Mild anxiety",H115&lt;=14,"Moderate anxiety",H115&lt;=21,"Severe anxiety")</f>
        <v>Mild anxiety</v>
      </c>
      <c r="L115" t="s">
        <v>96</v>
      </c>
      <c r="M115" t="s">
        <v>1119</v>
      </c>
    </row>
    <row r="116" spans="1:13" x14ac:dyDescent="0.35">
      <c r="A116">
        <v>1</v>
      </c>
      <c r="B116">
        <v>1</v>
      </c>
      <c r="C116">
        <v>2</v>
      </c>
      <c r="D116">
        <v>2</v>
      </c>
      <c r="E116">
        <v>2</v>
      </c>
      <c r="F116">
        <v>1</v>
      </c>
      <c r="G116">
        <v>3</v>
      </c>
      <c r="H116">
        <f t="shared" si="8"/>
        <v>12</v>
      </c>
      <c r="I116" t="str" cm="1">
        <f t="array" ref="I116">_xlfn.IFS(H116&lt;=4,"Minimal anxiety",H116&lt;=9,"Mild anxiety",H116&lt;=14,"Moderate anxiety",H116&lt;=21,"Severe anxiety")</f>
        <v>Moderate anxiety</v>
      </c>
      <c r="L116" t="s">
        <v>70</v>
      </c>
      <c r="M116" t="s">
        <v>1121</v>
      </c>
    </row>
    <row r="117" spans="1:13" x14ac:dyDescent="0.35">
      <c r="A117">
        <v>0</v>
      </c>
      <c r="B117">
        <v>0</v>
      </c>
      <c r="C117">
        <v>0</v>
      </c>
      <c r="D117">
        <v>1</v>
      </c>
      <c r="E117">
        <v>1</v>
      </c>
      <c r="F117">
        <v>0</v>
      </c>
      <c r="G117">
        <v>1</v>
      </c>
      <c r="H117">
        <f t="shared" si="8"/>
        <v>3</v>
      </c>
      <c r="I117" t="str" cm="1">
        <f t="array" ref="I117">_xlfn.IFS(H117&lt;=4,"Minimal anxiety",H117&lt;=9,"Mild anxiety",H117&lt;=14,"Moderate anxiety",H117&lt;=21,"Severe anxiety")</f>
        <v>Minimal anxiety</v>
      </c>
      <c r="L117" t="s">
        <v>70</v>
      </c>
      <c r="M117" t="s">
        <v>1120</v>
      </c>
    </row>
    <row r="118" spans="1:13" x14ac:dyDescent="0.35">
      <c r="A118">
        <v>1</v>
      </c>
      <c r="B118">
        <v>1</v>
      </c>
      <c r="C118">
        <v>1</v>
      </c>
      <c r="D118">
        <v>1</v>
      </c>
      <c r="E118">
        <v>0</v>
      </c>
      <c r="F118">
        <v>1</v>
      </c>
      <c r="G118">
        <v>0</v>
      </c>
      <c r="H118">
        <f t="shared" si="8"/>
        <v>5</v>
      </c>
      <c r="I118" t="str" cm="1">
        <f t="array" ref="I118">_xlfn.IFS(H118&lt;=4,"Minimal anxiety",H118&lt;=9,"Mild anxiety",H118&lt;=14,"Moderate anxiety",H118&lt;=21,"Severe anxiety")</f>
        <v>Mild anxiety</v>
      </c>
      <c r="L118" t="s">
        <v>96</v>
      </c>
      <c r="M118" t="s">
        <v>1119</v>
      </c>
    </row>
    <row r="119" spans="1:13" x14ac:dyDescent="0.35">
      <c r="A119">
        <v>1</v>
      </c>
      <c r="B119">
        <v>3</v>
      </c>
      <c r="C119">
        <v>3</v>
      </c>
      <c r="D119">
        <v>1</v>
      </c>
      <c r="E119">
        <v>0</v>
      </c>
      <c r="F119">
        <v>3</v>
      </c>
      <c r="G119">
        <v>0</v>
      </c>
      <c r="H119">
        <f t="shared" si="8"/>
        <v>11</v>
      </c>
      <c r="I119" t="str" cm="1">
        <f t="array" ref="I119">_xlfn.IFS(H119&lt;=4,"Minimal anxiety",H119&lt;=9,"Mild anxiety",H119&lt;=14,"Moderate anxiety",H119&lt;=21,"Severe anxiety")</f>
        <v>Moderate anxiety</v>
      </c>
      <c r="L119" t="s">
        <v>70</v>
      </c>
      <c r="M119" t="s">
        <v>1121</v>
      </c>
    </row>
    <row r="120" spans="1:13" x14ac:dyDescent="0.3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f t="shared" si="8"/>
        <v>0</v>
      </c>
      <c r="I120" t="str" cm="1">
        <f t="array" ref="I120">_xlfn.IFS(H120&lt;=4,"Minimal anxiety",H120&lt;=9,"Mild anxiety",H120&lt;=14,"Moderate anxiety",H120&lt;=21,"Severe anxiety")</f>
        <v>Minimal anxiety</v>
      </c>
      <c r="L120" t="s">
        <v>70</v>
      </c>
      <c r="M120" t="s">
        <v>1120</v>
      </c>
    </row>
    <row r="121" spans="1:13" x14ac:dyDescent="0.35">
      <c r="A121">
        <v>0</v>
      </c>
      <c r="B121">
        <v>1</v>
      </c>
      <c r="C121">
        <v>2</v>
      </c>
      <c r="D121">
        <v>1</v>
      </c>
      <c r="E121">
        <v>0</v>
      </c>
      <c r="F121">
        <v>2</v>
      </c>
      <c r="G121">
        <v>1</v>
      </c>
      <c r="H121">
        <f t="shared" si="8"/>
        <v>7</v>
      </c>
      <c r="I121" t="str" cm="1">
        <f t="array" ref="I121">_xlfn.IFS(H121&lt;=4,"Minimal anxiety",H121&lt;=9,"Mild anxiety",H121&lt;=14,"Moderate anxiety",H121&lt;=21,"Severe anxiety")</f>
        <v>Mild anxiety</v>
      </c>
      <c r="L121" t="s">
        <v>96</v>
      </c>
      <c r="M121" t="s">
        <v>1119</v>
      </c>
    </row>
    <row r="122" spans="1:13" x14ac:dyDescent="0.35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f t="shared" si="8"/>
        <v>7</v>
      </c>
      <c r="I122" t="str" cm="1">
        <f t="array" ref="I122">_xlfn.IFS(H122&lt;=4,"Minimal anxiety",H122&lt;=9,"Mild anxiety",H122&lt;=14,"Moderate anxiety",H122&lt;=21,"Severe anxiety")</f>
        <v>Mild anxiety</v>
      </c>
      <c r="L122" t="s">
        <v>96</v>
      </c>
      <c r="M122" t="s">
        <v>1119</v>
      </c>
    </row>
    <row r="123" spans="1:13" x14ac:dyDescent="0.35">
      <c r="A123">
        <v>1</v>
      </c>
      <c r="B123">
        <v>1</v>
      </c>
      <c r="C123">
        <v>1</v>
      </c>
      <c r="D123">
        <v>1</v>
      </c>
      <c r="E123">
        <v>2</v>
      </c>
      <c r="F123">
        <v>1</v>
      </c>
      <c r="G123">
        <v>1</v>
      </c>
      <c r="H123">
        <f t="shared" si="8"/>
        <v>8</v>
      </c>
      <c r="I123" t="str" cm="1">
        <f t="array" ref="I123">_xlfn.IFS(H123&lt;=4,"Minimal anxiety",H123&lt;=9,"Mild anxiety",H123&lt;=14,"Moderate anxiety",H123&lt;=21,"Severe anxiety")</f>
        <v>Mild anxiety</v>
      </c>
      <c r="L123" t="s">
        <v>70</v>
      </c>
      <c r="M123" t="s">
        <v>1119</v>
      </c>
    </row>
    <row r="124" spans="1:13" x14ac:dyDescent="0.35">
      <c r="A124">
        <v>1</v>
      </c>
      <c r="B124">
        <v>1</v>
      </c>
      <c r="C124">
        <v>1</v>
      </c>
      <c r="D124">
        <v>0</v>
      </c>
      <c r="E124">
        <v>0</v>
      </c>
      <c r="F124">
        <v>0</v>
      </c>
      <c r="G124">
        <v>1</v>
      </c>
      <c r="H124">
        <f t="shared" si="8"/>
        <v>4</v>
      </c>
      <c r="I124" t="str" cm="1">
        <f t="array" ref="I124">_xlfn.IFS(H124&lt;=4,"Minimal anxiety",H124&lt;=9,"Mild anxiety",H124&lt;=14,"Moderate anxiety",H124&lt;=21,"Severe anxiety")</f>
        <v>Minimal anxiety</v>
      </c>
      <c r="L124" t="s">
        <v>70</v>
      </c>
      <c r="M124" t="s">
        <v>1120</v>
      </c>
    </row>
    <row r="125" spans="1:13" x14ac:dyDescent="0.35">
      <c r="A125">
        <v>0</v>
      </c>
      <c r="B125">
        <v>1</v>
      </c>
      <c r="C125">
        <v>2</v>
      </c>
      <c r="D125">
        <v>1</v>
      </c>
      <c r="E125">
        <v>0</v>
      </c>
      <c r="F125">
        <v>2</v>
      </c>
      <c r="G125">
        <v>2</v>
      </c>
      <c r="H125">
        <f t="shared" si="8"/>
        <v>8</v>
      </c>
      <c r="I125" t="str" cm="1">
        <f t="array" ref="I125">_xlfn.IFS(H125&lt;=4,"Minimal anxiety",H125&lt;=9,"Mild anxiety",H125&lt;=14,"Moderate anxiety",H125&lt;=21,"Severe anxiety")</f>
        <v>Mild anxiety</v>
      </c>
      <c r="L125" t="s">
        <v>96</v>
      </c>
      <c r="M125" t="s">
        <v>1119</v>
      </c>
    </row>
    <row r="126" spans="1:13" x14ac:dyDescent="0.35">
      <c r="A126">
        <v>0</v>
      </c>
      <c r="B126">
        <v>1</v>
      </c>
      <c r="C126">
        <v>0</v>
      </c>
      <c r="D126">
        <v>2</v>
      </c>
      <c r="E126">
        <v>0</v>
      </c>
      <c r="F126">
        <v>2</v>
      </c>
      <c r="G126">
        <v>0</v>
      </c>
      <c r="H126">
        <f t="shared" si="8"/>
        <v>5</v>
      </c>
      <c r="I126" t="str" cm="1">
        <f t="array" ref="I126">_xlfn.IFS(H126&lt;=4,"Minimal anxiety",H126&lt;=9,"Mild anxiety",H126&lt;=14,"Moderate anxiety",H126&lt;=21,"Severe anxiety")</f>
        <v>Mild anxiety</v>
      </c>
      <c r="L126" t="s">
        <v>70</v>
      </c>
      <c r="M126" t="s">
        <v>1119</v>
      </c>
    </row>
    <row r="127" spans="1:13" x14ac:dyDescent="0.35">
      <c r="A127">
        <v>2</v>
      </c>
      <c r="B127">
        <v>0</v>
      </c>
      <c r="C127">
        <v>1</v>
      </c>
      <c r="D127">
        <v>1</v>
      </c>
      <c r="E127">
        <v>2</v>
      </c>
      <c r="F127">
        <v>1</v>
      </c>
      <c r="G127">
        <v>2</v>
      </c>
      <c r="H127">
        <f t="shared" si="8"/>
        <v>9</v>
      </c>
      <c r="I127" t="str" cm="1">
        <f t="array" ref="I127">_xlfn.IFS(H127&lt;=4,"Minimal anxiety",H127&lt;=9,"Mild anxiety",H127&lt;=14,"Moderate anxiety",H127&lt;=21,"Severe anxiety")</f>
        <v>Mild anxiety</v>
      </c>
      <c r="L127" t="s">
        <v>70</v>
      </c>
      <c r="M127" t="s">
        <v>1119</v>
      </c>
    </row>
    <row r="128" spans="1:13" x14ac:dyDescent="0.35">
      <c r="A128">
        <v>2</v>
      </c>
      <c r="B128">
        <v>1</v>
      </c>
      <c r="C128">
        <v>2</v>
      </c>
      <c r="D128">
        <v>0</v>
      </c>
      <c r="E128">
        <v>2</v>
      </c>
      <c r="F128">
        <v>0</v>
      </c>
      <c r="G128">
        <v>2</v>
      </c>
      <c r="H128">
        <f t="shared" si="8"/>
        <v>9</v>
      </c>
      <c r="I128" t="str" cm="1">
        <f t="array" ref="I128">_xlfn.IFS(H128&lt;=4,"Minimal anxiety",H128&lt;=9,"Mild anxiety",H128&lt;=14,"Moderate anxiety",H128&lt;=21,"Severe anxiety")</f>
        <v>Mild anxiety</v>
      </c>
      <c r="L128" t="s">
        <v>96</v>
      </c>
      <c r="M128" t="s">
        <v>1119</v>
      </c>
    </row>
    <row r="129" spans="1:13" x14ac:dyDescent="0.35">
      <c r="A129">
        <v>1</v>
      </c>
      <c r="B129">
        <v>1</v>
      </c>
      <c r="C129">
        <v>1</v>
      </c>
      <c r="D129">
        <v>0</v>
      </c>
      <c r="E129">
        <v>1</v>
      </c>
      <c r="F129">
        <v>0</v>
      </c>
      <c r="G129">
        <v>3</v>
      </c>
      <c r="H129">
        <f t="shared" si="8"/>
        <v>7</v>
      </c>
      <c r="I129" t="str" cm="1">
        <f t="array" ref="I129">_xlfn.IFS(H129&lt;=4,"Minimal anxiety",H129&lt;=9,"Mild anxiety",H129&lt;=14,"Moderate anxiety",H129&lt;=21,"Severe anxiety")</f>
        <v>Mild anxiety</v>
      </c>
      <c r="L129" t="s">
        <v>122</v>
      </c>
      <c r="M129" t="s">
        <v>1119</v>
      </c>
    </row>
    <row r="130" spans="1:13" x14ac:dyDescent="0.35">
      <c r="A130">
        <v>2</v>
      </c>
      <c r="B130">
        <v>0</v>
      </c>
      <c r="C130">
        <v>0</v>
      </c>
      <c r="D130">
        <v>0</v>
      </c>
      <c r="E130">
        <v>2</v>
      </c>
      <c r="F130">
        <v>2</v>
      </c>
      <c r="G130">
        <v>0</v>
      </c>
      <c r="H130">
        <f t="shared" ref="H130:H193" si="9">SUM(A130:G130)</f>
        <v>6</v>
      </c>
      <c r="I130" t="str" cm="1">
        <f t="array" ref="I130">_xlfn.IFS(H130&lt;=4,"Minimal anxiety",H130&lt;=9,"Mild anxiety",H130&lt;=14,"Moderate anxiety",H130&lt;=21,"Severe anxiety")</f>
        <v>Mild anxiety</v>
      </c>
      <c r="L130" t="s">
        <v>70</v>
      </c>
      <c r="M130" t="s">
        <v>1119</v>
      </c>
    </row>
    <row r="131" spans="1:13" x14ac:dyDescent="0.35">
      <c r="A131">
        <v>2</v>
      </c>
      <c r="B131">
        <v>0</v>
      </c>
      <c r="C131">
        <v>0</v>
      </c>
      <c r="D131">
        <v>2</v>
      </c>
      <c r="E131">
        <v>0</v>
      </c>
      <c r="F131">
        <v>2</v>
      </c>
      <c r="G131">
        <v>2</v>
      </c>
      <c r="H131">
        <f t="shared" si="9"/>
        <v>8</v>
      </c>
      <c r="I131" t="str" cm="1">
        <f t="array" ref="I131">_xlfn.IFS(H131&lt;=4,"Minimal anxiety",H131&lt;=9,"Mild anxiety",H131&lt;=14,"Moderate anxiety",H131&lt;=21,"Severe anxiety")</f>
        <v>Mild anxiety</v>
      </c>
      <c r="L131" t="s">
        <v>96</v>
      </c>
      <c r="M131" t="s">
        <v>1119</v>
      </c>
    </row>
    <row r="132" spans="1:13" x14ac:dyDescent="0.35">
      <c r="A132">
        <v>2</v>
      </c>
      <c r="B132">
        <v>1</v>
      </c>
      <c r="C132">
        <v>2</v>
      </c>
      <c r="D132">
        <v>1</v>
      </c>
      <c r="E132">
        <v>2</v>
      </c>
      <c r="F132">
        <v>3</v>
      </c>
      <c r="G132">
        <v>1</v>
      </c>
      <c r="H132">
        <f t="shared" si="9"/>
        <v>12</v>
      </c>
      <c r="I132" t="str" cm="1">
        <f t="array" ref="I132">_xlfn.IFS(H132&lt;=4,"Minimal anxiety",H132&lt;=9,"Mild anxiety",H132&lt;=14,"Moderate anxiety",H132&lt;=21,"Severe anxiety")</f>
        <v>Moderate anxiety</v>
      </c>
      <c r="L132" t="s">
        <v>70</v>
      </c>
      <c r="M132" t="s">
        <v>1121</v>
      </c>
    </row>
    <row r="133" spans="1:13" x14ac:dyDescent="0.35">
      <c r="A133">
        <v>2</v>
      </c>
      <c r="B133">
        <v>0</v>
      </c>
      <c r="C133">
        <v>0</v>
      </c>
      <c r="D133">
        <v>3</v>
      </c>
      <c r="E133">
        <v>2</v>
      </c>
      <c r="F133">
        <v>3</v>
      </c>
      <c r="G133">
        <v>2</v>
      </c>
      <c r="H133">
        <f t="shared" si="9"/>
        <v>12</v>
      </c>
      <c r="I133" t="str" cm="1">
        <f t="array" ref="I133">_xlfn.IFS(H133&lt;=4,"Minimal anxiety",H133&lt;=9,"Mild anxiety",H133&lt;=14,"Moderate anxiety",H133&lt;=21,"Severe anxiety")</f>
        <v>Moderate anxiety</v>
      </c>
      <c r="L133" t="s">
        <v>70</v>
      </c>
      <c r="M133" t="s">
        <v>1121</v>
      </c>
    </row>
    <row r="134" spans="1:13" x14ac:dyDescent="0.35">
      <c r="A134">
        <v>1</v>
      </c>
      <c r="B134">
        <v>1</v>
      </c>
      <c r="C134">
        <v>1</v>
      </c>
      <c r="D134">
        <v>1</v>
      </c>
      <c r="E134">
        <v>1</v>
      </c>
      <c r="F134">
        <v>3</v>
      </c>
      <c r="G134">
        <v>1</v>
      </c>
      <c r="H134">
        <f t="shared" si="9"/>
        <v>9</v>
      </c>
      <c r="I134" t="str" cm="1">
        <f t="array" ref="I134">_xlfn.IFS(H134&lt;=4,"Minimal anxiety",H134&lt;=9,"Mild anxiety",H134&lt;=14,"Moderate anxiety",H134&lt;=21,"Severe anxiety")</f>
        <v>Mild anxiety</v>
      </c>
      <c r="L134" t="s">
        <v>70</v>
      </c>
      <c r="M134" t="s">
        <v>1119</v>
      </c>
    </row>
    <row r="135" spans="1:13" x14ac:dyDescent="0.35">
      <c r="A135">
        <v>0</v>
      </c>
      <c r="B135">
        <v>1</v>
      </c>
      <c r="C135">
        <v>1</v>
      </c>
      <c r="D135">
        <v>2</v>
      </c>
      <c r="E135">
        <v>1</v>
      </c>
      <c r="F135">
        <v>1</v>
      </c>
      <c r="G135">
        <v>1</v>
      </c>
      <c r="H135">
        <f t="shared" si="9"/>
        <v>7</v>
      </c>
      <c r="I135" t="str" cm="1">
        <f t="array" ref="I135">_xlfn.IFS(H135&lt;=4,"Minimal anxiety",H135&lt;=9,"Mild anxiety",H135&lt;=14,"Moderate anxiety",H135&lt;=21,"Severe anxiety")</f>
        <v>Mild anxiety</v>
      </c>
      <c r="L135" t="s">
        <v>96</v>
      </c>
      <c r="M135" t="s">
        <v>1119</v>
      </c>
    </row>
    <row r="136" spans="1:13" x14ac:dyDescent="0.35">
      <c r="A136">
        <v>1</v>
      </c>
      <c r="B136">
        <v>1</v>
      </c>
      <c r="C136">
        <v>2</v>
      </c>
      <c r="D136">
        <v>3</v>
      </c>
      <c r="E136">
        <v>1</v>
      </c>
      <c r="F136">
        <v>3</v>
      </c>
      <c r="G136">
        <v>1</v>
      </c>
      <c r="H136">
        <f t="shared" si="9"/>
        <v>12</v>
      </c>
      <c r="I136" t="str" cm="1">
        <f t="array" ref="I136">_xlfn.IFS(H136&lt;=4,"Minimal anxiety",H136&lt;=9,"Mild anxiety",H136&lt;=14,"Moderate anxiety",H136&lt;=21,"Severe anxiety")</f>
        <v>Moderate anxiety</v>
      </c>
      <c r="L136" t="s">
        <v>96</v>
      </c>
      <c r="M136" t="s">
        <v>1121</v>
      </c>
    </row>
    <row r="137" spans="1:13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f t="shared" si="9"/>
        <v>0</v>
      </c>
      <c r="I137" t="str" cm="1">
        <f t="array" ref="I137">_xlfn.IFS(H137&lt;=4,"Minimal anxiety",H137&lt;=9,"Mild anxiety",H137&lt;=14,"Moderate anxiety",H137&lt;=21,"Severe anxiety")</f>
        <v>Minimal anxiety</v>
      </c>
      <c r="L137" t="s">
        <v>70</v>
      </c>
      <c r="M137" t="s">
        <v>1120</v>
      </c>
    </row>
    <row r="138" spans="1:13" x14ac:dyDescent="0.35">
      <c r="A138">
        <v>1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0</v>
      </c>
      <c r="H138">
        <f t="shared" si="9"/>
        <v>7</v>
      </c>
      <c r="I138" t="str" cm="1">
        <f t="array" ref="I138">_xlfn.IFS(H138&lt;=4,"Minimal anxiety",H138&lt;=9,"Mild anxiety",H138&lt;=14,"Moderate anxiety",H138&lt;=21,"Severe anxiety")</f>
        <v>Mild anxiety</v>
      </c>
      <c r="L138" t="s">
        <v>96</v>
      </c>
      <c r="M138" t="s">
        <v>1119</v>
      </c>
    </row>
    <row r="139" spans="1:13" x14ac:dyDescent="0.35">
      <c r="A139">
        <v>3</v>
      </c>
      <c r="B139">
        <v>3</v>
      </c>
      <c r="C139">
        <v>3</v>
      </c>
      <c r="D139">
        <v>3</v>
      </c>
      <c r="E139">
        <v>3</v>
      </c>
      <c r="F139">
        <v>3</v>
      </c>
      <c r="G139">
        <v>3</v>
      </c>
      <c r="H139">
        <f t="shared" si="9"/>
        <v>21</v>
      </c>
      <c r="I139" t="str" cm="1">
        <f t="array" ref="I139">_xlfn.IFS(H139&lt;=4,"Minimal anxiety",H139&lt;=9,"Mild anxiety",H139&lt;=14,"Moderate anxiety",H139&lt;=21,"Severe anxiety")</f>
        <v>Severe anxiety</v>
      </c>
      <c r="L139" t="s">
        <v>96</v>
      </c>
      <c r="M139" t="s">
        <v>1122</v>
      </c>
    </row>
    <row r="140" spans="1:13" x14ac:dyDescent="0.35">
      <c r="A140">
        <v>1</v>
      </c>
      <c r="B140">
        <v>2</v>
      </c>
      <c r="C140">
        <v>1</v>
      </c>
      <c r="D140">
        <v>2</v>
      </c>
      <c r="E140">
        <v>1</v>
      </c>
      <c r="F140">
        <v>2</v>
      </c>
      <c r="G140">
        <v>2</v>
      </c>
      <c r="H140">
        <f t="shared" si="9"/>
        <v>11</v>
      </c>
      <c r="I140" t="str" cm="1">
        <f t="array" ref="I140">_xlfn.IFS(H140&lt;=4,"Minimal anxiety",H140&lt;=9,"Mild anxiety",H140&lt;=14,"Moderate anxiety",H140&lt;=21,"Severe anxiety")</f>
        <v>Moderate anxiety</v>
      </c>
      <c r="L140" t="s">
        <v>70</v>
      </c>
      <c r="M140" t="s">
        <v>1121</v>
      </c>
    </row>
    <row r="141" spans="1:13" x14ac:dyDescent="0.35">
      <c r="A141">
        <v>1</v>
      </c>
      <c r="B141">
        <v>1</v>
      </c>
      <c r="C141">
        <v>1</v>
      </c>
      <c r="D141">
        <v>2</v>
      </c>
      <c r="E141">
        <v>1</v>
      </c>
      <c r="F141">
        <v>2</v>
      </c>
      <c r="G141">
        <v>2</v>
      </c>
      <c r="H141">
        <f t="shared" si="9"/>
        <v>10</v>
      </c>
      <c r="I141" t="str" cm="1">
        <f t="array" ref="I141">_xlfn.IFS(H141&lt;=4,"Minimal anxiety",H141&lt;=9,"Mild anxiety",H141&lt;=14,"Moderate anxiety",H141&lt;=21,"Severe anxiety")</f>
        <v>Moderate anxiety</v>
      </c>
      <c r="L141" t="s">
        <v>96</v>
      </c>
      <c r="M141" t="s">
        <v>1121</v>
      </c>
    </row>
    <row r="142" spans="1:13" x14ac:dyDescent="0.35">
      <c r="A142">
        <v>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f t="shared" si="9"/>
        <v>7</v>
      </c>
      <c r="I142" t="str" cm="1">
        <f t="array" ref="I142">_xlfn.IFS(H142&lt;=4,"Minimal anxiety",H142&lt;=9,"Mild anxiety",H142&lt;=14,"Moderate anxiety",H142&lt;=21,"Severe anxiety")</f>
        <v>Mild anxiety</v>
      </c>
      <c r="L142" t="s">
        <v>70</v>
      </c>
      <c r="M142" t="s">
        <v>1119</v>
      </c>
    </row>
    <row r="143" spans="1:13" x14ac:dyDescent="0.35">
      <c r="A143">
        <v>1</v>
      </c>
      <c r="B143">
        <v>0</v>
      </c>
      <c r="C143">
        <v>1</v>
      </c>
      <c r="D143">
        <v>0</v>
      </c>
      <c r="E143">
        <v>0</v>
      </c>
      <c r="F143">
        <v>1</v>
      </c>
      <c r="G143">
        <v>0</v>
      </c>
      <c r="H143">
        <f t="shared" si="9"/>
        <v>3</v>
      </c>
      <c r="I143" t="str" cm="1">
        <f t="array" ref="I143">_xlfn.IFS(H143&lt;=4,"Minimal anxiety",H143&lt;=9,"Mild anxiety",H143&lt;=14,"Moderate anxiety",H143&lt;=21,"Severe anxiety")</f>
        <v>Minimal anxiety</v>
      </c>
      <c r="L143" t="s">
        <v>96</v>
      </c>
      <c r="M143" t="s">
        <v>1120</v>
      </c>
    </row>
    <row r="144" spans="1:13" x14ac:dyDescent="0.35">
      <c r="A144">
        <v>1</v>
      </c>
      <c r="B144">
        <v>0</v>
      </c>
      <c r="C144">
        <v>1</v>
      </c>
      <c r="D144">
        <v>0</v>
      </c>
      <c r="E144">
        <v>0</v>
      </c>
      <c r="F144">
        <v>1</v>
      </c>
      <c r="G144">
        <v>0</v>
      </c>
      <c r="H144">
        <f t="shared" si="9"/>
        <v>3</v>
      </c>
      <c r="I144" t="str" cm="1">
        <f t="array" ref="I144">_xlfn.IFS(H144&lt;=4,"Minimal anxiety",H144&lt;=9,"Mild anxiety",H144&lt;=14,"Moderate anxiety",H144&lt;=21,"Severe anxiety")</f>
        <v>Minimal anxiety</v>
      </c>
      <c r="L144" t="s">
        <v>96</v>
      </c>
      <c r="M144" t="s">
        <v>1120</v>
      </c>
    </row>
    <row r="145" spans="1:13" x14ac:dyDescent="0.35">
      <c r="A145">
        <v>0</v>
      </c>
      <c r="B145">
        <v>1</v>
      </c>
      <c r="C145">
        <v>3</v>
      </c>
      <c r="D145">
        <v>1</v>
      </c>
      <c r="E145">
        <v>0</v>
      </c>
      <c r="F145">
        <v>1</v>
      </c>
      <c r="G145">
        <v>0</v>
      </c>
      <c r="H145">
        <f t="shared" si="9"/>
        <v>6</v>
      </c>
      <c r="I145" t="str" cm="1">
        <f t="array" ref="I145">_xlfn.IFS(H145&lt;=4,"Minimal anxiety",H145&lt;=9,"Mild anxiety",H145&lt;=14,"Moderate anxiety",H145&lt;=21,"Severe anxiety")</f>
        <v>Mild anxiety</v>
      </c>
      <c r="L145" t="s">
        <v>70</v>
      </c>
      <c r="M145" t="s">
        <v>1119</v>
      </c>
    </row>
    <row r="146" spans="1:13" x14ac:dyDescent="0.35">
      <c r="A146">
        <v>1</v>
      </c>
      <c r="B146">
        <v>0</v>
      </c>
      <c r="C146">
        <v>1</v>
      </c>
      <c r="D146">
        <v>0</v>
      </c>
      <c r="E146">
        <v>0</v>
      </c>
      <c r="F146">
        <v>1</v>
      </c>
      <c r="G146">
        <v>0</v>
      </c>
      <c r="H146">
        <f t="shared" si="9"/>
        <v>3</v>
      </c>
      <c r="I146" t="str" cm="1">
        <f t="array" ref="I146">_xlfn.IFS(H146&lt;=4,"Minimal anxiety",H146&lt;=9,"Mild anxiety",H146&lt;=14,"Moderate anxiety",H146&lt;=21,"Severe anxiety")</f>
        <v>Minimal anxiety</v>
      </c>
      <c r="L146" t="s">
        <v>96</v>
      </c>
      <c r="M146" t="s">
        <v>1120</v>
      </c>
    </row>
    <row r="147" spans="1:13" x14ac:dyDescent="0.35">
      <c r="A147">
        <v>1</v>
      </c>
      <c r="B147">
        <v>0</v>
      </c>
      <c r="C147">
        <v>1</v>
      </c>
      <c r="D147">
        <v>0</v>
      </c>
      <c r="E147">
        <v>0</v>
      </c>
      <c r="F147">
        <v>1</v>
      </c>
      <c r="G147">
        <v>0</v>
      </c>
      <c r="H147">
        <f t="shared" si="9"/>
        <v>3</v>
      </c>
      <c r="I147" t="str" cm="1">
        <f t="array" ref="I147">_xlfn.IFS(H147&lt;=4,"Minimal anxiety",H147&lt;=9,"Mild anxiety",H147&lt;=14,"Moderate anxiety",H147&lt;=21,"Severe anxiety")</f>
        <v>Minimal anxiety</v>
      </c>
      <c r="L147" t="s">
        <v>96</v>
      </c>
      <c r="M147" t="s">
        <v>1120</v>
      </c>
    </row>
    <row r="148" spans="1:13" x14ac:dyDescent="0.35">
      <c r="A148">
        <v>0</v>
      </c>
      <c r="B148">
        <v>1</v>
      </c>
      <c r="C148">
        <v>3</v>
      </c>
      <c r="D148">
        <v>1</v>
      </c>
      <c r="E148">
        <v>0</v>
      </c>
      <c r="F148">
        <v>1</v>
      </c>
      <c r="G148">
        <v>0</v>
      </c>
      <c r="H148">
        <f t="shared" si="9"/>
        <v>6</v>
      </c>
      <c r="I148" t="str" cm="1">
        <f t="array" ref="I148">_xlfn.IFS(H148&lt;=4,"Minimal anxiety",H148&lt;=9,"Mild anxiety",H148&lt;=14,"Moderate anxiety",H148&lt;=21,"Severe anxiety")</f>
        <v>Mild anxiety</v>
      </c>
      <c r="L148" t="s">
        <v>96</v>
      </c>
      <c r="M148" t="s">
        <v>1119</v>
      </c>
    </row>
    <row r="149" spans="1:13" x14ac:dyDescent="0.35">
      <c r="A149">
        <v>1</v>
      </c>
      <c r="B149">
        <v>0</v>
      </c>
      <c r="C149">
        <v>1</v>
      </c>
      <c r="D149">
        <v>0</v>
      </c>
      <c r="E149">
        <v>0</v>
      </c>
      <c r="F149">
        <v>1</v>
      </c>
      <c r="G149">
        <v>0</v>
      </c>
      <c r="H149">
        <f t="shared" si="9"/>
        <v>3</v>
      </c>
      <c r="I149" t="str" cm="1">
        <f t="array" ref="I149">_xlfn.IFS(H149&lt;=4,"Minimal anxiety",H149&lt;=9,"Mild anxiety",H149&lt;=14,"Moderate anxiety",H149&lt;=21,"Severe anxiety")</f>
        <v>Minimal anxiety</v>
      </c>
      <c r="L149" t="s">
        <v>70</v>
      </c>
      <c r="M149" t="s">
        <v>1120</v>
      </c>
    </row>
    <row r="150" spans="1:13" x14ac:dyDescent="0.35">
      <c r="A150">
        <v>1</v>
      </c>
      <c r="B150">
        <v>0</v>
      </c>
      <c r="C150">
        <v>1</v>
      </c>
      <c r="D150">
        <v>0</v>
      </c>
      <c r="E150">
        <v>0</v>
      </c>
      <c r="F150">
        <v>1</v>
      </c>
      <c r="G150">
        <v>0</v>
      </c>
      <c r="H150">
        <f t="shared" si="9"/>
        <v>3</v>
      </c>
      <c r="I150" t="str" cm="1">
        <f t="array" ref="I150">_xlfn.IFS(H150&lt;=4,"Minimal anxiety",H150&lt;=9,"Mild anxiety",H150&lt;=14,"Moderate anxiety",H150&lt;=21,"Severe anxiety")</f>
        <v>Minimal anxiety</v>
      </c>
      <c r="L150" t="s">
        <v>96</v>
      </c>
      <c r="M150" t="s">
        <v>1120</v>
      </c>
    </row>
    <row r="151" spans="1:13" x14ac:dyDescent="0.35">
      <c r="A151">
        <v>3</v>
      </c>
      <c r="B151">
        <v>1</v>
      </c>
      <c r="C151">
        <v>3</v>
      </c>
      <c r="D151">
        <v>0</v>
      </c>
      <c r="E151">
        <v>0</v>
      </c>
      <c r="F151">
        <v>1</v>
      </c>
      <c r="G151">
        <v>0</v>
      </c>
      <c r="H151">
        <f t="shared" si="9"/>
        <v>8</v>
      </c>
      <c r="I151" t="str" cm="1">
        <f t="array" ref="I151">_xlfn.IFS(H151&lt;=4,"Minimal anxiety",H151&lt;=9,"Mild anxiety",H151&lt;=14,"Moderate anxiety",H151&lt;=21,"Severe anxiety")</f>
        <v>Mild anxiety</v>
      </c>
      <c r="L151" t="s">
        <v>96</v>
      </c>
      <c r="M151" t="s">
        <v>1119</v>
      </c>
    </row>
    <row r="152" spans="1:13" x14ac:dyDescent="0.35">
      <c r="A152">
        <v>1</v>
      </c>
      <c r="B152">
        <v>0</v>
      </c>
      <c r="C152">
        <v>1</v>
      </c>
      <c r="D152">
        <v>0</v>
      </c>
      <c r="E152">
        <v>0</v>
      </c>
      <c r="F152">
        <v>1</v>
      </c>
      <c r="G152">
        <v>0</v>
      </c>
      <c r="H152">
        <f t="shared" si="9"/>
        <v>3</v>
      </c>
      <c r="I152" t="str" cm="1">
        <f t="array" ref="I152">_xlfn.IFS(H152&lt;=4,"Minimal anxiety",H152&lt;=9,"Mild anxiety",H152&lt;=14,"Moderate anxiety",H152&lt;=21,"Severe anxiety")</f>
        <v>Minimal anxiety</v>
      </c>
      <c r="L152" t="s">
        <v>96</v>
      </c>
      <c r="M152" t="s">
        <v>1120</v>
      </c>
    </row>
    <row r="153" spans="1:13" x14ac:dyDescent="0.35">
      <c r="A153">
        <v>0</v>
      </c>
      <c r="B153">
        <v>1</v>
      </c>
      <c r="C153">
        <v>3</v>
      </c>
      <c r="D153">
        <v>1</v>
      </c>
      <c r="E153">
        <v>0</v>
      </c>
      <c r="F153">
        <v>1</v>
      </c>
      <c r="G153">
        <v>0</v>
      </c>
      <c r="H153">
        <f t="shared" si="9"/>
        <v>6</v>
      </c>
      <c r="I153" t="str" cm="1">
        <f t="array" ref="I153">_xlfn.IFS(H153&lt;=4,"Minimal anxiety",H153&lt;=9,"Mild anxiety",H153&lt;=14,"Moderate anxiety",H153&lt;=21,"Severe anxiety")</f>
        <v>Mild anxiety</v>
      </c>
      <c r="L153" t="s">
        <v>96</v>
      </c>
      <c r="M153" t="s">
        <v>1119</v>
      </c>
    </row>
    <row r="154" spans="1:13" x14ac:dyDescent="0.35">
      <c r="A154">
        <v>1</v>
      </c>
      <c r="B154">
        <v>0</v>
      </c>
      <c r="C154">
        <v>1</v>
      </c>
      <c r="D154">
        <v>0</v>
      </c>
      <c r="E154">
        <v>0</v>
      </c>
      <c r="F154">
        <v>1</v>
      </c>
      <c r="G154">
        <v>0</v>
      </c>
      <c r="H154">
        <f t="shared" si="9"/>
        <v>3</v>
      </c>
      <c r="I154" t="str" cm="1">
        <f t="array" ref="I154">_xlfn.IFS(H154&lt;=4,"Minimal anxiety",H154&lt;=9,"Mild anxiety",H154&lt;=14,"Moderate anxiety",H154&lt;=21,"Severe anxiety")</f>
        <v>Minimal anxiety</v>
      </c>
      <c r="L154" t="s">
        <v>96</v>
      </c>
      <c r="M154" t="s">
        <v>1120</v>
      </c>
    </row>
    <row r="155" spans="1:13" x14ac:dyDescent="0.35">
      <c r="A155">
        <v>0</v>
      </c>
      <c r="B155">
        <v>1</v>
      </c>
      <c r="C155">
        <v>3</v>
      </c>
      <c r="D155">
        <v>1</v>
      </c>
      <c r="E155">
        <v>0</v>
      </c>
      <c r="F155">
        <v>1</v>
      </c>
      <c r="G155">
        <v>0</v>
      </c>
      <c r="H155">
        <f t="shared" si="9"/>
        <v>6</v>
      </c>
      <c r="I155" t="str" cm="1">
        <f t="array" ref="I155">_xlfn.IFS(H155&lt;=4,"Minimal anxiety",H155&lt;=9,"Mild anxiety",H155&lt;=14,"Moderate anxiety",H155&lt;=21,"Severe anxiety")</f>
        <v>Mild anxiety</v>
      </c>
      <c r="L155" t="s">
        <v>96</v>
      </c>
      <c r="M155" t="s">
        <v>1119</v>
      </c>
    </row>
    <row r="156" spans="1:13" x14ac:dyDescent="0.35">
      <c r="A156">
        <v>3</v>
      </c>
      <c r="B156">
        <v>1</v>
      </c>
      <c r="C156">
        <v>3</v>
      </c>
      <c r="D156">
        <v>0</v>
      </c>
      <c r="E156">
        <v>0</v>
      </c>
      <c r="F156">
        <v>1</v>
      </c>
      <c r="G156">
        <v>0</v>
      </c>
      <c r="H156">
        <f t="shared" si="9"/>
        <v>8</v>
      </c>
      <c r="I156" t="str" cm="1">
        <f t="array" ref="I156">_xlfn.IFS(H156&lt;=4,"Minimal anxiety",H156&lt;=9,"Mild anxiety",H156&lt;=14,"Moderate anxiety",H156&lt;=21,"Severe anxiety")</f>
        <v>Mild anxiety</v>
      </c>
      <c r="L156" t="s">
        <v>96</v>
      </c>
      <c r="M156" t="s">
        <v>1119</v>
      </c>
    </row>
    <row r="157" spans="1:13" x14ac:dyDescent="0.35">
      <c r="A157">
        <v>1</v>
      </c>
      <c r="B157">
        <v>0</v>
      </c>
      <c r="C157">
        <v>1</v>
      </c>
      <c r="D157">
        <v>0</v>
      </c>
      <c r="E157">
        <v>0</v>
      </c>
      <c r="F157">
        <v>1</v>
      </c>
      <c r="G157">
        <v>0</v>
      </c>
      <c r="H157">
        <f t="shared" si="9"/>
        <v>3</v>
      </c>
      <c r="I157" t="str" cm="1">
        <f t="array" ref="I157">_xlfn.IFS(H157&lt;=4,"Minimal anxiety",H157&lt;=9,"Mild anxiety",H157&lt;=14,"Moderate anxiety",H157&lt;=21,"Severe anxiety")</f>
        <v>Minimal anxiety</v>
      </c>
      <c r="L157" t="s">
        <v>112</v>
      </c>
      <c r="M157" t="s">
        <v>1120</v>
      </c>
    </row>
    <row r="158" spans="1:13" x14ac:dyDescent="0.35">
      <c r="A158">
        <v>0</v>
      </c>
      <c r="B158">
        <v>1</v>
      </c>
      <c r="C158">
        <v>2</v>
      </c>
      <c r="D158">
        <v>1</v>
      </c>
      <c r="E158">
        <v>0</v>
      </c>
      <c r="F158">
        <v>1</v>
      </c>
      <c r="G158">
        <v>0</v>
      </c>
      <c r="H158">
        <f t="shared" si="9"/>
        <v>5</v>
      </c>
      <c r="I158" t="str" cm="1">
        <f t="array" ref="I158">_xlfn.IFS(H158&lt;=4,"Minimal anxiety",H158&lt;=9,"Mild anxiety",H158&lt;=14,"Moderate anxiety",H158&lt;=21,"Severe anxiety")</f>
        <v>Mild anxiety</v>
      </c>
      <c r="L158" t="s">
        <v>70</v>
      </c>
      <c r="M158" t="s">
        <v>1119</v>
      </c>
    </row>
    <row r="159" spans="1:13" x14ac:dyDescent="0.35">
      <c r="A159">
        <v>3</v>
      </c>
      <c r="B159">
        <v>1</v>
      </c>
      <c r="C159">
        <v>3</v>
      </c>
      <c r="D159">
        <v>0</v>
      </c>
      <c r="E159">
        <v>0</v>
      </c>
      <c r="F159">
        <v>1</v>
      </c>
      <c r="G159">
        <v>0</v>
      </c>
      <c r="H159">
        <f t="shared" si="9"/>
        <v>8</v>
      </c>
      <c r="I159" t="str" cm="1">
        <f t="array" ref="I159">_xlfn.IFS(H159&lt;=4,"Minimal anxiety",H159&lt;=9,"Mild anxiety",H159&lt;=14,"Moderate anxiety",H159&lt;=21,"Severe anxiety")</f>
        <v>Mild anxiety</v>
      </c>
      <c r="L159" t="s">
        <v>122</v>
      </c>
      <c r="M159" t="s">
        <v>1119</v>
      </c>
    </row>
    <row r="160" spans="1:13" x14ac:dyDescent="0.35">
      <c r="A160">
        <v>1</v>
      </c>
      <c r="B160">
        <v>0</v>
      </c>
      <c r="C160">
        <v>1</v>
      </c>
      <c r="D160">
        <v>0</v>
      </c>
      <c r="E160">
        <v>0</v>
      </c>
      <c r="F160">
        <v>1</v>
      </c>
      <c r="G160">
        <v>0</v>
      </c>
      <c r="H160">
        <f t="shared" si="9"/>
        <v>3</v>
      </c>
      <c r="I160" t="str" cm="1">
        <f t="array" ref="I160">_xlfn.IFS(H160&lt;=4,"Minimal anxiety",H160&lt;=9,"Mild anxiety",H160&lt;=14,"Moderate anxiety",H160&lt;=21,"Severe anxiety")</f>
        <v>Minimal anxiety</v>
      </c>
      <c r="L160" t="s">
        <v>96</v>
      </c>
      <c r="M160" t="s">
        <v>1120</v>
      </c>
    </row>
    <row r="161" spans="1:13" x14ac:dyDescent="0.35">
      <c r="A161">
        <v>1</v>
      </c>
      <c r="B161">
        <v>0</v>
      </c>
      <c r="C161">
        <v>1</v>
      </c>
      <c r="D161">
        <v>0</v>
      </c>
      <c r="E161">
        <v>0</v>
      </c>
      <c r="F161">
        <v>1</v>
      </c>
      <c r="G161">
        <v>0</v>
      </c>
      <c r="H161">
        <f t="shared" si="9"/>
        <v>3</v>
      </c>
      <c r="I161" t="str" cm="1">
        <f t="array" ref="I161">_xlfn.IFS(H161&lt;=4,"Minimal anxiety",H161&lt;=9,"Mild anxiety",H161&lt;=14,"Moderate anxiety",H161&lt;=21,"Severe anxiety")</f>
        <v>Minimal anxiety</v>
      </c>
      <c r="L161" t="s">
        <v>96</v>
      </c>
      <c r="M161" t="s">
        <v>1120</v>
      </c>
    </row>
    <row r="162" spans="1:13" x14ac:dyDescent="0.35">
      <c r="A162">
        <v>3</v>
      </c>
      <c r="B162">
        <v>1</v>
      </c>
      <c r="C162">
        <v>3</v>
      </c>
      <c r="D162">
        <v>0</v>
      </c>
      <c r="E162">
        <v>0</v>
      </c>
      <c r="F162">
        <v>1</v>
      </c>
      <c r="G162">
        <v>0</v>
      </c>
      <c r="H162">
        <f t="shared" si="9"/>
        <v>8</v>
      </c>
      <c r="I162" t="str" cm="1">
        <f t="array" ref="I162">_xlfn.IFS(H162&lt;=4,"Minimal anxiety",H162&lt;=9,"Mild anxiety",H162&lt;=14,"Moderate anxiety",H162&lt;=21,"Severe anxiety")</f>
        <v>Mild anxiety</v>
      </c>
      <c r="L162" t="s">
        <v>96</v>
      </c>
      <c r="M162" t="s">
        <v>1119</v>
      </c>
    </row>
    <row r="163" spans="1:13" x14ac:dyDescent="0.35">
      <c r="A163">
        <v>1</v>
      </c>
      <c r="B163">
        <v>0</v>
      </c>
      <c r="C163">
        <v>1</v>
      </c>
      <c r="D163">
        <v>0</v>
      </c>
      <c r="E163">
        <v>0</v>
      </c>
      <c r="F163">
        <v>1</v>
      </c>
      <c r="G163">
        <v>0</v>
      </c>
      <c r="H163">
        <f t="shared" si="9"/>
        <v>3</v>
      </c>
      <c r="I163" t="str" cm="1">
        <f t="array" ref="I163">_xlfn.IFS(H163&lt;=4,"Minimal anxiety",H163&lt;=9,"Mild anxiety",H163&lt;=14,"Moderate anxiety",H163&lt;=21,"Severe anxiety")</f>
        <v>Minimal anxiety</v>
      </c>
      <c r="L163" t="s">
        <v>96</v>
      </c>
      <c r="M163" t="s">
        <v>1120</v>
      </c>
    </row>
    <row r="164" spans="1:13" x14ac:dyDescent="0.3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f t="shared" si="9"/>
        <v>0</v>
      </c>
      <c r="I164" t="str" cm="1">
        <f t="array" ref="I164">_xlfn.IFS(H164&lt;=4,"Minimal anxiety",H164&lt;=9,"Mild anxiety",H164&lt;=14,"Moderate anxiety",H164&lt;=21,"Severe anxiety")</f>
        <v>Minimal anxiety</v>
      </c>
      <c r="L164" t="s">
        <v>122</v>
      </c>
      <c r="M164" t="s">
        <v>1120</v>
      </c>
    </row>
    <row r="165" spans="1:13" x14ac:dyDescent="0.35">
      <c r="A165">
        <v>1</v>
      </c>
      <c r="B165">
        <v>0</v>
      </c>
      <c r="C165">
        <v>1</v>
      </c>
      <c r="D165">
        <v>0</v>
      </c>
      <c r="E165">
        <v>0</v>
      </c>
      <c r="F165">
        <v>1</v>
      </c>
      <c r="G165">
        <v>0</v>
      </c>
      <c r="H165">
        <f t="shared" si="9"/>
        <v>3</v>
      </c>
      <c r="I165" t="str" cm="1">
        <f t="array" ref="I165">_xlfn.IFS(H165&lt;=4,"Minimal anxiety",H165&lt;=9,"Mild anxiety",H165&lt;=14,"Moderate anxiety",H165&lt;=21,"Severe anxiety")</f>
        <v>Minimal anxiety</v>
      </c>
      <c r="L165" t="s">
        <v>96</v>
      </c>
      <c r="M165" t="s">
        <v>1120</v>
      </c>
    </row>
    <row r="166" spans="1:13" x14ac:dyDescent="0.35">
      <c r="A166">
        <v>3</v>
      </c>
      <c r="B166">
        <v>1</v>
      </c>
      <c r="C166">
        <v>3</v>
      </c>
      <c r="D166">
        <v>0</v>
      </c>
      <c r="E166">
        <v>0</v>
      </c>
      <c r="F166">
        <v>1</v>
      </c>
      <c r="G166">
        <v>0</v>
      </c>
      <c r="H166">
        <f t="shared" si="9"/>
        <v>8</v>
      </c>
      <c r="I166" t="str" cm="1">
        <f t="array" ref="I166">_xlfn.IFS(H166&lt;=4,"Minimal anxiety",H166&lt;=9,"Mild anxiety",H166&lt;=14,"Moderate anxiety",H166&lt;=21,"Severe anxiety")</f>
        <v>Mild anxiety</v>
      </c>
      <c r="L166" t="s">
        <v>96</v>
      </c>
      <c r="M166" t="s">
        <v>1119</v>
      </c>
    </row>
    <row r="167" spans="1:13" x14ac:dyDescent="0.35">
      <c r="A167">
        <v>0</v>
      </c>
      <c r="B167">
        <v>1</v>
      </c>
      <c r="C167">
        <v>3</v>
      </c>
      <c r="D167">
        <v>1</v>
      </c>
      <c r="E167">
        <v>0</v>
      </c>
      <c r="F167">
        <v>1</v>
      </c>
      <c r="G167">
        <v>0</v>
      </c>
      <c r="H167">
        <f t="shared" si="9"/>
        <v>6</v>
      </c>
      <c r="I167" t="str" cm="1">
        <f t="array" ref="I167">_xlfn.IFS(H167&lt;=4,"Minimal anxiety",H167&lt;=9,"Mild anxiety",H167&lt;=14,"Moderate anxiety",H167&lt;=21,"Severe anxiety")</f>
        <v>Mild anxiety</v>
      </c>
      <c r="L167" t="s">
        <v>70</v>
      </c>
      <c r="M167" t="s">
        <v>1119</v>
      </c>
    </row>
    <row r="168" spans="1:13" x14ac:dyDescent="0.35">
      <c r="A168">
        <v>0</v>
      </c>
      <c r="B168">
        <v>1</v>
      </c>
      <c r="C168">
        <v>3</v>
      </c>
      <c r="D168">
        <v>1</v>
      </c>
      <c r="E168">
        <v>0</v>
      </c>
      <c r="F168">
        <v>1</v>
      </c>
      <c r="G168">
        <v>0</v>
      </c>
      <c r="H168">
        <f t="shared" si="9"/>
        <v>6</v>
      </c>
      <c r="I168" t="str" cm="1">
        <f t="array" ref="I168">_xlfn.IFS(H168&lt;=4,"Minimal anxiety",H168&lt;=9,"Mild anxiety",H168&lt;=14,"Moderate anxiety",H168&lt;=21,"Severe anxiety")</f>
        <v>Mild anxiety</v>
      </c>
      <c r="L168" t="s">
        <v>122</v>
      </c>
      <c r="M168" t="s">
        <v>1119</v>
      </c>
    </row>
    <row r="169" spans="1:13" x14ac:dyDescent="0.35">
      <c r="A169">
        <v>3</v>
      </c>
      <c r="B169">
        <v>1</v>
      </c>
      <c r="C169">
        <v>3</v>
      </c>
      <c r="D169">
        <v>0</v>
      </c>
      <c r="E169">
        <v>0</v>
      </c>
      <c r="F169">
        <v>1</v>
      </c>
      <c r="G169">
        <v>0</v>
      </c>
      <c r="H169">
        <f t="shared" si="9"/>
        <v>8</v>
      </c>
      <c r="I169" t="str" cm="1">
        <f t="array" ref="I169">_xlfn.IFS(H169&lt;=4,"Minimal anxiety",H169&lt;=9,"Mild anxiety",H169&lt;=14,"Moderate anxiety",H169&lt;=21,"Severe anxiety")</f>
        <v>Mild anxiety</v>
      </c>
      <c r="L169" t="s">
        <v>96</v>
      </c>
      <c r="M169" t="s">
        <v>1119</v>
      </c>
    </row>
    <row r="170" spans="1:13" x14ac:dyDescent="0.35">
      <c r="A170">
        <v>1</v>
      </c>
      <c r="B170">
        <v>0</v>
      </c>
      <c r="C170">
        <v>1</v>
      </c>
      <c r="D170">
        <v>0</v>
      </c>
      <c r="E170">
        <v>0</v>
      </c>
      <c r="F170">
        <v>1</v>
      </c>
      <c r="G170">
        <v>0</v>
      </c>
      <c r="H170">
        <f t="shared" si="9"/>
        <v>3</v>
      </c>
      <c r="I170" t="str" cm="1">
        <f t="array" ref="I170">_xlfn.IFS(H170&lt;=4,"Minimal anxiety",H170&lt;=9,"Mild anxiety",H170&lt;=14,"Moderate anxiety",H170&lt;=21,"Severe anxiety")</f>
        <v>Minimal anxiety</v>
      </c>
      <c r="L170" t="s">
        <v>96</v>
      </c>
      <c r="M170" t="s">
        <v>1120</v>
      </c>
    </row>
    <row r="171" spans="1:13" x14ac:dyDescent="0.35">
      <c r="A171">
        <v>1</v>
      </c>
      <c r="B171">
        <v>0</v>
      </c>
      <c r="C171">
        <v>1</v>
      </c>
      <c r="D171">
        <v>0</v>
      </c>
      <c r="E171">
        <v>0</v>
      </c>
      <c r="F171">
        <v>1</v>
      </c>
      <c r="G171">
        <v>0</v>
      </c>
      <c r="H171">
        <f t="shared" si="9"/>
        <v>3</v>
      </c>
      <c r="I171" t="str" cm="1">
        <f t="array" ref="I171">_xlfn.IFS(H171&lt;=4,"Minimal anxiety",H171&lt;=9,"Mild anxiety",H171&lt;=14,"Moderate anxiety",H171&lt;=21,"Severe anxiety")</f>
        <v>Minimal anxiety</v>
      </c>
      <c r="L171" t="s">
        <v>96</v>
      </c>
      <c r="M171" t="s">
        <v>1120</v>
      </c>
    </row>
    <row r="172" spans="1:13" x14ac:dyDescent="0.35">
      <c r="A172">
        <v>1</v>
      </c>
      <c r="B172">
        <v>0</v>
      </c>
      <c r="C172">
        <v>1</v>
      </c>
      <c r="D172">
        <v>0</v>
      </c>
      <c r="E172">
        <v>0</v>
      </c>
      <c r="F172">
        <v>1</v>
      </c>
      <c r="G172">
        <v>0</v>
      </c>
      <c r="H172">
        <f t="shared" si="9"/>
        <v>3</v>
      </c>
      <c r="I172" t="str" cm="1">
        <f t="array" ref="I172">_xlfn.IFS(H172&lt;=4,"Minimal anxiety",H172&lt;=9,"Mild anxiety",H172&lt;=14,"Moderate anxiety",H172&lt;=21,"Severe anxiety")</f>
        <v>Minimal anxiety</v>
      </c>
      <c r="L172" t="s">
        <v>96</v>
      </c>
      <c r="M172" t="s">
        <v>1120</v>
      </c>
    </row>
    <row r="173" spans="1:13" x14ac:dyDescent="0.35">
      <c r="A173">
        <v>0</v>
      </c>
      <c r="B173">
        <v>1</v>
      </c>
      <c r="C173">
        <v>3</v>
      </c>
      <c r="D173">
        <v>1</v>
      </c>
      <c r="E173">
        <v>0</v>
      </c>
      <c r="F173">
        <v>1</v>
      </c>
      <c r="G173">
        <v>0</v>
      </c>
      <c r="H173">
        <f t="shared" si="9"/>
        <v>6</v>
      </c>
      <c r="I173" t="str" cm="1">
        <f t="array" ref="I173">_xlfn.IFS(H173&lt;=4,"Minimal anxiety",H173&lt;=9,"Mild anxiety",H173&lt;=14,"Moderate anxiety",H173&lt;=21,"Severe anxiety")</f>
        <v>Mild anxiety</v>
      </c>
      <c r="L173" t="s">
        <v>96</v>
      </c>
      <c r="M173" t="s">
        <v>1119</v>
      </c>
    </row>
    <row r="174" spans="1:13" x14ac:dyDescent="0.35">
      <c r="A174">
        <v>0</v>
      </c>
      <c r="B174">
        <v>1</v>
      </c>
      <c r="C174">
        <v>3</v>
      </c>
      <c r="D174">
        <v>1</v>
      </c>
      <c r="E174">
        <v>0</v>
      </c>
      <c r="F174">
        <v>1</v>
      </c>
      <c r="G174">
        <v>0</v>
      </c>
      <c r="H174">
        <f t="shared" si="9"/>
        <v>6</v>
      </c>
      <c r="I174" t="str" cm="1">
        <f t="array" ref="I174">_xlfn.IFS(H174&lt;=4,"Minimal anxiety",H174&lt;=9,"Mild anxiety",H174&lt;=14,"Moderate anxiety",H174&lt;=21,"Severe anxiety")</f>
        <v>Mild anxiety</v>
      </c>
      <c r="L174" t="s">
        <v>96</v>
      </c>
      <c r="M174" t="s">
        <v>1119</v>
      </c>
    </row>
    <row r="175" spans="1:13" x14ac:dyDescent="0.35">
      <c r="A175">
        <v>3</v>
      </c>
      <c r="B175">
        <v>1</v>
      </c>
      <c r="C175">
        <v>3</v>
      </c>
      <c r="D175">
        <v>0</v>
      </c>
      <c r="E175">
        <v>0</v>
      </c>
      <c r="F175">
        <v>1</v>
      </c>
      <c r="G175">
        <v>0</v>
      </c>
      <c r="H175">
        <f t="shared" si="9"/>
        <v>8</v>
      </c>
      <c r="I175" t="str" cm="1">
        <f t="array" ref="I175">_xlfn.IFS(H175&lt;=4,"Minimal anxiety",H175&lt;=9,"Mild anxiety",H175&lt;=14,"Moderate anxiety",H175&lt;=21,"Severe anxiety")</f>
        <v>Mild anxiety</v>
      </c>
      <c r="L175" t="s">
        <v>112</v>
      </c>
      <c r="M175" t="s">
        <v>1119</v>
      </c>
    </row>
    <row r="176" spans="1:13" x14ac:dyDescent="0.35">
      <c r="A176">
        <v>1</v>
      </c>
      <c r="B176">
        <v>0</v>
      </c>
      <c r="C176">
        <v>1</v>
      </c>
      <c r="D176">
        <v>0</v>
      </c>
      <c r="E176">
        <v>0</v>
      </c>
      <c r="F176">
        <v>1</v>
      </c>
      <c r="G176">
        <v>0</v>
      </c>
      <c r="H176">
        <f t="shared" si="9"/>
        <v>3</v>
      </c>
      <c r="I176" t="str" cm="1">
        <f t="array" ref="I176">_xlfn.IFS(H176&lt;=4,"Minimal anxiety",H176&lt;=9,"Mild anxiety",H176&lt;=14,"Moderate anxiety",H176&lt;=21,"Severe anxiety")</f>
        <v>Minimal anxiety</v>
      </c>
      <c r="L176" t="s">
        <v>96</v>
      </c>
      <c r="M176" t="s">
        <v>1120</v>
      </c>
    </row>
    <row r="177" spans="1:13" x14ac:dyDescent="0.35">
      <c r="A177">
        <v>0</v>
      </c>
      <c r="B177">
        <v>1</v>
      </c>
      <c r="C177">
        <v>3</v>
      </c>
      <c r="D177">
        <v>1</v>
      </c>
      <c r="E177">
        <v>0</v>
      </c>
      <c r="F177">
        <v>1</v>
      </c>
      <c r="G177">
        <v>0</v>
      </c>
      <c r="H177">
        <f t="shared" si="9"/>
        <v>6</v>
      </c>
      <c r="I177" t="str" cm="1">
        <f t="array" ref="I177">_xlfn.IFS(H177&lt;=4,"Minimal anxiety",H177&lt;=9,"Mild anxiety",H177&lt;=14,"Moderate anxiety",H177&lt;=21,"Severe anxiety")</f>
        <v>Mild anxiety</v>
      </c>
      <c r="L177" t="s">
        <v>112</v>
      </c>
      <c r="M177" t="s">
        <v>1119</v>
      </c>
    </row>
    <row r="178" spans="1:13" x14ac:dyDescent="0.35">
      <c r="A178">
        <v>0</v>
      </c>
      <c r="B178">
        <v>1</v>
      </c>
      <c r="C178">
        <v>3</v>
      </c>
      <c r="D178">
        <v>1</v>
      </c>
      <c r="E178">
        <v>0</v>
      </c>
      <c r="F178">
        <v>1</v>
      </c>
      <c r="G178">
        <v>0</v>
      </c>
      <c r="H178">
        <f t="shared" si="9"/>
        <v>6</v>
      </c>
      <c r="I178" t="str" cm="1">
        <f t="array" ref="I178">_xlfn.IFS(H178&lt;=4,"Minimal anxiety",H178&lt;=9,"Mild anxiety",H178&lt;=14,"Moderate anxiety",H178&lt;=21,"Severe anxiety")</f>
        <v>Mild anxiety</v>
      </c>
      <c r="L178" t="s">
        <v>70</v>
      </c>
      <c r="M178" t="s">
        <v>1119</v>
      </c>
    </row>
    <row r="179" spans="1:13" x14ac:dyDescent="0.35">
      <c r="A179">
        <v>3</v>
      </c>
      <c r="B179">
        <v>1</v>
      </c>
      <c r="C179">
        <v>3</v>
      </c>
      <c r="D179">
        <v>0</v>
      </c>
      <c r="E179">
        <v>0</v>
      </c>
      <c r="F179">
        <v>1</v>
      </c>
      <c r="G179">
        <v>0</v>
      </c>
      <c r="H179">
        <f t="shared" si="9"/>
        <v>8</v>
      </c>
      <c r="I179" t="str" cm="1">
        <f t="array" ref="I179">_xlfn.IFS(H179&lt;=4,"Minimal anxiety",H179&lt;=9,"Mild anxiety",H179&lt;=14,"Moderate anxiety",H179&lt;=21,"Severe anxiety")</f>
        <v>Mild anxiety</v>
      </c>
      <c r="L179" t="s">
        <v>96</v>
      </c>
      <c r="M179" t="s">
        <v>1119</v>
      </c>
    </row>
    <row r="180" spans="1:13" x14ac:dyDescent="0.35">
      <c r="A180">
        <v>3</v>
      </c>
      <c r="B180">
        <v>1</v>
      </c>
      <c r="C180">
        <v>3</v>
      </c>
      <c r="D180">
        <v>0</v>
      </c>
      <c r="E180">
        <v>0</v>
      </c>
      <c r="F180">
        <v>1</v>
      </c>
      <c r="G180">
        <v>0</v>
      </c>
      <c r="H180">
        <f t="shared" si="9"/>
        <v>8</v>
      </c>
      <c r="I180" t="str" cm="1">
        <f t="array" ref="I180">_xlfn.IFS(H180&lt;=4,"Minimal anxiety",H180&lt;=9,"Mild anxiety",H180&lt;=14,"Moderate anxiety",H180&lt;=21,"Severe anxiety")</f>
        <v>Mild anxiety</v>
      </c>
      <c r="L180" t="s">
        <v>96</v>
      </c>
      <c r="M180" t="s">
        <v>1119</v>
      </c>
    </row>
    <row r="181" spans="1:13" x14ac:dyDescent="0.35">
      <c r="A181">
        <v>0</v>
      </c>
      <c r="B181">
        <v>1</v>
      </c>
      <c r="C181">
        <v>3</v>
      </c>
      <c r="D181">
        <v>1</v>
      </c>
      <c r="E181">
        <v>0</v>
      </c>
      <c r="F181">
        <v>1</v>
      </c>
      <c r="G181">
        <v>0</v>
      </c>
      <c r="H181">
        <f t="shared" si="9"/>
        <v>6</v>
      </c>
      <c r="I181" t="str" cm="1">
        <f t="array" ref="I181">_xlfn.IFS(H181&lt;=4,"Minimal anxiety",H181&lt;=9,"Mild anxiety",H181&lt;=14,"Moderate anxiety",H181&lt;=21,"Severe anxiety")</f>
        <v>Mild anxiety</v>
      </c>
      <c r="L181" t="s">
        <v>96</v>
      </c>
      <c r="M181" t="s">
        <v>1119</v>
      </c>
    </row>
    <row r="182" spans="1:13" x14ac:dyDescent="0.35">
      <c r="A182">
        <v>3</v>
      </c>
      <c r="B182">
        <v>1</v>
      </c>
      <c r="C182">
        <v>3</v>
      </c>
      <c r="D182">
        <v>0</v>
      </c>
      <c r="E182">
        <v>0</v>
      </c>
      <c r="F182">
        <v>1</v>
      </c>
      <c r="G182">
        <v>0</v>
      </c>
      <c r="H182">
        <f t="shared" si="9"/>
        <v>8</v>
      </c>
      <c r="I182" t="str" cm="1">
        <f t="array" ref="I182">_xlfn.IFS(H182&lt;=4,"Minimal anxiety",H182&lt;=9,"Mild anxiety",H182&lt;=14,"Moderate anxiety",H182&lt;=21,"Severe anxiety")</f>
        <v>Mild anxiety</v>
      </c>
      <c r="L182" t="s">
        <v>70</v>
      </c>
      <c r="M182" t="s">
        <v>1119</v>
      </c>
    </row>
    <row r="183" spans="1:13" x14ac:dyDescent="0.35">
      <c r="A183">
        <v>1</v>
      </c>
      <c r="B183">
        <v>0</v>
      </c>
      <c r="C183">
        <v>1</v>
      </c>
      <c r="D183">
        <v>0</v>
      </c>
      <c r="E183">
        <v>0</v>
      </c>
      <c r="F183">
        <v>1</v>
      </c>
      <c r="G183">
        <v>0</v>
      </c>
      <c r="H183">
        <f t="shared" si="9"/>
        <v>3</v>
      </c>
      <c r="I183" t="str" cm="1">
        <f t="array" ref="I183">_xlfn.IFS(H183&lt;=4,"Minimal anxiety",H183&lt;=9,"Mild anxiety",H183&lt;=14,"Moderate anxiety",H183&lt;=21,"Severe anxiety")</f>
        <v>Minimal anxiety</v>
      </c>
      <c r="L183" t="s">
        <v>122</v>
      </c>
      <c r="M183" t="s">
        <v>1120</v>
      </c>
    </row>
    <row r="184" spans="1:13" x14ac:dyDescent="0.35">
      <c r="A184">
        <v>0</v>
      </c>
      <c r="B184">
        <v>1</v>
      </c>
      <c r="C184">
        <v>2</v>
      </c>
      <c r="D184">
        <v>1</v>
      </c>
      <c r="E184">
        <v>0</v>
      </c>
      <c r="F184">
        <v>1</v>
      </c>
      <c r="G184">
        <v>0</v>
      </c>
      <c r="H184">
        <f t="shared" si="9"/>
        <v>5</v>
      </c>
      <c r="I184" t="str" cm="1">
        <f t="array" ref="I184">_xlfn.IFS(H184&lt;=4,"Minimal anxiety",H184&lt;=9,"Mild anxiety",H184&lt;=14,"Moderate anxiety",H184&lt;=21,"Severe anxiety")</f>
        <v>Mild anxiety</v>
      </c>
      <c r="L184" t="s">
        <v>96</v>
      </c>
      <c r="M184" t="s">
        <v>1119</v>
      </c>
    </row>
    <row r="185" spans="1:13" x14ac:dyDescent="0.35">
      <c r="A185">
        <v>3</v>
      </c>
      <c r="B185">
        <v>1</v>
      </c>
      <c r="C185">
        <v>3</v>
      </c>
      <c r="D185">
        <v>0</v>
      </c>
      <c r="E185">
        <v>0</v>
      </c>
      <c r="F185">
        <v>1</v>
      </c>
      <c r="G185">
        <v>0</v>
      </c>
      <c r="H185">
        <f t="shared" si="9"/>
        <v>8</v>
      </c>
      <c r="I185" t="str" cm="1">
        <f t="array" ref="I185">_xlfn.IFS(H185&lt;=4,"Minimal anxiety",H185&lt;=9,"Mild anxiety",H185&lt;=14,"Moderate anxiety",H185&lt;=21,"Severe anxiety")</f>
        <v>Mild anxiety</v>
      </c>
      <c r="L185" t="s">
        <v>112</v>
      </c>
      <c r="M185" t="s">
        <v>1119</v>
      </c>
    </row>
    <row r="186" spans="1:13" x14ac:dyDescent="0.35">
      <c r="A186">
        <v>1</v>
      </c>
      <c r="B186">
        <v>0</v>
      </c>
      <c r="C186">
        <v>1</v>
      </c>
      <c r="D186">
        <v>0</v>
      </c>
      <c r="E186">
        <v>0</v>
      </c>
      <c r="F186">
        <v>2</v>
      </c>
      <c r="G186">
        <v>1</v>
      </c>
      <c r="H186">
        <f t="shared" si="9"/>
        <v>5</v>
      </c>
      <c r="I186" t="str" cm="1">
        <f t="array" ref="I186">_xlfn.IFS(H186&lt;=4,"Minimal anxiety",H186&lt;=9,"Mild anxiety",H186&lt;=14,"Moderate anxiety",H186&lt;=21,"Severe anxiety")</f>
        <v>Mild anxiety</v>
      </c>
      <c r="L186" t="s">
        <v>112</v>
      </c>
      <c r="M186" t="s">
        <v>1119</v>
      </c>
    </row>
    <row r="187" spans="1:13" x14ac:dyDescent="0.35">
      <c r="A187">
        <v>3</v>
      </c>
      <c r="B187">
        <v>1</v>
      </c>
      <c r="C187">
        <v>3</v>
      </c>
      <c r="D187">
        <v>0</v>
      </c>
      <c r="E187">
        <v>0</v>
      </c>
      <c r="F187">
        <v>1</v>
      </c>
      <c r="G187">
        <v>0</v>
      </c>
      <c r="H187">
        <f t="shared" si="9"/>
        <v>8</v>
      </c>
      <c r="I187" t="str" cm="1">
        <f t="array" ref="I187">_xlfn.IFS(H187&lt;=4,"Minimal anxiety",H187&lt;=9,"Mild anxiety",H187&lt;=14,"Moderate anxiety",H187&lt;=21,"Severe anxiety")</f>
        <v>Mild anxiety</v>
      </c>
      <c r="L187" t="s">
        <v>96</v>
      </c>
      <c r="M187" t="s">
        <v>1119</v>
      </c>
    </row>
    <row r="188" spans="1:13" x14ac:dyDescent="0.35">
      <c r="A188">
        <v>3</v>
      </c>
      <c r="B188">
        <v>1</v>
      </c>
      <c r="C188">
        <v>3</v>
      </c>
      <c r="D188">
        <v>0</v>
      </c>
      <c r="E188">
        <v>0</v>
      </c>
      <c r="F188">
        <v>1</v>
      </c>
      <c r="G188">
        <v>0</v>
      </c>
      <c r="H188">
        <f t="shared" si="9"/>
        <v>8</v>
      </c>
      <c r="I188" t="str" cm="1">
        <f t="array" ref="I188">_xlfn.IFS(H188&lt;=4,"Minimal anxiety",H188&lt;=9,"Mild anxiety",H188&lt;=14,"Moderate anxiety",H188&lt;=21,"Severe anxiety")</f>
        <v>Mild anxiety</v>
      </c>
      <c r="L188" t="s">
        <v>122</v>
      </c>
      <c r="M188" t="s">
        <v>1119</v>
      </c>
    </row>
    <row r="189" spans="1:13" x14ac:dyDescent="0.35">
      <c r="A189">
        <v>1</v>
      </c>
      <c r="B189">
        <v>0</v>
      </c>
      <c r="C189">
        <v>1</v>
      </c>
      <c r="D189">
        <v>0</v>
      </c>
      <c r="E189">
        <v>0</v>
      </c>
      <c r="F189">
        <v>1</v>
      </c>
      <c r="G189">
        <v>0</v>
      </c>
      <c r="H189">
        <f t="shared" si="9"/>
        <v>3</v>
      </c>
      <c r="I189" t="str" cm="1">
        <f t="array" ref="I189">_xlfn.IFS(H189&lt;=4,"Minimal anxiety",H189&lt;=9,"Mild anxiety",H189&lt;=14,"Moderate anxiety",H189&lt;=21,"Severe anxiety")</f>
        <v>Minimal anxiety</v>
      </c>
      <c r="L189" t="s">
        <v>96</v>
      </c>
      <c r="M189" t="s">
        <v>1120</v>
      </c>
    </row>
    <row r="190" spans="1:13" x14ac:dyDescent="0.35">
      <c r="A190">
        <v>0</v>
      </c>
      <c r="B190">
        <v>1</v>
      </c>
      <c r="C190">
        <v>2</v>
      </c>
      <c r="D190">
        <v>1</v>
      </c>
      <c r="E190">
        <v>0</v>
      </c>
      <c r="F190">
        <v>1</v>
      </c>
      <c r="G190">
        <v>0</v>
      </c>
      <c r="H190">
        <f t="shared" si="9"/>
        <v>5</v>
      </c>
      <c r="I190" t="str" cm="1">
        <f t="array" ref="I190">_xlfn.IFS(H190&lt;=4,"Minimal anxiety",H190&lt;=9,"Mild anxiety",H190&lt;=14,"Moderate anxiety",H190&lt;=21,"Severe anxiety")</f>
        <v>Mild anxiety</v>
      </c>
      <c r="L190" t="s">
        <v>96</v>
      </c>
      <c r="M190" t="s">
        <v>1119</v>
      </c>
    </row>
    <row r="191" spans="1:13" x14ac:dyDescent="0.35">
      <c r="A191">
        <v>0</v>
      </c>
      <c r="B191">
        <v>1</v>
      </c>
      <c r="C191">
        <v>3</v>
      </c>
      <c r="D191">
        <v>1</v>
      </c>
      <c r="E191">
        <v>0</v>
      </c>
      <c r="F191">
        <v>1</v>
      </c>
      <c r="G191">
        <v>0</v>
      </c>
      <c r="H191">
        <f t="shared" si="9"/>
        <v>6</v>
      </c>
      <c r="I191" t="str" cm="1">
        <f t="array" ref="I191">_xlfn.IFS(H191&lt;=4,"Minimal anxiety",H191&lt;=9,"Mild anxiety",H191&lt;=14,"Moderate anxiety",H191&lt;=21,"Severe anxiety")</f>
        <v>Mild anxiety</v>
      </c>
      <c r="L191" t="s">
        <v>96</v>
      </c>
      <c r="M191" t="s">
        <v>1119</v>
      </c>
    </row>
    <row r="192" spans="1:13" x14ac:dyDescent="0.35">
      <c r="A192">
        <v>3</v>
      </c>
      <c r="B192">
        <v>1</v>
      </c>
      <c r="C192">
        <v>3</v>
      </c>
      <c r="D192">
        <v>0</v>
      </c>
      <c r="E192">
        <v>0</v>
      </c>
      <c r="F192">
        <v>1</v>
      </c>
      <c r="G192">
        <v>0</v>
      </c>
      <c r="H192">
        <f t="shared" si="9"/>
        <v>8</v>
      </c>
      <c r="I192" t="str" cm="1">
        <f t="array" ref="I192">_xlfn.IFS(H192&lt;=4,"Minimal anxiety",H192&lt;=9,"Mild anxiety",H192&lt;=14,"Moderate anxiety",H192&lt;=21,"Severe anxiety")</f>
        <v>Mild anxiety</v>
      </c>
      <c r="L192" t="s">
        <v>96</v>
      </c>
      <c r="M192" t="s">
        <v>1119</v>
      </c>
    </row>
    <row r="193" spans="1:13" x14ac:dyDescent="0.35">
      <c r="A193">
        <v>0</v>
      </c>
      <c r="B193">
        <v>1</v>
      </c>
      <c r="C193">
        <v>2</v>
      </c>
      <c r="D193">
        <v>1</v>
      </c>
      <c r="E193">
        <v>0</v>
      </c>
      <c r="F193">
        <v>1</v>
      </c>
      <c r="G193">
        <v>0</v>
      </c>
      <c r="H193">
        <f t="shared" si="9"/>
        <v>5</v>
      </c>
      <c r="I193" t="str" cm="1">
        <f t="array" ref="I193">_xlfn.IFS(H193&lt;=4,"Minimal anxiety",H193&lt;=9,"Mild anxiety",H193&lt;=14,"Moderate anxiety",H193&lt;=21,"Severe anxiety")</f>
        <v>Mild anxiety</v>
      </c>
      <c r="L193" t="s">
        <v>112</v>
      </c>
      <c r="M193" t="s">
        <v>1119</v>
      </c>
    </row>
    <row r="194" spans="1:13" x14ac:dyDescent="0.35">
      <c r="A194">
        <v>1</v>
      </c>
      <c r="B194">
        <v>0</v>
      </c>
      <c r="C194">
        <v>1</v>
      </c>
      <c r="D194">
        <v>0</v>
      </c>
      <c r="E194">
        <v>0</v>
      </c>
      <c r="F194">
        <v>1</v>
      </c>
      <c r="G194">
        <v>0</v>
      </c>
      <c r="H194">
        <f t="shared" ref="H194:H257" si="10">SUM(A194:G194)</f>
        <v>3</v>
      </c>
      <c r="I194" t="str" cm="1">
        <f t="array" ref="I194">_xlfn.IFS(H194&lt;=4,"Minimal anxiety",H194&lt;=9,"Mild anxiety",H194&lt;=14,"Moderate anxiety",H194&lt;=21,"Severe anxiety")</f>
        <v>Minimal anxiety</v>
      </c>
      <c r="L194" t="s">
        <v>70</v>
      </c>
      <c r="M194" t="s">
        <v>1120</v>
      </c>
    </row>
    <row r="195" spans="1:13" x14ac:dyDescent="0.35">
      <c r="A195">
        <v>3</v>
      </c>
      <c r="B195">
        <v>1</v>
      </c>
      <c r="C195">
        <v>3</v>
      </c>
      <c r="D195">
        <v>0</v>
      </c>
      <c r="E195">
        <v>0</v>
      </c>
      <c r="F195">
        <v>1</v>
      </c>
      <c r="G195">
        <v>0</v>
      </c>
      <c r="H195">
        <f t="shared" si="10"/>
        <v>8</v>
      </c>
      <c r="I195" t="str" cm="1">
        <f t="array" ref="I195">_xlfn.IFS(H195&lt;=4,"Minimal anxiety",H195&lt;=9,"Mild anxiety",H195&lt;=14,"Moderate anxiety",H195&lt;=21,"Severe anxiety")</f>
        <v>Mild anxiety</v>
      </c>
      <c r="L195" t="s">
        <v>96</v>
      </c>
      <c r="M195" t="s">
        <v>1119</v>
      </c>
    </row>
    <row r="196" spans="1:13" x14ac:dyDescent="0.35">
      <c r="A196">
        <v>0</v>
      </c>
      <c r="B196">
        <v>1</v>
      </c>
      <c r="C196">
        <v>2</v>
      </c>
      <c r="D196">
        <v>1</v>
      </c>
      <c r="E196">
        <v>0</v>
      </c>
      <c r="F196">
        <v>1</v>
      </c>
      <c r="G196">
        <v>0</v>
      </c>
      <c r="H196">
        <f t="shared" si="10"/>
        <v>5</v>
      </c>
      <c r="I196" t="str" cm="1">
        <f t="array" ref="I196">_xlfn.IFS(H196&lt;=4,"Minimal anxiety",H196&lt;=9,"Mild anxiety",H196&lt;=14,"Moderate anxiety",H196&lt;=21,"Severe anxiety")</f>
        <v>Mild anxiety</v>
      </c>
      <c r="L196" t="s">
        <v>96</v>
      </c>
      <c r="M196" t="s">
        <v>1119</v>
      </c>
    </row>
    <row r="197" spans="1:13" x14ac:dyDescent="0.35">
      <c r="A197">
        <v>1</v>
      </c>
      <c r="B197">
        <v>0</v>
      </c>
      <c r="C197">
        <v>1</v>
      </c>
      <c r="D197">
        <v>0</v>
      </c>
      <c r="E197">
        <v>0</v>
      </c>
      <c r="F197">
        <v>1</v>
      </c>
      <c r="G197">
        <v>0</v>
      </c>
      <c r="H197">
        <f t="shared" si="10"/>
        <v>3</v>
      </c>
      <c r="I197" t="str" cm="1">
        <f t="array" ref="I197">_xlfn.IFS(H197&lt;=4,"Minimal anxiety",H197&lt;=9,"Mild anxiety",H197&lt;=14,"Moderate anxiety",H197&lt;=21,"Severe anxiety")</f>
        <v>Minimal anxiety</v>
      </c>
      <c r="L197" t="s">
        <v>96</v>
      </c>
      <c r="M197" t="s">
        <v>1120</v>
      </c>
    </row>
    <row r="198" spans="1:13" x14ac:dyDescent="0.35">
      <c r="A198">
        <v>0</v>
      </c>
      <c r="B198">
        <v>1</v>
      </c>
      <c r="C198">
        <v>3</v>
      </c>
      <c r="D198">
        <v>1</v>
      </c>
      <c r="E198">
        <v>0</v>
      </c>
      <c r="F198">
        <v>1</v>
      </c>
      <c r="G198">
        <v>0</v>
      </c>
      <c r="H198">
        <f t="shared" si="10"/>
        <v>6</v>
      </c>
      <c r="I198" t="str" cm="1">
        <f t="array" ref="I198">_xlfn.IFS(H198&lt;=4,"Minimal anxiety",H198&lt;=9,"Mild anxiety",H198&lt;=14,"Moderate anxiety",H198&lt;=21,"Severe anxiety")</f>
        <v>Mild anxiety</v>
      </c>
      <c r="L198" t="s">
        <v>96</v>
      </c>
      <c r="M198" t="s">
        <v>1119</v>
      </c>
    </row>
    <row r="199" spans="1:13" x14ac:dyDescent="0.35">
      <c r="A199">
        <v>1</v>
      </c>
      <c r="B199">
        <v>0</v>
      </c>
      <c r="C199">
        <v>1</v>
      </c>
      <c r="D199">
        <v>0</v>
      </c>
      <c r="E199">
        <v>0</v>
      </c>
      <c r="F199">
        <v>1</v>
      </c>
      <c r="G199">
        <v>0</v>
      </c>
      <c r="H199">
        <f t="shared" si="10"/>
        <v>3</v>
      </c>
      <c r="I199" t="str" cm="1">
        <f t="array" ref="I199">_xlfn.IFS(H199&lt;=4,"Minimal anxiety",H199&lt;=9,"Mild anxiety",H199&lt;=14,"Moderate anxiety",H199&lt;=21,"Severe anxiety")</f>
        <v>Minimal anxiety</v>
      </c>
      <c r="L199" t="s">
        <v>96</v>
      </c>
      <c r="M199" t="s">
        <v>1120</v>
      </c>
    </row>
    <row r="200" spans="1:13" x14ac:dyDescent="0.35">
      <c r="A200">
        <v>3</v>
      </c>
      <c r="B200">
        <v>1</v>
      </c>
      <c r="C200">
        <v>3</v>
      </c>
      <c r="D200">
        <v>0</v>
      </c>
      <c r="E200">
        <v>0</v>
      </c>
      <c r="F200">
        <v>1</v>
      </c>
      <c r="G200">
        <v>0</v>
      </c>
      <c r="H200">
        <f t="shared" si="10"/>
        <v>8</v>
      </c>
      <c r="I200" t="str" cm="1">
        <f t="array" ref="I200">_xlfn.IFS(H200&lt;=4,"Minimal anxiety",H200&lt;=9,"Mild anxiety",H200&lt;=14,"Moderate anxiety",H200&lt;=21,"Severe anxiety")</f>
        <v>Mild anxiety</v>
      </c>
      <c r="L200" t="s">
        <v>96</v>
      </c>
      <c r="M200" t="s">
        <v>1119</v>
      </c>
    </row>
    <row r="201" spans="1:13" x14ac:dyDescent="0.35">
      <c r="A201">
        <v>1</v>
      </c>
      <c r="B201">
        <v>0</v>
      </c>
      <c r="C201">
        <v>1</v>
      </c>
      <c r="D201">
        <v>0</v>
      </c>
      <c r="E201">
        <v>0</v>
      </c>
      <c r="F201">
        <v>1</v>
      </c>
      <c r="G201">
        <v>0</v>
      </c>
      <c r="H201">
        <f t="shared" si="10"/>
        <v>3</v>
      </c>
      <c r="I201" t="str" cm="1">
        <f t="array" ref="I201">_xlfn.IFS(H201&lt;=4,"Minimal anxiety",H201&lt;=9,"Mild anxiety",H201&lt;=14,"Moderate anxiety",H201&lt;=21,"Severe anxiety")</f>
        <v>Minimal anxiety</v>
      </c>
      <c r="L201" t="s">
        <v>96</v>
      </c>
      <c r="M201" t="s">
        <v>1120</v>
      </c>
    </row>
    <row r="202" spans="1:13" x14ac:dyDescent="0.35">
      <c r="A202">
        <v>1</v>
      </c>
      <c r="B202">
        <v>0</v>
      </c>
      <c r="C202">
        <v>1</v>
      </c>
      <c r="D202">
        <v>0</v>
      </c>
      <c r="E202">
        <v>0</v>
      </c>
      <c r="F202">
        <v>1</v>
      </c>
      <c r="G202">
        <v>0</v>
      </c>
      <c r="H202">
        <f t="shared" si="10"/>
        <v>3</v>
      </c>
      <c r="I202" t="str" cm="1">
        <f t="array" ref="I202">_xlfn.IFS(H202&lt;=4,"Minimal anxiety",H202&lt;=9,"Mild anxiety",H202&lt;=14,"Moderate anxiety",H202&lt;=21,"Severe anxiety")</f>
        <v>Minimal anxiety</v>
      </c>
      <c r="L202" t="s">
        <v>96</v>
      </c>
      <c r="M202" t="s">
        <v>1120</v>
      </c>
    </row>
    <row r="203" spans="1:13" x14ac:dyDescent="0.35">
      <c r="A203">
        <v>1</v>
      </c>
      <c r="B203">
        <v>0</v>
      </c>
      <c r="C203">
        <v>1</v>
      </c>
      <c r="D203">
        <v>0</v>
      </c>
      <c r="E203">
        <v>0</v>
      </c>
      <c r="F203">
        <v>1</v>
      </c>
      <c r="G203">
        <v>0</v>
      </c>
      <c r="H203">
        <f t="shared" si="10"/>
        <v>3</v>
      </c>
      <c r="I203" t="str" cm="1">
        <f t="array" ref="I203">_xlfn.IFS(H203&lt;=4,"Minimal anxiety",H203&lt;=9,"Mild anxiety",H203&lt;=14,"Moderate anxiety",H203&lt;=21,"Severe anxiety")</f>
        <v>Minimal anxiety</v>
      </c>
      <c r="L203" t="s">
        <v>122</v>
      </c>
      <c r="M203" t="s">
        <v>1120</v>
      </c>
    </row>
    <row r="204" spans="1:13" x14ac:dyDescent="0.35">
      <c r="A204">
        <v>3</v>
      </c>
      <c r="B204">
        <v>1</v>
      </c>
      <c r="C204">
        <v>3</v>
      </c>
      <c r="D204">
        <v>0</v>
      </c>
      <c r="E204">
        <v>0</v>
      </c>
      <c r="F204">
        <v>1</v>
      </c>
      <c r="G204">
        <v>0</v>
      </c>
      <c r="H204">
        <f t="shared" si="10"/>
        <v>8</v>
      </c>
      <c r="I204" t="str" cm="1">
        <f t="array" ref="I204">_xlfn.IFS(H204&lt;=4,"Minimal anxiety",H204&lt;=9,"Mild anxiety",H204&lt;=14,"Moderate anxiety",H204&lt;=21,"Severe anxiety")</f>
        <v>Mild anxiety</v>
      </c>
      <c r="L204" t="s">
        <v>96</v>
      </c>
      <c r="M204" t="s">
        <v>1119</v>
      </c>
    </row>
    <row r="205" spans="1:13" x14ac:dyDescent="0.35">
      <c r="A205">
        <v>0</v>
      </c>
      <c r="B205">
        <v>1</v>
      </c>
      <c r="C205">
        <v>3</v>
      </c>
      <c r="D205">
        <v>1</v>
      </c>
      <c r="E205">
        <v>0</v>
      </c>
      <c r="F205">
        <v>1</v>
      </c>
      <c r="G205">
        <v>0</v>
      </c>
      <c r="H205">
        <f t="shared" si="10"/>
        <v>6</v>
      </c>
      <c r="I205" t="str" cm="1">
        <f t="array" ref="I205">_xlfn.IFS(H205&lt;=4,"Minimal anxiety",H205&lt;=9,"Mild anxiety",H205&lt;=14,"Moderate anxiety",H205&lt;=21,"Severe anxiety")</f>
        <v>Mild anxiety</v>
      </c>
      <c r="L205" t="s">
        <v>96</v>
      </c>
      <c r="M205" t="s">
        <v>1119</v>
      </c>
    </row>
    <row r="206" spans="1:13" x14ac:dyDescent="0.35">
      <c r="A206">
        <v>1</v>
      </c>
      <c r="B206">
        <v>0</v>
      </c>
      <c r="C206">
        <v>1</v>
      </c>
      <c r="D206">
        <v>0</v>
      </c>
      <c r="E206">
        <v>0</v>
      </c>
      <c r="F206">
        <v>1</v>
      </c>
      <c r="G206">
        <v>0</v>
      </c>
      <c r="H206">
        <f t="shared" si="10"/>
        <v>3</v>
      </c>
      <c r="I206" t="str" cm="1">
        <f t="array" ref="I206">_xlfn.IFS(H206&lt;=4,"Minimal anxiety",H206&lt;=9,"Mild anxiety",H206&lt;=14,"Moderate anxiety",H206&lt;=21,"Severe anxiety")</f>
        <v>Minimal anxiety</v>
      </c>
      <c r="L206" t="s">
        <v>96</v>
      </c>
      <c r="M206" t="s">
        <v>1120</v>
      </c>
    </row>
    <row r="207" spans="1:13" x14ac:dyDescent="0.35">
      <c r="A207">
        <v>3</v>
      </c>
      <c r="B207">
        <v>1</v>
      </c>
      <c r="C207">
        <v>3</v>
      </c>
      <c r="D207">
        <v>0</v>
      </c>
      <c r="E207">
        <v>0</v>
      </c>
      <c r="F207">
        <v>1</v>
      </c>
      <c r="G207">
        <v>0</v>
      </c>
      <c r="H207">
        <f t="shared" si="10"/>
        <v>8</v>
      </c>
      <c r="I207" t="str" cm="1">
        <f t="array" ref="I207">_xlfn.IFS(H207&lt;=4,"Minimal anxiety",H207&lt;=9,"Mild anxiety",H207&lt;=14,"Moderate anxiety",H207&lt;=21,"Severe anxiety")</f>
        <v>Mild anxiety</v>
      </c>
      <c r="L207" t="s">
        <v>70</v>
      </c>
      <c r="M207" t="s">
        <v>1119</v>
      </c>
    </row>
    <row r="208" spans="1:13" x14ac:dyDescent="0.35">
      <c r="A208">
        <v>0</v>
      </c>
      <c r="B208">
        <v>1</v>
      </c>
      <c r="C208">
        <v>3</v>
      </c>
      <c r="D208">
        <v>1</v>
      </c>
      <c r="E208">
        <v>0</v>
      </c>
      <c r="F208">
        <v>1</v>
      </c>
      <c r="G208">
        <v>0</v>
      </c>
      <c r="H208">
        <f t="shared" si="10"/>
        <v>6</v>
      </c>
      <c r="I208" t="str" cm="1">
        <f t="array" ref="I208">_xlfn.IFS(H208&lt;=4,"Minimal anxiety",H208&lt;=9,"Mild anxiety",H208&lt;=14,"Moderate anxiety",H208&lt;=21,"Severe anxiety")</f>
        <v>Mild anxiety</v>
      </c>
      <c r="L208" t="s">
        <v>122</v>
      </c>
      <c r="M208" t="s">
        <v>1119</v>
      </c>
    </row>
    <row r="209" spans="1:13" x14ac:dyDescent="0.35">
      <c r="A209">
        <v>0</v>
      </c>
      <c r="B209">
        <v>1</v>
      </c>
      <c r="C209">
        <v>3</v>
      </c>
      <c r="D209">
        <v>1</v>
      </c>
      <c r="E209">
        <v>0</v>
      </c>
      <c r="F209">
        <v>1</v>
      </c>
      <c r="G209">
        <v>0</v>
      </c>
      <c r="H209">
        <f t="shared" si="10"/>
        <v>6</v>
      </c>
      <c r="I209" t="str" cm="1">
        <f t="array" ref="I209">_xlfn.IFS(H209&lt;=4,"Minimal anxiety",H209&lt;=9,"Mild anxiety",H209&lt;=14,"Moderate anxiety",H209&lt;=21,"Severe anxiety")</f>
        <v>Mild anxiety</v>
      </c>
      <c r="L209" t="s">
        <v>96</v>
      </c>
      <c r="M209" t="s">
        <v>1119</v>
      </c>
    </row>
    <row r="210" spans="1:13" x14ac:dyDescent="0.35">
      <c r="A210">
        <v>1</v>
      </c>
      <c r="B210">
        <v>0</v>
      </c>
      <c r="C210">
        <v>1</v>
      </c>
      <c r="D210">
        <v>0</v>
      </c>
      <c r="E210">
        <v>0</v>
      </c>
      <c r="F210">
        <v>1</v>
      </c>
      <c r="G210">
        <v>0</v>
      </c>
      <c r="H210">
        <f t="shared" si="10"/>
        <v>3</v>
      </c>
      <c r="I210" t="str" cm="1">
        <f t="array" ref="I210">_xlfn.IFS(H210&lt;=4,"Minimal anxiety",H210&lt;=9,"Mild anxiety",H210&lt;=14,"Moderate anxiety",H210&lt;=21,"Severe anxiety")</f>
        <v>Minimal anxiety</v>
      </c>
      <c r="L210" t="s">
        <v>96</v>
      </c>
      <c r="M210" t="s">
        <v>1120</v>
      </c>
    </row>
    <row r="211" spans="1:13" x14ac:dyDescent="0.35">
      <c r="A211">
        <v>3</v>
      </c>
      <c r="B211">
        <v>1</v>
      </c>
      <c r="C211">
        <v>3</v>
      </c>
      <c r="D211">
        <v>0</v>
      </c>
      <c r="E211">
        <v>0</v>
      </c>
      <c r="F211">
        <v>1</v>
      </c>
      <c r="G211">
        <v>0</v>
      </c>
      <c r="H211">
        <f t="shared" si="10"/>
        <v>8</v>
      </c>
      <c r="I211" t="str" cm="1">
        <f t="array" ref="I211">_xlfn.IFS(H211&lt;=4,"Minimal anxiety",H211&lt;=9,"Mild anxiety",H211&lt;=14,"Moderate anxiety",H211&lt;=21,"Severe anxiety")</f>
        <v>Mild anxiety</v>
      </c>
      <c r="L211" t="s">
        <v>96</v>
      </c>
      <c r="M211" t="s">
        <v>1119</v>
      </c>
    </row>
    <row r="212" spans="1:13" x14ac:dyDescent="0.35">
      <c r="A212">
        <v>0</v>
      </c>
      <c r="B212">
        <v>1</v>
      </c>
      <c r="C212">
        <v>3</v>
      </c>
      <c r="D212">
        <v>1</v>
      </c>
      <c r="E212">
        <v>0</v>
      </c>
      <c r="F212">
        <v>1</v>
      </c>
      <c r="G212">
        <v>0</v>
      </c>
      <c r="H212">
        <f t="shared" si="10"/>
        <v>6</v>
      </c>
      <c r="I212" t="str" cm="1">
        <f t="array" ref="I212">_xlfn.IFS(H212&lt;=4,"Minimal anxiety",H212&lt;=9,"Mild anxiety",H212&lt;=14,"Moderate anxiety",H212&lt;=21,"Severe anxiety")</f>
        <v>Mild anxiety</v>
      </c>
      <c r="L212" t="s">
        <v>70</v>
      </c>
      <c r="M212" t="s">
        <v>1119</v>
      </c>
    </row>
    <row r="213" spans="1:13" x14ac:dyDescent="0.35">
      <c r="A213">
        <v>3</v>
      </c>
      <c r="B213">
        <v>1</v>
      </c>
      <c r="C213">
        <v>3</v>
      </c>
      <c r="D213">
        <v>0</v>
      </c>
      <c r="E213">
        <v>0</v>
      </c>
      <c r="F213">
        <v>1</v>
      </c>
      <c r="G213">
        <v>0</v>
      </c>
      <c r="H213">
        <f t="shared" si="10"/>
        <v>8</v>
      </c>
      <c r="I213" t="str" cm="1">
        <f t="array" ref="I213">_xlfn.IFS(H213&lt;=4,"Minimal anxiety",H213&lt;=9,"Mild anxiety",H213&lt;=14,"Moderate anxiety",H213&lt;=21,"Severe anxiety")</f>
        <v>Mild anxiety</v>
      </c>
      <c r="L213" t="s">
        <v>96</v>
      </c>
      <c r="M213" t="s">
        <v>1119</v>
      </c>
    </row>
    <row r="214" spans="1:13" x14ac:dyDescent="0.35">
      <c r="A214">
        <v>0</v>
      </c>
      <c r="B214">
        <v>1</v>
      </c>
      <c r="C214">
        <v>3</v>
      </c>
      <c r="D214">
        <v>1</v>
      </c>
      <c r="E214">
        <v>0</v>
      </c>
      <c r="F214">
        <v>1</v>
      </c>
      <c r="G214">
        <v>0</v>
      </c>
      <c r="H214">
        <f t="shared" si="10"/>
        <v>6</v>
      </c>
      <c r="I214" t="str" cm="1">
        <f t="array" ref="I214">_xlfn.IFS(H214&lt;=4,"Minimal anxiety",H214&lt;=9,"Mild anxiety",H214&lt;=14,"Moderate anxiety",H214&lt;=21,"Severe anxiety")</f>
        <v>Mild anxiety</v>
      </c>
      <c r="L214" t="s">
        <v>96</v>
      </c>
      <c r="M214" t="s">
        <v>1119</v>
      </c>
    </row>
    <row r="215" spans="1:13" x14ac:dyDescent="0.35">
      <c r="A215">
        <v>1</v>
      </c>
      <c r="B215">
        <v>0</v>
      </c>
      <c r="C215">
        <v>1</v>
      </c>
      <c r="D215">
        <v>0</v>
      </c>
      <c r="E215">
        <v>0</v>
      </c>
      <c r="F215">
        <v>1</v>
      </c>
      <c r="G215">
        <v>0</v>
      </c>
      <c r="H215">
        <f t="shared" si="10"/>
        <v>3</v>
      </c>
      <c r="I215" t="str" cm="1">
        <f t="array" ref="I215">_xlfn.IFS(H215&lt;=4,"Minimal anxiety",H215&lt;=9,"Mild anxiety",H215&lt;=14,"Moderate anxiety",H215&lt;=21,"Severe anxiety")</f>
        <v>Minimal anxiety</v>
      </c>
      <c r="L215" t="s">
        <v>96</v>
      </c>
      <c r="M215" t="s">
        <v>1120</v>
      </c>
    </row>
    <row r="216" spans="1:13" x14ac:dyDescent="0.35">
      <c r="A216">
        <v>3</v>
      </c>
      <c r="B216">
        <v>1</v>
      </c>
      <c r="C216">
        <v>3</v>
      </c>
      <c r="D216">
        <v>0</v>
      </c>
      <c r="E216">
        <v>0</v>
      </c>
      <c r="F216">
        <v>1</v>
      </c>
      <c r="G216">
        <v>0</v>
      </c>
      <c r="H216">
        <f t="shared" si="10"/>
        <v>8</v>
      </c>
      <c r="I216" t="str" cm="1">
        <f t="array" ref="I216">_xlfn.IFS(H216&lt;=4,"Minimal anxiety",H216&lt;=9,"Mild anxiety",H216&lt;=14,"Moderate anxiety",H216&lt;=21,"Severe anxiety")</f>
        <v>Mild anxiety</v>
      </c>
      <c r="L216" t="s">
        <v>96</v>
      </c>
      <c r="M216" t="s">
        <v>1119</v>
      </c>
    </row>
    <row r="217" spans="1:13" x14ac:dyDescent="0.35">
      <c r="A217">
        <v>0</v>
      </c>
      <c r="B217">
        <v>1</v>
      </c>
      <c r="C217">
        <v>3</v>
      </c>
      <c r="D217">
        <v>1</v>
      </c>
      <c r="E217">
        <v>0</v>
      </c>
      <c r="F217">
        <v>1</v>
      </c>
      <c r="G217">
        <v>0</v>
      </c>
      <c r="H217">
        <f t="shared" si="10"/>
        <v>6</v>
      </c>
      <c r="I217" t="str" cm="1">
        <f t="array" ref="I217">_xlfn.IFS(H217&lt;=4,"Minimal anxiety",H217&lt;=9,"Mild anxiety",H217&lt;=14,"Moderate anxiety",H217&lt;=21,"Severe anxiety")</f>
        <v>Mild anxiety</v>
      </c>
      <c r="L217" t="s">
        <v>112</v>
      </c>
      <c r="M217" t="s">
        <v>1119</v>
      </c>
    </row>
    <row r="218" spans="1:13" x14ac:dyDescent="0.35">
      <c r="A218">
        <v>1</v>
      </c>
      <c r="B218">
        <v>0</v>
      </c>
      <c r="C218">
        <v>1</v>
      </c>
      <c r="D218">
        <v>0</v>
      </c>
      <c r="E218">
        <v>0</v>
      </c>
      <c r="F218">
        <v>1</v>
      </c>
      <c r="G218">
        <v>0</v>
      </c>
      <c r="H218">
        <f t="shared" si="10"/>
        <v>3</v>
      </c>
      <c r="I218" t="str" cm="1">
        <f t="array" ref="I218">_xlfn.IFS(H218&lt;=4,"Minimal anxiety",H218&lt;=9,"Mild anxiety",H218&lt;=14,"Moderate anxiety",H218&lt;=21,"Severe anxiety")</f>
        <v>Minimal anxiety</v>
      </c>
      <c r="L218" t="s">
        <v>96</v>
      </c>
      <c r="M218" t="s">
        <v>1120</v>
      </c>
    </row>
    <row r="219" spans="1:13" x14ac:dyDescent="0.35">
      <c r="A219">
        <v>3</v>
      </c>
      <c r="B219">
        <v>1</v>
      </c>
      <c r="C219">
        <v>3</v>
      </c>
      <c r="D219">
        <v>0</v>
      </c>
      <c r="E219">
        <v>0</v>
      </c>
      <c r="F219">
        <v>1</v>
      </c>
      <c r="G219">
        <v>0</v>
      </c>
      <c r="H219">
        <f t="shared" si="10"/>
        <v>8</v>
      </c>
      <c r="I219" t="str" cm="1">
        <f t="array" ref="I219">_xlfn.IFS(H219&lt;=4,"Minimal anxiety",H219&lt;=9,"Mild anxiety",H219&lt;=14,"Moderate anxiety",H219&lt;=21,"Severe anxiety")</f>
        <v>Mild anxiety</v>
      </c>
      <c r="L219" t="s">
        <v>96</v>
      </c>
      <c r="M219" t="s">
        <v>1119</v>
      </c>
    </row>
    <row r="220" spans="1:13" x14ac:dyDescent="0.35">
      <c r="A220">
        <v>0</v>
      </c>
      <c r="B220">
        <v>1</v>
      </c>
      <c r="C220">
        <v>3</v>
      </c>
      <c r="D220">
        <v>1</v>
      </c>
      <c r="E220">
        <v>0</v>
      </c>
      <c r="F220">
        <v>1</v>
      </c>
      <c r="G220">
        <v>0</v>
      </c>
      <c r="H220">
        <f t="shared" si="10"/>
        <v>6</v>
      </c>
      <c r="I220" t="str" cm="1">
        <f t="array" ref="I220">_xlfn.IFS(H220&lt;=4,"Minimal anxiety",H220&lt;=9,"Mild anxiety",H220&lt;=14,"Moderate anxiety",H220&lt;=21,"Severe anxiety")</f>
        <v>Mild anxiety</v>
      </c>
      <c r="L220" t="s">
        <v>96</v>
      </c>
      <c r="M220" t="s">
        <v>1119</v>
      </c>
    </row>
    <row r="221" spans="1:13" x14ac:dyDescent="0.35">
      <c r="A221">
        <v>3</v>
      </c>
      <c r="B221">
        <v>1</v>
      </c>
      <c r="C221">
        <v>3</v>
      </c>
      <c r="D221">
        <v>0</v>
      </c>
      <c r="E221">
        <v>0</v>
      </c>
      <c r="F221">
        <v>1</v>
      </c>
      <c r="G221">
        <v>0</v>
      </c>
      <c r="H221">
        <f t="shared" si="10"/>
        <v>8</v>
      </c>
      <c r="I221" t="str" cm="1">
        <f t="array" ref="I221">_xlfn.IFS(H221&lt;=4,"Minimal anxiety",H221&lt;=9,"Mild anxiety",H221&lt;=14,"Moderate anxiety",H221&lt;=21,"Severe anxiety")</f>
        <v>Mild anxiety</v>
      </c>
      <c r="L221" t="s">
        <v>96</v>
      </c>
      <c r="M221" t="s">
        <v>1119</v>
      </c>
    </row>
    <row r="222" spans="1:13" x14ac:dyDescent="0.35">
      <c r="A222">
        <v>0</v>
      </c>
      <c r="B222">
        <v>1</v>
      </c>
      <c r="C222">
        <v>3</v>
      </c>
      <c r="D222">
        <v>1</v>
      </c>
      <c r="E222">
        <v>0</v>
      </c>
      <c r="F222">
        <v>1</v>
      </c>
      <c r="G222">
        <v>0</v>
      </c>
      <c r="H222">
        <f t="shared" si="10"/>
        <v>6</v>
      </c>
      <c r="I222" t="str" cm="1">
        <f t="array" ref="I222">_xlfn.IFS(H222&lt;=4,"Minimal anxiety",H222&lt;=9,"Mild anxiety",H222&lt;=14,"Moderate anxiety",H222&lt;=21,"Severe anxiety")</f>
        <v>Mild anxiety</v>
      </c>
      <c r="L222" t="s">
        <v>96</v>
      </c>
      <c r="M222" t="s">
        <v>1119</v>
      </c>
    </row>
    <row r="223" spans="1:13" x14ac:dyDescent="0.35">
      <c r="A223">
        <v>1</v>
      </c>
      <c r="B223">
        <v>0</v>
      </c>
      <c r="C223">
        <v>1</v>
      </c>
      <c r="D223">
        <v>0</v>
      </c>
      <c r="E223">
        <v>0</v>
      </c>
      <c r="F223">
        <v>1</v>
      </c>
      <c r="G223">
        <v>0</v>
      </c>
      <c r="H223">
        <f t="shared" si="10"/>
        <v>3</v>
      </c>
      <c r="I223" t="str" cm="1">
        <f t="array" ref="I223">_xlfn.IFS(H223&lt;=4,"Minimal anxiety",H223&lt;=9,"Mild anxiety",H223&lt;=14,"Moderate anxiety",H223&lt;=21,"Severe anxiety")</f>
        <v>Minimal anxiety</v>
      </c>
      <c r="L223" t="s">
        <v>96</v>
      </c>
      <c r="M223" t="s">
        <v>1120</v>
      </c>
    </row>
    <row r="224" spans="1:13" x14ac:dyDescent="0.35">
      <c r="A224">
        <v>0</v>
      </c>
      <c r="B224">
        <v>1</v>
      </c>
      <c r="C224">
        <v>3</v>
      </c>
      <c r="D224">
        <v>1</v>
      </c>
      <c r="E224">
        <v>0</v>
      </c>
      <c r="F224">
        <v>1</v>
      </c>
      <c r="G224">
        <v>0</v>
      </c>
      <c r="H224">
        <f t="shared" si="10"/>
        <v>6</v>
      </c>
      <c r="I224" t="str" cm="1">
        <f t="array" ref="I224">_xlfn.IFS(H224&lt;=4,"Minimal anxiety",H224&lt;=9,"Mild anxiety",H224&lt;=14,"Moderate anxiety",H224&lt;=21,"Severe anxiety")</f>
        <v>Mild anxiety</v>
      </c>
      <c r="L224" t="s">
        <v>96</v>
      </c>
      <c r="M224" t="s">
        <v>1119</v>
      </c>
    </row>
    <row r="225" spans="1:13" x14ac:dyDescent="0.35">
      <c r="A225">
        <v>3</v>
      </c>
      <c r="B225">
        <v>1</v>
      </c>
      <c r="C225">
        <v>3</v>
      </c>
      <c r="D225">
        <v>0</v>
      </c>
      <c r="E225">
        <v>0</v>
      </c>
      <c r="F225">
        <v>1</v>
      </c>
      <c r="G225">
        <v>0</v>
      </c>
      <c r="H225">
        <f t="shared" si="10"/>
        <v>8</v>
      </c>
      <c r="I225" t="str" cm="1">
        <f t="array" ref="I225">_xlfn.IFS(H225&lt;=4,"Minimal anxiety",H225&lt;=9,"Mild anxiety",H225&lt;=14,"Moderate anxiety",H225&lt;=21,"Severe anxiety")</f>
        <v>Mild anxiety</v>
      </c>
      <c r="L225" t="s">
        <v>96</v>
      </c>
      <c r="M225" t="s">
        <v>1119</v>
      </c>
    </row>
    <row r="226" spans="1:13" x14ac:dyDescent="0.35">
      <c r="A226">
        <v>1</v>
      </c>
      <c r="B226">
        <v>0</v>
      </c>
      <c r="C226">
        <v>1</v>
      </c>
      <c r="D226">
        <v>0</v>
      </c>
      <c r="E226">
        <v>0</v>
      </c>
      <c r="F226">
        <v>1</v>
      </c>
      <c r="G226">
        <v>0</v>
      </c>
      <c r="H226">
        <f t="shared" si="10"/>
        <v>3</v>
      </c>
      <c r="I226" t="str" cm="1">
        <f t="array" ref="I226">_xlfn.IFS(H226&lt;=4,"Minimal anxiety",H226&lt;=9,"Mild anxiety",H226&lt;=14,"Moderate anxiety",H226&lt;=21,"Severe anxiety")</f>
        <v>Minimal anxiety</v>
      </c>
      <c r="L226" t="s">
        <v>70</v>
      </c>
      <c r="M226" t="s">
        <v>1120</v>
      </c>
    </row>
    <row r="227" spans="1:13" x14ac:dyDescent="0.35">
      <c r="A227">
        <v>0</v>
      </c>
      <c r="B227">
        <v>1</v>
      </c>
      <c r="C227">
        <v>3</v>
      </c>
      <c r="D227">
        <v>1</v>
      </c>
      <c r="E227">
        <v>0</v>
      </c>
      <c r="F227">
        <v>1</v>
      </c>
      <c r="G227">
        <v>0</v>
      </c>
      <c r="H227">
        <f t="shared" si="10"/>
        <v>6</v>
      </c>
      <c r="I227" t="str" cm="1">
        <f t="array" ref="I227">_xlfn.IFS(H227&lt;=4,"Minimal anxiety",H227&lt;=9,"Mild anxiety",H227&lt;=14,"Moderate anxiety",H227&lt;=21,"Severe anxiety")</f>
        <v>Mild anxiety</v>
      </c>
      <c r="L227" t="s">
        <v>122</v>
      </c>
      <c r="M227" t="s">
        <v>1119</v>
      </c>
    </row>
    <row r="228" spans="1:13" x14ac:dyDescent="0.35">
      <c r="A228">
        <v>3</v>
      </c>
      <c r="B228">
        <v>1</v>
      </c>
      <c r="C228">
        <v>3</v>
      </c>
      <c r="D228">
        <v>0</v>
      </c>
      <c r="E228">
        <v>0</v>
      </c>
      <c r="F228">
        <v>1</v>
      </c>
      <c r="G228">
        <v>0</v>
      </c>
      <c r="H228">
        <f t="shared" si="10"/>
        <v>8</v>
      </c>
      <c r="I228" t="str" cm="1">
        <f t="array" ref="I228">_xlfn.IFS(H228&lt;=4,"Minimal anxiety",H228&lt;=9,"Mild anxiety",H228&lt;=14,"Moderate anxiety",H228&lt;=21,"Severe anxiety")</f>
        <v>Mild anxiety</v>
      </c>
      <c r="L228" t="s">
        <v>96</v>
      </c>
      <c r="M228" t="s">
        <v>1119</v>
      </c>
    </row>
    <row r="229" spans="1:13" x14ac:dyDescent="0.35">
      <c r="A229">
        <v>1</v>
      </c>
      <c r="B229">
        <v>0</v>
      </c>
      <c r="C229">
        <v>1</v>
      </c>
      <c r="D229">
        <v>0</v>
      </c>
      <c r="E229">
        <v>0</v>
      </c>
      <c r="F229">
        <v>1</v>
      </c>
      <c r="G229">
        <v>0</v>
      </c>
      <c r="H229">
        <f t="shared" si="10"/>
        <v>3</v>
      </c>
      <c r="I229" t="str" cm="1">
        <f t="array" ref="I229">_xlfn.IFS(H229&lt;=4,"Minimal anxiety",H229&lt;=9,"Mild anxiety",H229&lt;=14,"Moderate anxiety",H229&lt;=21,"Severe anxiety")</f>
        <v>Minimal anxiety</v>
      </c>
      <c r="L229" t="s">
        <v>122</v>
      </c>
      <c r="M229" t="s">
        <v>1120</v>
      </c>
    </row>
    <row r="230" spans="1:13" x14ac:dyDescent="0.35">
      <c r="A230">
        <v>0</v>
      </c>
      <c r="B230">
        <v>1</v>
      </c>
      <c r="C230">
        <v>3</v>
      </c>
      <c r="D230">
        <v>1</v>
      </c>
      <c r="E230">
        <v>0</v>
      </c>
      <c r="F230">
        <v>1</v>
      </c>
      <c r="G230">
        <v>0</v>
      </c>
      <c r="H230">
        <f t="shared" si="10"/>
        <v>6</v>
      </c>
      <c r="I230" t="str" cm="1">
        <f t="array" ref="I230">_xlfn.IFS(H230&lt;=4,"Minimal anxiety",H230&lt;=9,"Mild anxiety",H230&lt;=14,"Moderate anxiety",H230&lt;=21,"Severe anxiety")</f>
        <v>Mild anxiety</v>
      </c>
      <c r="L230" t="s">
        <v>96</v>
      </c>
      <c r="M230" t="s">
        <v>1119</v>
      </c>
    </row>
    <row r="231" spans="1:13" x14ac:dyDescent="0.35">
      <c r="A231">
        <v>3</v>
      </c>
      <c r="B231">
        <v>1</v>
      </c>
      <c r="C231">
        <v>3</v>
      </c>
      <c r="D231">
        <v>0</v>
      </c>
      <c r="E231">
        <v>0</v>
      </c>
      <c r="F231">
        <v>1</v>
      </c>
      <c r="G231">
        <v>0</v>
      </c>
      <c r="H231">
        <f t="shared" si="10"/>
        <v>8</v>
      </c>
      <c r="I231" t="str" cm="1">
        <f t="array" ref="I231">_xlfn.IFS(H231&lt;=4,"Minimal anxiety",H231&lt;=9,"Mild anxiety",H231&lt;=14,"Moderate anxiety",H231&lt;=21,"Severe anxiety")</f>
        <v>Mild anxiety</v>
      </c>
      <c r="L231" t="s">
        <v>96</v>
      </c>
      <c r="M231" t="s">
        <v>1119</v>
      </c>
    </row>
    <row r="232" spans="1:13" x14ac:dyDescent="0.35">
      <c r="A232">
        <v>1</v>
      </c>
      <c r="B232">
        <v>0</v>
      </c>
      <c r="C232">
        <v>1</v>
      </c>
      <c r="D232">
        <v>0</v>
      </c>
      <c r="E232">
        <v>0</v>
      </c>
      <c r="F232">
        <v>1</v>
      </c>
      <c r="G232">
        <v>0</v>
      </c>
      <c r="H232">
        <f t="shared" si="10"/>
        <v>3</v>
      </c>
      <c r="I232" t="str" cm="1">
        <f t="array" ref="I232">_xlfn.IFS(H232&lt;=4,"Minimal anxiety",H232&lt;=9,"Mild anxiety",H232&lt;=14,"Moderate anxiety",H232&lt;=21,"Severe anxiety")</f>
        <v>Minimal anxiety</v>
      </c>
      <c r="L232" t="s">
        <v>122</v>
      </c>
      <c r="M232" t="s">
        <v>1120</v>
      </c>
    </row>
    <row r="233" spans="1:13" x14ac:dyDescent="0.35">
      <c r="A233">
        <v>0</v>
      </c>
      <c r="B233">
        <v>1</v>
      </c>
      <c r="C233">
        <v>3</v>
      </c>
      <c r="D233">
        <v>1</v>
      </c>
      <c r="E233">
        <v>0</v>
      </c>
      <c r="F233">
        <v>1</v>
      </c>
      <c r="G233">
        <v>0</v>
      </c>
      <c r="H233">
        <f t="shared" si="10"/>
        <v>6</v>
      </c>
      <c r="I233" t="str" cm="1">
        <f t="array" ref="I233">_xlfn.IFS(H233&lt;=4,"Minimal anxiety",H233&lt;=9,"Mild anxiety",H233&lt;=14,"Moderate anxiety",H233&lt;=21,"Severe anxiety")</f>
        <v>Mild anxiety</v>
      </c>
      <c r="L233" t="s">
        <v>96</v>
      </c>
      <c r="M233" t="s">
        <v>1119</v>
      </c>
    </row>
    <row r="234" spans="1:13" x14ac:dyDescent="0.35">
      <c r="A234">
        <v>3</v>
      </c>
      <c r="B234">
        <v>1</v>
      </c>
      <c r="C234">
        <v>3</v>
      </c>
      <c r="D234">
        <v>0</v>
      </c>
      <c r="E234">
        <v>0</v>
      </c>
      <c r="F234">
        <v>1</v>
      </c>
      <c r="G234">
        <v>0</v>
      </c>
      <c r="H234">
        <f t="shared" si="10"/>
        <v>8</v>
      </c>
      <c r="I234" t="str" cm="1">
        <f t="array" ref="I234">_xlfn.IFS(H234&lt;=4,"Minimal anxiety",H234&lt;=9,"Mild anxiety",H234&lt;=14,"Moderate anxiety",H234&lt;=21,"Severe anxiety")</f>
        <v>Mild anxiety</v>
      </c>
      <c r="L234" t="s">
        <v>96</v>
      </c>
      <c r="M234" t="s">
        <v>1119</v>
      </c>
    </row>
    <row r="235" spans="1:13" x14ac:dyDescent="0.35">
      <c r="A235">
        <v>1</v>
      </c>
      <c r="B235">
        <v>0</v>
      </c>
      <c r="C235">
        <v>1</v>
      </c>
      <c r="D235">
        <v>0</v>
      </c>
      <c r="E235">
        <v>0</v>
      </c>
      <c r="F235">
        <v>1</v>
      </c>
      <c r="G235">
        <v>0</v>
      </c>
      <c r="H235">
        <f t="shared" si="10"/>
        <v>3</v>
      </c>
      <c r="I235" t="str" cm="1">
        <f t="array" ref="I235">_xlfn.IFS(H235&lt;=4,"Minimal anxiety",H235&lt;=9,"Mild anxiety",H235&lt;=14,"Moderate anxiety",H235&lt;=21,"Severe anxiety")</f>
        <v>Minimal anxiety</v>
      </c>
      <c r="L235" t="s">
        <v>96</v>
      </c>
      <c r="M235" t="s">
        <v>1120</v>
      </c>
    </row>
    <row r="236" spans="1:13" x14ac:dyDescent="0.35">
      <c r="A236">
        <v>0</v>
      </c>
      <c r="B236">
        <v>1</v>
      </c>
      <c r="C236">
        <v>3</v>
      </c>
      <c r="D236">
        <v>1</v>
      </c>
      <c r="E236">
        <v>0</v>
      </c>
      <c r="F236">
        <v>1</v>
      </c>
      <c r="G236">
        <v>0</v>
      </c>
      <c r="H236">
        <f t="shared" si="10"/>
        <v>6</v>
      </c>
      <c r="I236" t="str" cm="1">
        <f t="array" ref="I236">_xlfn.IFS(H236&lt;=4,"Minimal anxiety",H236&lt;=9,"Mild anxiety",H236&lt;=14,"Moderate anxiety",H236&lt;=21,"Severe anxiety")</f>
        <v>Mild anxiety</v>
      </c>
      <c r="L236" t="s">
        <v>122</v>
      </c>
      <c r="M236" t="s">
        <v>1119</v>
      </c>
    </row>
    <row r="237" spans="1:13" x14ac:dyDescent="0.35">
      <c r="A237">
        <v>1</v>
      </c>
      <c r="B237">
        <v>0</v>
      </c>
      <c r="C237">
        <v>1</v>
      </c>
      <c r="D237">
        <v>0</v>
      </c>
      <c r="E237">
        <v>0</v>
      </c>
      <c r="F237">
        <v>1</v>
      </c>
      <c r="G237">
        <v>0</v>
      </c>
      <c r="H237">
        <f t="shared" si="10"/>
        <v>3</v>
      </c>
      <c r="I237" t="str" cm="1">
        <f t="array" ref="I237">_xlfn.IFS(H237&lt;=4,"Minimal anxiety",H237&lt;=9,"Mild anxiety",H237&lt;=14,"Moderate anxiety",H237&lt;=21,"Severe anxiety")</f>
        <v>Minimal anxiety</v>
      </c>
      <c r="L237" t="s">
        <v>96</v>
      </c>
      <c r="M237" t="s">
        <v>1120</v>
      </c>
    </row>
    <row r="238" spans="1:13" x14ac:dyDescent="0.35">
      <c r="A238">
        <v>0</v>
      </c>
      <c r="B238">
        <v>1</v>
      </c>
      <c r="C238">
        <v>3</v>
      </c>
      <c r="D238">
        <v>1</v>
      </c>
      <c r="E238">
        <v>0</v>
      </c>
      <c r="F238">
        <v>1</v>
      </c>
      <c r="G238">
        <v>0</v>
      </c>
      <c r="H238">
        <f t="shared" si="10"/>
        <v>6</v>
      </c>
      <c r="I238" t="str" cm="1">
        <f t="array" ref="I238">_xlfn.IFS(H238&lt;=4,"Minimal anxiety",H238&lt;=9,"Mild anxiety",H238&lt;=14,"Moderate anxiety",H238&lt;=21,"Severe anxiety")</f>
        <v>Mild anxiety</v>
      </c>
      <c r="L238" t="s">
        <v>96</v>
      </c>
      <c r="M238" t="s">
        <v>1119</v>
      </c>
    </row>
    <row r="239" spans="1:13" x14ac:dyDescent="0.35">
      <c r="A239">
        <v>3</v>
      </c>
      <c r="B239">
        <v>1</v>
      </c>
      <c r="C239">
        <v>3</v>
      </c>
      <c r="D239">
        <v>0</v>
      </c>
      <c r="E239">
        <v>0</v>
      </c>
      <c r="F239">
        <v>1</v>
      </c>
      <c r="G239">
        <v>0</v>
      </c>
      <c r="H239">
        <f t="shared" si="10"/>
        <v>8</v>
      </c>
      <c r="I239" t="str" cm="1">
        <f t="array" ref="I239">_xlfn.IFS(H239&lt;=4,"Minimal anxiety",H239&lt;=9,"Mild anxiety",H239&lt;=14,"Moderate anxiety",H239&lt;=21,"Severe anxiety")</f>
        <v>Mild anxiety</v>
      </c>
      <c r="L239" t="s">
        <v>96</v>
      </c>
      <c r="M239" t="s">
        <v>1119</v>
      </c>
    </row>
    <row r="240" spans="1:13" x14ac:dyDescent="0.35">
      <c r="A240">
        <v>1</v>
      </c>
      <c r="B240">
        <v>0</v>
      </c>
      <c r="C240">
        <v>1</v>
      </c>
      <c r="D240">
        <v>0</v>
      </c>
      <c r="E240">
        <v>0</v>
      </c>
      <c r="F240">
        <v>1</v>
      </c>
      <c r="G240">
        <v>0</v>
      </c>
      <c r="H240">
        <f t="shared" si="10"/>
        <v>3</v>
      </c>
      <c r="I240" t="str" cm="1">
        <f t="array" ref="I240">_xlfn.IFS(H240&lt;=4,"Minimal anxiety",H240&lt;=9,"Mild anxiety",H240&lt;=14,"Moderate anxiety",H240&lt;=21,"Severe anxiety")</f>
        <v>Minimal anxiety</v>
      </c>
      <c r="L240" t="s">
        <v>96</v>
      </c>
      <c r="M240" t="s">
        <v>1120</v>
      </c>
    </row>
    <row r="241" spans="1:13" x14ac:dyDescent="0.35">
      <c r="A241">
        <v>0</v>
      </c>
      <c r="B241">
        <v>1</v>
      </c>
      <c r="C241">
        <v>3</v>
      </c>
      <c r="D241">
        <v>1</v>
      </c>
      <c r="E241">
        <v>0</v>
      </c>
      <c r="F241">
        <v>1</v>
      </c>
      <c r="G241">
        <v>0</v>
      </c>
      <c r="H241">
        <f t="shared" si="10"/>
        <v>6</v>
      </c>
      <c r="I241" t="str" cm="1">
        <f t="array" ref="I241">_xlfn.IFS(H241&lt;=4,"Minimal anxiety",H241&lt;=9,"Mild anxiety",H241&lt;=14,"Moderate anxiety",H241&lt;=21,"Severe anxiety")</f>
        <v>Mild anxiety</v>
      </c>
      <c r="L241" t="s">
        <v>96</v>
      </c>
      <c r="M241" t="s">
        <v>1119</v>
      </c>
    </row>
    <row r="242" spans="1:13" x14ac:dyDescent="0.35">
      <c r="A242">
        <v>1</v>
      </c>
      <c r="B242">
        <v>0</v>
      </c>
      <c r="C242">
        <v>1</v>
      </c>
      <c r="D242">
        <v>0</v>
      </c>
      <c r="E242">
        <v>0</v>
      </c>
      <c r="F242">
        <v>1</v>
      </c>
      <c r="G242">
        <v>0</v>
      </c>
      <c r="H242">
        <f t="shared" si="10"/>
        <v>3</v>
      </c>
      <c r="I242" t="str" cm="1">
        <f t="array" ref="I242">_xlfn.IFS(H242&lt;=4,"Minimal anxiety",H242&lt;=9,"Mild anxiety",H242&lt;=14,"Moderate anxiety",H242&lt;=21,"Severe anxiety")</f>
        <v>Minimal anxiety</v>
      </c>
      <c r="L242" t="s">
        <v>96</v>
      </c>
      <c r="M242" t="s">
        <v>1120</v>
      </c>
    </row>
    <row r="243" spans="1:13" x14ac:dyDescent="0.35">
      <c r="A243">
        <v>1</v>
      </c>
      <c r="B243">
        <v>0</v>
      </c>
      <c r="C243">
        <v>1</v>
      </c>
      <c r="D243">
        <v>0</v>
      </c>
      <c r="E243">
        <v>0</v>
      </c>
      <c r="F243">
        <v>1</v>
      </c>
      <c r="G243">
        <v>0</v>
      </c>
      <c r="H243">
        <f t="shared" si="10"/>
        <v>3</v>
      </c>
      <c r="I243" t="str" cm="1">
        <f t="array" ref="I243">_xlfn.IFS(H243&lt;=4,"Minimal anxiety",H243&lt;=9,"Mild anxiety",H243&lt;=14,"Moderate anxiety",H243&lt;=21,"Severe anxiety")</f>
        <v>Minimal anxiety</v>
      </c>
      <c r="L243" t="s">
        <v>96</v>
      </c>
      <c r="M243" t="s">
        <v>1120</v>
      </c>
    </row>
    <row r="244" spans="1:13" x14ac:dyDescent="0.35">
      <c r="A244">
        <v>0</v>
      </c>
      <c r="B244">
        <v>1</v>
      </c>
      <c r="C244">
        <v>3</v>
      </c>
      <c r="D244">
        <v>1</v>
      </c>
      <c r="E244">
        <v>0</v>
      </c>
      <c r="F244">
        <v>1</v>
      </c>
      <c r="G244">
        <v>0</v>
      </c>
      <c r="H244">
        <f t="shared" si="10"/>
        <v>6</v>
      </c>
      <c r="I244" t="str" cm="1">
        <f t="array" ref="I244">_xlfn.IFS(H244&lt;=4,"Minimal anxiety",H244&lt;=9,"Mild anxiety",H244&lt;=14,"Moderate anxiety",H244&lt;=21,"Severe anxiety")</f>
        <v>Mild anxiety</v>
      </c>
      <c r="L244" t="s">
        <v>96</v>
      </c>
      <c r="M244" t="s">
        <v>1119</v>
      </c>
    </row>
    <row r="245" spans="1:13" x14ac:dyDescent="0.35">
      <c r="A245">
        <v>3</v>
      </c>
      <c r="B245">
        <v>1</v>
      </c>
      <c r="C245">
        <v>3</v>
      </c>
      <c r="D245">
        <v>1</v>
      </c>
      <c r="E245">
        <v>0</v>
      </c>
      <c r="F245">
        <v>1</v>
      </c>
      <c r="G245">
        <v>0</v>
      </c>
      <c r="H245">
        <f t="shared" si="10"/>
        <v>9</v>
      </c>
      <c r="I245" t="str" cm="1">
        <f t="array" ref="I245">_xlfn.IFS(H245&lt;=4,"Minimal anxiety",H245&lt;=9,"Mild anxiety",H245&lt;=14,"Moderate anxiety",H245&lt;=21,"Severe anxiety")</f>
        <v>Mild anxiety</v>
      </c>
      <c r="L245" t="s">
        <v>70</v>
      </c>
      <c r="M245" t="s">
        <v>1119</v>
      </c>
    </row>
    <row r="246" spans="1:13" x14ac:dyDescent="0.35">
      <c r="A246">
        <v>1</v>
      </c>
      <c r="B246">
        <v>0</v>
      </c>
      <c r="C246">
        <v>1</v>
      </c>
      <c r="D246">
        <v>0</v>
      </c>
      <c r="E246">
        <v>0</v>
      </c>
      <c r="F246">
        <v>1</v>
      </c>
      <c r="G246">
        <v>0</v>
      </c>
      <c r="H246">
        <f t="shared" si="10"/>
        <v>3</v>
      </c>
      <c r="I246" t="str" cm="1">
        <f t="array" ref="I246">_xlfn.IFS(H246&lt;=4,"Minimal anxiety",H246&lt;=9,"Mild anxiety",H246&lt;=14,"Moderate anxiety",H246&lt;=21,"Severe anxiety")</f>
        <v>Minimal anxiety</v>
      </c>
      <c r="L246" t="s">
        <v>70</v>
      </c>
      <c r="M246" t="s">
        <v>1120</v>
      </c>
    </row>
    <row r="247" spans="1:13" x14ac:dyDescent="0.35">
      <c r="A247">
        <v>0</v>
      </c>
      <c r="B247">
        <v>1</v>
      </c>
      <c r="C247">
        <v>3</v>
      </c>
      <c r="D247">
        <v>1</v>
      </c>
      <c r="E247">
        <v>0</v>
      </c>
      <c r="F247">
        <v>1</v>
      </c>
      <c r="G247">
        <v>1</v>
      </c>
      <c r="H247">
        <f t="shared" si="10"/>
        <v>7</v>
      </c>
      <c r="I247" t="str" cm="1">
        <f t="array" ref="I247">_xlfn.IFS(H247&lt;=4,"Minimal anxiety",H247&lt;=9,"Mild anxiety",H247&lt;=14,"Moderate anxiety",H247&lt;=21,"Severe anxiety")</f>
        <v>Mild anxiety</v>
      </c>
      <c r="L247" t="s">
        <v>96</v>
      </c>
      <c r="M247" t="s">
        <v>1119</v>
      </c>
    </row>
    <row r="248" spans="1:13" x14ac:dyDescent="0.35">
      <c r="A248">
        <v>1</v>
      </c>
      <c r="B248">
        <v>0</v>
      </c>
      <c r="C248">
        <v>1</v>
      </c>
      <c r="D248">
        <v>0</v>
      </c>
      <c r="E248">
        <v>0</v>
      </c>
      <c r="F248">
        <v>1</v>
      </c>
      <c r="G248">
        <v>0</v>
      </c>
      <c r="H248">
        <f t="shared" si="10"/>
        <v>3</v>
      </c>
      <c r="I248" t="str" cm="1">
        <f t="array" ref="I248">_xlfn.IFS(H248&lt;=4,"Minimal anxiety",H248&lt;=9,"Mild anxiety",H248&lt;=14,"Moderate anxiety",H248&lt;=21,"Severe anxiety")</f>
        <v>Minimal anxiety</v>
      </c>
      <c r="L248" t="s">
        <v>96</v>
      </c>
      <c r="M248" t="s">
        <v>1120</v>
      </c>
    </row>
    <row r="249" spans="1:13" x14ac:dyDescent="0.35">
      <c r="A249">
        <v>3</v>
      </c>
      <c r="B249">
        <v>1</v>
      </c>
      <c r="C249">
        <v>3</v>
      </c>
      <c r="D249">
        <v>0</v>
      </c>
      <c r="E249">
        <v>0</v>
      </c>
      <c r="F249">
        <v>1</v>
      </c>
      <c r="G249">
        <v>0</v>
      </c>
      <c r="H249">
        <f t="shared" si="10"/>
        <v>8</v>
      </c>
      <c r="I249" t="str" cm="1">
        <f t="array" ref="I249">_xlfn.IFS(H249&lt;=4,"Minimal anxiety",H249&lt;=9,"Mild anxiety",H249&lt;=14,"Moderate anxiety",H249&lt;=21,"Severe anxiety")</f>
        <v>Mild anxiety</v>
      </c>
      <c r="L249" t="s">
        <v>96</v>
      </c>
      <c r="M249" t="s">
        <v>1119</v>
      </c>
    </row>
    <row r="250" spans="1:13" x14ac:dyDescent="0.35">
      <c r="A250">
        <v>1</v>
      </c>
      <c r="B250">
        <v>0</v>
      </c>
      <c r="C250">
        <v>1</v>
      </c>
      <c r="D250">
        <v>0</v>
      </c>
      <c r="E250">
        <v>0</v>
      </c>
      <c r="F250">
        <v>1</v>
      </c>
      <c r="G250">
        <v>0</v>
      </c>
      <c r="H250">
        <f t="shared" si="10"/>
        <v>3</v>
      </c>
      <c r="I250" t="str" cm="1">
        <f t="array" ref="I250">_xlfn.IFS(H250&lt;=4,"Minimal anxiety",H250&lt;=9,"Mild anxiety",H250&lt;=14,"Moderate anxiety",H250&lt;=21,"Severe anxiety")</f>
        <v>Minimal anxiety</v>
      </c>
      <c r="L250" t="s">
        <v>96</v>
      </c>
      <c r="M250" t="s">
        <v>1120</v>
      </c>
    </row>
    <row r="251" spans="1:13" x14ac:dyDescent="0.35">
      <c r="A251">
        <v>1</v>
      </c>
      <c r="B251">
        <v>0</v>
      </c>
      <c r="C251">
        <v>1</v>
      </c>
      <c r="D251">
        <v>0</v>
      </c>
      <c r="E251">
        <v>0</v>
      </c>
      <c r="F251">
        <v>1</v>
      </c>
      <c r="G251">
        <v>0</v>
      </c>
      <c r="H251">
        <f t="shared" si="10"/>
        <v>3</v>
      </c>
      <c r="I251" t="str" cm="1">
        <f t="array" ref="I251">_xlfn.IFS(H251&lt;=4,"Minimal anxiety",H251&lt;=9,"Mild anxiety",H251&lt;=14,"Moderate anxiety",H251&lt;=21,"Severe anxiety")</f>
        <v>Minimal anxiety</v>
      </c>
      <c r="L251" t="s">
        <v>96</v>
      </c>
      <c r="M251" t="s">
        <v>1120</v>
      </c>
    </row>
    <row r="252" spans="1:13" x14ac:dyDescent="0.35">
      <c r="A252">
        <v>3</v>
      </c>
      <c r="B252">
        <v>1</v>
      </c>
      <c r="C252">
        <v>3</v>
      </c>
      <c r="D252">
        <v>0</v>
      </c>
      <c r="E252">
        <v>0</v>
      </c>
      <c r="F252">
        <v>1</v>
      </c>
      <c r="G252">
        <v>0</v>
      </c>
      <c r="H252">
        <f t="shared" si="10"/>
        <v>8</v>
      </c>
      <c r="I252" t="str" cm="1">
        <f t="array" ref="I252">_xlfn.IFS(H252&lt;=4,"Minimal anxiety",H252&lt;=9,"Mild anxiety",H252&lt;=14,"Moderate anxiety",H252&lt;=21,"Severe anxiety")</f>
        <v>Mild anxiety</v>
      </c>
      <c r="L252" t="s">
        <v>96</v>
      </c>
      <c r="M252" t="s">
        <v>1119</v>
      </c>
    </row>
    <row r="253" spans="1:13" x14ac:dyDescent="0.35">
      <c r="A253">
        <v>1</v>
      </c>
      <c r="B253">
        <v>0</v>
      </c>
      <c r="C253">
        <v>1</v>
      </c>
      <c r="D253">
        <v>0</v>
      </c>
      <c r="E253">
        <v>0</v>
      </c>
      <c r="F253">
        <v>1</v>
      </c>
      <c r="G253">
        <v>0</v>
      </c>
      <c r="H253">
        <f t="shared" si="10"/>
        <v>3</v>
      </c>
      <c r="I253" t="str" cm="1">
        <f t="array" ref="I253">_xlfn.IFS(H253&lt;=4,"Minimal anxiety",H253&lt;=9,"Mild anxiety",H253&lt;=14,"Moderate anxiety",H253&lt;=21,"Severe anxiety")</f>
        <v>Minimal anxiety</v>
      </c>
      <c r="L253" t="s">
        <v>96</v>
      </c>
      <c r="M253" t="s">
        <v>1120</v>
      </c>
    </row>
    <row r="254" spans="1:13" x14ac:dyDescent="0.35">
      <c r="A254">
        <v>0</v>
      </c>
      <c r="B254">
        <v>1</v>
      </c>
      <c r="C254">
        <v>3</v>
      </c>
      <c r="D254">
        <v>1</v>
      </c>
      <c r="E254">
        <v>0</v>
      </c>
      <c r="F254">
        <v>1</v>
      </c>
      <c r="G254">
        <v>0</v>
      </c>
      <c r="H254">
        <f t="shared" si="10"/>
        <v>6</v>
      </c>
      <c r="I254" t="str" cm="1">
        <f t="array" ref="I254">_xlfn.IFS(H254&lt;=4,"Minimal anxiety",H254&lt;=9,"Mild anxiety",H254&lt;=14,"Moderate anxiety",H254&lt;=21,"Severe anxiety")</f>
        <v>Mild anxiety</v>
      </c>
      <c r="L254" t="s">
        <v>96</v>
      </c>
      <c r="M254" t="s">
        <v>1119</v>
      </c>
    </row>
    <row r="255" spans="1:13" x14ac:dyDescent="0.35">
      <c r="A255">
        <v>3</v>
      </c>
      <c r="B255">
        <v>1</v>
      </c>
      <c r="C255">
        <v>3</v>
      </c>
      <c r="D255">
        <v>0</v>
      </c>
      <c r="E255">
        <v>0</v>
      </c>
      <c r="F255">
        <v>0</v>
      </c>
      <c r="G255">
        <v>0</v>
      </c>
      <c r="H255">
        <f t="shared" si="10"/>
        <v>7</v>
      </c>
      <c r="I255" t="str" cm="1">
        <f t="array" ref="I255">_xlfn.IFS(H255&lt;=4,"Minimal anxiety",H255&lt;=9,"Mild anxiety",H255&lt;=14,"Moderate anxiety",H255&lt;=21,"Severe anxiety")</f>
        <v>Mild anxiety</v>
      </c>
      <c r="L255" t="s">
        <v>96</v>
      </c>
      <c r="M255" t="s">
        <v>1119</v>
      </c>
    </row>
    <row r="256" spans="1:13" x14ac:dyDescent="0.35">
      <c r="A256">
        <v>1</v>
      </c>
      <c r="B256">
        <v>0</v>
      </c>
      <c r="C256">
        <v>1</v>
      </c>
      <c r="D256">
        <v>0</v>
      </c>
      <c r="E256">
        <v>0</v>
      </c>
      <c r="F256">
        <v>1</v>
      </c>
      <c r="G256">
        <v>0</v>
      </c>
      <c r="H256">
        <f t="shared" si="10"/>
        <v>3</v>
      </c>
      <c r="I256" t="str" cm="1">
        <f t="array" ref="I256">_xlfn.IFS(H256&lt;=4,"Minimal anxiety",H256&lt;=9,"Mild anxiety",H256&lt;=14,"Moderate anxiety",H256&lt;=21,"Severe anxiety")</f>
        <v>Minimal anxiety</v>
      </c>
      <c r="L256" t="s">
        <v>96</v>
      </c>
      <c r="M256" t="s">
        <v>1120</v>
      </c>
    </row>
    <row r="257" spans="1:13" x14ac:dyDescent="0.35">
      <c r="A257">
        <v>1</v>
      </c>
      <c r="B257">
        <v>0</v>
      </c>
      <c r="C257">
        <v>1</v>
      </c>
      <c r="D257">
        <v>0</v>
      </c>
      <c r="E257">
        <v>0</v>
      </c>
      <c r="F257">
        <v>1</v>
      </c>
      <c r="G257">
        <v>0</v>
      </c>
      <c r="H257">
        <f t="shared" si="10"/>
        <v>3</v>
      </c>
      <c r="I257" t="str" cm="1">
        <f t="array" ref="I257">_xlfn.IFS(H257&lt;=4,"Minimal anxiety",H257&lt;=9,"Mild anxiety",H257&lt;=14,"Moderate anxiety",H257&lt;=21,"Severe anxiety")</f>
        <v>Minimal anxiety</v>
      </c>
      <c r="L257" t="s">
        <v>96</v>
      </c>
      <c r="M257" t="s">
        <v>1120</v>
      </c>
    </row>
    <row r="258" spans="1:13" x14ac:dyDescent="0.35">
      <c r="A258">
        <v>0</v>
      </c>
      <c r="B258">
        <v>1</v>
      </c>
      <c r="C258">
        <v>3</v>
      </c>
      <c r="D258">
        <v>1</v>
      </c>
      <c r="E258">
        <v>0</v>
      </c>
      <c r="F258">
        <v>1</v>
      </c>
      <c r="G258">
        <v>0</v>
      </c>
      <c r="H258">
        <f t="shared" ref="H258:H321" si="11">SUM(A258:G258)</f>
        <v>6</v>
      </c>
      <c r="I258" t="str" cm="1">
        <f t="array" ref="I258">_xlfn.IFS(H258&lt;=4,"Minimal anxiety",H258&lt;=9,"Mild anxiety",H258&lt;=14,"Moderate anxiety",H258&lt;=21,"Severe anxiety")</f>
        <v>Mild anxiety</v>
      </c>
      <c r="L258" t="s">
        <v>96</v>
      </c>
      <c r="M258" t="s">
        <v>1119</v>
      </c>
    </row>
    <row r="259" spans="1:13" x14ac:dyDescent="0.35">
      <c r="A259">
        <v>1</v>
      </c>
      <c r="B259">
        <v>0</v>
      </c>
      <c r="C259">
        <v>1</v>
      </c>
      <c r="D259">
        <v>0</v>
      </c>
      <c r="E259">
        <v>0</v>
      </c>
      <c r="F259">
        <v>1</v>
      </c>
      <c r="G259">
        <v>0</v>
      </c>
      <c r="H259">
        <f t="shared" si="11"/>
        <v>3</v>
      </c>
      <c r="I259" t="str" cm="1">
        <f t="array" ref="I259">_xlfn.IFS(H259&lt;=4,"Minimal anxiety",H259&lt;=9,"Mild anxiety",H259&lt;=14,"Moderate anxiety",H259&lt;=21,"Severe anxiety")</f>
        <v>Minimal anxiety</v>
      </c>
      <c r="L259" t="s">
        <v>70</v>
      </c>
      <c r="M259" t="s">
        <v>1120</v>
      </c>
    </row>
    <row r="260" spans="1:13" x14ac:dyDescent="0.35">
      <c r="A260">
        <v>0</v>
      </c>
      <c r="B260">
        <v>1</v>
      </c>
      <c r="C260">
        <v>3</v>
      </c>
      <c r="D260">
        <v>1</v>
      </c>
      <c r="E260">
        <v>0</v>
      </c>
      <c r="F260">
        <v>1</v>
      </c>
      <c r="G260">
        <v>0</v>
      </c>
      <c r="H260">
        <f t="shared" si="11"/>
        <v>6</v>
      </c>
      <c r="I260" t="str" cm="1">
        <f t="array" ref="I260">_xlfn.IFS(H260&lt;=4,"Minimal anxiety",H260&lt;=9,"Mild anxiety",H260&lt;=14,"Moderate anxiety",H260&lt;=21,"Severe anxiety")</f>
        <v>Mild anxiety</v>
      </c>
      <c r="L260" t="s">
        <v>96</v>
      </c>
      <c r="M260" t="s">
        <v>1119</v>
      </c>
    </row>
    <row r="261" spans="1:13" x14ac:dyDescent="0.35">
      <c r="A261">
        <v>3</v>
      </c>
      <c r="B261">
        <v>1</v>
      </c>
      <c r="C261">
        <v>3</v>
      </c>
      <c r="D261">
        <v>0</v>
      </c>
      <c r="E261">
        <v>0</v>
      </c>
      <c r="F261">
        <v>1</v>
      </c>
      <c r="G261">
        <v>0</v>
      </c>
      <c r="H261">
        <f t="shared" si="11"/>
        <v>8</v>
      </c>
      <c r="I261" t="str" cm="1">
        <f t="array" ref="I261">_xlfn.IFS(H261&lt;=4,"Minimal anxiety",H261&lt;=9,"Mild anxiety",H261&lt;=14,"Moderate anxiety",H261&lt;=21,"Severe anxiety")</f>
        <v>Mild anxiety</v>
      </c>
      <c r="L261" t="s">
        <v>96</v>
      </c>
      <c r="M261" t="s">
        <v>1119</v>
      </c>
    </row>
    <row r="262" spans="1:13" x14ac:dyDescent="0.35">
      <c r="A262">
        <v>1</v>
      </c>
      <c r="B262">
        <v>2</v>
      </c>
      <c r="C262">
        <v>1</v>
      </c>
      <c r="D262">
        <v>1</v>
      </c>
      <c r="E262">
        <v>0</v>
      </c>
      <c r="F262">
        <v>1</v>
      </c>
      <c r="G262">
        <v>2</v>
      </c>
      <c r="H262">
        <f t="shared" si="11"/>
        <v>8</v>
      </c>
      <c r="I262" t="str" cm="1">
        <f t="array" ref="I262">_xlfn.IFS(H262&lt;=4,"Minimal anxiety",H262&lt;=9,"Mild anxiety",H262&lt;=14,"Moderate anxiety",H262&lt;=21,"Severe anxiety")</f>
        <v>Mild anxiety</v>
      </c>
      <c r="L262" t="s">
        <v>122</v>
      </c>
      <c r="M262" t="s">
        <v>1119</v>
      </c>
    </row>
    <row r="263" spans="1:13" x14ac:dyDescent="0.35">
      <c r="A263">
        <v>1</v>
      </c>
      <c r="B263">
        <v>0</v>
      </c>
      <c r="C263">
        <v>1</v>
      </c>
      <c r="D263">
        <v>0</v>
      </c>
      <c r="E263">
        <v>0</v>
      </c>
      <c r="F263">
        <v>1</v>
      </c>
      <c r="G263">
        <v>0</v>
      </c>
      <c r="H263">
        <f t="shared" si="11"/>
        <v>3</v>
      </c>
      <c r="I263" t="str" cm="1">
        <f t="array" ref="I263">_xlfn.IFS(H263&lt;=4,"Minimal anxiety",H263&lt;=9,"Mild anxiety",H263&lt;=14,"Moderate anxiety",H263&lt;=21,"Severe anxiety")</f>
        <v>Minimal anxiety</v>
      </c>
      <c r="L263" t="s">
        <v>96</v>
      </c>
      <c r="M263" t="s">
        <v>1120</v>
      </c>
    </row>
    <row r="264" spans="1:13" x14ac:dyDescent="0.35">
      <c r="A264">
        <v>1</v>
      </c>
      <c r="B264">
        <v>0</v>
      </c>
      <c r="C264">
        <v>1</v>
      </c>
      <c r="D264">
        <v>0</v>
      </c>
      <c r="E264">
        <v>0</v>
      </c>
      <c r="F264">
        <v>1</v>
      </c>
      <c r="G264">
        <v>0</v>
      </c>
      <c r="H264">
        <f t="shared" si="11"/>
        <v>3</v>
      </c>
      <c r="I264" t="str" cm="1">
        <f t="array" ref="I264">_xlfn.IFS(H264&lt;=4,"Minimal anxiety",H264&lt;=9,"Mild anxiety",H264&lt;=14,"Moderate anxiety",H264&lt;=21,"Severe anxiety")</f>
        <v>Minimal anxiety</v>
      </c>
      <c r="L264" t="s">
        <v>70</v>
      </c>
      <c r="M264" t="s">
        <v>1120</v>
      </c>
    </row>
    <row r="265" spans="1:13" x14ac:dyDescent="0.35">
      <c r="A265">
        <v>1</v>
      </c>
      <c r="B265">
        <v>0</v>
      </c>
      <c r="C265">
        <v>1</v>
      </c>
      <c r="D265">
        <v>0</v>
      </c>
      <c r="E265">
        <v>0</v>
      </c>
      <c r="F265">
        <v>1</v>
      </c>
      <c r="G265">
        <v>0</v>
      </c>
      <c r="H265">
        <f t="shared" si="11"/>
        <v>3</v>
      </c>
      <c r="I265" t="str" cm="1">
        <f t="array" ref="I265">_xlfn.IFS(H265&lt;=4,"Minimal anxiety",H265&lt;=9,"Mild anxiety",H265&lt;=14,"Moderate anxiety",H265&lt;=21,"Severe anxiety")</f>
        <v>Minimal anxiety</v>
      </c>
      <c r="L265" t="s">
        <v>96</v>
      </c>
      <c r="M265" t="s">
        <v>1120</v>
      </c>
    </row>
    <row r="266" spans="1:13" x14ac:dyDescent="0.35">
      <c r="A266">
        <v>0</v>
      </c>
      <c r="B266">
        <v>1</v>
      </c>
      <c r="C266">
        <v>3</v>
      </c>
      <c r="D266">
        <v>1</v>
      </c>
      <c r="E266">
        <v>0</v>
      </c>
      <c r="F266">
        <v>1</v>
      </c>
      <c r="G266">
        <v>0</v>
      </c>
      <c r="H266">
        <f t="shared" si="11"/>
        <v>6</v>
      </c>
      <c r="I266" t="str" cm="1">
        <f t="array" ref="I266">_xlfn.IFS(H266&lt;=4,"Minimal anxiety",H266&lt;=9,"Mild anxiety",H266&lt;=14,"Moderate anxiety",H266&lt;=21,"Severe anxiety")</f>
        <v>Mild anxiety</v>
      </c>
      <c r="L266" t="s">
        <v>96</v>
      </c>
      <c r="M266" t="s">
        <v>1119</v>
      </c>
    </row>
    <row r="267" spans="1:13" x14ac:dyDescent="0.35">
      <c r="A267">
        <v>1</v>
      </c>
      <c r="B267">
        <v>0</v>
      </c>
      <c r="C267">
        <v>1</v>
      </c>
      <c r="D267">
        <v>0</v>
      </c>
      <c r="E267">
        <v>0</v>
      </c>
      <c r="F267">
        <v>1</v>
      </c>
      <c r="G267">
        <v>0</v>
      </c>
      <c r="H267">
        <f t="shared" si="11"/>
        <v>3</v>
      </c>
      <c r="I267" t="str" cm="1">
        <f t="array" ref="I267">_xlfn.IFS(H267&lt;=4,"Minimal anxiety",H267&lt;=9,"Mild anxiety",H267&lt;=14,"Moderate anxiety",H267&lt;=21,"Severe anxiety")</f>
        <v>Minimal anxiety</v>
      </c>
      <c r="L267" t="s">
        <v>96</v>
      </c>
      <c r="M267" t="s">
        <v>1120</v>
      </c>
    </row>
    <row r="268" spans="1:13" x14ac:dyDescent="0.35">
      <c r="A268">
        <v>0</v>
      </c>
      <c r="B268">
        <v>1</v>
      </c>
      <c r="C268">
        <v>3</v>
      </c>
      <c r="D268">
        <v>1</v>
      </c>
      <c r="E268">
        <v>0</v>
      </c>
      <c r="F268">
        <v>1</v>
      </c>
      <c r="G268">
        <v>0</v>
      </c>
      <c r="H268">
        <f t="shared" si="11"/>
        <v>6</v>
      </c>
      <c r="I268" t="str" cm="1">
        <f t="array" ref="I268">_xlfn.IFS(H268&lt;=4,"Minimal anxiety",H268&lt;=9,"Mild anxiety",H268&lt;=14,"Moderate anxiety",H268&lt;=21,"Severe anxiety")</f>
        <v>Mild anxiety</v>
      </c>
      <c r="L268" t="s">
        <v>70</v>
      </c>
      <c r="M268" t="s">
        <v>1119</v>
      </c>
    </row>
    <row r="269" spans="1:13" x14ac:dyDescent="0.35">
      <c r="A269">
        <v>0</v>
      </c>
      <c r="B269">
        <v>1</v>
      </c>
      <c r="C269">
        <v>0</v>
      </c>
      <c r="D269">
        <v>1</v>
      </c>
      <c r="E269">
        <v>1</v>
      </c>
      <c r="F269">
        <v>1</v>
      </c>
      <c r="G269">
        <v>0</v>
      </c>
      <c r="H269">
        <f t="shared" si="11"/>
        <v>4</v>
      </c>
      <c r="I269" t="str" cm="1">
        <f t="array" ref="I269">_xlfn.IFS(H269&lt;=4,"Minimal anxiety",H269&lt;=9,"Mild anxiety",H269&lt;=14,"Moderate anxiety",H269&lt;=21,"Severe anxiety")</f>
        <v>Minimal anxiety</v>
      </c>
      <c r="L269" t="s">
        <v>70</v>
      </c>
      <c r="M269" t="s">
        <v>1120</v>
      </c>
    </row>
    <row r="270" spans="1:13" x14ac:dyDescent="0.35">
      <c r="A270">
        <v>1</v>
      </c>
      <c r="B270">
        <v>0</v>
      </c>
      <c r="C270">
        <v>1</v>
      </c>
      <c r="D270">
        <v>0</v>
      </c>
      <c r="E270">
        <v>0</v>
      </c>
      <c r="F270">
        <v>1</v>
      </c>
      <c r="G270">
        <v>0</v>
      </c>
      <c r="H270">
        <f t="shared" si="11"/>
        <v>3</v>
      </c>
      <c r="I270" t="str" cm="1">
        <f t="array" ref="I270">_xlfn.IFS(H270&lt;=4,"Minimal anxiety",H270&lt;=9,"Mild anxiety",H270&lt;=14,"Moderate anxiety",H270&lt;=21,"Severe anxiety")</f>
        <v>Minimal anxiety</v>
      </c>
      <c r="L270" t="s">
        <v>96</v>
      </c>
      <c r="M270" t="s">
        <v>1120</v>
      </c>
    </row>
    <row r="271" spans="1:13" x14ac:dyDescent="0.35">
      <c r="A271">
        <v>1</v>
      </c>
      <c r="B271">
        <v>0</v>
      </c>
      <c r="C271">
        <v>1</v>
      </c>
      <c r="D271">
        <v>0</v>
      </c>
      <c r="E271">
        <v>0</v>
      </c>
      <c r="F271">
        <v>1</v>
      </c>
      <c r="G271">
        <v>0</v>
      </c>
      <c r="H271">
        <f t="shared" si="11"/>
        <v>3</v>
      </c>
      <c r="I271" t="str" cm="1">
        <f t="array" ref="I271">_xlfn.IFS(H271&lt;=4,"Minimal anxiety",H271&lt;=9,"Mild anxiety",H271&lt;=14,"Moderate anxiety",H271&lt;=21,"Severe anxiety")</f>
        <v>Minimal anxiety</v>
      </c>
      <c r="L271" t="s">
        <v>96</v>
      </c>
      <c r="M271" t="s">
        <v>1120</v>
      </c>
    </row>
    <row r="272" spans="1:13" x14ac:dyDescent="0.35">
      <c r="A272">
        <v>1</v>
      </c>
      <c r="B272">
        <v>0</v>
      </c>
      <c r="C272">
        <v>1</v>
      </c>
      <c r="D272">
        <v>0</v>
      </c>
      <c r="E272">
        <v>0</v>
      </c>
      <c r="F272">
        <v>1</v>
      </c>
      <c r="G272">
        <v>0</v>
      </c>
      <c r="H272">
        <f t="shared" si="11"/>
        <v>3</v>
      </c>
      <c r="I272" t="str" cm="1">
        <f t="array" ref="I272">_xlfn.IFS(H272&lt;=4,"Minimal anxiety",H272&lt;=9,"Mild anxiety",H272&lt;=14,"Moderate anxiety",H272&lt;=21,"Severe anxiety")</f>
        <v>Minimal anxiety</v>
      </c>
      <c r="L272" t="s">
        <v>96</v>
      </c>
      <c r="M272" t="s">
        <v>1120</v>
      </c>
    </row>
    <row r="273" spans="1:13" x14ac:dyDescent="0.35">
      <c r="A273">
        <v>3</v>
      </c>
      <c r="B273">
        <v>1</v>
      </c>
      <c r="C273">
        <v>3</v>
      </c>
      <c r="D273">
        <v>0</v>
      </c>
      <c r="E273">
        <v>0</v>
      </c>
      <c r="F273">
        <v>1</v>
      </c>
      <c r="G273">
        <v>0</v>
      </c>
      <c r="H273">
        <f t="shared" si="11"/>
        <v>8</v>
      </c>
      <c r="I273" t="str" cm="1">
        <f t="array" ref="I273">_xlfn.IFS(H273&lt;=4,"Minimal anxiety",H273&lt;=9,"Mild anxiety",H273&lt;=14,"Moderate anxiety",H273&lt;=21,"Severe anxiety")</f>
        <v>Mild anxiety</v>
      </c>
      <c r="L273" t="s">
        <v>112</v>
      </c>
      <c r="M273" t="s">
        <v>1119</v>
      </c>
    </row>
    <row r="274" spans="1:13" x14ac:dyDescent="0.35">
      <c r="A274">
        <v>1</v>
      </c>
      <c r="B274">
        <v>0</v>
      </c>
      <c r="C274">
        <v>1</v>
      </c>
      <c r="D274">
        <v>0</v>
      </c>
      <c r="E274">
        <v>0</v>
      </c>
      <c r="F274">
        <v>1</v>
      </c>
      <c r="G274">
        <v>0</v>
      </c>
      <c r="H274">
        <f t="shared" si="11"/>
        <v>3</v>
      </c>
      <c r="I274" t="str" cm="1">
        <f t="array" ref="I274">_xlfn.IFS(H274&lt;=4,"Minimal anxiety",H274&lt;=9,"Mild anxiety",H274&lt;=14,"Moderate anxiety",H274&lt;=21,"Severe anxiety")</f>
        <v>Minimal anxiety</v>
      </c>
      <c r="L274" t="s">
        <v>96</v>
      </c>
      <c r="M274" t="s">
        <v>1120</v>
      </c>
    </row>
    <row r="275" spans="1:13" x14ac:dyDescent="0.35">
      <c r="A275">
        <v>3</v>
      </c>
      <c r="B275">
        <v>1</v>
      </c>
      <c r="C275">
        <v>3</v>
      </c>
      <c r="D275">
        <v>0</v>
      </c>
      <c r="E275">
        <v>0</v>
      </c>
      <c r="F275">
        <v>1</v>
      </c>
      <c r="G275">
        <v>0</v>
      </c>
      <c r="H275">
        <f t="shared" si="11"/>
        <v>8</v>
      </c>
      <c r="I275" t="str" cm="1">
        <f t="array" ref="I275">_xlfn.IFS(H275&lt;=4,"Minimal anxiety",H275&lt;=9,"Mild anxiety",H275&lt;=14,"Moderate anxiety",H275&lt;=21,"Severe anxiety")</f>
        <v>Mild anxiety</v>
      </c>
      <c r="L275" t="s">
        <v>96</v>
      </c>
      <c r="M275" t="s">
        <v>1119</v>
      </c>
    </row>
    <row r="276" spans="1:13" x14ac:dyDescent="0.35">
      <c r="A276">
        <v>0</v>
      </c>
      <c r="B276">
        <v>1</v>
      </c>
      <c r="C276">
        <v>3</v>
      </c>
      <c r="D276">
        <v>1</v>
      </c>
      <c r="E276">
        <v>0</v>
      </c>
      <c r="F276">
        <v>1</v>
      </c>
      <c r="G276">
        <v>0</v>
      </c>
      <c r="H276">
        <f t="shared" si="11"/>
        <v>6</v>
      </c>
      <c r="I276" t="str" cm="1">
        <f t="array" ref="I276">_xlfn.IFS(H276&lt;=4,"Minimal anxiety",H276&lt;=9,"Mild anxiety",H276&lt;=14,"Moderate anxiety",H276&lt;=21,"Severe anxiety")</f>
        <v>Mild anxiety</v>
      </c>
      <c r="L276" t="s">
        <v>96</v>
      </c>
      <c r="M276" t="s">
        <v>1119</v>
      </c>
    </row>
    <row r="277" spans="1:13" x14ac:dyDescent="0.35">
      <c r="A277">
        <v>3</v>
      </c>
      <c r="B277">
        <v>1</v>
      </c>
      <c r="C277">
        <v>3</v>
      </c>
      <c r="D277">
        <v>0</v>
      </c>
      <c r="E277">
        <v>0</v>
      </c>
      <c r="F277">
        <v>1</v>
      </c>
      <c r="G277">
        <v>0</v>
      </c>
      <c r="H277">
        <f t="shared" si="11"/>
        <v>8</v>
      </c>
      <c r="I277" t="str" cm="1">
        <f t="array" ref="I277">_xlfn.IFS(H277&lt;=4,"Minimal anxiety",H277&lt;=9,"Mild anxiety",H277&lt;=14,"Moderate anxiety",H277&lt;=21,"Severe anxiety")</f>
        <v>Mild anxiety</v>
      </c>
      <c r="L277" t="s">
        <v>96</v>
      </c>
      <c r="M277" t="s">
        <v>1119</v>
      </c>
    </row>
    <row r="278" spans="1:13" x14ac:dyDescent="0.35">
      <c r="A278">
        <v>1</v>
      </c>
      <c r="B278">
        <v>0</v>
      </c>
      <c r="C278">
        <v>1</v>
      </c>
      <c r="D278">
        <v>0</v>
      </c>
      <c r="E278">
        <v>0</v>
      </c>
      <c r="F278">
        <v>1</v>
      </c>
      <c r="G278">
        <v>0</v>
      </c>
      <c r="H278">
        <f t="shared" si="11"/>
        <v>3</v>
      </c>
      <c r="I278" t="str" cm="1">
        <f t="array" ref="I278">_xlfn.IFS(H278&lt;=4,"Minimal anxiety",H278&lt;=9,"Mild anxiety",H278&lt;=14,"Moderate anxiety",H278&lt;=21,"Severe anxiety")</f>
        <v>Minimal anxiety</v>
      </c>
      <c r="L278" t="s">
        <v>122</v>
      </c>
      <c r="M278" t="s">
        <v>1120</v>
      </c>
    </row>
    <row r="279" spans="1:13" x14ac:dyDescent="0.35">
      <c r="A279">
        <v>0</v>
      </c>
      <c r="B279">
        <v>1</v>
      </c>
      <c r="C279">
        <v>3</v>
      </c>
      <c r="D279">
        <v>1</v>
      </c>
      <c r="E279">
        <v>0</v>
      </c>
      <c r="F279">
        <v>1</v>
      </c>
      <c r="G279">
        <v>0</v>
      </c>
      <c r="H279">
        <f t="shared" si="11"/>
        <v>6</v>
      </c>
      <c r="I279" t="str" cm="1">
        <f t="array" ref="I279">_xlfn.IFS(H279&lt;=4,"Minimal anxiety",H279&lt;=9,"Mild anxiety",H279&lt;=14,"Moderate anxiety",H279&lt;=21,"Severe anxiety")</f>
        <v>Mild anxiety</v>
      </c>
      <c r="L279" t="s">
        <v>96</v>
      </c>
      <c r="M279" t="s">
        <v>1119</v>
      </c>
    </row>
    <row r="280" spans="1:13" x14ac:dyDescent="0.35">
      <c r="A280">
        <v>3</v>
      </c>
      <c r="B280">
        <v>1</v>
      </c>
      <c r="C280">
        <v>3</v>
      </c>
      <c r="D280">
        <v>0</v>
      </c>
      <c r="E280">
        <v>0</v>
      </c>
      <c r="F280">
        <v>1</v>
      </c>
      <c r="G280">
        <v>0</v>
      </c>
      <c r="H280">
        <f t="shared" si="11"/>
        <v>8</v>
      </c>
      <c r="I280" t="str" cm="1">
        <f t="array" ref="I280">_xlfn.IFS(H280&lt;=4,"Minimal anxiety",H280&lt;=9,"Mild anxiety",H280&lt;=14,"Moderate anxiety",H280&lt;=21,"Severe anxiety")</f>
        <v>Mild anxiety</v>
      </c>
      <c r="L280" t="s">
        <v>96</v>
      </c>
      <c r="M280" t="s">
        <v>1119</v>
      </c>
    </row>
    <row r="281" spans="1:13" x14ac:dyDescent="0.35">
      <c r="A281">
        <v>0</v>
      </c>
      <c r="B281">
        <v>1</v>
      </c>
      <c r="C281">
        <v>3</v>
      </c>
      <c r="D281">
        <v>1</v>
      </c>
      <c r="E281">
        <v>0</v>
      </c>
      <c r="F281">
        <v>1</v>
      </c>
      <c r="G281">
        <v>0</v>
      </c>
      <c r="H281">
        <f t="shared" si="11"/>
        <v>6</v>
      </c>
      <c r="I281" t="str" cm="1">
        <f t="array" ref="I281">_xlfn.IFS(H281&lt;=4,"Minimal anxiety",H281&lt;=9,"Mild anxiety",H281&lt;=14,"Moderate anxiety",H281&lt;=21,"Severe anxiety")</f>
        <v>Mild anxiety</v>
      </c>
      <c r="L281" t="s">
        <v>96</v>
      </c>
      <c r="M281" t="s">
        <v>1119</v>
      </c>
    </row>
    <row r="282" spans="1:13" x14ac:dyDescent="0.35">
      <c r="A282">
        <v>1</v>
      </c>
      <c r="B282">
        <v>0</v>
      </c>
      <c r="C282">
        <v>1</v>
      </c>
      <c r="D282">
        <v>0</v>
      </c>
      <c r="E282">
        <v>0</v>
      </c>
      <c r="F282">
        <v>1</v>
      </c>
      <c r="G282">
        <v>0</v>
      </c>
      <c r="H282">
        <f t="shared" si="11"/>
        <v>3</v>
      </c>
      <c r="I282" t="str" cm="1">
        <f t="array" ref="I282">_xlfn.IFS(H282&lt;=4,"Minimal anxiety",H282&lt;=9,"Mild anxiety",H282&lt;=14,"Moderate anxiety",H282&lt;=21,"Severe anxiety")</f>
        <v>Minimal anxiety</v>
      </c>
      <c r="L282" t="s">
        <v>122</v>
      </c>
      <c r="M282" t="s">
        <v>1120</v>
      </c>
    </row>
    <row r="283" spans="1:13" x14ac:dyDescent="0.35">
      <c r="A283">
        <v>3</v>
      </c>
      <c r="B283">
        <v>1</v>
      </c>
      <c r="C283">
        <v>3</v>
      </c>
      <c r="D283">
        <v>0</v>
      </c>
      <c r="E283">
        <v>0</v>
      </c>
      <c r="F283">
        <v>1</v>
      </c>
      <c r="G283">
        <v>0</v>
      </c>
      <c r="H283">
        <f t="shared" si="11"/>
        <v>8</v>
      </c>
      <c r="I283" t="str" cm="1">
        <f t="array" ref="I283">_xlfn.IFS(H283&lt;=4,"Minimal anxiety",H283&lt;=9,"Mild anxiety",H283&lt;=14,"Moderate anxiety",H283&lt;=21,"Severe anxiety")</f>
        <v>Mild anxiety</v>
      </c>
      <c r="L283" t="s">
        <v>96</v>
      </c>
      <c r="M283" t="s">
        <v>1119</v>
      </c>
    </row>
    <row r="284" spans="1:13" x14ac:dyDescent="0.35">
      <c r="A284">
        <v>1</v>
      </c>
      <c r="B284">
        <v>0</v>
      </c>
      <c r="C284">
        <v>1</v>
      </c>
      <c r="D284">
        <v>0</v>
      </c>
      <c r="E284">
        <v>0</v>
      </c>
      <c r="F284">
        <v>1</v>
      </c>
      <c r="G284">
        <v>0</v>
      </c>
      <c r="H284">
        <f t="shared" si="11"/>
        <v>3</v>
      </c>
      <c r="I284" t="str" cm="1">
        <f t="array" ref="I284">_xlfn.IFS(H284&lt;=4,"Minimal anxiety",H284&lt;=9,"Mild anxiety",H284&lt;=14,"Moderate anxiety",H284&lt;=21,"Severe anxiety")</f>
        <v>Minimal anxiety</v>
      </c>
      <c r="L284" t="s">
        <v>70</v>
      </c>
      <c r="M284" t="s">
        <v>1120</v>
      </c>
    </row>
    <row r="285" spans="1:13" x14ac:dyDescent="0.35">
      <c r="A285">
        <v>1</v>
      </c>
      <c r="B285">
        <v>0</v>
      </c>
      <c r="C285">
        <v>1</v>
      </c>
      <c r="D285">
        <v>0</v>
      </c>
      <c r="E285">
        <v>0</v>
      </c>
      <c r="F285">
        <v>1</v>
      </c>
      <c r="G285">
        <v>0</v>
      </c>
      <c r="H285">
        <f t="shared" si="11"/>
        <v>3</v>
      </c>
      <c r="I285" t="str" cm="1">
        <f t="array" ref="I285">_xlfn.IFS(H285&lt;=4,"Minimal anxiety",H285&lt;=9,"Mild anxiety",H285&lt;=14,"Moderate anxiety",H285&lt;=21,"Severe anxiety")</f>
        <v>Minimal anxiety</v>
      </c>
      <c r="L285" t="s">
        <v>122</v>
      </c>
      <c r="M285" t="s">
        <v>1120</v>
      </c>
    </row>
    <row r="286" spans="1:13" x14ac:dyDescent="0.35">
      <c r="A286">
        <v>3</v>
      </c>
      <c r="B286">
        <v>1</v>
      </c>
      <c r="C286">
        <v>3</v>
      </c>
      <c r="D286">
        <v>0</v>
      </c>
      <c r="E286">
        <v>0</v>
      </c>
      <c r="F286">
        <v>1</v>
      </c>
      <c r="G286">
        <v>0</v>
      </c>
      <c r="H286">
        <f t="shared" si="11"/>
        <v>8</v>
      </c>
      <c r="I286" t="str" cm="1">
        <f t="array" ref="I286">_xlfn.IFS(H286&lt;=4,"Minimal anxiety",H286&lt;=9,"Mild anxiety",H286&lt;=14,"Moderate anxiety",H286&lt;=21,"Severe anxiety")</f>
        <v>Mild anxiety</v>
      </c>
      <c r="L286" t="s">
        <v>70</v>
      </c>
      <c r="M286" t="s">
        <v>1119</v>
      </c>
    </row>
    <row r="287" spans="1:13" x14ac:dyDescent="0.35">
      <c r="A287">
        <v>0</v>
      </c>
      <c r="B287">
        <v>1</v>
      </c>
      <c r="C287">
        <v>3</v>
      </c>
      <c r="D287">
        <v>1</v>
      </c>
      <c r="E287">
        <v>0</v>
      </c>
      <c r="F287">
        <v>1</v>
      </c>
      <c r="G287">
        <v>0</v>
      </c>
      <c r="H287">
        <f t="shared" si="11"/>
        <v>6</v>
      </c>
      <c r="I287" t="str" cm="1">
        <f t="array" ref="I287">_xlfn.IFS(H287&lt;=4,"Minimal anxiety",H287&lt;=9,"Mild anxiety",H287&lt;=14,"Moderate anxiety",H287&lt;=21,"Severe anxiety")</f>
        <v>Mild anxiety</v>
      </c>
      <c r="L287" t="s">
        <v>96</v>
      </c>
      <c r="M287" t="s">
        <v>1119</v>
      </c>
    </row>
    <row r="288" spans="1:13" x14ac:dyDescent="0.35">
      <c r="A288">
        <v>1</v>
      </c>
      <c r="B288">
        <v>0</v>
      </c>
      <c r="C288">
        <v>1</v>
      </c>
      <c r="D288">
        <v>0</v>
      </c>
      <c r="E288">
        <v>0</v>
      </c>
      <c r="F288">
        <v>1</v>
      </c>
      <c r="G288">
        <v>0</v>
      </c>
      <c r="H288">
        <f t="shared" si="11"/>
        <v>3</v>
      </c>
      <c r="I288" t="str" cm="1">
        <f t="array" ref="I288">_xlfn.IFS(H288&lt;=4,"Minimal anxiety",H288&lt;=9,"Mild anxiety",H288&lt;=14,"Moderate anxiety",H288&lt;=21,"Severe anxiety")</f>
        <v>Minimal anxiety</v>
      </c>
      <c r="L288" t="s">
        <v>96</v>
      </c>
      <c r="M288" t="s">
        <v>1120</v>
      </c>
    </row>
    <row r="289" spans="1:13" x14ac:dyDescent="0.35">
      <c r="A289">
        <v>3</v>
      </c>
      <c r="B289">
        <v>1</v>
      </c>
      <c r="C289">
        <v>3</v>
      </c>
      <c r="D289">
        <v>0</v>
      </c>
      <c r="E289">
        <v>0</v>
      </c>
      <c r="F289">
        <v>1</v>
      </c>
      <c r="G289">
        <v>0</v>
      </c>
      <c r="H289">
        <f t="shared" si="11"/>
        <v>8</v>
      </c>
      <c r="I289" t="str" cm="1">
        <f t="array" ref="I289">_xlfn.IFS(H289&lt;=4,"Minimal anxiety",H289&lt;=9,"Mild anxiety",H289&lt;=14,"Moderate anxiety",H289&lt;=21,"Severe anxiety")</f>
        <v>Mild anxiety</v>
      </c>
      <c r="L289" t="s">
        <v>96</v>
      </c>
      <c r="M289" t="s">
        <v>1119</v>
      </c>
    </row>
    <row r="290" spans="1:13" x14ac:dyDescent="0.35">
      <c r="A290">
        <v>1</v>
      </c>
      <c r="B290">
        <v>0</v>
      </c>
      <c r="C290">
        <v>1</v>
      </c>
      <c r="D290">
        <v>0</v>
      </c>
      <c r="E290">
        <v>0</v>
      </c>
      <c r="F290">
        <v>1</v>
      </c>
      <c r="G290">
        <v>0</v>
      </c>
      <c r="H290">
        <f t="shared" si="11"/>
        <v>3</v>
      </c>
      <c r="I290" t="str" cm="1">
        <f t="array" ref="I290">_xlfn.IFS(H290&lt;=4,"Minimal anxiety",H290&lt;=9,"Mild anxiety",H290&lt;=14,"Moderate anxiety",H290&lt;=21,"Severe anxiety")</f>
        <v>Minimal anxiety</v>
      </c>
      <c r="L290" t="s">
        <v>96</v>
      </c>
      <c r="M290" t="s">
        <v>1120</v>
      </c>
    </row>
    <row r="291" spans="1:13" x14ac:dyDescent="0.35">
      <c r="A291">
        <v>1</v>
      </c>
      <c r="B291">
        <v>0</v>
      </c>
      <c r="C291">
        <v>1</v>
      </c>
      <c r="D291">
        <v>0</v>
      </c>
      <c r="E291">
        <v>0</v>
      </c>
      <c r="F291">
        <v>1</v>
      </c>
      <c r="G291">
        <v>0</v>
      </c>
      <c r="H291">
        <f t="shared" si="11"/>
        <v>3</v>
      </c>
      <c r="I291" t="str" cm="1">
        <f t="array" ref="I291">_xlfn.IFS(H291&lt;=4,"Minimal anxiety",H291&lt;=9,"Mild anxiety",H291&lt;=14,"Moderate anxiety",H291&lt;=21,"Severe anxiety")</f>
        <v>Minimal anxiety</v>
      </c>
      <c r="L291" t="s">
        <v>122</v>
      </c>
      <c r="M291" t="s">
        <v>1120</v>
      </c>
    </row>
    <row r="292" spans="1:13" x14ac:dyDescent="0.35">
      <c r="A292">
        <v>0</v>
      </c>
      <c r="B292">
        <v>1</v>
      </c>
      <c r="C292">
        <v>3</v>
      </c>
      <c r="D292">
        <v>1</v>
      </c>
      <c r="E292">
        <v>0</v>
      </c>
      <c r="F292">
        <v>1</v>
      </c>
      <c r="G292">
        <v>0</v>
      </c>
      <c r="H292">
        <f t="shared" si="11"/>
        <v>6</v>
      </c>
      <c r="I292" t="str" cm="1">
        <f t="array" ref="I292">_xlfn.IFS(H292&lt;=4,"Minimal anxiety",H292&lt;=9,"Mild anxiety",H292&lt;=14,"Moderate anxiety",H292&lt;=21,"Severe anxiety")</f>
        <v>Mild anxiety</v>
      </c>
      <c r="L292" t="s">
        <v>96</v>
      </c>
      <c r="M292" t="s">
        <v>1119</v>
      </c>
    </row>
    <row r="293" spans="1:13" x14ac:dyDescent="0.35">
      <c r="A293">
        <v>1</v>
      </c>
      <c r="B293">
        <v>0</v>
      </c>
      <c r="C293">
        <v>1</v>
      </c>
      <c r="D293">
        <v>0</v>
      </c>
      <c r="E293">
        <v>0</v>
      </c>
      <c r="F293">
        <v>1</v>
      </c>
      <c r="G293">
        <v>0</v>
      </c>
      <c r="H293">
        <f t="shared" si="11"/>
        <v>3</v>
      </c>
      <c r="I293" t="str" cm="1">
        <f t="array" ref="I293">_xlfn.IFS(H293&lt;=4,"Minimal anxiety",H293&lt;=9,"Mild anxiety",H293&lt;=14,"Moderate anxiety",H293&lt;=21,"Severe anxiety")</f>
        <v>Minimal anxiety</v>
      </c>
      <c r="L293" t="s">
        <v>96</v>
      </c>
      <c r="M293" t="s">
        <v>1120</v>
      </c>
    </row>
    <row r="294" spans="1:13" x14ac:dyDescent="0.35">
      <c r="A294">
        <v>0</v>
      </c>
      <c r="B294">
        <v>1</v>
      </c>
      <c r="C294">
        <v>3</v>
      </c>
      <c r="D294">
        <v>1</v>
      </c>
      <c r="E294">
        <v>0</v>
      </c>
      <c r="F294">
        <v>1</v>
      </c>
      <c r="G294">
        <v>0</v>
      </c>
      <c r="H294">
        <f t="shared" si="11"/>
        <v>6</v>
      </c>
      <c r="I294" t="str" cm="1">
        <f t="array" ref="I294">_xlfn.IFS(H294&lt;=4,"Minimal anxiety",H294&lt;=9,"Mild anxiety",H294&lt;=14,"Moderate anxiety",H294&lt;=21,"Severe anxiety")</f>
        <v>Mild anxiety</v>
      </c>
      <c r="L294" t="s">
        <v>70</v>
      </c>
      <c r="M294" t="s">
        <v>1119</v>
      </c>
    </row>
    <row r="295" spans="1:13" x14ac:dyDescent="0.3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f t="shared" si="11"/>
        <v>0</v>
      </c>
      <c r="I295" t="str" cm="1">
        <f t="array" ref="I295">_xlfn.IFS(H295&lt;=4,"Minimal anxiety",H295&lt;=9,"Mild anxiety",H295&lt;=14,"Moderate anxiety",H295&lt;=21,"Severe anxiety")</f>
        <v>Minimal anxiety</v>
      </c>
      <c r="L295" t="s">
        <v>122</v>
      </c>
      <c r="M295" t="s">
        <v>1120</v>
      </c>
    </row>
    <row r="296" spans="1:13" x14ac:dyDescent="0.3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f t="shared" si="11"/>
        <v>0</v>
      </c>
      <c r="I296" t="str" cm="1">
        <f t="array" ref="I296">_xlfn.IFS(H296&lt;=4,"Minimal anxiety",H296&lt;=9,"Mild anxiety",H296&lt;=14,"Moderate anxiety",H296&lt;=21,"Severe anxiety")</f>
        <v>Minimal anxiety</v>
      </c>
      <c r="L296" t="s">
        <v>122</v>
      </c>
      <c r="M296" t="s">
        <v>1120</v>
      </c>
    </row>
    <row r="297" spans="1:13" x14ac:dyDescent="0.3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f t="shared" si="11"/>
        <v>0</v>
      </c>
      <c r="I297" t="str" cm="1">
        <f t="array" ref="I297">_xlfn.IFS(H297&lt;=4,"Minimal anxiety",H297&lt;=9,"Mild anxiety",H297&lt;=14,"Moderate anxiety",H297&lt;=21,"Severe anxiety")</f>
        <v>Minimal anxiety</v>
      </c>
      <c r="L297" t="s">
        <v>122</v>
      </c>
      <c r="M297" t="s">
        <v>1120</v>
      </c>
    </row>
    <row r="298" spans="1:13" x14ac:dyDescent="0.3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f t="shared" si="11"/>
        <v>0</v>
      </c>
      <c r="I298" t="str" cm="1">
        <f t="array" ref="I298">_xlfn.IFS(H298&lt;=4,"Minimal anxiety",H298&lt;=9,"Mild anxiety",H298&lt;=14,"Moderate anxiety",H298&lt;=21,"Severe anxiety")</f>
        <v>Minimal anxiety</v>
      </c>
      <c r="L298" t="s">
        <v>122</v>
      </c>
      <c r="M298" t="s">
        <v>1120</v>
      </c>
    </row>
    <row r="299" spans="1:13" x14ac:dyDescent="0.3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f t="shared" si="11"/>
        <v>0</v>
      </c>
      <c r="I299" t="str" cm="1">
        <f t="array" ref="I299">_xlfn.IFS(H299&lt;=4,"Minimal anxiety",H299&lt;=9,"Mild anxiety",H299&lt;=14,"Moderate anxiety",H299&lt;=21,"Severe anxiety")</f>
        <v>Minimal anxiety</v>
      </c>
      <c r="L299" t="s">
        <v>122</v>
      </c>
      <c r="M299" t="s">
        <v>1120</v>
      </c>
    </row>
    <row r="300" spans="1:13" x14ac:dyDescent="0.35">
      <c r="A300">
        <v>1</v>
      </c>
      <c r="B300">
        <v>0</v>
      </c>
      <c r="C300">
        <v>1</v>
      </c>
      <c r="D300">
        <v>0</v>
      </c>
      <c r="E300">
        <v>0</v>
      </c>
      <c r="F300">
        <v>1</v>
      </c>
      <c r="G300">
        <v>0</v>
      </c>
      <c r="H300">
        <f t="shared" si="11"/>
        <v>3</v>
      </c>
      <c r="I300" t="str" cm="1">
        <f t="array" ref="I300">_xlfn.IFS(H300&lt;=4,"Minimal anxiety",H300&lt;=9,"Mild anxiety",H300&lt;=14,"Moderate anxiety",H300&lt;=21,"Severe anxiety")</f>
        <v>Minimal anxiety</v>
      </c>
      <c r="L300" t="s">
        <v>96</v>
      </c>
      <c r="M300" t="s">
        <v>1120</v>
      </c>
    </row>
    <row r="301" spans="1:13" x14ac:dyDescent="0.35">
      <c r="A301">
        <v>3</v>
      </c>
      <c r="B301">
        <v>1</v>
      </c>
      <c r="C301">
        <v>3</v>
      </c>
      <c r="D301">
        <v>0</v>
      </c>
      <c r="E301">
        <v>0</v>
      </c>
      <c r="F301">
        <v>1</v>
      </c>
      <c r="G301">
        <v>0</v>
      </c>
      <c r="H301">
        <f t="shared" si="11"/>
        <v>8</v>
      </c>
      <c r="I301" t="str" cm="1">
        <f t="array" ref="I301">_xlfn.IFS(H301&lt;=4,"Minimal anxiety",H301&lt;=9,"Mild anxiety",H301&lt;=14,"Moderate anxiety",H301&lt;=21,"Severe anxiety")</f>
        <v>Mild anxiety</v>
      </c>
      <c r="L301" t="s">
        <v>96</v>
      </c>
      <c r="M301" t="s">
        <v>1119</v>
      </c>
    </row>
    <row r="302" spans="1:13" x14ac:dyDescent="0.3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f t="shared" si="11"/>
        <v>0</v>
      </c>
      <c r="I302" t="str" cm="1">
        <f t="array" ref="I302">_xlfn.IFS(H302&lt;=4,"Minimal anxiety",H302&lt;=9,"Mild anxiety",H302&lt;=14,"Moderate anxiety",H302&lt;=21,"Severe anxiety")</f>
        <v>Minimal anxiety</v>
      </c>
      <c r="L302" t="s">
        <v>70</v>
      </c>
      <c r="M302" t="s">
        <v>1120</v>
      </c>
    </row>
    <row r="303" spans="1:13" x14ac:dyDescent="0.35">
      <c r="A303">
        <v>3</v>
      </c>
      <c r="B303">
        <v>1</v>
      </c>
      <c r="C303">
        <v>3</v>
      </c>
      <c r="D303">
        <v>0</v>
      </c>
      <c r="E303">
        <v>0</v>
      </c>
      <c r="F303">
        <v>1</v>
      </c>
      <c r="G303">
        <v>0</v>
      </c>
      <c r="H303">
        <f t="shared" si="11"/>
        <v>8</v>
      </c>
      <c r="I303" t="str" cm="1">
        <f t="array" ref="I303">_xlfn.IFS(H303&lt;=4,"Minimal anxiety",H303&lt;=9,"Mild anxiety",H303&lt;=14,"Moderate anxiety",H303&lt;=21,"Severe anxiety")</f>
        <v>Mild anxiety</v>
      </c>
      <c r="L303" t="s">
        <v>96</v>
      </c>
      <c r="M303" t="s">
        <v>1119</v>
      </c>
    </row>
    <row r="304" spans="1:13" x14ac:dyDescent="0.35">
      <c r="A304">
        <v>1</v>
      </c>
      <c r="B304">
        <v>0</v>
      </c>
      <c r="C304">
        <v>1</v>
      </c>
      <c r="D304">
        <v>0</v>
      </c>
      <c r="E304">
        <v>0</v>
      </c>
      <c r="F304">
        <v>1</v>
      </c>
      <c r="G304">
        <v>0</v>
      </c>
      <c r="H304">
        <f t="shared" si="11"/>
        <v>3</v>
      </c>
      <c r="I304" t="str" cm="1">
        <f t="array" ref="I304">_xlfn.IFS(H304&lt;=4,"Minimal anxiety",H304&lt;=9,"Mild anxiety",H304&lt;=14,"Moderate anxiety",H304&lt;=21,"Severe anxiety")</f>
        <v>Minimal anxiety</v>
      </c>
      <c r="L304" t="s">
        <v>96</v>
      </c>
      <c r="M304" t="s">
        <v>1120</v>
      </c>
    </row>
    <row r="305" spans="1:13" x14ac:dyDescent="0.3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f t="shared" si="11"/>
        <v>0</v>
      </c>
      <c r="I305" t="str" cm="1">
        <f t="array" ref="I305">_xlfn.IFS(H305&lt;=4,"Minimal anxiety",H305&lt;=9,"Mild anxiety",H305&lt;=14,"Moderate anxiety",H305&lt;=21,"Severe anxiety")</f>
        <v>Minimal anxiety</v>
      </c>
      <c r="L305" t="s">
        <v>122</v>
      </c>
      <c r="M305" t="s">
        <v>1120</v>
      </c>
    </row>
    <row r="306" spans="1:13" x14ac:dyDescent="0.3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f t="shared" si="11"/>
        <v>0</v>
      </c>
      <c r="I306" t="str" cm="1">
        <f t="array" ref="I306">_xlfn.IFS(H306&lt;=4,"Minimal anxiety",H306&lt;=9,"Mild anxiety",H306&lt;=14,"Moderate anxiety",H306&lt;=21,"Severe anxiety")</f>
        <v>Minimal anxiety</v>
      </c>
      <c r="L306" t="s">
        <v>122</v>
      </c>
      <c r="M306" t="s">
        <v>1120</v>
      </c>
    </row>
    <row r="307" spans="1:13" x14ac:dyDescent="0.35">
      <c r="A307">
        <v>3</v>
      </c>
      <c r="B307">
        <v>1</v>
      </c>
      <c r="C307">
        <v>3</v>
      </c>
      <c r="D307">
        <v>0</v>
      </c>
      <c r="E307">
        <v>0</v>
      </c>
      <c r="F307">
        <v>1</v>
      </c>
      <c r="G307">
        <v>0</v>
      </c>
      <c r="H307">
        <f t="shared" si="11"/>
        <v>8</v>
      </c>
      <c r="I307" t="str" cm="1">
        <f t="array" ref="I307">_xlfn.IFS(H307&lt;=4,"Minimal anxiety",H307&lt;=9,"Mild anxiety",H307&lt;=14,"Moderate anxiety",H307&lt;=21,"Severe anxiety")</f>
        <v>Mild anxiety</v>
      </c>
      <c r="L307" t="s">
        <v>70</v>
      </c>
      <c r="M307" t="s">
        <v>1119</v>
      </c>
    </row>
    <row r="308" spans="1:13" x14ac:dyDescent="0.35">
      <c r="A308">
        <v>0</v>
      </c>
      <c r="B308">
        <v>1</v>
      </c>
      <c r="C308">
        <v>3</v>
      </c>
      <c r="D308">
        <v>1</v>
      </c>
      <c r="E308">
        <v>0</v>
      </c>
      <c r="F308">
        <v>1</v>
      </c>
      <c r="G308">
        <v>0</v>
      </c>
      <c r="H308">
        <f t="shared" si="11"/>
        <v>6</v>
      </c>
      <c r="I308" t="str" cm="1">
        <f t="array" ref="I308">_xlfn.IFS(H308&lt;=4,"Minimal anxiety",H308&lt;=9,"Mild anxiety",H308&lt;=14,"Moderate anxiety",H308&lt;=21,"Severe anxiety")</f>
        <v>Mild anxiety</v>
      </c>
      <c r="L308" t="s">
        <v>96</v>
      </c>
      <c r="M308" t="s">
        <v>1119</v>
      </c>
    </row>
    <row r="309" spans="1:13" x14ac:dyDescent="0.35">
      <c r="A309">
        <v>1</v>
      </c>
      <c r="B309">
        <v>0</v>
      </c>
      <c r="C309">
        <v>0</v>
      </c>
      <c r="D309">
        <v>1</v>
      </c>
      <c r="E309">
        <v>1</v>
      </c>
      <c r="F309">
        <v>1</v>
      </c>
      <c r="G309">
        <v>1</v>
      </c>
      <c r="H309">
        <f t="shared" si="11"/>
        <v>5</v>
      </c>
      <c r="I309" t="str" cm="1">
        <f t="array" ref="I309">_xlfn.IFS(H309&lt;=4,"Minimal anxiety",H309&lt;=9,"Mild anxiety",H309&lt;=14,"Moderate anxiety",H309&lt;=21,"Severe anxiety")</f>
        <v>Mild anxiety</v>
      </c>
      <c r="L309" t="s">
        <v>96</v>
      </c>
      <c r="M309" t="s">
        <v>1119</v>
      </c>
    </row>
    <row r="310" spans="1:13" x14ac:dyDescent="0.35">
      <c r="A310">
        <v>1</v>
      </c>
      <c r="B310">
        <v>0</v>
      </c>
      <c r="C310">
        <v>2</v>
      </c>
      <c r="D310">
        <v>2</v>
      </c>
      <c r="E310">
        <v>0</v>
      </c>
      <c r="F310">
        <v>1</v>
      </c>
      <c r="G310">
        <v>2</v>
      </c>
      <c r="H310">
        <f t="shared" si="11"/>
        <v>8</v>
      </c>
      <c r="I310" t="str" cm="1">
        <f t="array" ref="I310">_xlfn.IFS(H310&lt;=4,"Minimal anxiety",H310&lt;=9,"Mild anxiety",H310&lt;=14,"Moderate anxiety",H310&lt;=21,"Severe anxiety")</f>
        <v>Mild anxiety</v>
      </c>
      <c r="L310" t="s">
        <v>96</v>
      </c>
      <c r="M310" t="s">
        <v>1119</v>
      </c>
    </row>
    <row r="311" spans="1:13" x14ac:dyDescent="0.35">
      <c r="A311">
        <v>1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3</v>
      </c>
      <c r="H311">
        <f t="shared" si="11"/>
        <v>9</v>
      </c>
      <c r="I311" t="str" cm="1">
        <f t="array" ref="I311">_xlfn.IFS(H311&lt;=4,"Minimal anxiety",H311&lt;=9,"Mild anxiety",H311&lt;=14,"Moderate anxiety",H311&lt;=21,"Severe anxiety")</f>
        <v>Mild anxiety</v>
      </c>
      <c r="L311" t="s">
        <v>70</v>
      </c>
      <c r="M311" t="s">
        <v>1119</v>
      </c>
    </row>
    <row r="312" spans="1:13" x14ac:dyDescent="0.3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f t="shared" si="11"/>
        <v>0</v>
      </c>
      <c r="I312" t="str" cm="1">
        <f t="array" ref="I312">_xlfn.IFS(H312&lt;=4,"Minimal anxiety",H312&lt;=9,"Mild anxiety",H312&lt;=14,"Moderate anxiety",H312&lt;=21,"Severe anxiety")</f>
        <v>Minimal anxiety</v>
      </c>
      <c r="L312" t="s">
        <v>96</v>
      </c>
      <c r="M312" t="s">
        <v>1120</v>
      </c>
    </row>
    <row r="313" spans="1:13" x14ac:dyDescent="0.35">
      <c r="A313">
        <v>1</v>
      </c>
      <c r="B313">
        <v>0</v>
      </c>
      <c r="C313">
        <v>2</v>
      </c>
      <c r="D313">
        <v>2</v>
      </c>
      <c r="E313">
        <v>1</v>
      </c>
      <c r="F313">
        <v>3</v>
      </c>
      <c r="G313">
        <v>1</v>
      </c>
      <c r="H313">
        <f t="shared" si="11"/>
        <v>10</v>
      </c>
      <c r="I313" t="str" cm="1">
        <f t="array" ref="I313">_xlfn.IFS(H313&lt;=4,"Minimal anxiety",H313&lt;=9,"Mild anxiety",H313&lt;=14,"Moderate anxiety",H313&lt;=21,"Severe anxiety")</f>
        <v>Moderate anxiety</v>
      </c>
      <c r="L313" t="s">
        <v>96</v>
      </c>
      <c r="M313" t="s">
        <v>1121</v>
      </c>
    </row>
    <row r="314" spans="1:13" x14ac:dyDescent="0.35">
      <c r="A314">
        <v>1</v>
      </c>
      <c r="B314">
        <v>3</v>
      </c>
      <c r="C314">
        <v>3</v>
      </c>
      <c r="D314">
        <v>0</v>
      </c>
      <c r="E314">
        <v>1</v>
      </c>
      <c r="F314">
        <v>2</v>
      </c>
      <c r="G314">
        <v>1</v>
      </c>
      <c r="H314">
        <f t="shared" si="11"/>
        <v>11</v>
      </c>
      <c r="I314" t="str" cm="1">
        <f t="array" ref="I314">_xlfn.IFS(H314&lt;=4,"Minimal anxiety",H314&lt;=9,"Mild anxiety",H314&lt;=14,"Moderate anxiety",H314&lt;=21,"Severe anxiety")</f>
        <v>Moderate anxiety</v>
      </c>
      <c r="L314" t="s">
        <v>70</v>
      </c>
      <c r="M314" t="s">
        <v>1121</v>
      </c>
    </row>
    <row r="315" spans="1:13" x14ac:dyDescent="0.35">
      <c r="A315">
        <v>0</v>
      </c>
      <c r="B315">
        <v>0</v>
      </c>
      <c r="C315">
        <v>0</v>
      </c>
      <c r="D315">
        <v>1</v>
      </c>
      <c r="E315">
        <v>0</v>
      </c>
      <c r="F315">
        <v>0</v>
      </c>
      <c r="G315">
        <v>0</v>
      </c>
      <c r="H315">
        <f t="shared" si="11"/>
        <v>1</v>
      </c>
      <c r="I315" t="str" cm="1">
        <f t="array" ref="I315">_xlfn.IFS(H315&lt;=4,"Minimal anxiety",H315&lt;=9,"Mild anxiety",H315&lt;=14,"Moderate anxiety",H315&lt;=21,"Severe anxiety")</f>
        <v>Minimal anxiety</v>
      </c>
      <c r="L315" t="s">
        <v>112</v>
      </c>
      <c r="M315" t="s">
        <v>1120</v>
      </c>
    </row>
    <row r="316" spans="1:13" x14ac:dyDescent="0.3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f t="shared" si="11"/>
        <v>0</v>
      </c>
      <c r="I316" t="str" cm="1">
        <f t="array" ref="I316">_xlfn.IFS(H316&lt;=4,"Minimal anxiety",H316&lt;=9,"Mild anxiety",H316&lt;=14,"Moderate anxiety",H316&lt;=21,"Severe anxiety")</f>
        <v>Minimal anxiety</v>
      </c>
      <c r="L316" t="s">
        <v>96</v>
      </c>
      <c r="M316" t="s">
        <v>1120</v>
      </c>
    </row>
    <row r="317" spans="1:13" x14ac:dyDescent="0.3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f t="shared" si="11"/>
        <v>0</v>
      </c>
      <c r="I317" t="str" cm="1">
        <f t="array" ref="I317">_xlfn.IFS(H317&lt;=4,"Minimal anxiety",H317&lt;=9,"Mild anxiety",H317&lt;=14,"Moderate anxiety",H317&lt;=21,"Severe anxiety")</f>
        <v>Minimal anxiety</v>
      </c>
      <c r="L317" t="s">
        <v>122</v>
      </c>
      <c r="M317" t="s">
        <v>1120</v>
      </c>
    </row>
    <row r="318" spans="1:13" x14ac:dyDescent="0.35">
      <c r="A318">
        <v>1</v>
      </c>
      <c r="B318">
        <v>1</v>
      </c>
      <c r="C318">
        <v>1</v>
      </c>
      <c r="D318">
        <v>1</v>
      </c>
      <c r="E318">
        <v>3</v>
      </c>
      <c r="F318">
        <v>2</v>
      </c>
      <c r="G318">
        <v>3</v>
      </c>
      <c r="H318">
        <f t="shared" si="11"/>
        <v>12</v>
      </c>
      <c r="I318" t="str" cm="1">
        <f t="array" ref="I318">_xlfn.IFS(H318&lt;=4,"Minimal anxiety",H318&lt;=9,"Mild anxiety",H318&lt;=14,"Moderate anxiety",H318&lt;=21,"Severe anxiety")</f>
        <v>Moderate anxiety</v>
      </c>
      <c r="L318" t="s">
        <v>70</v>
      </c>
      <c r="M318" t="s">
        <v>1121</v>
      </c>
    </row>
    <row r="319" spans="1:13" x14ac:dyDescent="0.35">
      <c r="A319">
        <v>1</v>
      </c>
      <c r="B319">
        <v>1</v>
      </c>
      <c r="C319">
        <v>1</v>
      </c>
      <c r="D319">
        <v>3</v>
      </c>
      <c r="E319">
        <v>1</v>
      </c>
      <c r="F319">
        <v>1</v>
      </c>
      <c r="G319">
        <v>0</v>
      </c>
      <c r="H319">
        <f t="shared" si="11"/>
        <v>8</v>
      </c>
      <c r="I319" t="str" cm="1">
        <f t="array" ref="I319">_xlfn.IFS(H319&lt;=4,"Minimal anxiety",H319&lt;=9,"Mild anxiety",H319&lt;=14,"Moderate anxiety",H319&lt;=21,"Severe anxiety")</f>
        <v>Mild anxiety</v>
      </c>
      <c r="L319" t="s">
        <v>96</v>
      </c>
      <c r="M319" t="s">
        <v>1119</v>
      </c>
    </row>
    <row r="320" spans="1:13" x14ac:dyDescent="0.35">
      <c r="A320">
        <v>0</v>
      </c>
      <c r="B320">
        <v>1</v>
      </c>
      <c r="C320">
        <v>1</v>
      </c>
      <c r="D320">
        <v>1</v>
      </c>
      <c r="E320">
        <v>1</v>
      </c>
      <c r="F320">
        <v>0</v>
      </c>
      <c r="G320">
        <v>0</v>
      </c>
      <c r="H320">
        <f t="shared" si="11"/>
        <v>4</v>
      </c>
      <c r="I320" t="str" cm="1">
        <f t="array" ref="I320">_xlfn.IFS(H320&lt;=4,"Minimal anxiety",H320&lt;=9,"Mild anxiety",H320&lt;=14,"Moderate anxiety",H320&lt;=21,"Severe anxiety")</f>
        <v>Minimal anxiety</v>
      </c>
      <c r="L320" t="s">
        <v>96</v>
      </c>
      <c r="M320" t="s">
        <v>1120</v>
      </c>
    </row>
    <row r="321" spans="1:13" x14ac:dyDescent="0.35">
      <c r="A321">
        <v>3</v>
      </c>
      <c r="B321">
        <v>3</v>
      </c>
      <c r="C321">
        <v>3</v>
      </c>
      <c r="D321">
        <v>1</v>
      </c>
      <c r="E321">
        <v>1</v>
      </c>
      <c r="F321">
        <v>3</v>
      </c>
      <c r="G321">
        <v>3</v>
      </c>
      <c r="H321">
        <f t="shared" si="11"/>
        <v>17</v>
      </c>
      <c r="I321" t="str" cm="1">
        <f t="array" ref="I321">_xlfn.IFS(H321&lt;=4,"Minimal anxiety",H321&lt;=9,"Mild anxiety",H321&lt;=14,"Moderate anxiety",H321&lt;=21,"Severe anxiety")</f>
        <v>Severe anxiety</v>
      </c>
      <c r="L321" t="s">
        <v>70</v>
      </c>
      <c r="M321" t="s">
        <v>1122</v>
      </c>
    </row>
    <row r="322" spans="1:13" x14ac:dyDescent="0.35">
      <c r="A322">
        <v>1</v>
      </c>
      <c r="B322">
        <v>1</v>
      </c>
      <c r="C322">
        <v>3</v>
      </c>
      <c r="D322">
        <v>0</v>
      </c>
      <c r="E322">
        <v>1</v>
      </c>
      <c r="F322">
        <v>1</v>
      </c>
      <c r="G322">
        <v>2</v>
      </c>
      <c r="H322">
        <f t="shared" ref="H322:H385" si="12">SUM(A322:G322)</f>
        <v>9</v>
      </c>
      <c r="I322" t="str" cm="1">
        <f t="array" ref="I322">_xlfn.IFS(H322&lt;=4,"Minimal anxiety",H322&lt;=9,"Mild anxiety",H322&lt;=14,"Moderate anxiety",H322&lt;=21,"Severe anxiety")</f>
        <v>Mild anxiety</v>
      </c>
      <c r="L322" t="s">
        <v>96</v>
      </c>
      <c r="M322" t="s">
        <v>1119</v>
      </c>
    </row>
    <row r="323" spans="1:13" x14ac:dyDescent="0.35">
      <c r="A323">
        <v>1</v>
      </c>
      <c r="B323">
        <v>1</v>
      </c>
      <c r="C323">
        <v>3</v>
      </c>
      <c r="D323">
        <v>0</v>
      </c>
      <c r="E323">
        <v>1</v>
      </c>
      <c r="F323">
        <v>1</v>
      </c>
      <c r="G323">
        <v>1</v>
      </c>
      <c r="H323">
        <f t="shared" si="12"/>
        <v>8</v>
      </c>
      <c r="I323" t="str" cm="1">
        <f t="array" ref="I323">_xlfn.IFS(H323&lt;=4,"Minimal anxiety",H323&lt;=9,"Mild anxiety",H323&lt;=14,"Moderate anxiety",H323&lt;=21,"Severe anxiety")</f>
        <v>Mild anxiety</v>
      </c>
      <c r="L323" t="s">
        <v>96</v>
      </c>
      <c r="M323" t="s">
        <v>1119</v>
      </c>
    </row>
    <row r="324" spans="1:13" x14ac:dyDescent="0.35">
      <c r="A324">
        <v>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f t="shared" si="12"/>
        <v>14</v>
      </c>
      <c r="I324" t="str" cm="1">
        <f t="array" ref="I324">_xlfn.IFS(H324&lt;=4,"Minimal anxiety",H324&lt;=9,"Mild anxiety",H324&lt;=14,"Moderate anxiety",H324&lt;=21,"Severe anxiety")</f>
        <v>Moderate anxiety</v>
      </c>
      <c r="L324" t="s">
        <v>112</v>
      </c>
      <c r="M324" t="s">
        <v>1121</v>
      </c>
    </row>
    <row r="325" spans="1:13" x14ac:dyDescent="0.35">
      <c r="A325">
        <v>2</v>
      </c>
      <c r="B325">
        <v>2</v>
      </c>
      <c r="C325">
        <v>2</v>
      </c>
      <c r="D325">
        <v>1</v>
      </c>
      <c r="E325">
        <v>2</v>
      </c>
      <c r="F325">
        <v>1</v>
      </c>
      <c r="G325">
        <v>2</v>
      </c>
      <c r="H325">
        <f t="shared" si="12"/>
        <v>12</v>
      </c>
      <c r="I325" t="str" cm="1">
        <f t="array" ref="I325">_xlfn.IFS(H325&lt;=4,"Minimal anxiety",H325&lt;=9,"Mild anxiety",H325&lt;=14,"Moderate anxiety",H325&lt;=21,"Severe anxiety")</f>
        <v>Moderate anxiety</v>
      </c>
      <c r="L325" t="s">
        <v>96</v>
      </c>
      <c r="M325" t="s">
        <v>1121</v>
      </c>
    </row>
    <row r="326" spans="1:13" x14ac:dyDescent="0.35">
      <c r="A326">
        <v>2</v>
      </c>
      <c r="B326">
        <v>2</v>
      </c>
      <c r="C326">
        <v>2</v>
      </c>
      <c r="D326">
        <v>2</v>
      </c>
      <c r="E326">
        <v>1</v>
      </c>
      <c r="F326">
        <v>2</v>
      </c>
      <c r="G326">
        <v>1</v>
      </c>
      <c r="H326">
        <f t="shared" si="12"/>
        <v>12</v>
      </c>
      <c r="I326" t="str" cm="1">
        <f t="array" ref="I326">_xlfn.IFS(H326&lt;=4,"Minimal anxiety",H326&lt;=9,"Mild anxiety",H326&lt;=14,"Moderate anxiety",H326&lt;=21,"Severe anxiety")</f>
        <v>Moderate anxiety</v>
      </c>
      <c r="L326" t="s">
        <v>70</v>
      </c>
      <c r="M326" t="s">
        <v>1121</v>
      </c>
    </row>
    <row r="327" spans="1:13" x14ac:dyDescent="0.35">
      <c r="A327">
        <v>1</v>
      </c>
      <c r="B327">
        <v>1</v>
      </c>
      <c r="C327">
        <v>0</v>
      </c>
      <c r="D327">
        <v>2</v>
      </c>
      <c r="E327">
        <v>1</v>
      </c>
      <c r="F327">
        <v>0</v>
      </c>
      <c r="G327">
        <v>2</v>
      </c>
      <c r="H327">
        <f t="shared" si="12"/>
        <v>7</v>
      </c>
      <c r="I327" t="str" cm="1">
        <f t="array" ref="I327">_xlfn.IFS(H327&lt;=4,"Minimal anxiety",H327&lt;=9,"Mild anxiety",H327&lt;=14,"Moderate anxiety",H327&lt;=21,"Severe anxiety")</f>
        <v>Mild anxiety</v>
      </c>
      <c r="L327" t="s">
        <v>112</v>
      </c>
      <c r="M327" t="s">
        <v>1119</v>
      </c>
    </row>
    <row r="328" spans="1:13" x14ac:dyDescent="0.35">
      <c r="A328">
        <v>0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f t="shared" si="12"/>
        <v>6</v>
      </c>
      <c r="I328" t="str" cm="1">
        <f t="array" ref="I328">_xlfn.IFS(H328&lt;=4,"Minimal anxiety",H328&lt;=9,"Mild anxiety",H328&lt;=14,"Moderate anxiety",H328&lt;=21,"Severe anxiety")</f>
        <v>Mild anxiety</v>
      </c>
      <c r="L328" t="s">
        <v>96</v>
      </c>
      <c r="M328" t="s">
        <v>1119</v>
      </c>
    </row>
    <row r="329" spans="1:13" x14ac:dyDescent="0.35">
      <c r="A329">
        <v>1</v>
      </c>
      <c r="B329">
        <v>2</v>
      </c>
      <c r="C329">
        <v>1</v>
      </c>
      <c r="D329">
        <v>1</v>
      </c>
      <c r="E329">
        <v>2</v>
      </c>
      <c r="F329">
        <v>1</v>
      </c>
      <c r="G329">
        <v>1</v>
      </c>
      <c r="H329">
        <f t="shared" si="12"/>
        <v>9</v>
      </c>
      <c r="I329" t="str" cm="1">
        <f t="array" ref="I329">_xlfn.IFS(H329&lt;=4,"Minimal anxiety",H329&lt;=9,"Mild anxiety",H329&lt;=14,"Moderate anxiety",H329&lt;=21,"Severe anxiety")</f>
        <v>Mild anxiety</v>
      </c>
      <c r="L329" t="s">
        <v>112</v>
      </c>
      <c r="M329" t="s">
        <v>1119</v>
      </c>
    </row>
    <row r="330" spans="1:13" x14ac:dyDescent="0.35">
      <c r="A330">
        <v>0</v>
      </c>
      <c r="B330">
        <v>1</v>
      </c>
      <c r="C330">
        <v>1</v>
      </c>
      <c r="D330">
        <v>0</v>
      </c>
      <c r="E330">
        <v>1</v>
      </c>
      <c r="F330">
        <v>1</v>
      </c>
      <c r="G330">
        <v>1</v>
      </c>
      <c r="H330">
        <f t="shared" si="12"/>
        <v>5</v>
      </c>
      <c r="I330" t="str" cm="1">
        <f t="array" ref="I330">_xlfn.IFS(H330&lt;=4,"Minimal anxiety",H330&lt;=9,"Mild anxiety",H330&lt;=14,"Moderate anxiety",H330&lt;=21,"Severe anxiety")</f>
        <v>Mild anxiety</v>
      </c>
      <c r="L330" t="s">
        <v>96</v>
      </c>
      <c r="M330" t="s">
        <v>1119</v>
      </c>
    </row>
    <row r="331" spans="1:13" x14ac:dyDescent="0.35">
      <c r="A331">
        <v>1</v>
      </c>
      <c r="B331">
        <v>2</v>
      </c>
      <c r="C331">
        <v>2</v>
      </c>
      <c r="D331">
        <v>2</v>
      </c>
      <c r="E331">
        <v>1</v>
      </c>
      <c r="F331">
        <v>1</v>
      </c>
      <c r="G331">
        <v>2</v>
      </c>
      <c r="H331">
        <f t="shared" si="12"/>
        <v>11</v>
      </c>
      <c r="I331" t="str" cm="1">
        <f t="array" ref="I331">_xlfn.IFS(H331&lt;=4,"Minimal anxiety",H331&lt;=9,"Mild anxiety",H331&lt;=14,"Moderate anxiety",H331&lt;=21,"Severe anxiety")</f>
        <v>Moderate anxiety</v>
      </c>
      <c r="L331" t="s">
        <v>96</v>
      </c>
      <c r="M331" t="s">
        <v>1121</v>
      </c>
    </row>
    <row r="332" spans="1:13" x14ac:dyDescent="0.35">
      <c r="A332">
        <v>3</v>
      </c>
      <c r="B332">
        <v>3</v>
      </c>
      <c r="C332">
        <v>3</v>
      </c>
      <c r="D332">
        <v>3</v>
      </c>
      <c r="E332">
        <v>3</v>
      </c>
      <c r="F332">
        <v>3</v>
      </c>
      <c r="G332">
        <v>3</v>
      </c>
      <c r="H332">
        <f t="shared" si="12"/>
        <v>21</v>
      </c>
      <c r="I332" t="str" cm="1">
        <f t="array" ref="I332">_xlfn.IFS(H332&lt;=4,"Minimal anxiety",H332&lt;=9,"Mild anxiety",H332&lt;=14,"Moderate anxiety",H332&lt;=21,"Severe anxiety")</f>
        <v>Severe anxiety</v>
      </c>
      <c r="L332" t="s">
        <v>96</v>
      </c>
      <c r="M332" t="s">
        <v>1122</v>
      </c>
    </row>
    <row r="333" spans="1:13" x14ac:dyDescent="0.3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f t="shared" si="12"/>
        <v>0</v>
      </c>
      <c r="I333" t="str" cm="1">
        <f t="array" ref="I333">_xlfn.IFS(H333&lt;=4,"Minimal anxiety",H333&lt;=9,"Mild anxiety",H333&lt;=14,"Moderate anxiety",H333&lt;=21,"Severe anxiety")</f>
        <v>Minimal anxiety</v>
      </c>
      <c r="L333" t="s">
        <v>70</v>
      </c>
      <c r="M333" t="s">
        <v>1120</v>
      </c>
    </row>
    <row r="334" spans="1:13" x14ac:dyDescent="0.35">
      <c r="A334">
        <v>0</v>
      </c>
      <c r="B334">
        <v>1</v>
      </c>
      <c r="C334">
        <v>1</v>
      </c>
      <c r="D334">
        <v>0</v>
      </c>
      <c r="E334">
        <v>1</v>
      </c>
      <c r="F334">
        <v>0</v>
      </c>
      <c r="G334">
        <v>3</v>
      </c>
      <c r="H334">
        <f t="shared" si="12"/>
        <v>6</v>
      </c>
      <c r="I334" t="str" cm="1">
        <f t="array" ref="I334">_xlfn.IFS(H334&lt;=4,"Minimal anxiety",H334&lt;=9,"Mild anxiety",H334&lt;=14,"Moderate anxiety",H334&lt;=21,"Severe anxiety")</f>
        <v>Mild anxiety</v>
      </c>
      <c r="L334" t="s">
        <v>96</v>
      </c>
      <c r="M334" t="s">
        <v>1119</v>
      </c>
    </row>
    <row r="335" spans="1:13" x14ac:dyDescent="0.35">
      <c r="A335">
        <v>1</v>
      </c>
      <c r="B335">
        <v>0</v>
      </c>
      <c r="C335">
        <v>1</v>
      </c>
      <c r="D335">
        <v>0</v>
      </c>
      <c r="E335">
        <v>0</v>
      </c>
      <c r="F335">
        <v>1</v>
      </c>
      <c r="G335">
        <v>0</v>
      </c>
      <c r="H335">
        <f t="shared" si="12"/>
        <v>3</v>
      </c>
      <c r="I335" t="str" cm="1">
        <f t="array" ref="I335">_xlfn.IFS(H335&lt;=4,"Minimal anxiety",H335&lt;=9,"Mild anxiety",H335&lt;=14,"Moderate anxiety",H335&lt;=21,"Severe anxiety")</f>
        <v>Minimal anxiety</v>
      </c>
      <c r="L335" t="s">
        <v>96</v>
      </c>
      <c r="M335" t="s">
        <v>1120</v>
      </c>
    </row>
    <row r="336" spans="1:13" x14ac:dyDescent="0.35">
      <c r="A336">
        <v>0</v>
      </c>
      <c r="B336">
        <v>1</v>
      </c>
      <c r="C336">
        <v>3</v>
      </c>
      <c r="D336">
        <v>1</v>
      </c>
      <c r="E336">
        <v>0</v>
      </c>
      <c r="F336">
        <v>1</v>
      </c>
      <c r="G336">
        <v>0</v>
      </c>
      <c r="H336">
        <f t="shared" si="12"/>
        <v>6</v>
      </c>
      <c r="I336" t="str" cm="1">
        <f t="array" ref="I336">_xlfn.IFS(H336&lt;=4,"Minimal anxiety",H336&lt;=9,"Mild anxiety",H336&lt;=14,"Moderate anxiety",H336&lt;=21,"Severe anxiety")</f>
        <v>Mild anxiety</v>
      </c>
      <c r="L336" t="s">
        <v>122</v>
      </c>
      <c r="M336" t="s">
        <v>1119</v>
      </c>
    </row>
    <row r="337" spans="1:13" x14ac:dyDescent="0.35">
      <c r="A337">
        <v>0</v>
      </c>
      <c r="B337">
        <v>1</v>
      </c>
      <c r="C337">
        <v>3</v>
      </c>
      <c r="D337">
        <v>1</v>
      </c>
      <c r="E337">
        <v>0</v>
      </c>
      <c r="F337">
        <v>1</v>
      </c>
      <c r="G337">
        <v>0</v>
      </c>
      <c r="H337">
        <f t="shared" si="12"/>
        <v>6</v>
      </c>
      <c r="I337" t="str" cm="1">
        <f t="array" ref="I337">_xlfn.IFS(H337&lt;=4,"Minimal anxiety",H337&lt;=9,"Mild anxiety",H337&lt;=14,"Moderate anxiety",H337&lt;=21,"Severe anxiety")</f>
        <v>Mild anxiety</v>
      </c>
      <c r="L337" t="s">
        <v>96</v>
      </c>
      <c r="M337" t="s">
        <v>1119</v>
      </c>
    </row>
    <row r="338" spans="1:13" x14ac:dyDescent="0.35">
      <c r="A338">
        <v>1</v>
      </c>
      <c r="B338">
        <v>0</v>
      </c>
      <c r="C338">
        <v>1</v>
      </c>
      <c r="D338">
        <v>0</v>
      </c>
      <c r="E338">
        <v>0</v>
      </c>
      <c r="F338">
        <v>1</v>
      </c>
      <c r="G338">
        <v>0</v>
      </c>
      <c r="H338">
        <f t="shared" si="12"/>
        <v>3</v>
      </c>
      <c r="I338" t="str" cm="1">
        <f t="array" ref="I338">_xlfn.IFS(H338&lt;=4,"Minimal anxiety",H338&lt;=9,"Mild anxiety",H338&lt;=14,"Moderate anxiety",H338&lt;=21,"Severe anxiety")</f>
        <v>Minimal anxiety</v>
      </c>
      <c r="L338" t="s">
        <v>96</v>
      </c>
      <c r="M338" t="s">
        <v>1120</v>
      </c>
    </row>
    <row r="339" spans="1:13" x14ac:dyDescent="0.35">
      <c r="A339">
        <v>3</v>
      </c>
      <c r="B339">
        <v>1</v>
      </c>
      <c r="C339">
        <v>3</v>
      </c>
      <c r="D339">
        <v>0</v>
      </c>
      <c r="E339">
        <v>0</v>
      </c>
      <c r="F339">
        <v>1</v>
      </c>
      <c r="G339">
        <v>0</v>
      </c>
      <c r="H339">
        <f t="shared" si="12"/>
        <v>8</v>
      </c>
      <c r="I339" t="str" cm="1">
        <f t="array" ref="I339">_xlfn.IFS(H339&lt;=4,"Minimal anxiety",H339&lt;=9,"Mild anxiety",H339&lt;=14,"Moderate anxiety",H339&lt;=21,"Severe anxiety")</f>
        <v>Mild anxiety</v>
      </c>
      <c r="L339" t="s">
        <v>96</v>
      </c>
      <c r="M339" t="s">
        <v>1119</v>
      </c>
    </row>
    <row r="340" spans="1:13" x14ac:dyDescent="0.35">
      <c r="A340">
        <v>0</v>
      </c>
      <c r="B340">
        <v>1</v>
      </c>
      <c r="C340">
        <v>3</v>
      </c>
      <c r="D340">
        <v>1</v>
      </c>
      <c r="E340">
        <v>0</v>
      </c>
      <c r="F340">
        <v>1</v>
      </c>
      <c r="G340">
        <v>0</v>
      </c>
      <c r="H340">
        <f t="shared" si="12"/>
        <v>6</v>
      </c>
      <c r="I340" t="str" cm="1">
        <f t="array" ref="I340">_xlfn.IFS(H340&lt;=4,"Minimal anxiety",H340&lt;=9,"Mild anxiety",H340&lt;=14,"Moderate anxiety",H340&lt;=21,"Severe anxiety")</f>
        <v>Mild anxiety</v>
      </c>
      <c r="L340" t="s">
        <v>122</v>
      </c>
      <c r="M340" t="s">
        <v>1119</v>
      </c>
    </row>
    <row r="341" spans="1:13" x14ac:dyDescent="0.35">
      <c r="A341">
        <v>0</v>
      </c>
      <c r="B341">
        <v>1</v>
      </c>
      <c r="C341">
        <v>3</v>
      </c>
      <c r="D341">
        <v>1</v>
      </c>
      <c r="E341">
        <v>0</v>
      </c>
      <c r="F341">
        <v>1</v>
      </c>
      <c r="G341">
        <v>0</v>
      </c>
      <c r="H341">
        <f t="shared" si="12"/>
        <v>6</v>
      </c>
      <c r="I341" t="str" cm="1">
        <f t="array" ref="I341">_xlfn.IFS(H341&lt;=4,"Minimal anxiety",H341&lt;=9,"Mild anxiety",H341&lt;=14,"Moderate anxiety",H341&lt;=21,"Severe anxiety")</f>
        <v>Mild anxiety</v>
      </c>
      <c r="L341" t="s">
        <v>96</v>
      </c>
      <c r="M341" t="s">
        <v>1119</v>
      </c>
    </row>
    <row r="342" spans="1:13" x14ac:dyDescent="0.35">
      <c r="A342">
        <v>0</v>
      </c>
      <c r="B342">
        <v>1</v>
      </c>
      <c r="C342">
        <v>3</v>
      </c>
      <c r="D342">
        <v>1</v>
      </c>
      <c r="E342">
        <v>0</v>
      </c>
      <c r="F342">
        <v>1</v>
      </c>
      <c r="G342">
        <v>0</v>
      </c>
      <c r="H342">
        <f t="shared" si="12"/>
        <v>6</v>
      </c>
      <c r="I342" t="str" cm="1">
        <f t="array" ref="I342">_xlfn.IFS(H342&lt;=4,"Minimal anxiety",H342&lt;=9,"Mild anxiety",H342&lt;=14,"Moderate anxiety",H342&lt;=21,"Severe anxiety")</f>
        <v>Mild anxiety</v>
      </c>
      <c r="L342" t="s">
        <v>96</v>
      </c>
      <c r="M342" t="s">
        <v>1119</v>
      </c>
    </row>
    <row r="343" spans="1:13" x14ac:dyDescent="0.35">
      <c r="A343">
        <v>3</v>
      </c>
      <c r="B343">
        <v>1</v>
      </c>
      <c r="C343">
        <v>3</v>
      </c>
      <c r="D343">
        <v>0</v>
      </c>
      <c r="E343">
        <v>0</v>
      </c>
      <c r="F343">
        <v>1</v>
      </c>
      <c r="G343">
        <v>0</v>
      </c>
      <c r="H343">
        <f t="shared" si="12"/>
        <v>8</v>
      </c>
      <c r="I343" t="str" cm="1">
        <f t="array" ref="I343">_xlfn.IFS(H343&lt;=4,"Minimal anxiety",H343&lt;=9,"Mild anxiety",H343&lt;=14,"Moderate anxiety",H343&lt;=21,"Severe anxiety")</f>
        <v>Mild anxiety</v>
      </c>
      <c r="L343" t="s">
        <v>122</v>
      </c>
      <c r="M343" t="s">
        <v>1119</v>
      </c>
    </row>
    <row r="344" spans="1:13" x14ac:dyDescent="0.35">
      <c r="A344">
        <v>0</v>
      </c>
      <c r="B344">
        <v>1</v>
      </c>
      <c r="C344">
        <v>3</v>
      </c>
      <c r="D344">
        <v>1</v>
      </c>
      <c r="E344">
        <v>0</v>
      </c>
      <c r="F344">
        <v>1</v>
      </c>
      <c r="G344">
        <v>0</v>
      </c>
      <c r="H344">
        <f t="shared" si="12"/>
        <v>6</v>
      </c>
      <c r="I344" t="str" cm="1">
        <f t="array" ref="I344">_xlfn.IFS(H344&lt;=4,"Minimal anxiety",H344&lt;=9,"Mild anxiety",H344&lt;=14,"Moderate anxiety",H344&lt;=21,"Severe anxiety")</f>
        <v>Mild anxiety</v>
      </c>
      <c r="L344" t="s">
        <v>96</v>
      </c>
      <c r="M344" t="s">
        <v>1119</v>
      </c>
    </row>
    <row r="345" spans="1:13" x14ac:dyDescent="0.35">
      <c r="A345">
        <v>1</v>
      </c>
      <c r="B345">
        <v>0</v>
      </c>
      <c r="C345">
        <v>1</v>
      </c>
      <c r="D345">
        <v>0</v>
      </c>
      <c r="E345">
        <v>0</v>
      </c>
      <c r="F345">
        <v>1</v>
      </c>
      <c r="G345">
        <v>0</v>
      </c>
      <c r="H345">
        <f t="shared" si="12"/>
        <v>3</v>
      </c>
      <c r="I345" t="str" cm="1">
        <f t="array" ref="I345">_xlfn.IFS(H345&lt;=4,"Minimal anxiety",H345&lt;=9,"Mild anxiety",H345&lt;=14,"Moderate anxiety",H345&lt;=21,"Severe anxiety")</f>
        <v>Minimal anxiety</v>
      </c>
      <c r="L345" t="s">
        <v>96</v>
      </c>
      <c r="M345" t="s">
        <v>1120</v>
      </c>
    </row>
    <row r="346" spans="1:13" x14ac:dyDescent="0.35">
      <c r="A346">
        <v>3</v>
      </c>
      <c r="B346">
        <v>1</v>
      </c>
      <c r="C346">
        <v>3</v>
      </c>
      <c r="D346">
        <v>0</v>
      </c>
      <c r="E346">
        <v>0</v>
      </c>
      <c r="F346">
        <v>1</v>
      </c>
      <c r="G346">
        <v>0</v>
      </c>
      <c r="H346">
        <f t="shared" si="12"/>
        <v>8</v>
      </c>
      <c r="I346" t="str" cm="1">
        <f t="array" ref="I346">_xlfn.IFS(H346&lt;=4,"Minimal anxiety",H346&lt;=9,"Mild anxiety",H346&lt;=14,"Moderate anxiety",H346&lt;=21,"Severe anxiety")</f>
        <v>Mild anxiety</v>
      </c>
      <c r="L346" t="s">
        <v>96</v>
      </c>
      <c r="M346" t="s">
        <v>1119</v>
      </c>
    </row>
    <row r="347" spans="1:13" x14ac:dyDescent="0.35">
      <c r="A347">
        <v>0</v>
      </c>
      <c r="B347">
        <v>1</v>
      </c>
      <c r="C347">
        <v>3</v>
      </c>
      <c r="D347">
        <v>1</v>
      </c>
      <c r="E347">
        <v>0</v>
      </c>
      <c r="F347">
        <v>1</v>
      </c>
      <c r="G347">
        <v>0</v>
      </c>
      <c r="H347">
        <f t="shared" si="12"/>
        <v>6</v>
      </c>
      <c r="I347" t="str" cm="1">
        <f t="array" ref="I347">_xlfn.IFS(H347&lt;=4,"Minimal anxiety",H347&lt;=9,"Mild anxiety",H347&lt;=14,"Moderate anxiety",H347&lt;=21,"Severe anxiety")</f>
        <v>Mild anxiety</v>
      </c>
      <c r="L347" t="s">
        <v>122</v>
      </c>
      <c r="M347" t="s">
        <v>1119</v>
      </c>
    </row>
    <row r="348" spans="1:13" x14ac:dyDescent="0.35">
      <c r="A348">
        <v>0</v>
      </c>
      <c r="B348">
        <v>1</v>
      </c>
      <c r="C348">
        <v>3</v>
      </c>
      <c r="D348">
        <v>1</v>
      </c>
      <c r="E348">
        <v>0</v>
      </c>
      <c r="F348">
        <v>1</v>
      </c>
      <c r="G348">
        <v>0</v>
      </c>
      <c r="H348">
        <f t="shared" si="12"/>
        <v>6</v>
      </c>
      <c r="I348" t="str" cm="1">
        <f t="array" ref="I348">_xlfn.IFS(H348&lt;=4,"Minimal anxiety",H348&lt;=9,"Mild anxiety",H348&lt;=14,"Moderate anxiety",H348&lt;=21,"Severe anxiety")</f>
        <v>Mild anxiety</v>
      </c>
      <c r="L348" t="s">
        <v>122</v>
      </c>
      <c r="M348" t="s">
        <v>1119</v>
      </c>
    </row>
    <row r="349" spans="1:13" x14ac:dyDescent="0.35">
      <c r="A349">
        <v>3</v>
      </c>
      <c r="B349">
        <v>1</v>
      </c>
      <c r="C349">
        <v>3</v>
      </c>
      <c r="D349">
        <v>0</v>
      </c>
      <c r="E349">
        <v>0</v>
      </c>
      <c r="F349">
        <v>1</v>
      </c>
      <c r="G349">
        <v>0</v>
      </c>
      <c r="H349">
        <f t="shared" si="12"/>
        <v>8</v>
      </c>
      <c r="I349" t="str" cm="1">
        <f t="array" ref="I349">_xlfn.IFS(H349&lt;=4,"Minimal anxiety",H349&lt;=9,"Mild anxiety",H349&lt;=14,"Moderate anxiety",H349&lt;=21,"Severe anxiety")</f>
        <v>Mild anxiety</v>
      </c>
      <c r="L349" t="s">
        <v>122</v>
      </c>
      <c r="M349" t="s">
        <v>1119</v>
      </c>
    </row>
    <row r="350" spans="1:13" x14ac:dyDescent="0.35">
      <c r="A350">
        <v>0</v>
      </c>
      <c r="B350">
        <v>1</v>
      </c>
      <c r="C350">
        <v>3</v>
      </c>
      <c r="D350">
        <v>1</v>
      </c>
      <c r="E350">
        <v>0</v>
      </c>
      <c r="F350">
        <v>1</v>
      </c>
      <c r="G350">
        <v>0</v>
      </c>
      <c r="H350">
        <f t="shared" si="12"/>
        <v>6</v>
      </c>
      <c r="I350" t="str" cm="1">
        <f t="array" ref="I350">_xlfn.IFS(H350&lt;=4,"Minimal anxiety",H350&lt;=9,"Mild anxiety",H350&lt;=14,"Moderate anxiety",H350&lt;=21,"Severe anxiety")</f>
        <v>Mild anxiety</v>
      </c>
      <c r="L350" t="s">
        <v>122</v>
      </c>
      <c r="M350" t="s">
        <v>1119</v>
      </c>
    </row>
    <row r="351" spans="1:13" x14ac:dyDescent="0.35">
      <c r="A351">
        <v>3</v>
      </c>
      <c r="B351">
        <v>1</v>
      </c>
      <c r="C351">
        <v>3</v>
      </c>
      <c r="D351">
        <v>0</v>
      </c>
      <c r="E351">
        <v>0</v>
      </c>
      <c r="F351">
        <v>1</v>
      </c>
      <c r="G351">
        <v>0</v>
      </c>
      <c r="H351">
        <f t="shared" si="12"/>
        <v>8</v>
      </c>
      <c r="I351" t="str" cm="1">
        <f t="array" ref="I351">_xlfn.IFS(H351&lt;=4,"Minimal anxiety",H351&lt;=9,"Mild anxiety",H351&lt;=14,"Moderate anxiety",H351&lt;=21,"Severe anxiety")</f>
        <v>Mild anxiety</v>
      </c>
      <c r="L351" t="s">
        <v>96</v>
      </c>
      <c r="M351" t="s">
        <v>1119</v>
      </c>
    </row>
    <row r="352" spans="1:13" x14ac:dyDescent="0.35">
      <c r="A352">
        <v>1</v>
      </c>
      <c r="B352">
        <v>0</v>
      </c>
      <c r="C352">
        <v>1</v>
      </c>
      <c r="D352">
        <v>0</v>
      </c>
      <c r="E352">
        <v>0</v>
      </c>
      <c r="F352">
        <v>1</v>
      </c>
      <c r="G352">
        <v>0</v>
      </c>
      <c r="H352">
        <f t="shared" si="12"/>
        <v>3</v>
      </c>
      <c r="I352" t="str" cm="1">
        <f t="array" ref="I352">_xlfn.IFS(H352&lt;=4,"Minimal anxiety",H352&lt;=9,"Mild anxiety",H352&lt;=14,"Moderate anxiety",H352&lt;=21,"Severe anxiety")</f>
        <v>Minimal anxiety</v>
      </c>
      <c r="L352" t="s">
        <v>70</v>
      </c>
      <c r="M352" t="s">
        <v>1120</v>
      </c>
    </row>
    <row r="353" spans="1:13" x14ac:dyDescent="0.35">
      <c r="A353">
        <v>3</v>
      </c>
      <c r="B353">
        <v>1</v>
      </c>
      <c r="C353">
        <v>3</v>
      </c>
      <c r="D353">
        <v>0</v>
      </c>
      <c r="E353">
        <v>0</v>
      </c>
      <c r="F353">
        <v>1</v>
      </c>
      <c r="G353">
        <v>0</v>
      </c>
      <c r="H353">
        <f t="shared" si="12"/>
        <v>8</v>
      </c>
      <c r="I353" t="str" cm="1">
        <f t="array" ref="I353">_xlfn.IFS(H353&lt;=4,"Minimal anxiety",H353&lt;=9,"Mild anxiety",H353&lt;=14,"Moderate anxiety",H353&lt;=21,"Severe anxiety")</f>
        <v>Mild anxiety</v>
      </c>
      <c r="L353" t="s">
        <v>96</v>
      </c>
      <c r="M353" t="s">
        <v>1119</v>
      </c>
    </row>
    <row r="354" spans="1:13" x14ac:dyDescent="0.35">
      <c r="A354">
        <v>1</v>
      </c>
      <c r="B354">
        <v>0</v>
      </c>
      <c r="C354">
        <v>1</v>
      </c>
      <c r="D354">
        <v>0</v>
      </c>
      <c r="E354">
        <v>0</v>
      </c>
      <c r="F354">
        <v>1</v>
      </c>
      <c r="G354">
        <v>0</v>
      </c>
      <c r="H354">
        <f t="shared" si="12"/>
        <v>3</v>
      </c>
      <c r="I354" t="str" cm="1">
        <f t="array" ref="I354">_xlfn.IFS(H354&lt;=4,"Minimal anxiety",H354&lt;=9,"Mild anxiety",H354&lt;=14,"Moderate anxiety",H354&lt;=21,"Severe anxiety")</f>
        <v>Minimal anxiety</v>
      </c>
      <c r="L354" t="s">
        <v>70</v>
      </c>
      <c r="M354" t="s">
        <v>1120</v>
      </c>
    </row>
    <row r="355" spans="1:13" x14ac:dyDescent="0.35">
      <c r="A355">
        <v>1</v>
      </c>
      <c r="B355">
        <v>1</v>
      </c>
      <c r="C355">
        <v>1</v>
      </c>
      <c r="D355">
        <v>0</v>
      </c>
      <c r="E355">
        <v>1</v>
      </c>
      <c r="F355">
        <v>0</v>
      </c>
      <c r="G355">
        <v>3</v>
      </c>
      <c r="H355">
        <f t="shared" si="12"/>
        <v>7</v>
      </c>
      <c r="I355" t="str" cm="1">
        <f t="array" ref="I355">_xlfn.IFS(H355&lt;=4,"Minimal anxiety",H355&lt;=9,"Mild anxiety",H355&lt;=14,"Moderate anxiety",H355&lt;=21,"Severe anxiety")</f>
        <v>Mild anxiety</v>
      </c>
      <c r="L355" t="s">
        <v>122</v>
      </c>
      <c r="M355" t="s">
        <v>1119</v>
      </c>
    </row>
    <row r="356" spans="1:13" x14ac:dyDescent="0.35">
      <c r="A356">
        <v>1</v>
      </c>
      <c r="B356">
        <v>0</v>
      </c>
      <c r="C356">
        <v>2</v>
      </c>
      <c r="D356">
        <v>1</v>
      </c>
      <c r="E356">
        <v>2</v>
      </c>
      <c r="F356">
        <v>1</v>
      </c>
      <c r="G356">
        <v>0</v>
      </c>
      <c r="H356">
        <f t="shared" si="12"/>
        <v>7</v>
      </c>
      <c r="I356" t="str" cm="1">
        <f t="array" ref="I356">_xlfn.IFS(H356&lt;=4,"Minimal anxiety",H356&lt;=9,"Mild anxiety",H356&lt;=14,"Moderate anxiety",H356&lt;=21,"Severe anxiety")</f>
        <v>Mild anxiety</v>
      </c>
      <c r="L356" t="s">
        <v>96</v>
      </c>
      <c r="M356" t="s">
        <v>1119</v>
      </c>
    </row>
    <row r="357" spans="1:13" x14ac:dyDescent="0.35">
      <c r="A357">
        <v>2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f t="shared" si="12"/>
        <v>14</v>
      </c>
      <c r="I357" t="str" cm="1">
        <f t="array" ref="I357">_xlfn.IFS(H357&lt;=4,"Minimal anxiety",H357&lt;=9,"Mild anxiety",H357&lt;=14,"Moderate anxiety",H357&lt;=21,"Severe anxiety")</f>
        <v>Moderate anxiety</v>
      </c>
      <c r="L357" t="s">
        <v>70</v>
      </c>
      <c r="M357" t="s">
        <v>1121</v>
      </c>
    </row>
    <row r="358" spans="1:13" x14ac:dyDescent="0.35">
      <c r="A358">
        <v>1</v>
      </c>
      <c r="B358">
        <v>0</v>
      </c>
      <c r="C358">
        <v>2</v>
      </c>
      <c r="D358">
        <v>0</v>
      </c>
      <c r="E358">
        <v>2</v>
      </c>
      <c r="F358">
        <v>1</v>
      </c>
      <c r="G358">
        <v>2</v>
      </c>
      <c r="H358">
        <f t="shared" si="12"/>
        <v>8</v>
      </c>
      <c r="I358" t="str" cm="1">
        <f t="array" ref="I358">_xlfn.IFS(H358&lt;=4,"Minimal anxiety",H358&lt;=9,"Mild anxiety",H358&lt;=14,"Moderate anxiety",H358&lt;=21,"Severe anxiety")</f>
        <v>Mild anxiety</v>
      </c>
      <c r="L358" t="s">
        <v>96</v>
      </c>
      <c r="M358" t="s">
        <v>1119</v>
      </c>
    </row>
    <row r="359" spans="1:13" x14ac:dyDescent="0.35">
      <c r="A359">
        <v>1</v>
      </c>
      <c r="B359">
        <v>1</v>
      </c>
      <c r="C359">
        <v>1</v>
      </c>
      <c r="D359">
        <v>0</v>
      </c>
      <c r="E359">
        <v>1</v>
      </c>
      <c r="F359">
        <v>0</v>
      </c>
      <c r="G359">
        <v>3</v>
      </c>
      <c r="H359">
        <f t="shared" si="12"/>
        <v>7</v>
      </c>
      <c r="I359" t="str" cm="1">
        <f t="array" ref="I359">_xlfn.IFS(H359&lt;=4,"Minimal anxiety",H359&lt;=9,"Mild anxiety",H359&lt;=14,"Moderate anxiety",H359&lt;=21,"Severe anxiety")</f>
        <v>Mild anxiety</v>
      </c>
      <c r="L359" t="s">
        <v>122</v>
      </c>
      <c r="M359" t="s">
        <v>1119</v>
      </c>
    </row>
    <row r="360" spans="1:13" x14ac:dyDescent="0.35">
      <c r="A360">
        <v>2</v>
      </c>
      <c r="B360">
        <v>3</v>
      </c>
      <c r="C360">
        <v>3</v>
      </c>
      <c r="D360">
        <v>3</v>
      </c>
      <c r="E360">
        <v>3</v>
      </c>
      <c r="F360">
        <v>3</v>
      </c>
      <c r="G360">
        <v>3</v>
      </c>
      <c r="H360">
        <f t="shared" si="12"/>
        <v>20</v>
      </c>
      <c r="I360" t="str" cm="1">
        <f t="array" ref="I360">_xlfn.IFS(H360&lt;=4,"Minimal anxiety",H360&lt;=9,"Mild anxiety",H360&lt;=14,"Moderate anxiety",H360&lt;=21,"Severe anxiety")</f>
        <v>Severe anxiety</v>
      </c>
      <c r="L360" t="s">
        <v>112</v>
      </c>
      <c r="M360" t="s">
        <v>1122</v>
      </c>
    </row>
    <row r="361" spans="1:13" x14ac:dyDescent="0.35">
      <c r="A361">
        <v>1</v>
      </c>
      <c r="B361">
        <v>1</v>
      </c>
      <c r="C361">
        <v>0</v>
      </c>
      <c r="D361">
        <v>3</v>
      </c>
      <c r="E361">
        <v>2</v>
      </c>
      <c r="F361">
        <v>1</v>
      </c>
      <c r="G361">
        <v>0</v>
      </c>
      <c r="H361">
        <f t="shared" si="12"/>
        <v>8</v>
      </c>
      <c r="I361" t="str" cm="1">
        <f t="array" ref="I361">_xlfn.IFS(H361&lt;=4,"Minimal anxiety",H361&lt;=9,"Mild anxiety",H361&lt;=14,"Moderate anxiety",H361&lt;=21,"Severe anxiety")</f>
        <v>Mild anxiety</v>
      </c>
      <c r="L361" t="s">
        <v>122</v>
      </c>
      <c r="M361" t="s">
        <v>1119</v>
      </c>
    </row>
    <row r="362" spans="1:13" x14ac:dyDescent="0.35">
      <c r="A362">
        <v>1</v>
      </c>
      <c r="B362">
        <v>0</v>
      </c>
      <c r="C362">
        <v>1</v>
      </c>
      <c r="D362">
        <v>1</v>
      </c>
      <c r="E362">
        <v>1</v>
      </c>
      <c r="F362">
        <v>1</v>
      </c>
      <c r="G362">
        <v>1</v>
      </c>
      <c r="H362">
        <f t="shared" si="12"/>
        <v>6</v>
      </c>
      <c r="I362" t="str" cm="1">
        <f t="array" ref="I362">_xlfn.IFS(H362&lt;=4,"Minimal anxiety",H362&lt;=9,"Mild anxiety",H362&lt;=14,"Moderate anxiety",H362&lt;=21,"Severe anxiety")</f>
        <v>Mild anxiety</v>
      </c>
      <c r="L362" t="s">
        <v>122</v>
      </c>
      <c r="M362" t="s">
        <v>1119</v>
      </c>
    </row>
    <row r="363" spans="1:13" x14ac:dyDescent="0.35">
      <c r="A363">
        <v>1</v>
      </c>
      <c r="B363">
        <v>1</v>
      </c>
      <c r="C363">
        <v>1</v>
      </c>
      <c r="D363">
        <v>0</v>
      </c>
      <c r="E363">
        <v>1</v>
      </c>
      <c r="F363">
        <v>0</v>
      </c>
      <c r="G363">
        <v>3</v>
      </c>
      <c r="H363">
        <f t="shared" si="12"/>
        <v>7</v>
      </c>
      <c r="I363" t="str" cm="1">
        <f t="array" ref="I363">_xlfn.IFS(H363&lt;=4,"Minimal anxiety",H363&lt;=9,"Mild anxiety",H363&lt;=14,"Moderate anxiety",H363&lt;=21,"Severe anxiety")</f>
        <v>Mild anxiety</v>
      </c>
      <c r="L363" t="s">
        <v>112</v>
      </c>
      <c r="M363" t="s">
        <v>1119</v>
      </c>
    </row>
    <row r="364" spans="1:13" x14ac:dyDescent="0.35">
      <c r="A364">
        <v>3</v>
      </c>
      <c r="B364">
        <v>2</v>
      </c>
      <c r="C364">
        <v>1</v>
      </c>
      <c r="D364">
        <v>2</v>
      </c>
      <c r="E364">
        <v>1</v>
      </c>
      <c r="F364">
        <v>2</v>
      </c>
      <c r="G364">
        <v>3</v>
      </c>
      <c r="H364">
        <f t="shared" si="12"/>
        <v>14</v>
      </c>
      <c r="I364" t="str" cm="1">
        <f t="array" ref="I364">_xlfn.IFS(H364&lt;=4,"Minimal anxiety",H364&lt;=9,"Mild anxiety",H364&lt;=14,"Moderate anxiety",H364&lt;=21,"Severe anxiety")</f>
        <v>Moderate anxiety</v>
      </c>
      <c r="L364" t="s">
        <v>96</v>
      </c>
      <c r="M364" t="s">
        <v>1121</v>
      </c>
    </row>
    <row r="365" spans="1:13" x14ac:dyDescent="0.35">
      <c r="A365">
        <v>1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f t="shared" si="12"/>
        <v>7</v>
      </c>
      <c r="I365" t="str" cm="1">
        <f t="array" ref="I365">_xlfn.IFS(H365&lt;=4,"Minimal anxiety",H365&lt;=9,"Mild anxiety",H365&lt;=14,"Moderate anxiety",H365&lt;=21,"Severe anxiety")</f>
        <v>Mild anxiety</v>
      </c>
      <c r="L365" t="s">
        <v>96</v>
      </c>
      <c r="M365" t="s">
        <v>1119</v>
      </c>
    </row>
    <row r="366" spans="1:13" x14ac:dyDescent="0.35">
      <c r="A366">
        <v>1</v>
      </c>
      <c r="B366">
        <v>1</v>
      </c>
      <c r="C366">
        <v>1</v>
      </c>
      <c r="D366">
        <v>0</v>
      </c>
      <c r="E366">
        <v>1</v>
      </c>
      <c r="F366">
        <v>0</v>
      </c>
      <c r="G366">
        <v>3</v>
      </c>
      <c r="H366">
        <f t="shared" si="12"/>
        <v>7</v>
      </c>
      <c r="I366" t="str" cm="1">
        <f t="array" ref="I366">_xlfn.IFS(H366&lt;=4,"Minimal anxiety",H366&lt;=9,"Mild anxiety",H366&lt;=14,"Moderate anxiety",H366&lt;=21,"Severe anxiety")</f>
        <v>Mild anxiety</v>
      </c>
      <c r="L366" t="s">
        <v>70</v>
      </c>
      <c r="M366" t="s">
        <v>1119</v>
      </c>
    </row>
    <row r="367" spans="1:13" x14ac:dyDescent="0.35">
      <c r="A367">
        <v>1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f t="shared" si="12"/>
        <v>7</v>
      </c>
      <c r="I367" t="str" cm="1">
        <f t="array" ref="I367">_xlfn.IFS(H367&lt;=4,"Minimal anxiety",H367&lt;=9,"Mild anxiety",H367&lt;=14,"Moderate anxiety",H367&lt;=21,"Severe anxiety")</f>
        <v>Mild anxiety</v>
      </c>
      <c r="L367" t="s">
        <v>112</v>
      </c>
      <c r="M367" t="s">
        <v>1119</v>
      </c>
    </row>
    <row r="368" spans="1:13" x14ac:dyDescent="0.35">
      <c r="A368">
        <v>0</v>
      </c>
      <c r="B368">
        <v>1</v>
      </c>
      <c r="C368">
        <v>1</v>
      </c>
      <c r="D368">
        <v>0</v>
      </c>
      <c r="E368">
        <v>1</v>
      </c>
      <c r="F368">
        <v>0</v>
      </c>
      <c r="G368">
        <v>3</v>
      </c>
      <c r="H368">
        <f t="shared" si="12"/>
        <v>6</v>
      </c>
      <c r="I368" t="str" cm="1">
        <f t="array" ref="I368">_xlfn.IFS(H368&lt;=4,"Minimal anxiety",H368&lt;=9,"Mild anxiety",H368&lt;=14,"Moderate anxiety",H368&lt;=21,"Severe anxiety")</f>
        <v>Mild anxiety</v>
      </c>
      <c r="L368" t="s">
        <v>96</v>
      </c>
      <c r="M368" t="s">
        <v>1119</v>
      </c>
    </row>
    <row r="369" spans="1:13" x14ac:dyDescent="0.35">
      <c r="A369">
        <v>1</v>
      </c>
      <c r="B369">
        <v>1</v>
      </c>
      <c r="C369">
        <v>1</v>
      </c>
      <c r="D369">
        <v>0</v>
      </c>
      <c r="E369">
        <v>1</v>
      </c>
      <c r="F369">
        <v>0</v>
      </c>
      <c r="G369">
        <v>3</v>
      </c>
      <c r="H369">
        <f t="shared" si="12"/>
        <v>7</v>
      </c>
      <c r="I369" t="str" cm="1">
        <f t="array" ref="I369">_xlfn.IFS(H369&lt;=4,"Minimal anxiety",H369&lt;=9,"Mild anxiety",H369&lt;=14,"Moderate anxiety",H369&lt;=21,"Severe anxiety")</f>
        <v>Mild anxiety</v>
      </c>
      <c r="L369" t="s">
        <v>70</v>
      </c>
      <c r="M369" t="s">
        <v>1119</v>
      </c>
    </row>
    <row r="370" spans="1:13" x14ac:dyDescent="0.35">
      <c r="A370">
        <v>0</v>
      </c>
      <c r="B370">
        <v>1</v>
      </c>
      <c r="C370">
        <v>0</v>
      </c>
      <c r="D370">
        <v>1</v>
      </c>
      <c r="E370">
        <v>0</v>
      </c>
      <c r="F370">
        <v>0</v>
      </c>
      <c r="G370">
        <v>2</v>
      </c>
      <c r="H370">
        <f t="shared" si="12"/>
        <v>4</v>
      </c>
      <c r="I370" t="str" cm="1">
        <f t="array" ref="I370">_xlfn.IFS(H370&lt;=4,"Minimal anxiety",H370&lt;=9,"Mild anxiety",H370&lt;=14,"Moderate anxiety",H370&lt;=21,"Severe anxiety")</f>
        <v>Minimal anxiety</v>
      </c>
      <c r="L370" t="s">
        <v>96</v>
      </c>
      <c r="M370" t="s">
        <v>1120</v>
      </c>
    </row>
    <row r="371" spans="1:13" x14ac:dyDescent="0.35">
      <c r="A371">
        <v>2</v>
      </c>
      <c r="B371">
        <v>1</v>
      </c>
      <c r="C371">
        <v>1</v>
      </c>
      <c r="D371">
        <v>0</v>
      </c>
      <c r="E371">
        <v>1</v>
      </c>
      <c r="F371">
        <v>1</v>
      </c>
      <c r="G371">
        <v>1</v>
      </c>
      <c r="H371">
        <f t="shared" si="12"/>
        <v>7</v>
      </c>
      <c r="I371" t="str" cm="1">
        <f t="array" ref="I371">_xlfn.IFS(H371&lt;=4,"Minimal anxiety",H371&lt;=9,"Mild anxiety",H371&lt;=14,"Moderate anxiety",H371&lt;=21,"Severe anxiety")</f>
        <v>Mild anxiety</v>
      </c>
      <c r="L371" t="s">
        <v>96</v>
      </c>
      <c r="M371" t="s">
        <v>1119</v>
      </c>
    </row>
    <row r="372" spans="1:13" x14ac:dyDescent="0.35">
      <c r="A372">
        <v>1</v>
      </c>
      <c r="B372">
        <v>3</v>
      </c>
      <c r="C372">
        <v>3</v>
      </c>
      <c r="D372">
        <v>1</v>
      </c>
      <c r="E372">
        <v>3</v>
      </c>
      <c r="F372">
        <v>3</v>
      </c>
      <c r="G372">
        <v>3</v>
      </c>
      <c r="H372">
        <f t="shared" si="12"/>
        <v>17</v>
      </c>
      <c r="I372" t="str" cm="1">
        <f t="array" ref="I372">_xlfn.IFS(H372&lt;=4,"Minimal anxiety",H372&lt;=9,"Mild anxiety",H372&lt;=14,"Moderate anxiety",H372&lt;=21,"Severe anxiety")</f>
        <v>Severe anxiety</v>
      </c>
      <c r="L372" t="s">
        <v>96</v>
      </c>
      <c r="M372" t="s">
        <v>1122</v>
      </c>
    </row>
    <row r="373" spans="1:13" x14ac:dyDescent="0.3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f t="shared" si="12"/>
        <v>0</v>
      </c>
      <c r="I373" t="str" cm="1">
        <f t="array" ref="I373">_xlfn.IFS(H373&lt;=4,"Minimal anxiety",H373&lt;=9,"Mild anxiety",H373&lt;=14,"Moderate anxiety",H373&lt;=21,"Severe anxiety")</f>
        <v>Minimal anxiety</v>
      </c>
      <c r="L373" t="s">
        <v>96</v>
      </c>
      <c r="M373" t="s">
        <v>1120</v>
      </c>
    </row>
    <row r="374" spans="1:13" x14ac:dyDescent="0.35">
      <c r="A374">
        <v>1</v>
      </c>
      <c r="B374">
        <v>0</v>
      </c>
      <c r="C374">
        <v>1</v>
      </c>
      <c r="D374">
        <v>1</v>
      </c>
      <c r="E374">
        <v>1</v>
      </c>
      <c r="F374">
        <v>1</v>
      </c>
      <c r="G374">
        <v>2</v>
      </c>
      <c r="H374">
        <f t="shared" si="12"/>
        <v>7</v>
      </c>
      <c r="I374" t="str" cm="1">
        <f t="array" ref="I374">_xlfn.IFS(H374&lt;=4,"Minimal anxiety",H374&lt;=9,"Mild anxiety",H374&lt;=14,"Moderate anxiety",H374&lt;=21,"Severe anxiety")</f>
        <v>Mild anxiety</v>
      </c>
      <c r="L374" t="s">
        <v>112</v>
      </c>
      <c r="M374" t="s">
        <v>1119</v>
      </c>
    </row>
    <row r="375" spans="1:13" x14ac:dyDescent="0.35">
      <c r="A375">
        <v>1</v>
      </c>
      <c r="B375">
        <v>2</v>
      </c>
      <c r="C375">
        <v>3</v>
      </c>
      <c r="D375">
        <v>1</v>
      </c>
      <c r="E375">
        <v>0</v>
      </c>
      <c r="F375">
        <v>3</v>
      </c>
      <c r="G375">
        <v>1</v>
      </c>
      <c r="H375">
        <f t="shared" si="12"/>
        <v>11</v>
      </c>
      <c r="I375" t="str" cm="1">
        <f t="array" ref="I375">_xlfn.IFS(H375&lt;=4,"Minimal anxiety",H375&lt;=9,"Mild anxiety",H375&lt;=14,"Moderate anxiety",H375&lt;=21,"Severe anxiety")</f>
        <v>Moderate anxiety</v>
      </c>
      <c r="L375" t="s">
        <v>96</v>
      </c>
      <c r="M375" t="s">
        <v>1121</v>
      </c>
    </row>
    <row r="376" spans="1:13" x14ac:dyDescent="0.35">
      <c r="A376">
        <v>1</v>
      </c>
      <c r="B376">
        <v>0</v>
      </c>
      <c r="C376">
        <v>1</v>
      </c>
      <c r="D376">
        <v>1</v>
      </c>
      <c r="E376">
        <v>1</v>
      </c>
      <c r="F376">
        <v>1</v>
      </c>
      <c r="G376">
        <v>1</v>
      </c>
      <c r="H376">
        <f t="shared" si="12"/>
        <v>6</v>
      </c>
      <c r="I376" t="str" cm="1">
        <f t="array" ref="I376">_xlfn.IFS(H376&lt;=4,"Minimal anxiety",H376&lt;=9,"Mild anxiety",H376&lt;=14,"Moderate anxiety",H376&lt;=21,"Severe anxiety")</f>
        <v>Mild anxiety</v>
      </c>
      <c r="L376" t="s">
        <v>96</v>
      </c>
      <c r="M376" t="s">
        <v>1119</v>
      </c>
    </row>
    <row r="377" spans="1:13" x14ac:dyDescent="0.35">
      <c r="A377">
        <v>1</v>
      </c>
      <c r="B377">
        <v>0</v>
      </c>
      <c r="C377">
        <v>1</v>
      </c>
      <c r="D377">
        <v>1</v>
      </c>
      <c r="E377">
        <v>1</v>
      </c>
      <c r="F377">
        <v>1</v>
      </c>
      <c r="G377">
        <v>0</v>
      </c>
      <c r="H377">
        <f t="shared" si="12"/>
        <v>5</v>
      </c>
      <c r="I377" t="str" cm="1">
        <f t="array" ref="I377">_xlfn.IFS(H377&lt;=4,"Minimal anxiety",H377&lt;=9,"Mild anxiety",H377&lt;=14,"Moderate anxiety",H377&lt;=21,"Severe anxiety")</f>
        <v>Mild anxiety</v>
      </c>
      <c r="L377" t="s">
        <v>112</v>
      </c>
      <c r="M377" t="s">
        <v>1119</v>
      </c>
    </row>
    <row r="378" spans="1:13" x14ac:dyDescent="0.35">
      <c r="A378">
        <v>0</v>
      </c>
      <c r="B378">
        <v>1</v>
      </c>
      <c r="C378">
        <v>1</v>
      </c>
      <c r="D378">
        <v>0</v>
      </c>
      <c r="E378">
        <v>0</v>
      </c>
      <c r="F378">
        <v>1</v>
      </c>
      <c r="G378">
        <v>1</v>
      </c>
      <c r="H378">
        <f t="shared" si="12"/>
        <v>4</v>
      </c>
      <c r="I378" t="str" cm="1">
        <f t="array" ref="I378">_xlfn.IFS(H378&lt;=4,"Minimal anxiety",H378&lt;=9,"Mild anxiety",H378&lt;=14,"Moderate anxiety",H378&lt;=21,"Severe anxiety")</f>
        <v>Minimal anxiety</v>
      </c>
      <c r="L378" t="s">
        <v>96</v>
      </c>
      <c r="M378" t="s">
        <v>1120</v>
      </c>
    </row>
    <row r="379" spans="1:13" x14ac:dyDescent="0.35">
      <c r="A379">
        <v>1</v>
      </c>
      <c r="B379">
        <v>0</v>
      </c>
      <c r="C379">
        <v>1</v>
      </c>
      <c r="D379">
        <v>1</v>
      </c>
      <c r="E379">
        <v>1</v>
      </c>
      <c r="F379">
        <v>1</v>
      </c>
      <c r="G379">
        <v>1</v>
      </c>
      <c r="H379">
        <f t="shared" si="12"/>
        <v>6</v>
      </c>
      <c r="I379" t="str" cm="1">
        <f t="array" ref="I379">_xlfn.IFS(H379&lt;=4,"Minimal anxiety",H379&lt;=9,"Mild anxiety",H379&lt;=14,"Moderate anxiety",H379&lt;=21,"Severe anxiety")</f>
        <v>Mild anxiety</v>
      </c>
      <c r="L379" t="s">
        <v>70</v>
      </c>
      <c r="M379" t="s">
        <v>1119</v>
      </c>
    </row>
    <row r="380" spans="1:13" x14ac:dyDescent="0.35">
      <c r="A380">
        <v>2</v>
      </c>
      <c r="B380">
        <v>1</v>
      </c>
      <c r="C380">
        <v>2</v>
      </c>
      <c r="D380">
        <v>2</v>
      </c>
      <c r="E380">
        <v>2</v>
      </c>
      <c r="F380">
        <v>2</v>
      </c>
      <c r="G380">
        <v>2</v>
      </c>
      <c r="H380">
        <f t="shared" si="12"/>
        <v>13</v>
      </c>
      <c r="I380" t="str" cm="1">
        <f t="array" ref="I380">_xlfn.IFS(H380&lt;=4,"Minimal anxiety",H380&lt;=9,"Mild anxiety",H380&lt;=14,"Moderate anxiety",H380&lt;=21,"Severe anxiety")</f>
        <v>Moderate anxiety</v>
      </c>
      <c r="L380" t="s">
        <v>96</v>
      </c>
      <c r="M380" t="s">
        <v>1121</v>
      </c>
    </row>
    <row r="381" spans="1:13" x14ac:dyDescent="0.35">
      <c r="A381">
        <v>1</v>
      </c>
      <c r="B381">
        <v>2</v>
      </c>
      <c r="C381">
        <v>2</v>
      </c>
      <c r="D381">
        <v>0</v>
      </c>
      <c r="E381">
        <v>1</v>
      </c>
      <c r="F381">
        <v>3</v>
      </c>
      <c r="G381">
        <v>0</v>
      </c>
      <c r="H381">
        <f t="shared" si="12"/>
        <v>9</v>
      </c>
      <c r="I381" t="str" cm="1">
        <f t="array" ref="I381">_xlfn.IFS(H381&lt;=4,"Minimal anxiety",H381&lt;=9,"Mild anxiety",H381&lt;=14,"Moderate anxiety",H381&lt;=21,"Severe anxiety")</f>
        <v>Mild anxiety</v>
      </c>
      <c r="L381" t="s">
        <v>96</v>
      </c>
      <c r="M381" t="s">
        <v>1119</v>
      </c>
    </row>
    <row r="382" spans="1:13" x14ac:dyDescent="0.35">
      <c r="A382">
        <v>1</v>
      </c>
      <c r="B382">
        <v>0</v>
      </c>
      <c r="C382">
        <v>1</v>
      </c>
      <c r="D382">
        <v>1</v>
      </c>
      <c r="E382">
        <v>1</v>
      </c>
      <c r="F382">
        <v>2</v>
      </c>
      <c r="G382">
        <v>2</v>
      </c>
      <c r="H382">
        <f t="shared" si="12"/>
        <v>8</v>
      </c>
      <c r="I382" t="str" cm="1">
        <f t="array" ref="I382">_xlfn.IFS(H382&lt;=4,"Minimal anxiety",H382&lt;=9,"Mild anxiety",H382&lt;=14,"Moderate anxiety",H382&lt;=21,"Severe anxiety")</f>
        <v>Mild anxiety</v>
      </c>
      <c r="L382" t="s">
        <v>70</v>
      </c>
      <c r="M382" t="s">
        <v>1119</v>
      </c>
    </row>
    <row r="383" spans="1:13" x14ac:dyDescent="0.35">
      <c r="A383">
        <v>1</v>
      </c>
      <c r="B383">
        <v>3</v>
      </c>
      <c r="C383">
        <v>3</v>
      </c>
      <c r="D383">
        <v>3</v>
      </c>
      <c r="E383">
        <v>3</v>
      </c>
      <c r="F383">
        <v>3</v>
      </c>
      <c r="G383">
        <v>3</v>
      </c>
      <c r="H383">
        <f t="shared" si="12"/>
        <v>19</v>
      </c>
      <c r="I383" t="str" cm="1">
        <f t="array" ref="I383">_xlfn.IFS(H383&lt;=4,"Minimal anxiety",H383&lt;=9,"Mild anxiety",H383&lt;=14,"Moderate anxiety",H383&lt;=21,"Severe anxiety")</f>
        <v>Severe anxiety</v>
      </c>
      <c r="L383" t="s">
        <v>96</v>
      </c>
      <c r="M383" t="s">
        <v>1122</v>
      </c>
    </row>
    <row r="384" spans="1:13" x14ac:dyDescent="0.35">
      <c r="A384">
        <v>3</v>
      </c>
      <c r="B384">
        <v>3</v>
      </c>
      <c r="C384">
        <v>3</v>
      </c>
      <c r="D384">
        <v>2</v>
      </c>
      <c r="E384">
        <v>3</v>
      </c>
      <c r="F384">
        <v>3</v>
      </c>
      <c r="G384">
        <v>3</v>
      </c>
      <c r="H384">
        <f t="shared" si="12"/>
        <v>20</v>
      </c>
      <c r="I384" t="str" cm="1">
        <f t="array" ref="I384">_xlfn.IFS(H384&lt;=4,"Minimal anxiety",H384&lt;=9,"Mild anxiety",H384&lt;=14,"Moderate anxiety",H384&lt;=21,"Severe anxiety")</f>
        <v>Severe anxiety</v>
      </c>
      <c r="L384" t="s">
        <v>112</v>
      </c>
      <c r="M384" t="s">
        <v>1122</v>
      </c>
    </row>
    <row r="385" spans="1:13" x14ac:dyDescent="0.35">
      <c r="A385">
        <v>1</v>
      </c>
      <c r="B385">
        <v>1</v>
      </c>
      <c r="C385">
        <v>1</v>
      </c>
      <c r="D385">
        <v>0</v>
      </c>
      <c r="E385">
        <v>1</v>
      </c>
      <c r="F385">
        <v>0</v>
      </c>
      <c r="G385">
        <v>0</v>
      </c>
      <c r="H385">
        <f t="shared" si="12"/>
        <v>4</v>
      </c>
      <c r="I385" t="str" cm="1">
        <f t="array" ref="I385">_xlfn.IFS(H385&lt;=4,"Minimal anxiety",H385&lt;=9,"Mild anxiety",H385&lt;=14,"Moderate anxiety",H385&lt;=21,"Severe anxiety")</f>
        <v>Minimal anxiety</v>
      </c>
      <c r="L385" t="s">
        <v>96</v>
      </c>
      <c r="M385" t="s">
        <v>1120</v>
      </c>
    </row>
    <row r="386" spans="1:13" x14ac:dyDescent="0.35">
      <c r="A386">
        <v>2</v>
      </c>
      <c r="B386">
        <v>0</v>
      </c>
      <c r="C386">
        <v>1</v>
      </c>
      <c r="D386">
        <v>3</v>
      </c>
      <c r="E386">
        <v>2</v>
      </c>
      <c r="F386">
        <v>2</v>
      </c>
      <c r="G386">
        <v>2</v>
      </c>
      <c r="H386">
        <f t="shared" ref="H386:H449" si="13">SUM(A386:G386)</f>
        <v>12</v>
      </c>
      <c r="I386" t="str" cm="1">
        <f t="array" ref="I386">_xlfn.IFS(H386&lt;=4,"Minimal anxiety",H386&lt;=9,"Mild anxiety",H386&lt;=14,"Moderate anxiety",H386&lt;=21,"Severe anxiety")</f>
        <v>Moderate anxiety</v>
      </c>
      <c r="L386" t="s">
        <v>96</v>
      </c>
      <c r="M386" t="s">
        <v>1121</v>
      </c>
    </row>
    <row r="387" spans="1:13" x14ac:dyDescent="0.35">
      <c r="A387">
        <v>2</v>
      </c>
      <c r="B387">
        <v>1</v>
      </c>
      <c r="C387">
        <v>2</v>
      </c>
      <c r="D387">
        <v>1</v>
      </c>
      <c r="E387">
        <v>2</v>
      </c>
      <c r="F387">
        <v>1</v>
      </c>
      <c r="G387">
        <v>2</v>
      </c>
      <c r="H387">
        <f t="shared" si="13"/>
        <v>11</v>
      </c>
      <c r="I387" t="str" cm="1">
        <f t="array" ref="I387">_xlfn.IFS(H387&lt;=4,"Minimal anxiety",H387&lt;=9,"Mild anxiety",H387&lt;=14,"Moderate anxiety",H387&lt;=21,"Severe anxiety")</f>
        <v>Moderate anxiety</v>
      </c>
      <c r="L387" t="s">
        <v>96</v>
      </c>
      <c r="M387" t="s">
        <v>1121</v>
      </c>
    </row>
    <row r="388" spans="1:13" x14ac:dyDescent="0.35">
      <c r="A388">
        <v>2</v>
      </c>
      <c r="B388">
        <v>2</v>
      </c>
      <c r="C388">
        <v>2</v>
      </c>
      <c r="D388">
        <v>0</v>
      </c>
      <c r="E388">
        <v>0</v>
      </c>
      <c r="F388">
        <v>2</v>
      </c>
      <c r="G388">
        <v>0</v>
      </c>
      <c r="H388">
        <f t="shared" si="13"/>
        <v>8</v>
      </c>
      <c r="I388" t="str" cm="1">
        <f t="array" ref="I388">_xlfn.IFS(H388&lt;=4,"Minimal anxiety",H388&lt;=9,"Mild anxiety",H388&lt;=14,"Moderate anxiety",H388&lt;=21,"Severe anxiety")</f>
        <v>Mild anxiety</v>
      </c>
      <c r="L388" t="s">
        <v>96</v>
      </c>
      <c r="M388" t="s">
        <v>1119</v>
      </c>
    </row>
    <row r="389" spans="1:13" x14ac:dyDescent="0.35">
      <c r="A389">
        <v>3</v>
      </c>
      <c r="B389">
        <v>3</v>
      </c>
      <c r="C389">
        <v>3</v>
      </c>
      <c r="D389">
        <v>3</v>
      </c>
      <c r="E389">
        <v>3</v>
      </c>
      <c r="F389">
        <v>3</v>
      </c>
      <c r="G389">
        <v>3</v>
      </c>
      <c r="H389">
        <f t="shared" si="13"/>
        <v>21</v>
      </c>
      <c r="I389" t="str" cm="1">
        <f t="array" ref="I389">_xlfn.IFS(H389&lt;=4,"Minimal anxiety",H389&lt;=9,"Mild anxiety",H389&lt;=14,"Moderate anxiety",H389&lt;=21,"Severe anxiety")</f>
        <v>Severe anxiety</v>
      </c>
      <c r="L389" t="s">
        <v>112</v>
      </c>
      <c r="M389" t="s">
        <v>1122</v>
      </c>
    </row>
    <row r="390" spans="1:13" x14ac:dyDescent="0.3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f t="shared" si="13"/>
        <v>0</v>
      </c>
      <c r="I390" t="str" cm="1">
        <f t="array" ref="I390">_xlfn.IFS(H390&lt;=4,"Minimal anxiety",H390&lt;=9,"Mild anxiety",H390&lt;=14,"Moderate anxiety",H390&lt;=21,"Severe anxiety")</f>
        <v>Minimal anxiety</v>
      </c>
      <c r="L390" t="s">
        <v>122</v>
      </c>
      <c r="M390" t="s">
        <v>1120</v>
      </c>
    </row>
    <row r="391" spans="1:13" x14ac:dyDescent="0.35">
      <c r="A391">
        <v>0</v>
      </c>
      <c r="B391">
        <v>0</v>
      </c>
      <c r="C391">
        <v>1</v>
      </c>
      <c r="D391">
        <v>1</v>
      </c>
      <c r="E391">
        <v>0</v>
      </c>
      <c r="F391">
        <v>1</v>
      </c>
      <c r="G391">
        <v>1</v>
      </c>
      <c r="H391">
        <f t="shared" si="13"/>
        <v>4</v>
      </c>
      <c r="I391" t="str" cm="1">
        <f t="array" ref="I391">_xlfn.IFS(H391&lt;=4,"Minimal anxiety",H391&lt;=9,"Mild anxiety",H391&lt;=14,"Moderate anxiety",H391&lt;=21,"Severe anxiety")</f>
        <v>Minimal anxiety</v>
      </c>
      <c r="L391" t="s">
        <v>70</v>
      </c>
      <c r="M391" t="s">
        <v>1120</v>
      </c>
    </row>
    <row r="392" spans="1:13" x14ac:dyDescent="0.35">
      <c r="A392">
        <v>0</v>
      </c>
      <c r="B392">
        <v>1</v>
      </c>
      <c r="C392">
        <v>2</v>
      </c>
      <c r="D392">
        <v>3</v>
      </c>
      <c r="E392">
        <v>2</v>
      </c>
      <c r="F392">
        <v>1</v>
      </c>
      <c r="G392">
        <v>0</v>
      </c>
      <c r="H392">
        <f t="shared" si="13"/>
        <v>9</v>
      </c>
      <c r="I392" t="str" cm="1">
        <f t="array" ref="I392">_xlfn.IFS(H392&lt;=4,"Minimal anxiety",H392&lt;=9,"Mild anxiety",H392&lt;=14,"Moderate anxiety",H392&lt;=21,"Severe anxiety")</f>
        <v>Mild anxiety</v>
      </c>
      <c r="L392" t="s">
        <v>96</v>
      </c>
      <c r="M392" t="s">
        <v>1119</v>
      </c>
    </row>
    <row r="393" spans="1:13" x14ac:dyDescent="0.3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f t="shared" si="13"/>
        <v>0</v>
      </c>
      <c r="I393" t="str" cm="1">
        <f t="array" ref="I393">_xlfn.IFS(H393&lt;=4,"Minimal anxiety",H393&lt;=9,"Mild anxiety",H393&lt;=14,"Moderate anxiety",H393&lt;=21,"Severe anxiety")</f>
        <v>Minimal anxiety</v>
      </c>
      <c r="L393" t="s">
        <v>122</v>
      </c>
      <c r="M393" t="s">
        <v>1120</v>
      </c>
    </row>
    <row r="394" spans="1:13" x14ac:dyDescent="0.35">
      <c r="A394">
        <v>1</v>
      </c>
      <c r="B394">
        <v>0</v>
      </c>
      <c r="C394">
        <v>1</v>
      </c>
      <c r="D394">
        <v>0</v>
      </c>
      <c r="E394">
        <v>0</v>
      </c>
      <c r="F394">
        <v>1</v>
      </c>
      <c r="G394">
        <v>0</v>
      </c>
      <c r="H394">
        <f t="shared" si="13"/>
        <v>3</v>
      </c>
      <c r="I394" t="str" cm="1">
        <f t="array" ref="I394">_xlfn.IFS(H394&lt;=4,"Minimal anxiety",H394&lt;=9,"Mild anxiety",H394&lt;=14,"Moderate anxiety",H394&lt;=21,"Severe anxiety")</f>
        <v>Minimal anxiety</v>
      </c>
      <c r="L394" t="s">
        <v>96</v>
      </c>
      <c r="M394" t="s">
        <v>1120</v>
      </c>
    </row>
    <row r="395" spans="1:13" x14ac:dyDescent="0.35">
      <c r="A395">
        <v>0</v>
      </c>
      <c r="B395">
        <v>1</v>
      </c>
      <c r="C395">
        <v>1</v>
      </c>
      <c r="D395">
        <v>2</v>
      </c>
      <c r="E395">
        <v>2</v>
      </c>
      <c r="F395">
        <v>2</v>
      </c>
      <c r="G395">
        <v>1</v>
      </c>
      <c r="H395">
        <f t="shared" si="13"/>
        <v>9</v>
      </c>
      <c r="I395" t="str" cm="1">
        <f t="array" ref="I395">_xlfn.IFS(H395&lt;=4,"Minimal anxiety",H395&lt;=9,"Mild anxiety",H395&lt;=14,"Moderate anxiety",H395&lt;=21,"Severe anxiety")</f>
        <v>Mild anxiety</v>
      </c>
      <c r="L395" t="s">
        <v>70</v>
      </c>
      <c r="M395" t="s">
        <v>1119</v>
      </c>
    </row>
    <row r="396" spans="1:13" x14ac:dyDescent="0.35">
      <c r="A396">
        <v>3</v>
      </c>
      <c r="B396">
        <v>0</v>
      </c>
      <c r="C396">
        <v>3</v>
      </c>
      <c r="D396">
        <v>0</v>
      </c>
      <c r="E396">
        <v>3</v>
      </c>
      <c r="F396">
        <v>0</v>
      </c>
      <c r="G396">
        <v>3</v>
      </c>
      <c r="H396">
        <f t="shared" si="13"/>
        <v>12</v>
      </c>
      <c r="I396" t="str" cm="1">
        <f t="array" ref="I396">_xlfn.IFS(H396&lt;=4,"Minimal anxiety",H396&lt;=9,"Mild anxiety",H396&lt;=14,"Moderate anxiety",H396&lt;=21,"Severe anxiety")</f>
        <v>Moderate anxiety</v>
      </c>
      <c r="L396" t="s">
        <v>112</v>
      </c>
      <c r="M396" t="s">
        <v>1121</v>
      </c>
    </row>
    <row r="397" spans="1:13" x14ac:dyDescent="0.35">
      <c r="A397">
        <v>1</v>
      </c>
      <c r="B397">
        <v>0</v>
      </c>
      <c r="C397">
        <v>0</v>
      </c>
      <c r="D397">
        <v>1</v>
      </c>
      <c r="E397">
        <v>1</v>
      </c>
      <c r="F397">
        <v>0</v>
      </c>
      <c r="G397">
        <v>1</v>
      </c>
      <c r="H397">
        <f t="shared" si="13"/>
        <v>4</v>
      </c>
      <c r="I397" t="str" cm="1">
        <f t="array" ref="I397">_xlfn.IFS(H397&lt;=4,"Minimal anxiety",H397&lt;=9,"Mild anxiety",H397&lt;=14,"Moderate anxiety",H397&lt;=21,"Severe anxiety")</f>
        <v>Minimal anxiety</v>
      </c>
      <c r="L397" t="s">
        <v>70</v>
      </c>
      <c r="M397" t="s">
        <v>1120</v>
      </c>
    </row>
    <row r="398" spans="1:13" x14ac:dyDescent="0.35">
      <c r="A398">
        <v>3</v>
      </c>
      <c r="B398">
        <v>1</v>
      </c>
      <c r="C398">
        <v>3</v>
      </c>
      <c r="D398">
        <v>0</v>
      </c>
      <c r="E398">
        <v>0</v>
      </c>
      <c r="F398">
        <v>1</v>
      </c>
      <c r="G398">
        <v>0</v>
      </c>
      <c r="H398">
        <f t="shared" si="13"/>
        <v>8</v>
      </c>
      <c r="I398" t="str" cm="1">
        <f t="array" ref="I398">_xlfn.IFS(H398&lt;=4,"Minimal anxiety",H398&lt;=9,"Mild anxiety",H398&lt;=14,"Moderate anxiety",H398&lt;=21,"Severe anxiety")</f>
        <v>Mild anxiety</v>
      </c>
      <c r="L398" t="s">
        <v>70</v>
      </c>
      <c r="M398" t="s">
        <v>1119</v>
      </c>
    </row>
    <row r="399" spans="1:13" x14ac:dyDescent="0.35">
      <c r="A399">
        <v>0</v>
      </c>
      <c r="B399">
        <v>1</v>
      </c>
      <c r="C399">
        <v>2</v>
      </c>
      <c r="D399">
        <v>1</v>
      </c>
      <c r="E399">
        <v>2</v>
      </c>
      <c r="F399">
        <v>1</v>
      </c>
      <c r="G399">
        <v>1</v>
      </c>
      <c r="H399">
        <f t="shared" si="13"/>
        <v>8</v>
      </c>
      <c r="I399" t="str" cm="1">
        <f t="array" ref="I399">_xlfn.IFS(H399&lt;=4,"Minimal anxiety",H399&lt;=9,"Mild anxiety",H399&lt;=14,"Moderate anxiety",H399&lt;=21,"Severe anxiety")</f>
        <v>Mild anxiety</v>
      </c>
      <c r="L399" t="s">
        <v>70</v>
      </c>
      <c r="M399" t="s">
        <v>1119</v>
      </c>
    </row>
    <row r="400" spans="1:13" x14ac:dyDescent="0.35">
      <c r="A400">
        <v>2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f t="shared" si="13"/>
        <v>9</v>
      </c>
      <c r="I400" t="str" cm="1">
        <f t="array" ref="I400">_xlfn.IFS(H400&lt;=4,"Minimal anxiety",H400&lt;=9,"Mild anxiety",H400&lt;=14,"Moderate anxiety",H400&lt;=21,"Severe anxiety")</f>
        <v>Mild anxiety</v>
      </c>
      <c r="L400" t="s">
        <v>70</v>
      </c>
      <c r="M400" t="s">
        <v>1119</v>
      </c>
    </row>
    <row r="401" spans="1:13" x14ac:dyDescent="0.35">
      <c r="A401">
        <v>1</v>
      </c>
      <c r="B401">
        <v>1</v>
      </c>
      <c r="C401">
        <v>1</v>
      </c>
      <c r="D401">
        <v>0</v>
      </c>
      <c r="E401">
        <v>1</v>
      </c>
      <c r="F401">
        <v>0</v>
      </c>
      <c r="G401">
        <v>3</v>
      </c>
      <c r="H401">
        <f t="shared" si="13"/>
        <v>7</v>
      </c>
      <c r="I401" t="str" cm="1">
        <f t="array" ref="I401">_xlfn.IFS(H401&lt;=4,"Minimal anxiety",H401&lt;=9,"Mild anxiety",H401&lt;=14,"Moderate anxiety",H401&lt;=21,"Severe anxiety")</f>
        <v>Mild anxiety</v>
      </c>
      <c r="L401" t="s">
        <v>122</v>
      </c>
      <c r="M401" t="s">
        <v>1119</v>
      </c>
    </row>
    <row r="402" spans="1:13" x14ac:dyDescent="0.35">
      <c r="A402">
        <v>0</v>
      </c>
      <c r="B402">
        <v>1</v>
      </c>
      <c r="C402">
        <v>3</v>
      </c>
      <c r="D402">
        <v>1</v>
      </c>
      <c r="E402">
        <v>0</v>
      </c>
      <c r="F402">
        <v>1</v>
      </c>
      <c r="G402">
        <v>0</v>
      </c>
      <c r="H402">
        <f t="shared" si="13"/>
        <v>6</v>
      </c>
      <c r="I402" t="str" cm="1">
        <f t="array" ref="I402">_xlfn.IFS(H402&lt;=4,"Minimal anxiety",H402&lt;=9,"Mild anxiety",H402&lt;=14,"Moderate anxiety",H402&lt;=21,"Severe anxiety")</f>
        <v>Mild anxiety</v>
      </c>
      <c r="L402" t="s">
        <v>96</v>
      </c>
      <c r="M402" t="s">
        <v>1119</v>
      </c>
    </row>
    <row r="403" spans="1:13" x14ac:dyDescent="0.35">
      <c r="A403">
        <v>1</v>
      </c>
      <c r="B403">
        <v>1</v>
      </c>
      <c r="C403">
        <v>1</v>
      </c>
      <c r="D403">
        <v>1</v>
      </c>
      <c r="E403">
        <v>0</v>
      </c>
      <c r="F403">
        <v>1</v>
      </c>
      <c r="G403">
        <v>1</v>
      </c>
      <c r="H403">
        <f t="shared" si="13"/>
        <v>6</v>
      </c>
      <c r="I403" t="str" cm="1">
        <f t="array" ref="I403">_xlfn.IFS(H403&lt;=4,"Minimal anxiety",H403&lt;=9,"Mild anxiety",H403&lt;=14,"Moderate anxiety",H403&lt;=21,"Severe anxiety")</f>
        <v>Mild anxiety</v>
      </c>
      <c r="L403" t="s">
        <v>112</v>
      </c>
      <c r="M403" t="s">
        <v>1119</v>
      </c>
    </row>
    <row r="404" spans="1:13" x14ac:dyDescent="0.35">
      <c r="A404">
        <v>1</v>
      </c>
      <c r="B404">
        <v>0</v>
      </c>
      <c r="C404">
        <v>1</v>
      </c>
      <c r="D404">
        <v>0</v>
      </c>
      <c r="E404">
        <v>0</v>
      </c>
      <c r="F404">
        <v>1</v>
      </c>
      <c r="G404">
        <v>0</v>
      </c>
      <c r="H404">
        <f t="shared" si="13"/>
        <v>3</v>
      </c>
      <c r="I404" t="str" cm="1">
        <f t="array" ref="I404">_xlfn.IFS(H404&lt;=4,"Minimal anxiety",H404&lt;=9,"Mild anxiety",H404&lt;=14,"Moderate anxiety",H404&lt;=21,"Severe anxiety")</f>
        <v>Minimal anxiety</v>
      </c>
      <c r="L404" t="s">
        <v>70</v>
      </c>
      <c r="M404" t="s">
        <v>1120</v>
      </c>
    </row>
    <row r="405" spans="1:13" x14ac:dyDescent="0.35">
      <c r="A405">
        <v>2</v>
      </c>
      <c r="B405">
        <v>3</v>
      </c>
      <c r="C405">
        <v>3</v>
      </c>
      <c r="D405">
        <v>1</v>
      </c>
      <c r="E405">
        <v>2</v>
      </c>
      <c r="F405">
        <v>1</v>
      </c>
      <c r="G405">
        <v>2</v>
      </c>
      <c r="H405">
        <f t="shared" si="13"/>
        <v>14</v>
      </c>
      <c r="I405" t="str" cm="1">
        <f t="array" ref="I405">_xlfn.IFS(H405&lt;=4,"Minimal anxiety",H405&lt;=9,"Mild anxiety",H405&lt;=14,"Moderate anxiety",H405&lt;=21,"Severe anxiety")</f>
        <v>Moderate anxiety</v>
      </c>
      <c r="L405" t="s">
        <v>70</v>
      </c>
      <c r="M405" t="s">
        <v>1121</v>
      </c>
    </row>
    <row r="406" spans="1:13" x14ac:dyDescent="0.35">
      <c r="A406">
        <v>3</v>
      </c>
      <c r="B406">
        <v>3</v>
      </c>
      <c r="C406">
        <v>3</v>
      </c>
      <c r="D406">
        <v>3</v>
      </c>
      <c r="E406">
        <v>3</v>
      </c>
      <c r="F406">
        <v>3</v>
      </c>
      <c r="G406">
        <v>3</v>
      </c>
      <c r="H406">
        <f t="shared" si="13"/>
        <v>21</v>
      </c>
      <c r="I406" t="str" cm="1">
        <f t="array" ref="I406">_xlfn.IFS(H406&lt;=4,"Minimal anxiety",H406&lt;=9,"Mild anxiety",H406&lt;=14,"Moderate anxiety",H406&lt;=21,"Severe anxiety")</f>
        <v>Severe anxiety</v>
      </c>
      <c r="L406" t="s">
        <v>70</v>
      </c>
      <c r="M406" t="s">
        <v>1122</v>
      </c>
    </row>
    <row r="407" spans="1:13" x14ac:dyDescent="0.35">
      <c r="A407">
        <v>1</v>
      </c>
      <c r="B407">
        <v>3</v>
      </c>
      <c r="C407">
        <v>3</v>
      </c>
      <c r="D407">
        <v>1</v>
      </c>
      <c r="E407">
        <v>3</v>
      </c>
      <c r="F407">
        <v>3</v>
      </c>
      <c r="G407">
        <v>2</v>
      </c>
      <c r="H407">
        <f t="shared" si="13"/>
        <v>16</v>
      </c>
      <c r="I407" t="str" cm="1">
        <f t="array" ref="I407">_xlfn.IFS(H407&lt;=4,"Minimal anxiety",H407&lt;=9,"Mild anxiety",H407&lt;=14,"Moderate anxiety",H407&lt;=21,"Severe anxiety")</f>
        <v>Severe anxiety</v>
      </c>
      <c r="L407" t="s">
        <v>96</v>
      </c>
      <c r="M407" t="s">
        <v>1122</v>
      </c>
    </row>
    <row r="408" spans="1:13" x14ac:dyDescent="0.35">
      <c r="A408">
        <v>3</v>
      </c>
      <c r="B408">
        <v>1</v>
      </c>
      <c r="C408">
        <v>3</v>
      </c>
      <c r="D408">
        <v>0</v>
      </c>
      <c r="E408">
        <v>0</v>
      </c>
      <c r="F408">
        <v>1</v>
      </c>
      <c r="G408">
        <v>0</v>
      </c>
      <c r="H408">
        <f t="shared" si="13"/>
        <v>8</v>
      </c>
      <c r="I408" t="str" cm="1">
        <f t="array" ref="I408">_xlfn.IFS(H408&lt;=4,"Minimal anxiety",H408&lt;=9,"Mild anxiety",H408&lt;=14,"Moderate anxiety",H408&lt;=21,"Severe anxiety")</f>
        <v>Mild anxiety</v>
      </c>
      <c r="L408" t="s">
        <v>96</v>
      </c>
      <c r="M408" t="s">
        <v>1119</v>
      </c>
    </row>
    <row r="409" spans="1:13" x14ac:dyDescent="0.35">
      <c r="A409">
        <v>1</v>
      </c>
      <c r="B409">
        <v>1</v>
      </c>
      <c r="C409">
        <v>1</v>
      </c>
      <c r="D409">
        <v>0</v>
      </c>
      <c r="E409">
        <v>0</v>
      </c>
      <c r="F409">
        <v>0</v>
      </c>
      <c r="G409">
        <v>3</v>
      </c>
      <c r="H409">
        <f t="shared" si="13"/>
        <v>6</v>
      </c>
      <c r="I409" t="str" cm="1">
        <f t="array" ref="I409">_xlfn.IFS(H409&lt;=4,"Minimal anxiety",H409&lt;=9,"Mild anxiety",H409&lt;=14,"Moderate anxiety",H409&lt;=21,"Severe anxiety")</f>
        <v>Mild anxiety</v>
      </c>
      <c r="L409" t="s">
        <v>112</v>
      </c>
      <c r="M409" t="s">
        <v>1119</v>
      </c>
    </row>
    <row r="410" spans="1:13" x14ac:dyDescent="0.35">
      <c r="A410">
        <v>1</v>
      </c>
      <c r="B410">
        <v>3</v>
      </c>
      <c r="C410">
        <v>3</v>
      </c>
      <c r="D410">
        <v>0</v>
      </c>
      <c r="E410">
        <v>1</v>
      </c>
      <c r="F410">
        <v>1</v>
      </c>
      <c r="G410">
        <v>1</v>
      </c>
      <c r="H410">
        <f t="shared" si="13"/>
        <v>10</v>
      </c>
      <c r="I410" t="str" cm="1">
        <f t="array" ref="I410">_xlfn.IFS(H410&lt;=4,"Minimal anxiety",H410&lt;=9,"Mild anxiety",H410&lt;=14,"Moderate anxiety",H410&lt;=21,"Severe anxiety")</f>
        <v>Moderate anxiety</v>
      </c>
      <c r="L410" t="s">
        <v>96</v>
      </c>
      <c r="M410" t="s">
        <v>1121</v>
      </c>
    </row>
    <row r="411" spans="1:13" x14ac:dyDescent="0.35">
      <c r="A411">
        <v>3</v>
      </c>
      <c r="B411">
        <v>1</v>
      </c>
      <c r="C411">
        <v>3</v>
      </c>
      <c r="D411">
        <v>0</v>
      </c>
      <c r="E411">
        <v>0</v>
      </c>
      <c r="F411">
        <v>1</v>
      </c>
      <c r="G411">
        <v>0</v>
      </c>
      <c r="H411">
        <f t="shared" si="13"/>
        <v>8</v>
      </c>
      <c r="I411" t="str" cm="1">
        <f t="array" ref="I411">_xlfn.IFS(H411&lt;=4,"Minimal anxiety",H411&lt;=9,"Mild anxiety",H411&lt;=14,"Moderate anxiety",H411&lt;=21,"Severe anxiety")</f>
        <v>Mild anxiety</v>
      </c>
      <c r="L411" t="s">
        <v>96</v>
      </c>
      <c r="M411" t="s">
        <v>1119</v>
      </c>
    </row>
    <row r="412" spans="1:13" x14ac:dyDescent="0.3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f t="shared" si="13"/>
        <v>0</v>
      </c>
      <c r="I412" t="str" cm="1">
        <f t="array" ref="I412">_xlfn.IFS(H412&lt;=4,"Minimal anxiety",H412&lt;=9,"Mild anxiety",H412&lt;=14,"Moderate anxiety",H412&lt;=21,"Severe anxiety")</f>
        <v>Minimal anxiety</v>
      </c>
      <c r="L412" t="s">
        <v>122</v>
      </c>
      <c r="M412" t="s">
        <v>1120</v>
      </c>
    </row>
    <row r="413" spans="1:13" x14ac:dyDescent="0.35">
      <c r="A413">
        <v>1</v>
      </c>
      <c r="B413">
        <v>1</v>
      </c>
      <c r="C413">
        <v>1</v>
      </c>
      <c r="D413">
        <v>0</v>
      </c>
      <c r="E413">
        <v>1</v>
      </c>
      <c r="F413">
        <v>0</v>
      </c>
      <c r="G413">
        <v>3</v>
      </c>
      <c r="H413">
        <f t="shared" si="13"/>
        <v>7</v>
      </c>
      <c r="I413" t="str" cm="1">
        <f t="array" ref="I413">_xlfn.IFS(H413&lt;=4,"Minimal anxiety",H413&lt;=9,"Mild anxiety",H413&lt;=14,"Moderate anxiety",H413&lt;=21,"Severe anxiety")</f>
        <v>Mild anxiety</v>
      </c>
      <c r="L413" t="s">
        <v>70</v>
      </c>
      <c r="M413" t="s">
        <v>1119</v>
      </c>
    </row>
    <row r="414" spans="1:13" x14ac:dyDescent="0.35">
      <c r="A414">
        <v>0</v>
      </c>
      <c r="B414">
        <v>1</v>
      </c>
      <c r="C414">
        <v>3</v>
      </c>
      <c r="D414">
        <v>1</v>
      </c>
      <c r="E414">
        <v>0</v>
      </c>
      <c r="F414">
        <v>1</v>
      </c>
      <c r="G414">
        <v>0</v>
      </c>
      <c r="H414">
        <f t="shared" si="13"/>
        <v>6</v>
      </c>
      <c r="I414" t="str" cm="1">
        <f t="array" ref="I414">_xlfn.IFS(H414&lt;=4,"Minimal anxiety",H414&lt;=9,"Mild anxiety",H414&lt;=14,"Moderate anxiety",H414&lt;=21,"Severe anxiety")</f>
        <v>Mild anxiety</v>
      </c>
      <c r="L414" t="s">
        <v>96</v>
      </c>
      <c r="M414" t="s">
        <v>1119</v>
      </c>
    </row>
    <row r="415" spans="1:13" x14ac:dyDescent="0.35">
      <c r="A415">
        <v>1</v>
      </c>
      <c r="B415">
        <v>1</v>
      </c>
      <c r="C415">
        <v>2</v>
      </c>
      <c r="D415">
        <v>2</v>
      </c>
      <c r="E415">
        <v>2</v>
      </c>
      <c r="F415">
        <v>2</v>
      </c>
      <c r="G415">
        <v>2</v>
      </c>
      <c r="H415">
        <f t="shared" si="13"/>
        <v>12</v>
      </c>
      <c r="I415" t="str" cm="1">
        <f t="array" ref="I415">_xlfn.IFS(H415&lt;=4,"Minimal anxiety",H415&lt;=9,"Mild anxiety",H415&lt;=14,"Moderate anxiety",H415&lt;=21,"Severe anxiety")</f>
        <v>Moderate anxiety</v>
      </c>
      <c r="L415" t="s">
        <v>96</v>
      </c>
      <c r="M415" t="s">
        <v>1121</v>
      </c>
    </row>
    <row r="416" spans="1:13" x14ac:dyDescent="0.35">
      <c r="A416">
        <v>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f t="shared" si="13"/>
        <v>3</v>
      </c>
      <c r="I416" t="str" cm="1">
        <f t="array" ref="I416">_xlfn.IFS(H416&lt;=4,"Minimal anxiety",H416&lt;=9,"Mild anxiety",H416&lt;=14,"Moderate anxiety",H416&lt;=21,"Severe anxiety")</f>
        <v>Minimal anxiety</v>
      </c>
      <c r="L416" t="s">
        <v>96</v>
      </c>
      <c r="M416" t="s">
        <v>1120</v>
      </c>
    </row>
    <row r="417" spans="1:13" x14ac:dyDescent="0.35">
      <c r="A417">
        <v>0</v>
      </c>
      <c r="B417">
        <v>1</v>
      </c>
      <c r="C417">
        <v>3</v>
      </c>
      <c r="D417">
        <v>1</v>
      </c>
      <c r="E417">
        <v>0</v>
      </c>
      <c r="F417">
        <v>1</v>
      </c>
      <c r="G417">
        <v>0</v>
      </c>
      <c r="H417">
        <f t="shared" si="13"/>
        <v>6</v>
      </c>
      <c r="I417" t="str" cm="1">
        <f t="array" ref="I417">_xlfn.IFS(H417&lt;=4,"Minimal anxiety",H417&lt;=9,"Mild anxiety",H417&lt;=14,"Moderate anxiety",H417&lt;=21,"Severe anxiety")</f>
        <v>Mild anxiety</v>
      </c>
      <c r="L417" t="s">
        <v>96</v>
      </c>
      <c r="M417" t="s">
        <v>1119</v>
      </c>
    </row>
    <row r="418" spans="1:13" x14ac:dyDescent="0.35">
      <c r="A418">
        <v>3</v>
      </c>
      <c r="B418">
        <v>1</v>
      </c>
      <c r="C418">
        <v>3</v>
      </c>
      <c r="D418">
        <v>0</v>
      </c>
      <c r="E418">
        <v>0</v>
      </c>
      <c r="F418">
        <v>1</v>
      </c>
      <c r="G418">
        <v>0</v>
      </c>
      <c r="H418">
        <f t="shared" si="13"/>
        <v>8</v>
      </c>
      <c r="I418" t="str" cm="1">
        <f t="array" ref="I418">_xlfn.IFS(H418&lt;=4,"Minimal anxiety",H418&lt;=9,"Mild anxiety",H418&lt;=14,"Moderate anxiety",H418&lt;=21,"Severe anxiety")</f>
        <v>Mild anxiety</v>
      </c>
      <c r="L418" t="s">
        <v>70</v>
      </c>
      <c r="M418" t="s">
        <v>1119</v>
      </c>
    </row>
    <row r="419" spans="1:13" x14ac:dyDescent="0.35">
      <c r="A419">
        <v>0</v>
      </c>
      <c r="B419">
        <v>1</v>
      </c>
      <c r="C419">
        <v>3</v>
      </c>
      <c r="D419">
        <v>1</v>
      </c>
      <c r="E419">
        <v>0</v>
      </c>
      <c r="F419">
        <v>1</v>
      </c>
      <c r="G419">
        <v>0</v>
      </c>
      <c r="H419">
        <f t="shared" si="13"/>
        <v>6</v>
      </c>
      <c r="I419" t="str" cm="1">
        <f t="array" ref="I419">_xlfn.IFS(H419&lt;=4,"Minimal anxiety",H419&lt;=9,"Mild anxiety",H419&lt;=14,"Moderate anxiety",H419&lt;=21,"Severe anxiety")</f>
        <v>Mild anxiety</v>
      </c>
      <c r="L419" t="s">
        <v>70</v>
      </c>
      <c r="M419" t="s">
        <v>1119</v>
      </c>
    </row>
    <row r="420" spans="1:13" x14ac:dyDescent="0.35">
      <c r="A420">
        <v>1</v>
      </c>
      <c r="B420">
        <v>1</v>
      </c>
      <c r="C420">
        <v>1</v>
      </c>
      <c r="D420">
        <v>2</v>
      </c>
      <c r="E420">
        <v>1</v>
      </c>
      <c r="F420">
        <v>2</v>
      </c>
      <c r="G420">
        <v>1</v>
      </c>
      <c r="H420">
        <f t="shared" si="13"/>
        <v>9</v>
      </c>
      <c r="I420" t="str" cm="1">
        <f t="array" ref="I420">_xlfn.IFS(H420&lt;=4,"Minimal anxiety",H420&lt;=9,"Mild anxiety",H420&lt;=14,"Moderate anxiety",H420&lt;=21,"Severe anxiety")</f>
        <v>Mild anxiety</v>
      </c>
      <c r="L420" t="s">
        <v>70</v>
      </c>
      <c r="M420" t="s">
        <v>1119</v>
      </c>
    </row>
    <row r="421" spans="1:13" x14ac:dyDescent="0.35">
      <c r="A421">
        <v>1</v>
      </c>
      <c r="B421">
        <v>0</v>
      </c>
      <c r="C421">
        <v>1</v>
      </c>
      <c r="D421">
        <v>0</v>
      </c>
      <c r="E421">
        <v>0</v>
      </c>
      <c r="F421">
        <v>1</v>
      </c>
      <c r="G421">
        <v>0</v>
      </c>
      <c r="H421">
        <f t="shared" si="13"/>
        <v>3</v>
      </c>
      <c r="I421" t="str" cm="1">
        <f t="array" ref="I421">_xlfn.IFS(H421&lt;=4,"Minimal anxiety",H421&lt;=9,"Mild anxiety",H421&lt;=14,"Moderate anxiety",H421&lt;=21,"Severe anxiety")</f>
        <v>Minimal anxiety</v>
      </c>
      <c r="L421" t="s">
        <v>96</v>
      </c>
      <c r="M421" t="s">
        <v>1120</v>
      </c>
    </row>
    <row r="422" spans="1:13" x14ac:dyDescent="0.35">
      <c r="A422">
        <v>2</v>
      </c>
      <c r="B422">
        <v>3</v>
      </c>
      <c r="C422">
        <v>3</v>
      </c>
      <c r="D422">
        <v>3</v>
      </c>
      <c r="E422">
        <v>3</v>
      </c>
      <c r="F422">
        <v>3</v>
      </c>
      <c r="G422">
        <v>3</v>
      </c>
      <c r="H422">
        <f t="shared" si="13"/>
        <v>20</v>
      </c>
      <c r="I422" t="str" cm="1">
        <f t="array" ref="I422">_xlfn.IFS(H422&lt;=4,"Minimal anxiety",H422&lt;=9,"Mild anxiety",H422&lt;=14,"Moderate anxiety",H422&lt;=21,"Severe anxiety")</f>
        <v>Severe anxiety</v>
      </c>
      <c r="L422" t="s">
        <v>96</v>
      </c>
      <c r="M422" t="s">
        <v>1122</v>
      </c>
    </row>
    <row r="423" spans="1:13" x14ac:dyDescent="0.35">
      <c r="A423">
        <v>3</v>
      </c>
      <c r="B423">
        <v>2</v>
      </c>
      <c r="C423">
        <v>3</v>
      </c>
      <c r="D423">
        <v>2</v>
      </c>
      <c r="E423">
        <v>2</v>
      </c>
      <c r="F423">
        <v>2</v>
      </c>
      <c r="G423">
        <v>3</v>
      </c>
      <c r="H423">
        <f t="shared" si="13"/>
        <v>17</v>
      </c>
      <c r="I423" t="str" cm="1">
        <f t="array" ref="I423">_xlfn.IFS(H423&lt;=4,"Minimal anxiety",H423&lt;=9,"Mild anxiety",H423&lt;=14,"Moderate anxiety",H423&lt;=21,"Severe anxiety")</f>
        <v>Severe anxiety</v>
      </c>
      <c r="L423" t="s">
        <v>96</v>
      </c>
      <c r="M423" t="s">
        <v>1122</v>
      </c>
    </row>
    <row r="424" spans="1:13" x14ac:dyDescent="0.35">
      <c r="A424">
        <v>0</v>
      </c>
      <c r="B424">
        <v>1</v>
      </c>
      <c r="C424">
        <v>1</v>
      </c>
      <c r="D424">
        <v>0</v>
      </c>
      <c r="E424">
        <v>0</v>
      </c>
      <c r="F424">
        <v>1</v>
      </c>
      <c r="G424">
        <v>1</v>
      </c>
      <c r="H424">
        <f t="shared" si="13"/>
        <v>4</v>
      </c>
      <c r="I424" t="str" cm="1">
        <f t="array" ref="I424">_xlfn.IFS(H424&lt;=4,"Minimal anxiety",H424&lt;=9,"Mild anxiety",H424&lt;=14,"Moderate anxiety",H424&lt;=21,"Severe anxiety")</f>
        <v>Minimal anxiety</v>
      </c>
      <c r="L424" t="s">
        <v>96</v>
      </c>
      <c r="M424" t="s">
        <v>1120</v>
      </c>
    </row>
    <row r="425" spans="1:13" x14ac:dyDescent="0.35">
      <c r="A425">
        <v>3</v>
      </c>
      <c r="B425">
        <v>3</v>
      </c>
      <c r="C425">
        <v>2</v>
      </c>
      <c r="D425">
        <v>1</v>
      </c>
      <c r="E425">
        <v>3</v>
      </c>
      <c r="F425">
        <v>1</v>
      </c>
      <c r="G425">
        <v>3</v>
      </c>
      <c r="H425">
        <f t="shared" si="13"/>
        <v>16</v>
      </c>
      <c r="I425" t="str" cm="1">
        <f t="array" ref="I425">_xlfn.IFS(H425&lt;=4,"Minimal anxiety",H425&lt;=9,"Mild anxiety",H425&lt;=14,"Moderate anxiety",H425&lt;=21,"Severe anxiety")</f>
        <v>Severe anxiety</v>
      </c>
      <c r="L425" t="s">
        <v>96</v>
      </c>
      <c r="M425" t="s">
        <v>1122</v>
      </c>
    </row>
    <row r="426" spans="1:13" x14ac:dyDescent="0.35">
      <c r="A426">
        <v>1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f t="shared" si="13"/>
        <v>7</v>
      </c>
      <c r="I426" t="str" cm="1">
        <f t="array" ref="I426">_xlfn.IFS(H426&lt;=4,"Minimal anxiety",H426&lt;=9,"Mild anxiety",H426&lt;=14,"Moderate anxiety",H426&lt;=21,"Severe anxiety")</f>
        <v>Mild anxiety</v>
      </c>
      <c r="L426" t="s">
        <v>70</v>
      </c>
      <c r="M426" t="s">
        <v>1119</v>
      </c>
    </row>
    <row r="427" spans="1:13" x14ac:dyDescent="0.35">
      <c r="A427">
        <v>1</v>
      </c>
      <c r="B427">
        <v>3</v>
      </c>
      <c r="C427">
        <v>0</v>
      </c>
      <c r="D427">
        <v>2</v>
      </c>
      <c r="E427">
        <v>2</v>
      </c>
      <c r="F427">
        <v>0</v>
      </c>
      <c r="G427">
        <v>1</v>
      </c>
      <c r="H427">
        <f t="shared" si="13"/>
        <v>9</v>
      </c>
      <c r="I427" t="str" cm="1">
        <f t="array" ref="I427">_xlfn.IFS(H427&lt;=4,"Minimal anxiety",H427&lt;=9,"Mild anxiety",H427&lt;=14,"Moderate anxiety",H427&lt;=21,"Severe anxiety")</f>
        <v>Mild anxiety</v>
      </c>
      <c r="L427" t="s">
        <v>96</v>
      </c>
      <c r="M427" t="s">
        <v>1119</v>
      </c>
    </row>
    <row r="428" spans="1:13" x14ac:dyDescent="0.3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f t="shared" si="13"/>
        <v>0</v>
      </c>
      <c r="I428" t="str" cm="1">
        <f t="array" ref="I428">_xlfn.IFS(H428&lt;=4,"Minimal anxiety",H428&lt;=9,"Mild anxiety",H428&lt;=14,"Moderate anxiety",H428&lt;=21,"Severe anxiety")</f>
        <v>Minimal anxiety</v>
      </c>
      <c r="L428" t="s">
        <v>122</v>
      </c>
      <c r="M428" t="s">
        <v>1120</v>
      </c>
    </row>
    <row r="429" spans="1:13" x14ac:dyDescent="0.35">
      <c r="A429">
        <v>2</v>
      </c>
      <c r="B429">
        <v>2</v>
      </c>
      <c r="C429">
        <v>2</v>
      </c>
      <c r="D429">
        <v>0</v>
      </c>
      <c r="E429">
        <v>2</v>
      </c>
      <c r="F429">
        <v>0</v>
      </c>
      <c r="G429">
        <v>2</v>
      </c>
      <c r="H429">
        <f t="shared" si="13"/>
        <v>10</v>
      </c>
      <c r="I429" t="str" cm="1">
        <f t="array" ref="I429">_xlfn.IFS(H429&lt;=4,"Minimal anxiety",H429&lt;=9,"Mild anxiety",H429&lt;=14,"Moderate anxiety",H429&lt;=21,"Severe anxiety")</f>
        <v>Moderate anxiety</v>
      </c>
      <c r="L429" t="s">
        <v>112</v>
      </c>
      <c r="M429" t="s">
        <v>1121</v>
      </c>
    </row>
    <row r="430" spans="1:13" x14ac:dyDescent="0.35">
      <c r="A430">
        <v>2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f t="shared" si="13"/>
        <v>14</v>
      </c>
      <c r="I430" t="str" cm="1">
        <f t="array" ref="I430">_xlfn.IFS(H430&lt;=4,"Minimal anxiety",H430&lt;=9,"Mild anxiety",H430&lt;=14,"Moderate anxiety",H430&lt;=21,"Severe anxiety")</f>
        <v>Moderate anxiety</v>
      </c>
      <c r="L430" t="s">
        <v>70</v>
      </c>
      <c r="M430" t="s">
        <v>1121</v>
      </c>
    </row>
    <row r="431" spans="1:13" x14ac:dyDescent="0.35">
      <c r="A431">
        <v>1</v>
      </c>
      <c r="B431">
        <v>1</v>
      </c>
      <c r="C431">
        <v>1</v>
      </c>
      <c r="D431">
        <v>0</v>
      </c>
      <c r="E431">
        <v>1</v>
      </c>
      <c r="F431">
        <v>1</v>
      </c>
      <c r="G431">
        <v>1</v>
      </c>
      <c r="H431">
        <f t="shared" si="13"/>
        <v>6</v>
      </c>
      <c r="I431" t="str" cm="1">
        <f t="array" ref="I431">_xlfn.IFS(H431&lt;=4,"Minimal anxiety",H431&lt;=9,"Mild anxiety",H431&lt;=14,"Moderate anxiety",H431&lt;=21,"Severe anxiety")</f>
        <v>Mild anxiety</v>
      </c>
      <c r="L431" t="s">
        <v>70</v>
      </c>
      <c r="M431" t="s">
        <v>1119</v>
      </c>
    </row>
    <row r="432" spans="1:13" x14ac:dyDescent="0.35">
      <c r="A432">
        <v>2</v>
      </c>
      <c r="B432">
        <v>2</v>
      </c>
      <c r="C432">
        <v>0</v>
      </c>
      <c r="D432">
        <v>1</v>
      </c>
      <c r="E432">
        <v>2</v>
      </c>
      <c r="F432">
        <v>2</v>
      </c>
      <c r="G432">
        <v>0</v>
      </c>
      <c r="H432">
        <f t="shared" si="13"/>
        <v>9</v>
      </c>
      <c r="I432" t="str" cm="1">
        <f t="array" ref="I432">_xlfn.IFS(H432&lt;=4,"Minimal anxiety",H432&lt;=9,"Mild anxiety",H432&lt;=14,"Moderate anxiety",H432&lt;=21,"Severe anxiety")</f>
        <v>Mild anxiety</v>
      </c>
      <c r="L432" t="s">
        <v>122</v>
      </c>
      <c r="M432" t="s">
        <v>1119</v>
      </c>
    </row>
    <row r="433" spans="1:13" x14ac:dyDescent="0.35">
      <c r="A433">
        <v>3</v>
      </c>
      <c r="B433">
        <v>3</v>
      </c>
      <c r="C433">
        <v>3</v>
      </c>
      <c r="D433">
        <v>3</v>
      </c>
      <c r="E433">
        <v>3</v>
      </c>
      <c r="F433">
        <v>3</v>
      </c>
      <c r="G433">
        <v>3</v>
      </c>
      <c r="H433">
        <f t="shared" si="13"/>
        <v>21</v>
      </c>
      <c r="I433" t="str" cm="1">
        <f t="array" ref="I433">_xlfn.IFS(H433&lt;=4,"Minimal anxiety",H433&lt;=9,"Mild anxiety",H433&lt;=14,"Moderate anxiety",H433&lt;=21,"Severe anxiety")</f>
        <v>Severe anxiety</v>
      </c>
      <c r="L433" t="s">
        <v>96</v>
      </c>
      <c r="M433" t="s">
        <v>1122</v>
      </c>
    </row>
    <row r="434" spans="1:13" x14ac:dyDescent="0.35">
      <c r="A434">
        <v>1</v>
      </c>
      <c r="B434">
        <v>1</v>
      </c>
      <c r="C434">
        <v>1</v>
      </c>
      <c r="D434">
        <v>2</v>
      </c>
      <c r="E434">
        <v>1</v>
      </c>
      <c r="F434">
        <v>2</v>
      </c>
      <c r="G434">
        <v>2</v>
      </c>
      <c r="H434">
        <f t="shared" si="13"/>
        <v>10</v>
      </c>
      <c r="I434" t="str" cm="1">
        <f t="array" ref="I434">_xlfn.IFS(H434&lt;=4,"Minimal anxiety",H434&lt;=9,"Mild anxiety",H434&lt;=14,"Moderate anxiety",H434&lt;=21,"Severe anxiety")</f>
        <v>Moderate anxiety</v>
      </c>
      <c r="L434" t="s">
        <v>112</v>
      </c>
      <c r="M434" t="s">
        <v>1121</v>
      </c>
    </row>
    <row r="435" spans="1:13" x14ac:dyDescent="0.35">
      <c r="A435">
        <v>3</v>
      </c>
      <c r="B435">
        <v>3</v>
      </c>
      <c r="C435">
        <v>3</v>
      </c>
      <c r="D435">
        <v>3</v>
      </c>
      <c r="E435">
        <v>2</v>
      </c>
      <c r="F435">
        <v>3</v>
      </c>
      <c r="G435">
        <v>3</v>
      </c>
      <c r="H435">
        <f t="shared" si="13"/>
        <v>20</v>
      </c>
      <c r="I435" t="str" cm="1">
        <f t="array" ref="I435">_xlfn.IFS(H435&lt;=4,"Minimal anxiety",H435&lt;=9,"Mild anxiety",H435&lt;=14,"Moderate anxiety",H435&lt;=21,"Severe anxiety")</f>
        <v>Severe anxiety</v>
      </c>
      <c r="L435" t="s">
        <v>96</v>
      </c>
      <c r="M435" t="s">
        <v>1122</v>
      </c>
    </row>
    <row r="436" spans="1:13" x14ac:dyDescent="0.35">
      <c r="A436">
        <v>0</v>
      </c>
      <c r="B436">
        <v>0</v>
      </c>
      <c r="C436">
        <v>1</v>
      </c>
      <c r="D436">
        <v>2</v>
      </c>
      <c r="E436">
        <v>1</v>
      </c>
      <c r="F436">
        <v>1</v>
      </c>
      <c r="G436">
        <v>1</v>
      </c>
      <c r="H436">
        <f t="shared" si="13"/>
        <v>6</v>
      </c>
      <c r="I436" t="str" cm="1">
        <f t="array" ref="I436">_xlfn.IFS(H436&lt;=4,"Minimal anxiety",H436&lt;=9,"Mild anxiety",H436&lt;=14,"Moderate anxiety",H436&lt;=21,"Severe anxiety")</f>
        <v>Mild anxiety</v>
      </c>
      <c r="L436" t="s">
        <v>70</v>
      </c>
      <c r="M436" t="s">
        <v>1119</v>
      </c>
    </row>
    <row r="437" spans="1:13" x14ac:dyDescent="0.35">
      <c r="A437">
        <v>1</v>
      </c>
      <c r="B437">
        <v>0</v>
      </c>
      <c r="C437">
        <v>3</v>
      </c>
      <c r="D437">
        <v>0</v>
      </c>
      <c r="E437">
        <v>2</v>
      </c>
      <c r="F437">
        <v>0</v>
      </c>
      <c r="G437">
        <v>3</v>
      </c>
      <c r="H437">
        <f t="shared" si="13"/>
        <v>9</v>
      </c>
      <c r="I437" t="str" cm="1">
        <f t="array" ref="I437">_xlfn.IFS(H437&lt;=4,"Minimal anxiety",H437&lt;=9,"Mild anxiety",H437&lt;=14,"Moderate anxiety",H437&lt;=21,"Severe anxiety")</f>
        <v>Mild anxiety</v>
      </c>
      <c r="L437" t="s">
        <v>122</v>
      </c>
      <c r="M437" t="s">
        <v>1119</v>
      </c>
    </row>
    <row r="438" spans="1:13" x14ac:dyDescent="0.35">
      <c r="A438">
        <v>0</v>
      </c>
      <c r="B438">
        <v>1</v>
      </c>
      <c r="C438">
        <v>0</v>
      </c>
      <c r="D438">
        <v>1</v>
      </c>
      <c r="E438">
        <v>3</v>
      </c>
      <c r="F438">
        <v>3</v>
      </c>
      <c r="G438">
        <v>0</v>
      </c>
      <c r="H438">
        <f t="shared" si="13"/>
        <v>8</v>
      </c>
      <c r="I438" t="str" cm="1">
        <f t="array" ref="I438">_xlfn.IFS(H438&lt;=4,"Minimal anxiety",H438&lt;=9,"Mild anxiety",H438&lt;=14,"Moderate anxiety",H438&lt;=21,"Severe anxiety")</f>
        <v>Mild anxiety</v>
      </c>
      <c r="L438" t="s">
        <v>70</v>
      </c>
      <c r="M438" t="s">
        <v>1119</v>
      </c>
    </row>
    <row r="439" spans="1:13" x14ac:dyDescent="0.35">
      <c r="A439">
        <v>1</v>
      </c>
      <c r="B439">
        <v>2</v>
      </c>
      <c r="C439">
        <v>2</v>
      </c>
      <c r="D439">
        <v>2</v>
      </c>
      <c r="E439">
        <v>2</v>
      </c>
      <c r="F439">
        <v>1</v>
      </c>
      <c r="G439">
        <v>2</v>
      </c>
      <c r="H439">
        <f t="shared" si="13"/>
        <v>12</v>
      </c>
      <c r="I439" t="str" cm="1">
        <f t="array" ref="I439">_xlfn.IFS(H439&lt;=4,"Minimal anxiety",H439&lt;=9,"Mild anxiety",H439&lt;=14,"Moderate anxiety",H439&lt;=21,"Severe anxiety")</f>
        <v>Moderate anxiety</v>
      </c>
      <c r="L439" t="s">
        <v>70</v>
      </c>
      <c r="M439" t="s">
        <v>1121</v>
      </c>
    </row>
    <row r="440" spans="1:13" x14ac:dyDescent="0.35">
      <c r="A440">
        <v>1</v>
      </c>
      <c r="B440">
        <v>1</v>
      </c>
      <c r="C440">
        <v>1</v>
      </c>
      <c r="D440">
        <v>0</v>
      </c>
      <c r="E440">
        <v>1</v>
      </c>
      <c r="F440">
        <v>0</v>
      </c>
      <c r="G440">
        <v>3</v>
      </c>
      <c r="H440">
        <f t="shared" si="13"/>
        <v>7</v>
      </c>
      <c r="I440" t="str" cm="1">
        <f t="array" ref="I440">_xlfn.IFS(H440&lt;=4,"Minimal anxiety",H440&lt;=9,"Mild anxiety",H440&lt;=14,"Moderate anxiety",H440&lt;=21,"Severe anxiety")</f>
        <v>Mild anxiety</v>
      </c>
      <c r="L440" t="s">
        <v>70</v>
      </c>
      <c r="M440" t="s">
        <v>1119</v>
      </c>
    </row>
    <row r="441" spans="1:13" x14ac:dyDescent="0.35">
      <c r="A441">
        <v>3</v>
      </c>
      <c r="B441">
        <v>1</v>
      </c>
      <c r="C441">
        <v>1</v>
      </c>
      <c r="D441">
        <v>1</v>
      </c>
      <c r="E441">
        <v>0</v>
      </c>
      <c r="F441">
        <v>1</v>
      </c>
      <c r="G441">
        <v>0</v>
      </c>
      <c r="H441">
        <f t="shared" si="13"/>
        <v>7</v>
      </c>
      <c r="I441" t="str" cm="1">
        <f t="array" ref="I441">_xlfn.IFS(H441&lt;=4,"Minimal anxiety",H441&lt;=9,"Mild anxiety",H441&lt;=14,"Moderate anxiety",H441&lt;=21,"Severe anxiety")</f>
        <v>Mild anxiety</v>
      </c>
      <c r="L441" t="s">
        <v>70</v>
      </c>
      <c r="M441" t="s">
        <v>1119</v>
      </c>
    </row>
    <row r="442" spans="1:13" x14ac:dyDescent="0.35">
      <c r="A442">
        <v>1</v>
      </c>
      <c r="B442">
        <v>1</v>
      </c>
      <c r="C442">
        <v>1</v>
      </c>
      <c r="D442">
        <v>3</v>
      </c>
      <c r="E442">
        <v>2</v>
      </c>
      <c r="F442">
        <v>1</v>
      </c>
      <c r="G442">
        <v>1</v>
      </c>
      <c r="H442">
        <f t="shared" si="13"/>
        <v>10</v>
      </c>
      <c r="I442" t="str" cm="1">
        <f t="array" ref="I442">_xlfn.IFS(H442&lt;=4,"Minimal anxiety",H442&lt;=9,"Mild anxiety",H442&lt;=14,"Moderate anxiety",H442&lt;=21,"Severe anxiety")</f>
        <v>Moderate anxiety</v>
      </c>
      <c r="L442" t="s">
        <v>96</v>
      </c>
      <c r="M442" t="s">
        <v>1121</v>
      </c>
    </row>
    <row r="443" spans="1:13" x14ac:dyDescent="0.35">
      <c r="A443">
        <v>3</v>
      </c>
      <c r="B443">
        <v>3</v>
      </c>
      <c r="C443">
        <v>3</v>
      </c>
      <c r="D443">
        <v>3</v>
      </c>
      <c r="E443">
        <v>2</v>
      </c>
      <c r="F443">
        <v>3</v>
      </c>
      <c r="G443">
        <v>3</v>
      </c>
      <c r="H443">
        <f t="shared" si="13"/>
        <v>20</v>
      </c>
      <c r="I443" t="str" cm="1">
        <f t="array" ref="I443">_xlfn.IFS(H443&lt;=4,"Minimal anxiety",H443&lt;=9,"Mild anxiety",H443&lt;=14,"Moderate anxiety",H443&lt;=21,"Severe anxiety")</f>
        <v>Severe anxiety</v>
      </c>
      <c r="L443" t="s">
        <v>96</v>
      </c>
      <c r="M443" t="s">
        <v>1122</v>
      </c>
    </row>
    <row r="444" spans="1:13" x14ac:dyDescent="0.35">
      <c r="A444">
        <v>1</v>
      </c>
      <c r="B444">
        <v>1</v>
      </c>
      <c r="C444">
        <v>1</v>
      </c>
      <c r="D444">
        <v>0</v>
      </c>
      <c r="E444">
        <v>1</v>
      </c>
      <c r="F444">
        <v>0</v>
      </c>
      <c r="G444">
        <v>3</v>
      </c>
      <c r="H444">
        <f t="shared" si="13"/>
        <v>7</v>
      </c>
      <c r="I444" t="str" cm="1">
        <f t="array" ref="I444">_xlfn.IFS(H444&lt;=4,"Minimal anxiety",H444&lt;=9,"Mild anxiety",H444&lt;=14,"Moderate anxiety",H444&lt;=21,"Severe anxiety")</f>
        <v>Mild anxiety</v>
      </c>
      <c r="L444" t="s">
        <v>96</v>
      </c>
      <c r="M444" t="s">
        <v>1119</v>
      </c>
    </row>
    <row r="445" spans="1:13" x14ac:dyDescent="0.3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f t="shared" si="13"/>
        <v>0</v>
      </c>
      <c r="I445" t="str" cm="1">
        <f t="array" ref="I445">_xlfn.IFS(H445&lt;=4,"Minimal anxiety",H445&lt;=9,"Mild anxiety",H445&lt;=14,"Moderate anxiety",H445&lt;=21,"Severe anxiety")</f>
        <v>Minimal anxiety</v>
      </c>
      <c r="L445" t="s">
        <v>70</v>
      </c>
      <c r="M445" t="s">
        <v>1120</v>
      </c>
    </row>
    <row r="446" spans="1:13" x14ac:dyDescent="0.35">
      <c r="A446">
        <v>3</v>
      </c>
      <c r="B446">
        <v>3</v>
      </c>
      <c r="C446">
        <v>3</v>
      </c>
      <c r="D446">
        <v>3</v>
      </c>
      <c r="E446">
        <v>3</v>
      </c>
      <c r="F446">
        <v>3</v>
      </c>
      <c r="G446">
        <v>3</v>
      </c>
      <c r="H446">
        <f t="shared" si="13"/>
        <v>21</v>
      </c>
      <c r="I446" t="str" cm="1">
        <f t="array" ref="I446">_xlfn.IFS(H446&lt;=4,"Minimal anxiety",H446&lt;=9,"Mild anxiety",H446&lt;=14,"Moderate anxiety",H446&lt;=21,"Severe anxiety")</f>
        <v>Severe anxiety</v>
      </c>
      <c r="L446" t="s">
        <v>70</v>
      </c>
      <c r="M446" t="s">
        <v>1122</v>
      </c>
    </row>
    <row r="447" spans="1:13" x14ac:dyDescent="0.35">
      <c r="A447">
        <v>1</v>
      </c>
      <c r="B447">
        <v>2</v>
      </c>
      <c r="C447">
        <v>2</v>
      </c>
      <c r="D447">
        <v>0</v>
      </c>
      <c r="E447">
        <v>2</v>
      </c>
      <c r="F447">
        <v>1</v>
      </c>
      <c r="G447">
        <v>1</v>
      </c>
      <c r="H447">
        <f t="shared" si="13"/>
        <v>9</v>
      </c>
      <c r="I447" t="str" cm="1">
        <f t="array" ref="I447">_xlfn.IFS(H447&lt;=4,"Minimal anxiety",H447&lt;=9,"Mild anxiety",H447&lt;=14,"Moderate anxiety",H447&lt;=21,"Severe anxiety")</f>
        <v>Mild anxiety</v>
      </c>
      <c r="L447" t="s">
        <v>112</v>
      </c>
      <c r="M447" t="s">
        <v>1119</v>
      </c>
    </row>
    <row r="448" spans="1:13" x14ac:dyDescent="0.35">
      <c r="A448">
        <v>1</v>
      </c>
      <c r="B448">
        <v>1</v>
      </c>
      <c r="C448">
        <v>1</v>
      </c>
      <c r="D448">
        <v>2</v>
      </c>
      <c r="E448">
        <v>0</v>
      </c>
      <c r="F448">
        <v>1</v>
      </c>
      <c r="G448">
        <v>2</v>
      </c>
      <c r="H448">
        <f t="shared" si="13"/>
        <v>8</v>
      </c>
      <c r="I448" t="str" cm="1">
        <f t="array" ref="I448">_xlfn.IFS(H448&lt;=4,"Minimal anxiety",H448&lt;=9,"Mild anxiety",H448&lt;=14,"Moderate anxiety",H448&lt;=21,"Severe anxiety")</f>
        <v>Mild anxiety</v>
      </c>
      <c r="L448" t="s">
        <v>96</v>
      </c>
      <c r="M448" t="s">
        <v>1119</v>
      </c>
    </row>
    <row r="449" spans="1:13" x14ac:dyDescent="0.35">
      <c r="A449">
        <v>1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f t="shared" si="13"/>
        <v>7</v>
      </c>
      <c r="I449" t="str" cm="1">
        <f t="array" ref="I449">_xlfn.IFS(H449&lt;=4,"Minimal anxiety",H449&lt;=9,"Mild anxiety",H449&lt;=14,"Moderate anxiety",H449&lt;=21,"Severe anxiety")</f>
        <v>Mild anxiety</v>
      </c>
      <c r="L449" t="s">
        <v>112</v>
      </c>
      <c r="M449" t="s">
        <v>1119</v>
      </c>
    </row>
    <row r="450" spans="1:13" x14ac:dyDescent="0.3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f t="shared" ref="H450:H513" si="14">SUM(A450:G450)</f>
        <v>0</v>
      </c>
      <c r="I450" t="str" cm="1">
        <f t="array" ref="I450">_xlfn.IFS(H450&lt;=4,"Minimal anxiety",H450&lt;=9,"Mild anxiety",H450&lt;=14,"Moderate anxiety",H450&lt;=21,"Severe anxiety")</f>
        <v>Minimal anxiety</v>
      </c>
      <c r="L450" t="s">
        <v>122</v>
      </c>
      <c r="M450" t="s">
        <v>1120</v>
      </c>
    </row>
    <row r="451" spans="1:13" x14ac:dyDescent="0.35">
      <c r="A451">
        <v>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f t="shared" si="14"/>
        <v>1</v>
      </c>
      <c r="I451" t="str" cm="1">
        <f t="array" ref="I451">_xlfn.IFS(H451&lt;=4,"Minimal anxiety",H451&lt;=9,"Mild anxiety",H451&lt;=14,"Moderate anxiety",H451&lt;=21,"Severe anxiety")</f>
        <v>Minimal anxiety</v>
      </c>
      <c r="L451" t="s">
        <v>70</v>
      </c>
      <c r="M451" t="s">
        <v>1120</v>
      </c>
    </row>
    <row r="452" spans="1:13" x14ac:dyDescent="0.35">
      <c r="A452">
        <v>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f t="shared" si="14"/>
        <v>1</v>
      </c>
      <c r="I452" t="str" cm="1">
        <f t="array" ref="I452">_xlfn.IFS(H452&lt;=4,"Minimal anxiety",H452&lt;=9,"Mild anxiety",H452&lt;=14,"Moderate anxiety",H452&lt;=21,"Severe anxiety")</f>
        <v>Minimal anxiety</v>
      </c>
      <c r="L452" t="s">
        <v>112</v>
      </c>
      <c r="M452" t="s">
        <v>1120</v>
      </c>
    </row>
    <row r="453" spans="1:13" x14ac:dyDescent="0.35">
      <c r="A453">
        <v>1</v>
      </c>
      <c r="B453">
        <v>0</v>
      </c>
      <c r="C453">
        <v>1</v>
      </c>
      <c r="D453">
        <v>1</v>
      </c>
      <c r="E453">
        <v>1</v>
      </c>
      <c r="F453">
        <v>0</v>
      </c>
      <c r="G453">
        <v>0</v>
      </c>
      <c r="H453">
        <f t="shared" si="14"/>
        <v>4</v>
      </c>
      <c r="I453" t="str" cm="1">
        <f t="array" ref="I453">_xlfn.IFS(H453&lt;=4,"Minimal anxiety",H453&lt;=9,"Mild anxiety",H453&lt;=14,"Moderate anxiety",H453&lt;=21,"Severe anxiety")</f>
        <v>Minimal anxiety</v>
      </c>
      <c r="L453" t="s">
        <v>112</v>
      </c>
      <c r="M453" t="s">
        <v>1120</v>
      </c>
    </row>
    <row r="454" spans="1:13" x14ac:dyDescent="0.35">
      <c r="A454">
        <v>1</v>
      </c>
      <c r="B454">
        <v>1</v>
      </c>
      <c r="C454">
        <v>0</v>
      </c>
      <c r="D454">
        <v>0</v>
      </c>
      <c r="E454">
        <v>0</v>
      </c>
      <c r="F454">
        <v>1</v>
      </c>
      <c r="G454">
        <v>1</v>
      </c>
      <c r="H454">
        <f t="shared" si="14"/>
        <v>4</v>
      </c>
      <c r="I454" t="str" cm="1">
        <f t="array" ref="I454">_xlfn.IFS(H454&lt;=4,"Minimal anxiety",H454&lt;=9,"Mild anxiety",H454&lt;=14,"Moderate anxiety",H454&lt;=21,"Severe anxiety")</f>
        <v>Minimal anxiety</v>
      </c>
      <c r="L454" t="s">
        <v>96</v>
      </c>
      <c r="M454" t="s">
        <v>1120</v>
      </c>
    </row>
    <row r="455" spans="1:13" x14ac:dyDescent="0.35">
      <c r="A455">
        <v>1</v>
      </c>
      <c r="B455">
        <v>1</v>
      </c>
      <c r="C455">
        <v>1</v>
      </c>
      <c r="D455">
        <v>0</v>
      </c>
      <c r="E455">
        <v>0</v>
      </c>
      <c r="F455">
        <v>1</v>
      </c>
      <c r="G455">
        <v>1</v>
      </c>
      <c r="H455">
        <f t="shared" si="14"/>
        <v>5</v>
      </c>
      <c r="I455" t="str" cm="1">
        <f t="array" ref="I455">_xlfn.IFS(H455&lt;=4,"Minimal anxiety",H455&lt;=9,"Mild anxiety",H455&lt;=14,"Moderate anxiety",H455&lt;=21,"Severe anxiety")</f>
        <v>Mild anxiety</v>
      </c>
      <c r="L455" t="s">
        <v>70</v>
      </c>
      <c r="M455" t="s">
        <v>1119</v>
      </c>
    </row>
    <row r="456" spans="1:13" x14ac:dyDescent="0.35">
      <c r="A456">
        <v>3</v>
      </c>
      <c r="B456">
        <v>2</v>
      </c>
      <c r="C456">
        <v>1</v>
      </c>
      <c r="D456">
        <v>1</v>
      </c>
      <c r="E456">
        <v>0</v>
      </c>
      <c r="F456">
        <v>3</v>
      </c>
      <c r="G456">
        <v>0</v>
      </c>
      <c r="H456">
        <f t="shared" si="14"/>
        <v>10</v>
      </c>
      <c r="I456" t="str" cm="1">
        <f t="array" ref="I456">_xlfn.IFS(H456&lt;=4,"Minimal anxiety",H456&lt;=9,"Mild anxiety",H456&lt;=14,"Moderate anxiety",H456&lt;=21,"Severe anxiety")</f>
        <v>Moderate anxiety</v>
      </c>
      <c r="L456" t="s">
        <v>70</v>
      </c>
      <c r="M456" t="s">
        <v>1121</v>
      </c>
    </row>
    <row r="457" spans="1:13" x14ac:dyDescent="0.35">
      <c r="A457">
        <v>0</v>
      </c>
      <c r="B457">
        <v>1</v>
      </c>
      <c r="C457">
        <v>1</v>
      </c>
      <c r="D457">
        <v>0</v>
      </c>
      <c r="E457">
        <v>1</v>
      </c>
      <c r="F457">
        <v>0</v>
      </c>
      <c r="G457">
        <v>3</v>
      </c>
      <c r="H457">
        <f t="shared" si="14"/>
        <v>6</v>
      </c>
      <c r="I457" t="str" cm="1">
        <f t="array" ref="I457">_xlfn.IFS(H457&lt;=4,"Minimal anxiety",H457&lt;=9,"Mild anxiety",H457&lt;=14,"Moderate anxiety",H457&lt;=21,"Severe anxiety")</f>
        <v>Mild anxiety</v>
      </c>
      <c r="L457" t="s">
        <v>96</v>
      </c>
      <c r="M457" t="s">
        <v>1119</v>
      </c>
    </row>
    <row r="458" spans="1:13" x14ac:dyDescent="0.35">
      <c r="A458">
        <v>3</v>
      </c>
      <c r="B458">
        <v>3</v>
      </c>
      <c r="C458">
        <v>3</v>
      </c>
      <c r="D458">
        <v>3</v>
      </c>
      <c r="E458">
        <v>2</v>
      </c>
      <c r="F458">
        <v>3</v>
      </c>
      <c r="G458">
        <v>3</v>
      </c>
      <c r="H458">
        <f t="shared" si="14"/>
        <v>20</v>
      </c>
      <c r="I458" t="str" cm="1">
        <f t="array" ref="I458">_xlfn.IFS(H458&lt;=4,"Minimal anxiety",H458&lt;=9,"Mild anxiety",H458&lt;=14,"Moderate anxiety",H458&lt;=21,"Severe anxiety")</f>
        <v>Severe anxiety</v>
      </c>
      <c r="L458" t="s">
        <v>96</v>
      </c>
      <c r="M458" t="s">
        <v>1122</v>
      </c>
    </row>
    <row r="459" spans="1:13" x14ac:dyDescent="0.35">
      <c r="A459">
        <v>0</v>
      </c>
      <c r="B459">
        <v>1</v>
      </c>
      <c r="C459">
        <v>1</v>
      </c>
      <c r="D459">
        <v>0</v>
      </c>
      <c r="E459">
        <v>1</v>
      </c>
      <c r="F459">
        <v>1</v>
      </c>
      <c r="G459">
        <v>1</v>
      </c>
      <c r="H459">
        <f t="shared" si="14"/>
        <v>5</v>
      </c>
      <c r="I459" t="str" cm="1">
        <f t="array" ref="I459">_xlfn.IFS(H459&lt;=4,"Minimal anxiety",H459&lt;=9,"Mild anxiety",H459&lt;=14,"Moderate anxiety",H459&lt;=21,"Severe anxiety")</f>
        <v>Mild anxiety</v>
      </c>
      <c r="L459" t="s">
        <v>70</v>
      </c>
      <c r="M459" t="s">
        <v>1119</v>
      </c>
    </row>
    <row r="460" spans="1:13" x14ac:dyDescent="0.35">
      <c r="A460">
        <v>1</v>
      </c>
      <c r="B460">
        <v>1</v>
      </c>
      <c r="C460">
        <v>1</v>
      </c>
      <c r="D460">
        <v>0</v>
      </c>
      <c r="E460">
        <v>0</v>
      </c>
      <c r="F460">
        <v>1</v>
      </c>
      <c r="G460">
        <v>1</v>
      </c>
      <c r="H460">
        <f t="shared" si="14"/>
        <v>5</v>
      </c>
      <c r="I460" t="str" cm="1">
        <f t="array" ref="I460">_xlfn.IFS(H460&lt;=4,"Minimal anxiety",H460&lt;=9,"Mild anxiety",H460&lt;=14,"Moderate anxiety",H460&lt;=21,"Severe anxiety")</f>
        <v>Mild anxiety</v>
      </c>
      <c r="L460" t="s">
        <v>70</v>
      </c>
      <c r="M460" t="s">
        <v>1119</v>
      </c>
    </row>
    <row r="461" spans="1:13" x14ac:dyDescent="0.35">
      <c r="A461">
        <v>2</v>
      </c>
      <c r="B461">
        <v>1</v>
      </c>
      <c r="C461">
        <v>3</v>
      </c>
      <c r="D461">
        <v>2</v>
      </c>
      <c r="E461">
        <v>2</v>
      </c>
      <c r="F461">
        <v>1</v>
      </c>
      <c r="G461">
        <v>1</v>
      </c>
      <c r="H461">
        <f t="shared" si="14"/>
        <v>12</v>
      </c>
      <c r="I461" t="str" cm="1">
        <f t="array" ref="I461">_xlfn.IFS(H461&lt;=4,"Minimal anxiety",H461&lt;=9,"Mild anxiety",H461&lt;=14,"Moderate anxiety",H461&lt;=21,"Severe anxiety")</f>
        <v>Moderate anxiety</v>
      </c>
      <c r="L461" t="s">
        <v>112</v>
      </c>
      <c r="M461" t="s">
        <v>1121</v>
      </c>
    </row>
    <row r="462" spans="1:13" x14ac:dyDescent="0.35">
      <c r="A462">
        <v>3</v>
      </c>
      <c r="B462">
        <v>1</v>
      </c>
      <c r="C462">
        <v>1</v>
      </c>
      <c r="D462">
        <v>0</v>
      </c>
      <c r="E462">
        <v>0</v>
      </c>
      <c r="F462">
        <v>1</v>
      </c>
      <c r="G462">
        <v>2</v>
      </c>
      <c r="H462">
        <f t="shared" si="14"/>
        <v>8</v>
      </c>
      <c r="I462" t="str" cm="1">
        <f t="array" ref="I462">_xlfn.IFS(H462&lt;=4,"Minimal anxiety",H462&lt;=9,"Mild anxiety",H462&lt;=14,"Moderate anxiety",H462&lt;=21,"Severe anxiety")</f>
        <v>Mild anxiety</v>
      </c>
      <c r="L462" t="s">
        <v>70</v>
      </c>
      <c r="M462" t="s">
        <v>1119</v>
      </c>
    </row>
    <row r="463" spans="1:13" x14ac:dyDescent="0.35">
      <c r="A463">
        <v>3</v>
      </c>
      <c r="B463">
        <v>0</v>
      </c>
      <c r="C463">
        <v>0</v>
      </c>
      <c r="D463">
        <v>1</v>
      </c>
      <c r="E463">
        <v>0</v>
      </c>
      <c r="F463">
        <v>0</v>
      </c>
      <c r="G463">
        <v>1</v>
      </c>
      <c r="H463">
        <f t="shared" si="14"/>
        <v>5</v>
      </c>
      <c r="I463" t="str" cm="1">
        <f t="array" ref="I463">_xlfn.IFS(H463&lt;=4,"Minimal anxiety",H463&lt;=9,"Mild anxiety",H463&lt;=14,"Moderate anxiety",H463&lt;=21,"Severe anxiety")</f>
        <v>Mild anxiety</v>
      </c>
      <c r="L463" t="s">
        <v>70</v>
      </c>
      <c r="M463" t="s">
        <v>1119</v>
      </c>
    </row>
    <row r="464" spans="1:13" x14ac:dyDescent="0.35">
      <c r="A464">
        <v>0</v>
      </c>
      <c r="B464">
        <v>1</v>
      </c>
      <c r="C464">
        <v>0</v>
      </c>
      <c r="D464">
        <v>0</v>
      </c>
      <c r="E464">
        <v>0</v>
      </c>
      <c r="F464">
        <v>1</v>
      </c>
      <c r="G464">
        <v>0</v>
      </c>
      <c r="H464">
        <f t="shared" si="14"/>
        <v>2</v>
      </c>
      <c r="I464" t="str" cm="1">
        <f t="array" ref="I464">_xlfn.IFS(H464&lt;=4,"Minimal anxiety",H464&lt;=9,"Mild anxiety",H464&lt;=14,"Moderate anxiety",H464&lt;=21,"Severe anxiety")</f>
        <v>Minimal anxiety</v>
      </c>
      <c r="L464" t="s">
        <v>112</v>
      </c>
      <c r="M464" t="s">
        <v>1120</v>
      </c>
    </row>
    <row r="465" spans="1:13" x14ac:dyDescent="0.35">
      <c r="A465">
        <v>1</v>
      </c>
      <c r="B465">
        <v>1</v>
      </c>
      <c r="C465">
        <v>1</v>
      </c>
      <c r="D465">
        <v>0</v>
      </c>
      <c r="E465">
        <v>1</v>
      </c>
      <c r="F465">
        <v>0</v>
      </c>
      <c r="G465">
        <v>3</v>
      </c>
      <c r="H465">
        <f t="shared" si="14"/>
        <v>7</v>
      </c>
      <c r="I465" t="str" cm="1">
        <f t="array" ref="I465">_xlfn.IFS(H465&lt;=4,"Minimal anxiety",H465&lt;=9,"Mild anxiety",H465&lt;=14,"Moderate anxiety",H465&lt;=21,"Severe anxiety")</f>
        <v>Mild anxiety</v>
      </c>
      <c r="L465" t="s">
        <v>70</v>
      </c>
      <c r="M465" t="s">
        <v>1119</v>
      </c>
    </row>
    <row r="466" spans="1:13" x14ac:dyDescent="0.35">
      <c r="A466">
        <v>3</v>
      </c>
      <c r="B466">
        <v>3</v>
      </c>
      <c r="C466">
        <v>3</v>
      </c>
      <c r="D466">
        <v>3</v>
      </c>
      <c r="E466">
        <v>3</v>
      </c>
      <c r="F466">
        <v>3</v>
      </c>
      <c r="G466">
        <v>3</v>
      </c>
      <c r="H466">
        <f t="shared" si="14"/>
        <v>21</v>
      </c>
      <c r="I466" t="str" cm="1">
        <f t="array" ref="I466">_xlfn.IFS(H466&lt;=4,"Minimal anxiety",H466&lt;=9,"Mild anxiety",H466&lt;=14,"Moderate anxiety",H466&lt;=21,"Severe anxiety")</f>
        <v>Severe anxiety</v>
      </c>
      <c r="L466" t="s">
        <v>96</v>
      </c>
      <c r="M466" t="s">
        <v>1122</v>
      </c>
    </row>
    <row r="467" spans="1:13" x14ac:dyDescent="0.35">
      <c r="A467">
        <v>1</v>
      </c>
      <c r="B467">
        <v>1</v>
      </c>
      <c r="C467">
        <v>1</v>
      </c>
      <c r="D467">
        <v>0</v>
      </c>
      <c r="E467">
        <v>1</v>
      </c>
      <c r="F467">
        <v>1</v>
      </c>
      <c r="G467">
        <v>1</v>
      </c>
      <c r="H467">
        <f t="shared" si="14"/>
        <v>6</v>
      </c>
      <c r="I467" t="str" cm="1">
        <f t="array" ref="I467">_xlfn.IFS(H467&lt;=4,"Minimal anxiety",H467&lt;=9,"Mild anxiety",H467&lt;=14,"Moderate anxiety",H467&lt;=21,"Severe anxiety")</f>
        <v>Mild anxiety</v>
      </c>
      <c r="L467" t="s">
        <v>122</v>
      </c>
      <c r="M467" t="s">
        <v>1119</v>
      </c>
    </row>
    <row r="468" spans="1:13" x14ac:dyDescent="0.35">
      <c r="A468">
        <v>1</v>
      </c>
      <c r="B468">
        <v>1</v>
      </c>
      <c r="C468">
        <v>1</v>
      </c>
      <c r="D468">
        <v>0</v>
      </c>
      <c r="E468">
        <v>1</v>
      </c>
      <c r="F468">
        <v>0</v>
      </c>
      <c r="G468">
        <v>3</v>
      </c>
      <c r="H468">
        <f t="shared" si="14"/>
        <v>7</v>
      </c>
      <c r="I468" t="str" cm="1">
        <f t="array" ref="I468">_xlfn.IFS(H468&lt;=4,"Minimal anxiety",H468&lt;=9,"Mild anxiety",H468&lt;=14,"Moderate anxiety",H468&lt;=21,"Severe anxiety")</f>
        <v>Mild anxiety</v>
      </c>
      <c r="L468" t="s">
        <v>112</v>
      </c>
      <c r="M468" t="s">
        <v>1119</v>
      </c>
    </row>
    <row r="469" spans="1:13" x14ac:dyDescent="0.35">
      <c r="A469">
        <v>1</v>
      </c>
      <c r="B469">
        <v>0</v>
      </c>
      <c r="C469">
        <v>1</v>
      </c>
      <c r="D469">
        <v>0</v>
      </c>
      <c r="E469">
        <v>0</v>
      </c>
      <c r="F469">
        <v>1</v>
      </c>
      <c r="G469">
        <v>0</v>
      </c>
      <c r="H469">
        <f t="shared" si="14"/>
        <v>3</v>
      </c>
      <c r="I469" t="str" cm="1">
        <f t="array" ref="I469">_xlfn.IFS(H469&lt;=4,"Minimal anxiety",H469&lt;=9,"Mild anxiety",H469&lt;=14,"Moderate anxiety",H469&lt;=21,"Severe anxiety")</f>
        <v>Minimal anxiety</v>
      </c>
      <c r="L469" t="s">
        <v>112</v>
      </c>
      <c r="M469" t="s">
        <v>1120</v>
      </c>
    </row>
    <row r="470" spans="1:13" x14ac:dyDescent="0.35">
      <c r="A470">
        <v>1</v>
      </c>
      <c r="B470">
        <v>2</v>
      </c>
      <c r="C470">
        <v>1</v>
      </c>
      <c r="D470">
        <v>0</v>
      </c>
      <c r="E470">
        <v>0</v>
      </c>
      <c r="F470">
        <v>1</v>
      </c>
      <c r="G470">
        <v>2</v>
      </c>
      <c r="H470">
        <f t="shared" si="14"/>
        <v>7</v>
      </c>
      <c r="I470" t="str" cm="1">
        <f t="array" ref="I470">_xlfn.IFS(H470&lt;=4,"Minimal anxiety",H470&lt;=9,"Mild anxiety",H470&lt;=14,"Moderate anxiety",H470&lt;=21,"Severe anxiety")</f>
        <v>Mild anxiety</v>
      </c>
      <c r="L470" t="s">
        <v>70</v>
      </c>
      <c r="M470" t="s">
        <v>1119</v>
      </c>
    </row>
    <row r="471" spans="1:13" x14ac:dyDescent="0.35">
      <c r="A471">
        <v>0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1</v>
      </c>
      <c r="H471">
        <f t="shared" si="14"/>
        <v>2</v>
      </c>
      <c r="I471" t="str" cm="1">
        <f t="array" ref="I471">_xlfn.IFS(H471&lt;=4,"Minimal anxiety",H471&lt;=9,"Mild anxiety",H471&lt;=14,"Moderate anxiety",H471&lt;=21,"Severe anxiety")</f>
        <v>Minimal anxiety</v>
      </c>
      <c r="L471" t="s">
        <v>96</v>
      </c>
      <c r="M471" t="s">
        <v>1120</v>
      </c>
    </row>
    <row r="472" spans="1:13" x14ac:dyDescent="0.35">
      <c r="A472">
        <v>1</v>
      </c>
      <c r="B472">
        <v>1</v>
      </c>
      <c r="C472">
        <v>1</v>
      </c>
      <c r="D472">
        <v>2</v>
      </c>
      <c r="E472">
        <v>1</v>
      </c>
      <c r="F472">
        <v>3</v>
      </c>
      <c r="G472">
        <v>2</v>
      </c>
      <c r="H472">
        <f t="shared" si="14"/>
        <v>11</v>
      </c>
      <c r="I472" t="str" cm="1">
        <f t="array" ref="I472">_xlfn.IFS(H472&lt;=4,"Minimal anxiety",H472&lt;=9,"Mild anxiety",H472&lt;=14,"Moderate anxiety",H472&lt;=21,"Severe anxiety")</f>
        <v>Moderate anxiety</v>
      </c>
      <c r="L472" t="s">
        <v>70</v>
      </c>
      <c r="M472" t="s">
        <v>1121</v>
      </c>
    </row>
    <row r="473" spans="1:13" x14ac:dyDescent="0.35">
      <c r="A473">
        <v>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f t="shared" si="14"/>
        <v>1</v>
      </c>
      <c r="I473" t="str" cm="1">
        <f t="array" ref="I473">_xlfn.IFS(H473&lt;=4,"Minimal anxiety",H473&lt;=9,"Mild anxiety",H473&lt;=14,"Moderate anxiety",H473&lt;=21,"Severe anxiety")</f>
        <v>Minimal anxiety</v>
      </c>
      <c r="L473" t="s">
        <v>70</v>
      </c>
      <c r="M473" t="s">
        <v>1120</v>
      </c>
    </row>
    <row r="474" spans="1:13" x14ac:dyDescent="0.3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f t="shared" si="14"/>
        <v>0</v>
      </c>
      <c r="I474" t="str" cm="1">
        <f t="array" ref="I474">_xlfn.IFS(H474&lt;=4,"Minimal anxiety",H474&lt;=9,"Mild anxiety",H474&lt;=14,"Moderate anxiety",H474&lt;=21,"Severe anxiety")</f>
        <v>Minimal anxiety</v>
      </c>
      <c r="L474" t="s">
        <v>112</v>
      </c>
      <c r="M474" t="s">
        <v>1120</v>
      </c>
    </row>
    <row r="475" spans="1:13" x14ac:dyDescent="0.35">
      <c r="A475">
        <v>1</v>
      </c>
      <c r="B475">
        <v>0</v>
      </c>
      <c r="C475">
        <v>1</v>
      </c>
      <c r="D475">
        <v>1</v>
      </c>
      <c r="E475">
        <v>2</v>
      </c>
      <c r="F475">
        <v>1</v>
      </c>
      <c r="G475">
        <v>2</v>
      </c>
      <c r="H475">
        <f t="shared" si="14"/>
        <v>8</v>
      </c>
      <c r="I475" t="str" cm="1">
        <f t="array" ref="I475">_xlfn.IFS(H475&lt;=4,"Minimal anxiety",H475&lt;=9,"Mild anxiety",H475&lt;=14,"Moderate anxiety",H475&lt;=21,"Severe anxiety")</f>
        <v>Mild anxiety</v>
      </c>
      <c r="L475" t="s">
        <v>70</v>
      </c>
      <c r="M475" t="s">
        <v>1119</v>
      </c>
    </row>
    <row r="476" spans="1:13" x14ac:dyDescent="0.35">
      <c r="A476">
        <v>0</v>
      </c>
      <c r="B476">
        <v>1</v>
      </c>
      <c r="C476">
        <v>0</v>
      </c>
      <c r="D476">
        <v>2</v>
      </c>
      <c r="E476">
        <v>0</v>
      </c>
      <c r="F476">
        <v>2</v>
      </c>
      <c r="G476">
        <v>2</v>
      </c>
      <c r="H476">
        <f t="shared" si="14"/>
        <v>7</v>
      </c>
      <c r="I476" t="str" cm="1">
        <f t="array" ref="I476">_xlfn.IFS(H476&lt;=4,"Minimal anxiety",H476&lt;=9,"Mild anxiety",H476&lt;=14,"Moderate anxiety",H476&lt;=21,"Severe anxiety")</f>
        <v>Mild anxiety</v>
      </c>
      <c r="L476" t="s">
        <v>70</v>
      </c>
      <c r="M476" t="s">
        <v>1119</v>
      </c>
    </row>
    <row r="477" spans="1:13" x14ac:dyDescent="0.35">
      <c r="A477">
        <v>1</v>
      </c>
      <c r="B477">
        <v>1</v>
      </c>
      <c r="C477">
        <v>1</v>
      </c>
      <c r="D477">
        <v>2</v>
      </c>
      <c r="E477">
        <v>1</v>
      </c>
      <c r="F477">
        <v>1</v>
      </c>
      <c r="G477">
        <v>2</v>
      </c>
      <c r="H477">
        <f t="shared" si="14"/>
        <v>9</v>
      </c>
      <c r="I477" t="str" cm="1">
        <f t="array" ref="I477">_xlfn.IFS(H477&lt;=4,"Minimal anxiety",H477&lt;=9,"Mild anxiety",H477&lt;=14,"Moderate anxiety",H477&lt;=21,"Severe anxiety")</f>
        <v>Mild anxiety</v>
      </c>
      <c r="L477" t="s">
        <v>112</v>
      </c>
      <c r="M477" t="s">
        <v>1119</v>
      </c>
    </row>
    <row r="478" spans="1:13" x14ac:dyDescent="0.35">
      <c r="A478">
        <v>2</v>
      </c>
      <c r="B478">
        <v>1</v>
      </c>
      <c r="C478">
        <v>3</v>
      </c>
      <c r="D478">
        <v>0</v>
      </c>
      <c r="E478">
        <v>1</v>
      </c>
      <c r="F478">
        <v>1</v>
      </c>
      <c r="G478">
        <v>1</v>
      </c>
      <c r="H478">
        <f t="shared" si="14"/>
        <v>9</v>
      </c>
      <c r="I478" t="str" cm="1">
        <f t="array" ref="I478">_xlfn.IFS(H478&lt;=4,"Minimal anxiety",H478&lt;=9,"Mild anxiety",H478&lt;=14,"Moderate anxiety",H478&lt;=21,"Severe anxiety")</f>
        <v>Mild anxiety</v>
      </c>
      <c r="L478" t="s">
        <v>96</v>
      </c>
      <c r="M478" t="s">
        <v>1119</v>
      </c>
    </row>
    <row r="479" spans="1:13" x14ac:dyDescent="0.35">
      <c r="A479">
        <v>1</v>
      </c>
      <c r="B479">
        <v>1</v>
      </c>
      <c r="C479">
        <v>1</v>
      </c>
      <c r="D479">
        <v>0</v>
      </c>
      <c r="E479">
        <v>0</v>
      </c>
      <c r="F479">
        <v>0</v>
      </c>
      <c r="G479">
        <v>1</v>
      </c>
      <c r="H479">
        <f t="shared" si="14"/>
        <v>4</v>
      </c>
      <c r="I479" t="str" cm="1">
        <f t="array" ref="I479">_xlfn.IFS(H479&lt;=4,"Minimal anxiety",H479&lt;=9,"Mild anxiety",H479&lt;=14,"Moderate anxiety",H479&lt;=21,"Severe anxiety")</f>
        <v>Minimal anxiety</v>
      </c>
      <c r="L479" t="s">
        <v>70</v>
      </c>
      <c r="M479" t="s">
        <v>1120</v>
      </c>
    </row>
    <row r="480" spans="1:13" x14ac:dyDescent="0.35">
      <c r="A480">
        <v>1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f t="shared" si="14"/>
        <v>2</v>
      </c>
      <c r="I480" t="str" cm="1">
        <f t="array" ref="I480">_xlfn.IFS(H480&lt;=4,"Minimal anxiety",H480&lt;=9,"Mild anxiety",H480&lt;=14,"Moderate anxiety",H480&lt;=21,"Severe anxiety")</f>
        <v>Minimal anxiety</v>
      </c>
      <c r="L480" t="s">
        <v>70</v>
      </c>
      <c r="M480" t="s">
        <v>1120</v>
      </c>
    </row>
    <row r="481" spans="1:13" x14ac:dyDescent="0.35">
      <c r="A481">
        <v>0</v>
      </c>
      <c r="B481">
        <v>1</v>
      </c>
      <c r="C481">
        <v>1</v>
      </c>
      <c r="D481">
        <v>0</v>
      </c>
      <c r="E481">
        <v>1</v>
      </c>
      <c r="F481">
        <v>0</v>
      </c>
      <c r="G481">
        <v>0</v>
      </c>
      <c r="H481">
        <f t="shared" si="14"/>
        <v>3</v>
      </c>
      <c r="I481" t="str" cm="1">
        <f t="array" ref="I481">_xlfn.IFS(H481&lt;=4,"Minimal anxiety",H481&lt;=9,"Mild anxiety",H481&lt;=14,"Moderate anxiety",H481&lt;=21,"Severe anxiety")</f>
        <v>Minimal anxiety</v>
      </c>
      <c r="L481" t="s">
        <v>70</v>
      </c>
      <c r="M481" t="s">
        <v>1120</v>
      </c>
    </row>
    <row r="482" spans="1:13" x14ac:dyDescent="0.35">
      <c r="A482">
        <v>1</v>
      </c>
      <c r="B482">
        <v>1</v>
      </c>
      <c r="C482">
        <v>1</v>
      </c>
      <c r="D482">
        <v>2</v>
      </c>
      <c r="E482">
        <v>1</v>
      </c>
      <c r="F482">
        <v>0</v>
      </c>
      <c r="G482">
        <v>0</v>
      </c>
      <c r="H482">
        <f t="shared" si="14"/>
        <v>6</v>
      </c>
      <c r="I482" t="str" cm="1">
        <f t="array" ref="I482">_xlfn.IFS(H482&lt;=4,"Minimal anxiety",H482&lt;=9,"Mild anxiety",H482&lt;=14,"Moderate anxiety",H482&lt;=21,"Severe anxiety")</f>
        <v>Mild anxiety</v>
      </c>
      <c r="L482" t="s">
        <v>96</v>
      </c>
      <c r="M482" t="s">
        <v>1119</v>
      </c>
    </row>
    <row r="483" spans="1:13" x14ac:dyDescent="0.35">
      <c r="A483">
        <v>2</v>
      </c>
      <c r="B483">
        <v>0</v>
      </c>
      <c r="C483">
        <v>3</v>
      </c>
      <c r="D483">
        <v>3</v>
      </c>
      <c r="E483">
        <v>2</v>
      </c>
      <c r="F483">
        <v>3</v>
      </c>
      <c r="G483">
        <v>1</v>
      </c>
      <c r="H483">
        <f t="shared" si="14"/>
        <v>14</v>
      </c>
      <c r="I483" t="str" cm="1">
        <f t="array" ref="I483">_xlfn.IFS(H483&lt;=4,"Minimal anxiety",H483&lt;=9,"Mild anxiety",H483&lt;=14,"Moderate anxiety",H483&lt;=21,"Severe anxiety")</f>
        <v>Moderate anxiety</v>
      </c>
      <c r="L483" t="s">
        <v>112</v>
      </c>
      <c r="M483" t="s">
        <v>1121</v>
      </c>
    </row>
    <row r="484" spans="1:13" x14ac:dyDescent="0.35">
      <c r="A484">
        <v>1</v>
      </c>
      <c r="B484">
        <v>1</v>
      </c>
      <c r="C484">
        <v>0</v>
      </c>
      <c r="D484">
        <v>1</v>
      </c>
      <c r="E484">
        <v>1</v>
      </c>
      <c r="F484">
        <v>0</v>
      </c>
      <c r="G484">
        <v>0</v>
      </c>
      <c r="H484">
        <f t="shared" si="14"/>
        <v>4</v>
      </c>
      <c r="I484" t="str" cm="1">
        <f t="array" ref="I484">_xlfn.IFS(H484&lt;=4,"Minimal anxiety",H484&lt;=9,"Mild anxiety",H484&lt;=14,"Moderate anxiety",H484&lt;=21,"Severe anxiety")</f>
        <v>Minimal anxiety</v>
      </c>
      <c r="L484" t="s">
        <v>70</v>
      </c>
      <c r="M484" t="s">
        <v>1120</v>
      </c>
    </row>
    <row r="485" spans="1:13" x14ac:dyDescent="0.35">
      <c r="A485">
        <v>1</v>
      </c>
      <c r="B485">
        <v>0</v>
      </c>
      <c r="C485">
        <v>0</v>
      </c>
      <c r="D485">
        <v>1</v>
      </c>
      <c r="E485">
        <v>0</v>
      </c>
      <c r="F485">
        <v>1</v>
      </c>
      <c r="G485">
        <v>0</v>
      </c>
      <c r="H485">
        <f t="shared" si="14"/>
        <v>3</v>
      </c>
      <c r="I485" t="str" cm="1">
        <f t="array" ref="I485">_xlfn.IFS(H485&lt;=4,"Minimal anxiety",H485&lt;=9,"Mild anxiety",H485&lt;=14,"Moderate anxiety",H485&lt;=21,"Severe anxiety")</f>
        <v>Minimal anxiety</v>
      </c>
      <c r="L485" t="s">
        <v>96</v>
      </c>
      <c r="M485" t="s">
        <v>1120</v>
      </c>
    </row>
    <row r="486" spans="1:13" x14ac:dyDescent="0.35">
      <c r="A486">
        <v>0</v>
      </c>
      <c r="B486">
        <v>1</v>
      </c>
      <c r="C486">
        <v>2</v>
      </c>
      <c r="D486">
        <v>3</v>
      </c>
      <c r="E486">
        <v>2</v>
      </c>
      <c r="F486">
        <v>2</v>
      </c>
      <c r="G486">
        <v>2</v>
      </c>
      <c r="H486">
        <f t="shared" si="14"/>
        <v>12</v>
      </c>
      <c r="I486" t="str" cm="1">
        <f t="array" ref="I486">_xlfn.IFS(H486&lt;=4,"Minimal anxiety",H486&lt;=9,"Mild anxiety",H486&lt;=14,"Moderate anxiety",H486&lt;=21,"Severe anxiety")</f>
        <v>Moderate anxiety</v>
      </c>
      <c r="L486" t="s">
        <v>70</v>
      </c>
      <c r="M486" t="s">
        <v>1121</v>
      </c>
    </row>
    <row r="487" spans="1:13" x14ac:dyDescent="0.35">
      <c r="A487">
        <v>0</v>
      </c>
      <c r="B487">
        <v>1</v>
      </c>
      <c r="C487">
        <v>2</v>
      </c>
      <c r="D487">
        <v>3</v>
      </c>
      <c r="E487">
        <v>2</v>
      </c>
      <c r="F487">
        <v>3</v>
      </c>
      <c r="G487">
        <v>3</v>
      </c>
      <c r="H487">
        <f t="shared" si="14"/>
        <v>14</v>
      </c>
      <c r="I487" t="str" cm="1">
        <f t="array" ref="I487">_xlfn.IFS(H487&lt;=4,"Minimal anxiety",H487&lt;=9,"Mild anxiety",H487&lt;=14,"Moderate anxiety",H487&lt;=21,"Severe anxiety")</f>
        <v>Moderate anxiety</v>
      </c>
      <c r="L487" t="s">
        <v>96</v>
      </c>
      <c r="M487" t="s">
        <v>1121</v>
      </c>
    </row>
    <row r="488" spans="1:13" x14ac:dyDescent="0.3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f t="shared" si="14"/>
        <v>0</v>
      </c>
      <c r="I488" t="str" cm="1">
        <f t="array" ref="I488">_xlfn.IFS(H488&lt;=4,"Minimal anxiety",H488&lt;=9,"Mild anxiety",H488&lt;=14,"Moderate anxiety",H488&lt;=21,"Severe anxiety")</f>
        <v>Minimal anxiety</v>
      </c>
      <c r="L488" t="s">
        <v>96</v>
      </c>
      <c r="M488" t="s">
        <v>1120</v>
      </c>
    </row>
    <row r="489" spans="1:13" x14ac:dyDescent="0.35">
      <c r="A489">
        <v>1</v>
      </c>
      <c r="B489">
        <v>3</v>
      </c>
      <c r="C489">
        <v>0</v>
      </c>
      <c r="D489">
        <v>2</v>
      </c>
      <c r="E489">
        <v>1</v>
      </c>
      <c r="F489">
        <v>2</v>
      </c>
      <c r="G489">
        <v>0</v>
      </c>
      <c r="H489">
        <f t="shared" si="14"/>
        <v>9</v>
      </c>
      <c r="I489" t="str" cm="1">
        <f t="array" ref="I489">_xlfn.IFS(H489&lt;=4,"Minimal anxiety",H489&lt;=9,"Mild anxiety",H489&lt;=14,"Moderate anxiety",H489&lt;=21,"Severe anxiety")</f>
        <v>Mild anxiety</v>
      </c>
      <c r="L489" t="s">
        <v>96</v>
      </c>
      <c r="M489" t="s">
        <v>1119</v>
      </c>
    </row>
    <row r="490" spans="1:13" x14ac:dyDescent="0.35">
      <c r="A490">
        <v>0</v>
      </c>
      <c r="B490">
        <v>1</v>
      </c>
      <c r="C490">
        <v>1</v>
      </c>
      <c r="D490">
        <v>0</v>
      </c>
      <c r="E490">
        <v>1</v>
      </c>
      <c r="F490">
        <v>1</v>
      </c>
      <c r="G490">
        <v>1</v>
      </c>
      <c r="H490">
        <f t="shared" si="14"/>
        <v>5</v>
      </c>
      <c r="I490" t="str" cm="1">
        <f t="array" ref="I490">_xlfn.IFS(H490&lt;=4,"Minimal anxiety",H490&lt;=9,"Mild anxiety",H490&lt;=14,"Moderate anxiety",H490&lt;=21,"Severe anxiety")</f>
        <v>Mild anxiety</v>
      </c>
      <c r="L490" t="s">
        <v>96</v>
      </c>
      <c r="M490" t="s">
        <v>1119</v>
      </c>
    </row>
    <row r="491" spans="1:13" x14ac:dyDescent="0.35">
      <c r="A491">
        <v>0</v>
      </c>
      <c r="B491">
        <v>1</v>
      </c>
      <c r="C491">
        <v>1</v>
      </c>
      <c r="D491">
        <v>0</v>
      </c>
      <c r="E491">
        <v>0</v>
      </c>
      <c r="F491">
        <v>1</v>
      </c>
      <c r="G491">
        <v>1</v>
      </c>
      <c r="H491">
        <f t="shared" si="14"/>
        <v>4</v>
      </c>
      <c r="I491" t="str" cm="1">
        <f t="array" ref="I491">_xlfn.IFS(H491&lt;=4,"Minimal anxiety",H491&lt;=9,"Mild anxiety",H491&lt;=14,"Moderate anxiety",H491&lt;=21,"Severe anxiety")</f>
        <v>Minimal anxiety</v>
      </c>
      <c r="L491" t="s">
        <v>70</v>
      </c>
      <c r="M491" t="s">
        <v>1120</v>
      </c>
    </row>
    <row r="492" spans="1:13" x14ac:dyDescent="0.35">
      <c r="A492">
        <v>0</v>
      </c>
      <c r="B492">
        <v>0</v>
      </c>
      <c r="C492">
        <v>1</v>
      </c>
      <c r="D492">
        <v>1</v>
      </c>
      <c r="E492">
        <v>1</v>
      </c>
      <c r="F492">
        <v>0</v>
      </c>
      <c r="G492">
        <v>0</v>
      </c>
      <c r="H492">
        <f t="shared" si="14"/>
        <v>3</v>
      </c>
      <c r="I492" t="str" cm="1">
        <f t="array" ref="I492">_xlfn.IFS(H492&lt;=4,"Minimal anxiety",H492&lt;=9,"Mild anxiety",H492&lt;=14,"Moderate anxiety",H492&lt;=21,"Severe anxiety")</f>
        <v>Minimal anxiety</v>
      </c>
      <c r="L492" t="s">
        <v>96</v>
      </c>
      <c r="M492" t="s">
        <v>1120</v>
      </c>
    </row>
    <row r="493" spans="1:13" x14ac:dyDescent="0.35">
      <c r="A493">
        <v>0</v>
      </c>
      <c r="B493">
        <v>1</v>
      </c>
      <c r="C493">
        <v>2</v>
      </c>
      <c r="D493">
        <v>0</v>
      </c>
      <c r="E493">
        <v>0</v>
      </c>
      <c r="F493">
        <v>0</v>
      </c>
      <c r="G493">
        <v>1</v>
      </c>
      <c r="H493">
        <f t="shared" si="14"/>
        <v>4</v>
      </c>
      <c r="I493" t="str" cm="1">
        <f t="array" ref="I493">_xlfn.IFS(H493&lt;=4,"Minimal anxiety",H493&lt;=9,"Mild anxiety",H493&lt;=14,"Moderate anxiety",H493&lt;=21,"Severe anxiety")</f>
        <v>Minimal anxiety</v>
      </c>
      <c r="L493" t="s">
        <v>96</v>
      </c>
      <c r="M493" t="s">
        <v>1120</v>
      </c>
    </row>
    <row r="494" spans="1:13" x14ac:dyDescent="0.3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f t="shared" si="14"/>
        <v>0</v>
      </c>
      <c r="I494" t="str" cm="1">
        <f t="array" ref="I494">_xlfn.IFS(H494&lt;=4,"Minimal anxiety",H494&lt;=9,"Mild anxiety",H494&lt;=14,"Moderate anxiety",H494&lt;=21,"Severe anxiety")</f>
        <v>Minimal anxiety</v>
      </c>
      <c r="L494" t="s">
        <v>70</v>
      </c>
      <c r="M494" t="s">
        <v>1120</v>
      </c>
    </row>
    <row r="495" spans="1:13" x14ac:dyDescent="0.3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f t="shared" si="14"/>
        <v>0</v>
      </c>
      <c r="I495" t="str" cm="1">
        <f t="array" ref="I495">_xlfn.IFS(H495&lt;=4,"Minimal anxiety",H495&lt;=9,"Mild anxiety",H495&lt;=14,"Moderate anxiety",H495&lt;=21,"Severe anxiety")</f>
        <v>Minimal anxiety</v>
      </c>
      <c r="L495" t="s">
        <v>96</v>
      </c>
      <c r="M495" t="s">
        <v>1120</v>
      </c>
    </row>
    <row r="496" spans="1:13" x14ac:dyDescent="0.35">
      <c r="A496">
        <v>0</v>
      </c>
      <c r="B496">
        <v>0</v>
      </c>
      <c r="C496">
        <v>1</v>
      </c>
      <c r="D496">
        <v>0</v>
      </c>
      <c r="E496">
        <v>1</v>
      </c>
      <c r="F496">
        <v>0</v>
      </c>
      <c r="G496">
        <v>0</v>
      </c>
      <c r="H496">
        <f t="shared" si="14"/>
        <v>2</v>
      </c>
      <c r="I496" t="str" cm="1">
        <f t="array" ref="I496">_xlfn.IFS(H496&lt;=4,"Minimal anxiety",H496&lt;=9,"Mild anxiety",H496&lt;=14,"Moderate anxiety",H496&lt;=21,"Severe anxiety")</f>
        <v>Minimal anxiety</v>
      </c>
      <c r="L496" t="s">
        <v>70</v>
      </c>
      <c r="M496" t="s">
        <v>1120</v>
      </c>
    </row>
    <row r="497" spans="1:13" x14ac:dyDescent="0.35">
      <c r="A497">
        <v>1</v>
      </c>
      <c r="B497">
        <v>0</v>
      </c>
      <c r="C497">
        <v>1</v>
      </c>
      <c r="D497">
        <v>2</v>
      </c>
      <c r="E497">
        <v>0</v>
      </c>
      <c r="F497">
        <v>0</v>
      </c>
      <c r="G497">
        <v>1</v>
      </c>
      <c r="H497">
        <f t="shared" si="14"/>
        <v>5</v>
      </c>
      <c r="I497" t="str" cm="1">
        <f t="array" ref="I497">_xlfn.IFS(H497&lt;=4,"Minimal anxiety",H497&lt;=9,"Mild anxiety",H497&lt;=14,"Moderate anxiety",H497&lt;=21,"Severe anxiety")</f>
        <v>Mild anxiety</v>
      </c>
      <c r="L497" t="s">
        <v>70</v>
      </c>
      <c r="M497" t="s">
        <v>1119</v>
      </c>
    </row>
    <row r="498" spans="1:13" x14ac:dyDescent="0.35">
      <c r="A498">
        <v>2</v>
      </c>
      <c r="B498">
        <v>1</v>
      </c>
      <c r="C498">
        <v>2</v>
      </c>
      <c r="D498">
        <v>2</v>
      </c>
      <c r="E498">
        <v>2</v>
      </c>
      <c r="F498">
        <v>3</v>
      </c>
      <c r="G498">
        <v>1</v>
      </c>
      <c r="H498">
        <f t="shared" si="14"/>
        <v>13</v>
      </c>
      <c r="I498" t="str" cm="1">
        <f t="array" ref="I498">_xlfn.IFS(H498&lt;=4,"Minimal anxiety",H498&lt;=9,"Mild anxiety",H498&lt;=14,"Moderate anxiety",H498&lt;=21,"Severe anxiety")</f>
        <v>Moderate anxiety</v>
      </c>
      <c r="L498" t="s">
        <v>70</v>
      </c>
      <c r="M498" t="s">
        <v>1121</v>
      </c>
    </row>
    <row r="499" spans="1:13" x14ac:dyDescent="0.35">
      <c r="A499">
        <v>0</v>
      </c>
      <c r="B499">
        <v>1</v>
      </c>
      <c r="C499">
        <v>0</v>
      </c>
      <c r="D499">
        <v>1</v>
      </c>
      <c r="E499">
        <v>2</v>
      </c>
      <c r="F499">
        <v>0</v>
      </c>
      <c r="G499">
        <v>0</v>
      </c>
      <c r="H499">
        <f t="shared" si="14"/>
        <v>4</v>
      </c>
      <c r="I499" t="str" cm="1">
        <f t="array" ref="I499">_xlfn.IFS(H499&lt;=4,"Minimal anxiety",H499&lt;=9,"Mild anxiety",H499&lt;=14,"Moderate anxiety",H499&lt;=21,"Severe anxiety")</f>
        <v>Minimal anxiety</v>
      </c>
      <c r="L499" t="s">
        <v>70</v>
      </c>
      <c r="M499" t="s">
        <v>1120</v>
      </c>
    </row>
    <row r="500" spans="1:13" x14ac:dyDescent="0.35">
      <c r="A500">
        <v>1</v>
      </c>
      <c r="B500">
        <v>0</v>
      </c>
      <c r="C500">
        <v>0</v>
      </c>
      <c r="D500">
        <v>1</v>
      </c>
      <c r="E500">
        <v>0</v>
      </c>
      <c r="F500">
        <v>1</v>
      </c>
      <c r="G500">
        <v>0</v>
      </c>
      <c r="H500">
        <f t="shared" si="14"/>
        <v>3</v>
      </c>
      <c r="I500" t="str" cm="1">
        <f t="array" ref="I500">_xlfn.IFS(H500&lt;=4,"Minimal anxiety",H500&lt;=9,"Mild anxiety",H500&lt;=14,"Moderate anxiety",H500&lt;=21,"Severe anxiety")</f>
        <v>Minimal anxiety</v>
      </c>
      <c r="L500" t="s">
        <v>96</v>
      </c>
      <c r="M500" t="s">
        <v>1120</v>
      </c>
    </row>
    <row r="501" spans="1:13" x14ac:dyDescent="0.35">
      <c r="A501">
        <v>1</v>
      </c>
      <c r="B501">
        <v>2</v>
      </c>
      <c r="C501">
        <v>1</v>
      </c>
      <c r="D501">
        <v>2</v>
      </c>
      <c r="E501">
        <v>1</v>
      </c>
      <c r="F501">
        <v>2</v>
      </c>
      <c r="G501">
        <v>2</v>
      </c>
      <c r="H501">
        <f t="shared" si="14"/>
        <v>11</v>
      </c>
      <c r="I501" t="str" cm="1">
        <f t="array" ref="I501">_xlfn.IFS(H501&lt;=4,"Minimal anxiety",H501&lt;=9,"Mild anxiety",H501&lt;=14,"Moderate anxiety",H501&lt;=21,"Severe anxiety")</f>
        <v>Moderate anxiety</v>
      </c>
      <c r="L501" t="s">
        <v>96</v>
      </c>
      <c r="M501" t="s">
        <v>1121</v>
      </c>
    </row>
    <row r="502" spans="1:13" x14ac:dyDescent="0.35">
      <c r="A502">
        <v>0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f t="shared" si="14"/>
        <v>1</v>
      </c>
      <c r="I502" t="str" cm="1">
        <f t="array" ref="I502">_xlfn.IFS(H502&lt;=4,"Minimal anxiety",H502&lt;=9,"Mild anxiety",H502&lt;=14,"Moderate anxiety",H502&lt;=21,"Severe anxiety")</f>
        <v>Minimal anxiety</v>
      </c>
      <c r="L502" t="s">
        <v>96</v>
      </c>
      <c r="M502" t="s">
        <v>1120</v>
      </c>
    </row>
    <row r="503" spans="1:13" x14ac:dyDescent="0.35">
      <c r="A503">
        <v>3</v>
      </c>
      <c r="B503">
        <v>3</v>
      </c>
      <c r="C503">
        <v>0</v>
      </c>
      <c r="D503">
        <v>1</v>
      </c>
      <c r="E503">
        <v>0</v>
      </c>
      <c r="F503">
        <v>1</v>
      </c>
      <c r="G503">
        <v>0</v>
      </c>
      <c r="H503">
        <f t="shared" si="14"/>
        <v>8</v>
      </c>
      <c r="I503" t="str" cm="1">
        <f t="array" ref="I503">_xlfn.IFS(H503&lt;=4,"Minimal anxiety",H503&lt;=9,"Mild anxiety",H503&lt;=14,"Moderate anxiety",H503&lt;=21,"Severe anxiety")</f>
        <v>Mild anxiety</v>
      </c>
      <c r="L503" t="s">
        <v>70</v>
      </c>
      <c r="M503" t="s">
        <v>1119</v>
      </c>
    </row>
    <row r="504" spans="1:13" x14ac:dyDescent="0.35">
      <c r="A504">
        <v>0</v>
      </c>
      <c r="B504">
        <v>1</v>
      </c>
      <c r="C504">
        <v>2</v>
      </c>
      <c r="D504">
        <v>2</v>
      </c>
      <c r="E504">
        <v>0</v>
      </c>
      <c r="F504">
        <v>2</v>
      </c>
      <c r="G504">
        <v>0</v>
      </c>
      <c r="H504">
        <f t="shared" si="14"/>
        <v>7</v>
      </c>
      <c r="I504" t="str" cm="1">
        <f t="array" ref="I504">_xlfn.IFS(H504&lt;=4,"Minimal anxiety",H504&lt;=9,"Mild anxiety",H504&lt;=14,"Moderate anxiety",H504&lt;=21,"Severe anxiety")</f>
        <v>Mild anxiety</v>
      </c>
      <c r="L504" t="s">
        <v>70</v>
      </c>
      <c r="M504" t="s">
        <v>1119</v>
      </c>
    </row>
    <row r="505" spans="1:13" x14ac:dyDescent="0.35">
      <c r="A505">
        <v>2</v>
      </c>
      <c r="B505">
        <v>3</v>
      </c>
      <c r="C505">
        <v>2</v>
      </c>
      <c r="D505">
        <v>1</v>
      </c>
      <c r="E505">
        <v>2</v>
      </c>
      <c r="F505">
        <v>3</v>
      </c>
      <c r="G505">
        <v>1</v>
      </c>
      <c r="H505">
        <f t="shared" si="14"/>
        <v>14</v>
      </c>
      <c r="I505" t="str" cm="1">
        <f t="array" ref="I505">_xlfn.IFS(H505&lt;=4,"Minimal anxiety",H505&lt;=9,"Mild anxiety",H505&lt;=14,"Moderate anxiety",H505&lt;=21,"Severe anxiety")</f>
        <v>Moderate anxiety</v>
      </c>
      <c r="L505" t="s">
        <v>70</v>
      </c>
      <c r="M505" t="s">
        <v>1121</v>
      </c>
    </row>
    <row r="506" spans="1:13" x14ac:dyDescent="0.35">
      <c r="A506">
        <v>0</v>
      </c>
      <c r="B506">
        <v>2</v>
      </c>
      <c r="C506">
        <v>0</v>
      </c>
      <c r="D506">
        <v>2</v>
      </c>
      <c r="E506">
        <v>1</v>
      </c>
      <c r="F506">
        <v>0</v>
      </c>
      <c r="G506">
        <v>1</v>
      </c>
      <c r="H506">
        <f t="shared" si="14"/>
        <v>6</v>
      </c>
      <c r="I506" t="str" cm="1">
        <f t="array" ref="I506">_xlfn.IFS(H506&lt;=4,"Minimal anxiety",H506&lt;=9,"Mild anxiety",H506&lt;=14,"Moderate anxiety",H506&lt;=21,"Severe anxiety")</f>
        <v>Mild anxiety</v>
      </c>
      <c r="L506" t="s">
        <v>96</v>
      </c>
      <c r="M506" t="s">
        <v>1119</v>
      </c>
    </row>
    <row r="507" spans="1:13" x14ac:dyDescent="0.35">
      <c r="A507">
        <v>0</v>
      </c>
      <c r="B507">
        <v>0</v>
      </c>
      <c r="C507">
        <v>1</v>
      </c>
      <c r="D507">
        <v>1</v>
      </c>
      <c r="E507">
        <v>1</v>
      </c>
      <c r="F507">
        <v>0</v>
      </c>
      <c r="G507">
        <v>0</v>
      </c>
      <c r="H507">
        <f t="shared" si="14"/>
        <v>3</v>
      </c>
      <c r="I507" t="str" cm="1">
        <f t="array" ref="I507">_xlfn.IFS(H507&lt;=4,"Minimal anxiety",H507&lt;=9,"Mild anxiety",H507&lt;=14,"Moderate anxiety",H507&lt;=21,"Severe anxiety")</f>
        <v>Minimal anxiety</v>
      </c>
      <c r="L507" t="s">
        <v>70</v>
      </c>
      <c r="M507" t="s">
        <v>1120</v>
      </c>
    </row>
    <row r="508" spans="1:13" x14ac:dyDescent="0.35">
      <c r="A508">
        <v>0</v>
      </c>
      <c r="B508">
        <v>1</v>
      </c>
      <c r="C508">
        <v>0</v>
      </c>
      <c r="D508">
        <v>1</v>
      </c>
      <c r="E508">
        <v>2</v>
      </c>
      <c r="F508">
        <v>1</v>
      </c>
      <c r="G508">
        <v>3</v>
      </c>
      <c r="H508">
        <f t="shared" si="14"/>
        <v>8</v>
      </c>
      <c r="I508" t="str" cm="1">
        <f t="array" ref="I508">_xlfn.IFS(H508&lt;=4,"Minimal anxiety",H508&lt;=9,"Mild anxiety",H508&lt;=14,"Moderate anxiety",H508&lt;=21,"Severe anxiety")</f>
        <v>Mild anxiety</v>
      </c>
      <c r="L508" t="s">
        <v>96</v>
      </c>
      <c r="M508" t="s">
        <v>1119</v>
      </c>
    </row>
    <row r="509" spans="1:13" x14ac:dyDescent="0.35">
      <c r="A509">
        <v>0</v>
      </c>
      <c r="B509">
        <v>0</v>
      </c>
      <c r="C509">
        <v>1</v>
      </c>
      <c r="D509">
        <v>1</v>
      </c>
      <c r="E509">
        <v>1</v>
      </c>
      <c r="F509">
        <v>0</v>
      </c>
      <c r="G509">
        <v>0</v>
      </c>
      <c r="H509">
        <f t="shared" si="14"/>
        <v>3</v>
      </c>
      <c r="I509" t="str" cm="1">
        <f t="array" ref="I509">_xlfn.IFS(H509&lt;=4,"Minimal anxiety",H509&lt;=9,"Mild anxiety",H509&lt;=14,"Moderate anxiety",H509&lt;=21,"Severe anxiety")</f>
        <v>Minimal anxiety</v>
      </c>
      <c r="L509" t="s">
        <v>70</v>
      </c>
      <c r="M509" t="s">
        <v>1120</v>
      </c>
    </row>
    <row r="510" spans="1:13" x14ac:dyDescent="0.35">
      <c r="A510">
        <v>0</v>
      </c>
      <c r="B510">
        <v>2</v>
      </c>
      <c r="C510">
        <v>0</v>
      </c>
      <c r="D510">
        <v>1</v>
      </c>
      <c r="E510">
        <v>2</v>
      </c>
      <c r="F510">
        <v>1</v>
      </c>
      <c r="G510">
        <v>0</v>
      </c>
      <c r="H510">
        <f t="shared" si="14"/>
        <v>6</v>
      </c>
      <c r="I510" t="str" cm="1">
        <f t="array" ref="I510">_xlfn.IFS(H510&lt;=4,"Minimal anxiety",H510&lt;=9,"Mild anxiety",H510&lt;=14,"Moderate anxiety",H510&lt;=21,"Severe anxiety")</f>
        <v>Mild anxiety</v>
      </c>
      <c r="L510" t="s">
        <v>96</v>
      </c>
      <c r="M510" t="s">
        <v>1119</v>
      </c>
    </row>
    <row r="511" spans="1:13" x14ac:dyDescent="0.35">
      <c r="A511">
        <v>1</v>
      </c>
      <c r="B511">
        <v>0</v>
      </c>
      <c r="C511">
        <v>1</v>
      </c>
      <c r="D511">
        <v>0</v>
      </c>
      <c r="E511">
        <v>1</v>
      </c>
      <c r="F511">
        <v>1</v>
      </c>
      <c r="G511">
        <v>2</v>
      </c>
      <c r="H511">
        <f t="shared" si="14"/>
        <v>6</v>
      </c>
      <c r="I511" t="str" cm="1">
        <f t="array" ref="I511">_xlfn.IFS(H511&lt;=4,"Minimal anxiety",H511&lt;=9,"Mild anxiety",H511&lt;=14,"Moderate anxiety",H511&lt;=21,"Severe anxiety")</f>
        <v>Mild anxiety</v>
      </c>
      <c r="L511" t="s">
        <v>96</v>
      </c>
      <c r="M511" t="s">
        <v>1119</v>
      </c>
    </row>
    <row r="512" spans="1:13" x14ac:dyDescent="0.35">
      <c r="A512">
        <v>2</v>
      </c>
      <c r="B512">
        <v>3</v>
      </c>
      <c r="C512">
        <v>0</v>
      </c>
      <c r="D512">
        <v>1</v>
      </c>
      <c r="E512">
        <v>2</v>
      </c>
      <c r="F512">
        <v>3</v>
      </c>
      <c r="G512">
        <v>0</v>
      </c>
      <c r="H512">
        <f t="shared" si="14"/>
        <v>11</v>
      </c>
      <c r="I512" t="str" cm="1">
        <f t="array" ref="I512">_xlfn.IFS(H512&lt;=4,"Minimal anxiety",H512&lt;=9,"Mild anxiety",H512&lt;=14,"Moderate anxiety",H512&lt;=21,"Severe anxiety")</f>
        <v>Moderate anxiety</v>
      </c>
      <c r="L512" t="s">
        <v>96</v>
      </c>
      <c r="M512" t="s">
        <v>1121</v>
      </c>
    </row>
    <row r="513" spans="1:13" x14ac:dyDescent="0.35">
      <c r="A513">
        <v>0</v>
      </c>
      <c r="B513">
        <v>1</v>
      </c>
      <c r="C513">
        <v>0</v>
      </c>
      <c r="D513">
        <v>1</v>
      </c>
      <c r="E513">
        <v>2</v>
      </c>
      <c r="F513">
        <v>1</v>
      </c>
      <c r="G513">
        <v>3</v>
      </c>
      <c r="H513">
        <f t="shared" si="14"/>
        <v>8</v>
      </c>
      <c r="I513" t="str" cm="1">
        <f t="array" ref="I513">_xlfn.IFS(H513&lt;=4,"Minimal anxiety",H513&lt;=9,"Mild anxiety",H513&lt;=14,"Moderate anxiety",H513&lt;=21,"Severe anxiety")</f>
        <v>Mild anxiety</v>
      </c>
      <c r="L513" t="s">
        <v>70</v>
      </c>
      <c r="M513" t="s">
        <v>1119</v>
      </c>
    </row>
    <row r="514" spans="1:13" x14ac:dyDescent="0.35">
      <c r="A514">
        <v>2</v>
      </c>
      <c r="B514">
        <v>3</v>
      </c>
      <c r="C514">
        <v>0</v>
      </c>
      <c r="D514">
        <v>1</v>
      </c>
      <c r="E514">
        <v>2</v>
      </c>
      <c r="F514">
        <v>3</v>
      </c>
      <c r="G514">
        <v>0</v>
      </c>
      <c r="H514">
        <f t="shared" ref="H514:H577" si="15">SUM(A514:G514)</f>
        <v>11</v>
      </c>
      <c r="I514" t="str" cm="1">
        <f t="array" ref="I514">_xlfn.IFS(H514&lt;=4,"Minimal anxiety",H514&lt;=9,"Mild anxiety",H514&lt;=14,"Moderate anxiety",H514&lt;=21,"Severe anxiety")</f>
        <v>Moderate anxiety</v>
      </c>
      <c r="L514" t="s">
        <v>96</v>
      </c>
      <c r="M514" t="s">
        <v>1121</v>
      </c>
    </row>
    <row r="515" spans="1:13" x14ac:dyDescent="0.35">
      <c r="A515">
        <v>3</v>
      </c>
      <c r="B515">
        <v>2</v>
      </c>
      <c r="C515">
        <v>1</v>
      </c>
      <c r="D515">
        <v>3</v>
      </c>
      <c r="E515">
        <v>2</v>
      </c>
      <c r="F515">
        <v>3</v>
      </c>
      <c r="G515">
        <v>2</v>
      </c>
      <c r="H515">
        <f t="shared" si="15"/>
        <v>16</v>
      </c>
      <c r="I515" t="str" cm="1">
        <f t="array" ref="I515">_xlfn.IFS(H515&lt;=4,"Minimal anxiety",H515&lt;=9,"Mild anxiety",H515&lt;=14,"Moderate anxiety",H515&lt;=21,"Severe anxiety")</f>
        <v>Severe anxiety</v>
      </c>
      <c r="L515" t="s">
        <v>96</v>
      </c>
      <c r="M515" t="s">
        <v>1122</v>
      </c>
    </row>
    <row r="516" spans="1:13" x14ac:dyDescent="0.35">
      <c r="A516">
        <v>2</v>
      </c>
      <c r="B516">
        <v>1</v>
      </c>
      <c r="C516">
        <v>0</v>
      </c>
      <c r="D516">
        <v>1</v>
      </c>
      <c r="E516">
        <v>2</v>
      </c>
      <c r="F516">
        <v>3</v>
      </c>
      <c r="G516">
        <v>0</v>
      </c>
      <c r="H516">
        <f t="shared" si="15"/>
        <v>9</v>
      </c>
      <c r="I516" t="str" cm="1">
        <f t="array" ref="I516">_xlfn.IFS(H516&lt;=4,"Minimal anxiety",H516&lt;=9,"Mild anxiety",H516&lt;=14,"Moderate anxiety",H516&lt;=21,"Severe anxiety")</f>
        <v>Mild anxiety</v>
      </c>
      <c r="L516" t="s">
        <v>70</v>
      </c>
      <c r="M516" t="s">
        <v>1119</v>
      </c>
    </row>
    <row r="517" spans="1:13" x14ac:dyDescent="0.35">
      <c r="A517">
        <v>3</v>
      </c>
      <c r="B517">
        <v>2</v>
      </c>
      <c r="C517">
        <v>1</v>
      </c>
      <c r="D517">
        <v>3</v>
      </c>
      <c r="E517">
        <v>1</v>
      </c>
      <c r="F517">
        <v>3</v>
      </c>
      <c r="G517">
        <v>2</v>
      </c>
      <c r="H517">
        <f t="shared" si="15"/>
        <v>15</v>
      </c>
      <c r="I517" t="str" cm="1">
        <f t="array" ref="I517">_xlfn.IFS(H517&lt;=4,"Minimal anxiety",H517&lt;=9,"Mild anxiety",H517&lt;=14,"Moderate anxiety",H517&lt;=21,"Severe anxiety")</f>
        <v>Severe anxiety</v>
      </c>
      <c r="L517" t="s">
        <v>96</v>
      </c>
      <c r="M517" t="s">
        <v>1122</v>
      </c>
    </row>
    <row r="518" spans="1:13" x14ac:dyDescent="0.35">
      <c r="A518">
        <v>0</v>
      </c>
      <c r="B518">
        <v>1</v>
      </c>
      <c r="C518">
        <v>0</v>
      </c>
      <c r="D518">
        <v>1</v>
      </c>
      <c r="E518">
        <v>2</v>
      </c>
      <c r="F518">
        <v>1</v>
      </c>
      <c r="G518">
        <v>3</v>
      </c>
      <c r="H518">
        <f t="shared" si="15"/>
        <v>8</v>
      </c>
      <c r="I518" t="str" cm="1">
        <f t="array" ref="I518">_xlfn.IFS(H518&lt;=4,"Minimal anxiety",H518&lt;=9,"Mild anxiety",H518&lt;=14,"Moderate anxiety",H518&lt;=21,"Severe anxiety")</f>
        <v>Mild anxiety</v>
      </c>
      <c r="L518" t="s">
        <v>70</v>
      </c>
      <c r="M518" t="s">
        <v>1119</v>
      </c>
    </row>
    <row r="519" spans="1:13" x14ac:dyDescent="0.35">
      <c r="A519">
        <v>2</v>
      </c>
      <c r="B519">
        <v>3</v>
      </c>
      <c r="C519">
        <v>0</v>
      </c>
      <c r="D519">
        <v>1</v>
      </c>
      <c r="E519">
        <v>2</v>
      </c>
      <c r="F519">
        <v>3</v>
      </c>
      <c r="G519">
        <v>0</v>
      </c>
      <c r="H519">
        <f t="shared" si="15"/>
        <v>11</v>
      </c>
      <c r="I519" t="str" cm="1">
        <f t="array" ref="I519">_xlfn.IFS(H519&lt;=4,"Minimal anxiety",H519&lt;=9,"Mild anxiety",H519&lt;=14,"Moderate anxiety",H519&lt;=21,"Severe anxiety")</f>
        <v>Moderate anxiety</v>
      </c>
      <c r="L519" t="s">
        <v>96</v>
      </c>
      <c r="M519" t="s">
        <v>1121</v>
      </c>
    </row>
    <row r="520" spans="1:13" x14ac:dyDescent="0.35">
      <c r="A520">
        <v>1</v>
      </c>
      <c r="B520">
        <v>0</v>
      </c>
      <c r="C520">
        <v>1</v>
      </c>
      <c r="D520">
        <v>0</v>
      </c>
      <c r="E520">
        <v>0</v>
      </c>
      <c r="F520">
        <v>3</v>
      </c>
      <c r="G520">
        <v>1</v>
      </c>
      <c r="H520">
        <f t="shared" si="15"/>
        <v>6</v>
      </c>
      <c r="I520" t="str" cm="1">
        <f t="array" ref="I520">_xlfn.IFS(H520&lt;=4,"Minimal anxiety",H520&lt;=9,"Mild anxiety",H520&lt;=14,"Moderate anxiety",H520&lt;=21,"Severe anxiety")</f>
        <v>Mild anxiety</v>
      </c>
      <c r="L520" t="s">
        <v>112</v>
      </c>
      <c r="M520" t="s">
        <v>1119</v>
      </c>
    </row>
    <row r="521" spans="1:13" x14ac:dyDescent="0.35">
      <c r="A521">
        <v>1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f t="shared" si="15"/>
        <v>10</v>
      </c>
      <c r="I521" t="str" cm="1">
        <f t="array" ref="I521">_xlfn.IFS(H521&lt;=4,"Minimal anxiety",H521&lt;=9,"Mild anxiety",H521&lt;=14,"Moderate anxiety",H521&lt;=21,"Severe anxiety")</f>
        <v>Moderate anxiety</v>
      </c>
      <c r="L521" t="s">
        <v>70</v>
      </c>
      <c r="M521" t="s">
        <v>1121</v>
      </c>
    </row>
    <row r="522" spans="1:13" x14ac:dyDescent="0.35">
      <c r="A522">
        <v>0</v>
      </c>
      <c r="B522">
        <v>1</v>
      </c>
      <c r="C522">
        <v>2</v>
      </c>
      <c r="D522">
        <v>3</v>
      </c>
      <c r="E522">
        <v>2</v>
      </c>
      <c r="F522">
        <v>1</v>
      </c>
      <c r="G522">
        <v>2</v>
      </c>
      <c r="H522">
        <f t="shared" si="15"/>
        <v>11</v>
      </c>
      <c r="I522" t="str" cm="1">
        <f t="array" ref="I522">_xlfn.IFS(H522&lt;=4,"Minimal anxiety",H522&lt;=9,"Mild anxiety",H522&lt;=14,"Moderate anxiety",H522&lt;=21,"Severe anxiety")</f>
        <v>Moderate anxiety</v>
      </c>
      <c r="L522" t="s">
        <v>96</v>
      </c>
      <c r="M522" t="s">
        <v>1121</v>
      </c>
    </row>
    <row r="523" spans="1:13" x14ac:dyDescent="0.35">
      <c r="A523">
        <v>2</v>
      </c>
      <c r="B523">
        <v>3</v>
      </c>
      <c r="C523">
        <v>0</v>
      </c>
      <c r="D523">
        <v>1</v>
      </c>
      <c r="E523">
        <v>2</v>
      </c>
      <c r="F523">
        <v>3</v>
      </c>
      <c r="G523">
        <v>0</v>
      </c>
      <c r="H523">
        <f t="shared" si="15"/>
        <v>11</v>
      </c>
      <c r="I523" t="str" cm="1">
        <f t="array" ref="I523">_xlfn.IFS(H523&lt;=4,"Minimal anxiety",H523&lt;=9,"Mild anxiety",H523&lt;=14,"Moderate anxiety",H523&lt;=21,"Severe anxiety")</f>
        <v>Moderate anxiety</v>
      </c>
      <c r="L523" t="s">
        <v>96</v>
      </c>
      <c r="M523" t="s">
        <v>1121</v>
      </c>
    </row>
    <row r="524" spans="1:13" x14ac:dyDescent="0.35">
      <c r="A524">
        <v>1</v>
      </c>
      <c r="B524">
        <v>2</v>
      </c>
      <c r="C524">
        <v>2</v>
      </c>
      <c r="D524">
        <v>1</v>
      </c>
      <c r="E524">
        <v>2</v>
      </c>
      <c r="F524">
        <v>1</v>
      </c>
      <c r="G524">
        <v>3</v>
      </c>
      <c r="H524">
        <f t="shared" si="15"/>
        <v>12</v>
      </c>
      <c r="I524" t="str" cm="1">
        <f t="array" ref="I524">_xlfn.IFS(H524&lt;=4,"Minimal anxiety",H524&lt;=9,"Mild anxiety",H524&lt;=14,"Moderate anxiety",H524&lt;=21,"Severe anxiety")</f>
        <v>Moderate anxiety</v>
      </c>
      <c r="L524" t="s">
        <v>70</v>
      </c>
      <c r="M524" t="s">
        <v>1121</v>
      </c>
    </row>
    <row r="525" spans="1:13" x14ac:dyDescent="0.35">
      <c r="A525">
        <v>1</v>
      </c>
      <c r="B525">
        <v>0</v>
      </c>
      <c r="C525">
        <v>3</v>
      </c>
      <c r="D525">
        <v>0</v>
      </c>
      <c r="E525">
        <v>1</v>
      </c>
      <c r="F525">
        <v>0</v>
      </c>
      <c r="G525">
        <v>1</v>
      </c>
      <c r="H525">
        <f t="shared" si="15"/>
        <v>6</v>
      </c>
      <c r="I525" t="str" cm="1">
        <f t="array" ref="I525">_xlfn.IFS(H525&lt;=4,"Minimal anxiety",H525&lt;=9,"Mild anxiety",H525&lt;=14,"Moderate anxiety",H525&lt;=21,"Severe anxiety")</f>
        <v>Mild anxiety</v>
      </c>
      <c r="L525" t="s">
        <v>96</v>
      </c>
      <c r="M525" t="s">
        <v>1119</v>
      </c>
    </row>
    <row r="526" spans="1:13" x14ac:dyDescent="0.35">
      <c r="A526">
        <v>1</v>
      </c>
      <c r="B526">
        <v>2</v>
      </c>
      <c r="C526">
        <v>1</v>
      </c>
      <c r="D526">
        <v>2</v>
      </c>
      <c r="E526">
        <v>1</v>
      </c>
      <c r="F526">
        <v>2</v>
      </c>
      <c r="G526">
        <v>2</v>
      </c>
      <c r="H526">
        <f t="shared" si="15"/>
        <v>11</v>
      </c>
      <c r="I526" t="str" cm="1">
        <f t="array" ref="I526">_xlfn.IFS(H526&lt;=4,"Minimal anxiety",H526&lt;=9,"Mild anxiety",H526&lt;=14,"Moderate anxiety",H526&lt;=21,"Severe anxiety")</f>
        <v>Moderate anxiety</v>
      </c>
      <c r="L526" t="s">
        <v>96</v>
      </c>
      <c r="M526" t="s">
        <v>1121</v>
      </c>
    </row>
    <row r="527" spans="1:13" x14ac:dyDescent="0.35">
      <c r="A527">
        <v>2</v>
      </c>
      <c r="B527">
        <v>3</v>
      </c>
      <c r="C527">
        <v>0</v>
      </c>
      <c r="D527">
        <v>1</v>
      </c>
      <c r="E527">
        <v>2</v>
      </c>
      <c r="F527">
        <v>3</v>
      </c>
      <c r="G527">
        <v>0</v>
      </c>
      <c r="H527">
        <f t="shared" si="15"/>
        <v>11</v>
      </c>
      <c r="I527" t="str" cm="1">
        <f t="array" ref="I527">_xlfn.IFS(H527&lt;=4,"Minimal anxiety",H527&lt;=9,"Mild anxiety",H527&lt;=14,"Moderate anxiety",H527&lt;=21,"Severe anxiety")</f>
        <v>Moderate anxiety</v>
      </c>
      <c r="L527" t="s">
        <v>96</v>
      </c>
      <c r="M527" t="s">
        <v>1121</v>
      </c>
    </row>
    <row r="528" spans="1:13" x14ac:dyDescent="0.35">
      <c r="A528">
        <v>1</v>
      </c>
      <c r="B528">
        <v>0</v>
      </c>
      <c r="C528">
        <v>3</v>
      </c>
      <c r="D528">
        <v>0</v>
      </c>
      <c r="E528">
        <v>1</v>
      </c>
      <c r="F528">
        <v>1</v>
      </c>
      <c r="G528">
        <v>1</v>
      </c>
      <c r="H528">
        <f t="shared" si="15"/>
        <v>7</v>
      </c>
      <c r="I528" t="str" cm="1">
        <f t="array" ref="I528">_xlfn.IFS(H528&lt;=4,"Minimal anxiety",H528&lt;=9,"Mild anxiety",H528&lt;=14,"Moderate anxiety",H528&lt;=21,"Severe anxiety")</f>
        <v>Mild anxiety</v>
      </c>
      <c r="L528" t="s">
        <v>96</v>
      </c>
      <c r="M528" t="s">
        <v>1119</v>
      </c>
    </row>
    <row r="529" spans="1:13" x14ac:dyDescent="0.35">
      <c r="A529">
        <v>2</v>
      </c>
      <c r="B529">
        <v>3</v>
      </c>
      <c r="C529">
        <v>0</v>
      </c>
      <c r="D529">
        <v>1</v>
      </c>
      <c r="E529">
        <v>2</v>
      </c>
      <c r="F529">
        <v>3</v>
      </c>
      <c r="G529">
        <v>0</v>
      </c>
      <c r="H529">
        <f t="shared" si="15"/>
        <v>11</v>
      </c>
      <c r="I529" t="str" cm="1">
        <f t="array" ref="I529">_xlfn.IFS(H529&lt;=4,"Minimal anxiety",H529&lt;=9,"Mild anxiety",H529&lt;=14,"Moderate anxiety",H529&lt;=21,"Severe anxiety")</f>
        <v>Moderate anxiety</v>
      </c>
      <c r="L529" t="s">
        <v>96</v>
      </c>
      <c r="M529" t="s">
        <v>1121</v>
      </c>
    </row>
    <row r="530" spans="1:13" x14ac:dyDescent="0.35">
      <c r="A530">
        <v>1</v>
      </c>
      <c r="B530">
        <v>0</v>
      </c>
      <c r="C530">
        <v>1</v>
      </c>
      <c r="D530">
        <v>0</v>
      </c>
      <c r="E530">
        <v>0</v>
      </c>
      <c r="F530">
        <v>1</v>
      </c>
      <c r="G530">
        <v>1</v>
      </c>
      <c r="H530">
        <f t="shared" si="15"/>
        <v>4</v>
      </c>
      <c r="I530" t="str" cm="1">
        <f t="array" ref="I530">_xlfn.IFS(H530&lt;=4,"Minimal anxiety",H530&lt;=9,"Mild anxiety",H530&lt;=14,"Moderate anxiety",H530&lt;=21,"Severe anxiety")</f>
        <v>Minimal anxiety</v>
      </c>
      <c r="L530" t="s">
        <v>96</v>
      </c>
      <c r="M530" t="s">
        <v>1120</v>
      </c>
    </row>
    <row r="531" spans="1:13" x14ac:dyDescent="0.35">
      <c r="A531">
        <v>2</v>
      </c>
      <c r="B531">
        <v>0</v>
      </c>
      <c r="C531">
        <v>1</v>
      </c>
      <c r="D531">
        <v>2</v>
      </c>
      <c r="E531">
        <v>3</v>
      </c>
      <c r="F531">
        <v>0</v>
      </c>
      <c r="G531">
        <v>1</v>
      </c>
      <c r="H531">
        <f t="shared" si="15"/>
        <v>9</v>
      </c>
      <c r="I531" t="str" cm="1">
        <f t="array" ref="I531">_xlfn.IFS(H531&lt;=4,"Minimal anxiety",H531&lt;=9,"Mild anxiety",H531&lt;=14,"Moderate anxiety",H531&lt;=21,"Severe anxiety")</f>
        <v>Mild anxiety</v>
      </c>
      <c r="L531" t="s">
        <v>96</v>
      </c>
      <c r="M531" t="s">
        <v>1119</v>
      </c>
    </row>
    <row r="532" spans="1:13" x14ac:dyDescent="0.35">
      <c r="A532">
        <v>0</v>
      </c>
      <c r="B532">
        <v>1</v>
      </c>
      <c r="C532">
        <v>1</v>
      </c>
      <c r="D532">
        <v>0</v>
      </c>
      <c r="E532">
        <v>1</v>
      </c>
      <c r="F532">
        <v>0</v>
      </c>
      <c r="G532">
        <v>1</v>
      </c>
      <c r="H532">
        <f t="shared" si="15"/>
        <v>4</v>
      </c>
      <c r="I532" t="str" cm="1">
        <f t="array" ref="I532">_xlfn.IFS(H532&lt;=4,"Minimal anxiety",H532&lt;=9,"Mild anxiety",H532&lt;=14,"Moderate anxiety",H532&lt;=21,"Severe anxiety")</f>
        <v>Minimal anxiety</v>
      </c>
      <c r="L532" t="s">
        <v>96</v>
      </c>
      <c r="M532" t="s">
        <v>1120</v>
      </c>
    </row>
    <row r="533" spans="1:13" x14ac:dyDescent="0.35">
      <c r="A533">
        <v>2</v>
      </c>
      <c r="B533">
        <v>3</v>
      </c>
      <c r="C533">
        <v>0</v>
      </c>
      <c r="D533">
        <v>1</v>
      </c>
      <c r="E533">
        <v>2</v>
      </c>
      <c r="F533">
        <v>3</v>
      </c>
      <c r="G533">
        <v>0</v>
      </c>
      <c r="H533">
        <f t="shared" si="15"/>
        <v>11</v>
      </c>
      <c r="I533" t="str" cm="1">
        <f t="array" ref="I533">_xlfn.IFS(H533&lt;=4,"Minimal anxiety",H533&lt;=9,"Mild anxiety",H533&lt;=14,"Moderate anxiety",H533&lt;=21,"Severe anxiety")</f>
        <v>Moderate anxiety</v>
      </c>
      <c r="L533" t="s">
        <v>96</v>
      </c>
      <c r="M533" t="s">
        <v>1121</v>
      </c>
    </row>
    <row r="534" spans="1:13" x14ac:dyDescent="0.35">
      <c r="A534">
        <v>1</v>
      </c>
      <c r="B534">
        <v>0</v>
      </c>
      <c r="C534">
        <v>1</v>
      </c>
      <c r="D534">
        <v>0</v>
      </c>
      <c r="E534">
        <v>3</v>
      </c>
      <c r="F534">
        <v>0</v>
      </c>
      <c r="G534">
        <v>1</v>
      </c>
      <c r="H534">
        <f t="shared" si="15"/>
        <v>6</v>
      </c>
      <c r="I534" t="str" cm="1">
        <f t="array" ref="I534">_xlfn.IFS(H534&lt;=4,"Minimal anxiety",H534&lt;=9,"Mild anxiety",H534&lt;=14,"Moderate anxiety",H534&lt;=21,"Severe anxiety")</f>
        <v>Mild anxiety</v>
      </c>
      <c r="L534" t="s">
        <v>70</v>
      </c>
      <c r="M534" t="s">
        <v>1119</v>
      </c>
    </row>
    <row r="535" spans="1:13" x14ac:dyDescent="0.35">
      <c r="A535">
        <v>1</v>
      </c>
      <c r="B535">
        <v>0</v>
      </c>
      <c r="C535">
        <v>1</v>
      </c>
      <c r="D535">
        <v>1</v>
      </c>
      <c r="E535">
        <v>3</v>
      </c>
      <c r="F535">
        <v>2</v>
      </c>
      <c r="G535">
        <v>1</v>
      </c>
      <c r="H535">
        <f t="shared" si="15"/>
        <v>9</v>
      </c>
      <c r="I535" t="str" cm="1">
        <f t="array" ref="I535">_xlfn.IFS(H535&lt;=4,"Minimal anxiety",H535&lt;=9,"Mild anxiety",H535&lt;=14,"Moderate anxiety",H535&lt;=21,"Severe anxiety")</f>
        <v>Mild anxiety</v>
      </c>
      <c r="L535" t="s">
        <v>70</v>
      </c>
      <c r="M535" t="s">
        <v>1119</v>
      </c>
    </row>
    <row r="536" spans="1:13" x14ac:dyDescent="0.35">
      <c r="A536">
        <v>1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f t="shared" si="15"/>
        <v>2</v>
      </c>
      <c r="I536" t="str" cm="1">
        <f t="array" ref="I536">_xlfn.IFS(H536&lt;=4,"Minimal anxiety",H536&lt;=9,"Mild anxiety",H536&lt;=14,"Moderate anxiety",H536&lt;=21,"Severe anxiety")</f>
        <v>Minimal anxiety</v>
      </c>
      <c r="L536" t="s">
        <v>96</v>
      </c>
      <c r="M536" t="s">
        <v>1120</v>
      </c>
    </row>
    <row r="537" spans="1:13" x14ac:dyDescent="0.35">
      <c r="A537">
        <v>1</v>
      </c>
      <c r="B537">
        <v>0</v>
      </c>
      <c r="C537">
        <v>1</v>
      </c>
      <c r="D537">
        <v>0</v>
      </c>
      <c r="E537">
        <v>0</v>
      </c>
      <c r="F537">
        <v>1</v>
      </c>
      <c r="G537">
        <v>1</v>
      </c>
      <c r="H537">
        <f t="shared" si="15"/>
        <v>4</v>
      </c>
      <c r="I537" t="str" cm="1">
        <f t="array" ref="I537">_xlfn.IFS(H537&lt;=4,"Minimal anxiety",H537&lt;=9,"Mild anxiety",H537&lt;=14,"Moderate anxiety",H537&lt;=21,"Severe anxiety")</f>
        <v>Minimal anxiety</v>
      </c>
      <c r="L537" t="s">
        <v>70</v>
      </c>
      <c r="M537" t="s">
        <v>1120</v>
      </c>
    </row>
    <row r="538" spans="1:13" x14ac:dyDescent="0.35">
      <c r="A538">
        <v>0</v>
      </c>
      <c r="B538">
        <v>1</v>
      </c>
      <c r="C538">
        <v>0</v>
      </c>
      <c r="D538">
        <v>1</v>
      </c>
      <c r="E538">
        <v>2</v>
      </c>
      <c r="F538">
        <v>0</v>
      </c>
      <c r="G538">
        <v>1</v>
      </c>
      <c r="H538">
        <f t="shared" si="15"/>
        <v>5</v>
      </c>
      <c r="I538" t="str" cm="1">
        <f t="array" ref="I538">_xlfn.IFS(H538&lt;=4,"Minimal anxiety",H538&lt;=9,"Mild anxiety",H538&lt;=14,"Moderate anxiety",H538&lt;=21,"Severe anxiety")</f>
        <v>Mild anxiety</v>
      </c>
      <c r="L538" t="s">
        <v>96</v>
      </c>
      <c r="M538" t="s">
        <v>1119</v>
      </c>
    </row>
    <row r="539" spans="1:13" x14ac:dyDescent="0.35">
      <c r="A539">
        <v>0</v>
      </c>
      <c r="B539">
        <v>1</v>
      </c>
      <c r="C539">
        <v>2</v>
      </c>
      <c r="D539">
        <v>1</v>
      </c>
      <c r="E539">
        <v>2</v>
      </c>
      <c r="F539">
        <v>2</v>
      </c>
      <c r="G539">
        <v>3</v>
      </c>
      <c r="H539">
        <f t="shared" si="15"/>
        <v>11</v>
      </c>
      <c r="I539" t="str" cm="1">
        <f t="array" ref="I539">_xlfn.IFS(H539&lt;=4,"Minimal anxiety",H539&lt;=9,"Mild anxiety",H539&lt;=14,"Moderate anxiety",H539&lt;=21,"Severe anxiety")</f>
        <v>Moderate anxiety</v>
      </c>
      <c r="L539" t="s">
        <v>112</v>
      </c>
      <c r="M539" t="s">
        <v>1121</v>
      </c>
    </row>
    <row r="540" spans="1:13" x14ac:dyDescent="0.35">
      <c r="A540">
        <v>1</v>
      </c>
      <c r="B540">
        <v>0</v>
      </c>
      <c r="C540">
        <v>1</v>
      </c>
      <c r="D540">
        <v>3</v>
      </c>
      <c r="E540">
        <v>2</v>
      </c>
      <c r="F540">
        <v>1</v>
      </c>
      <c r="G540">
        <v>2</v>
      </c>
      <c r="H540">
        <f t="shared" si="15"/>
        <v>10</v>
      </c>
      <c r="I540" t="str" cm="1">
        <f t="array" ref="I540">_xlfn.IFS(H540&lt;=4,"Minimal anxiety",H540&lt;=9,"Mild anxiety",H540&lt;=14,"Moderate anxiety",H540&lt;=21,"Severe anxiety")</f>
        <v>Moderate anxiety</v>
      </c>
      <c r="L540" t="s">
        <v>96</v>
      </c>
      <c r="M540" t="s">
        <v>1121</v>
      </c>
    </row>
    <row r="541" spans="1:13" x14ac:dyDescent="0.35">
      <c r="A541">
        <v>1</v>
      </c>
      <c r="B541">
        <v>1</v>
      </c>
      <c r="C541">
        <v>1</v>
      </c>
      <c r="D541">
        <v>0</v>
      </c>
      <c r="E541">
        <v>0</v>
      </c>
      <c r="F541">
        <v>1</v>
      </c>
      <c r="G541">
        <v>0</v>
      </c>
      <c r="H541">
        <f t="shared" si="15"/>
        <v>4</v>
      </c>
      <c r="I541" t="str" cm="1">
        <f t="array" ref="I541">_xlfn.IFS(H541&lt;=4,"Minimal anxiety",H541&lt;=9,"Mild anxiety",H541&lt;=14,"Moderate anxiety",H541&lt;=21,"Severe anxiety")</f>
        <v>Minimal anxiety</v>
      </c>
      <c r="L541" t="s">
        <v>70</v>
      </c>
      <c r="M541" t="s">
        <v>1120</v>
      </c>
    </row>
    <row r="542" spans="1:13" x14ac:dyDescent="0.35">
      <c r="A542">
        <v>1</v>
      </c>
      <c r="B542">
        <v>0</v>
      </c>
      <c r="C542">
        <v>1</v>
      </c>
      <c r="D542">
        <v>2</v>
      </c>
      <c r="E542">
        <v>3</v>
      </c>
      <c r="F542">
        <v>2</v>
      </c>
      <c r="G542">
        <v>2</v>
      </c>
      <c r="H542">
        <f t="shared" si="15"/>
        <v>11</v>
      </c>
      <c r="I542" t="str" cm="1">
        <f t="array" ref="I542">_xlfn.IFS(H542&lt;=4,"Minimal anxiety",H542&lt;=9,"Mild anxiety",H542&lt;=14,"Moderate anxiety",H542&lt;=21,"Severe anxiety")</f>
        <v>Moderate anxiety</v>
      </c>
      <c r="L542" t="s">
        <v>112</v>
      </c>
      <c r="M542" t="s">
        <v>1121</v>
      </c>
    </row>
    <row r="543" spans="1:13" x14ac:dyDescent="0.35">
      <c r="A543">
        <v>0</v>
      </c>
      <c r="B543">
        <v>1</v>
      </c>
      <c r="C543">
        <v>2</v>
      </c>
      <c r="D543">
        <v>1</v>
      </c>
      <c r="E543">
        <v>2</v>
      </c>
      <c r="F543">
        <v>2</v>
      </c>
      <c r="G543">
        <v>3</v>
      </c>
      <c r="H543">
        <f t="shared" si="15"/>
        <v>11</v>
      </c>
      <c r="I543" t="str" cm="1">
        <f t="array" ref="I543">_xlfn.IFS(H543&lt;=4,"Minimal anxiety",H543&lt;=9,"Mild anxiety",H543&lt;=14,"Moderate anxiety",H543&lt;=21,"Severe anxiety")</f>
        <v>Moderate anxiety</v>
      </c>
      <c r="L543" t="s">
        <v>70</v>
      </c>
      <c r="M543" t="s">
        <v>1121</v>
      </c>
    </row>
    <row r="544" spans="1:13" x14ac:dyDescent="0.35">
      <c r="A544">
        <v>2</v>
      </c>
      <c r="B544">
        <v>2</v>
      </c>
      <c r="C544">
        <v>1</v>
      </c>
      <c r="D544">
        <v>2</v>
      </c>
      <c r="E544">
        <v>3</v>
      </c>
      <c r="F544">
        <v>1</v>
      </c>
      <c r="G544">
        <v>3</v>
      </c>
      <c r="H544">
        <f t="shared" si="15"/>
        <v>14</v>
      </c>
      <c r="I544" t="str" cm="1">
        <f t="array" ref="I544">_xlfn.IFS(H544&lt;=4,"Minimal anxiety",H544&lt;=9,"Mild anxiety",H544&lt;=14,"Moderate anxiety",H544&lt;=21,"Severe anxiety")</f>
        <v>Moderate anxiety</v>
      </c>
      <c r="L544" t="s">
        <v>70</v>
      </c>
      <c r="M544" t="s">
        <v>1121</v>
      </c>
    </row>
    <row r="545" spans="1:13" x14ac:dyDescent="0.35">
      <c r="A545">
        <v>1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f t="shared" si="15"/>
        <v>2</v>
      </c>
      <c r="I545" t="str" cm="1">
        <f t="array" ref="I545">_xlfn.IFS(H545&lt;=4,"Minimal anxiety",H545&lt;=9,"Mild anxiety",H545&lt;=14,"Moderate anxiety",H545&lt;=21,"Severe anxiety")</f>
        <v>Minimal anxiety</v>
      </c>
      <c r="L545" t="s">
        <v>96</v>
      </c>
      <c r="M545" t="s">
        <v>1120</v>
      </c>
    </row>
    <row r="546" spans="1:13" x14ac:dyDescent="0.35">
      <c r="A546">
        <v>0</v>
      </c>
      <c r="B546">
        <v>1</v>
      </c>
      <c r="C546">
        <v>2</v>
      </c>
      <c r="D546">
        <v>0</v>
      </c>
      <c r="E546">
        <v>1</v>
      </c>
      <c r="F546">
        <v>2</v>
      </c>
      <c r="G546">
        <v>1</v>
      </c>
      <c r="H546">
        <f t="shared" si="15"/>
        <v>7</v>
      </c>
      <c r="I546" t="str" cm="1">
        <f t="array" ref="I546">_xlfn.IFS(H546&lt;=4,"Minimal anxiety",H546&lt;=9,"Mild anxiety",H546&lt;=14,"Moderate anxiety",H546&lt;=21,"Severe anxiety")</f>
        <v>Mild anxiety</v>
      </c>
      <c r="L546" t="s">
        <v>96</v>
      </c>
      <c r="M546" t="s">
        <v>1119</v>
      </c>
    </row>
    <row r="547" spans="1:13" x14ac:dyDescent="0.35">
      <c r="A547">
        <v>1</v>
      </c>
      <c r="B547">
        <v>0</v>
      </c>
      <c r="C547">
        <v>1</v>
      </c>
      <c r="D547">
        <v>3</v>
      </c>
      <c r="E547">
        <v>2</v>
      </c>
      <c r="F547">
        <v>1</v>
      </c>
      <c r="G547">
        <v>2</v>
      </c>
      <c r="H547">
        <f t="shared" si="15"/>
        <v>10</v>
      </c>
      <c r="I547" t="str" cm="1">
        <f t="array" ref="I547">_xlfn.IFS(H547&lt;=4,"Minimal anxiety",H547&lt;=9,"Mild anxiety",H547&lt;=14,"Moderate anxiety",H547&lt;=21,"Severe anxiety")</f>
        <v>Moderate anxiety</v>
      </c>
      <c r="L547" t="s">
        <v>96</v>
      </c>
      <c r="M547" t="s">
        <v>1121</v>
      </c>
    </row>
    <row r="548" spans="1:13" x14ac:dyDescent="0.35">
      <c r="A548">
        <v>1</v>
      </c>
      <c r="B548">
        <v>0</v>
      </c>
      <c r="C548">
        <v>1</v>
      </c>
      <c r="D548">
        <v>0</v>
      </c>
      <c r="E548">
        <v>3</v>
      </c>
      <c r="F548">
        <v>0</v>
      </c>
      <c r="G548">
        <v>1</v>
      </c>
      <c r="H548">
        <f t="shared" si="15"/>
        <v>6</v>
      </c>
      <c r="I548" t="str" cm="1">
        <f t="array" ref="I548">_xlfn.IFS(H548&lt;=4,"Minimal anxiety",H548&lt;=9,"Mild anxiety",H548&lt;=14,"Moderate anxiety",H548&lt;=21,"Severe anxiety")</f>
        <v>Mild anxiety</v>
      </c>
      <c r="L548" t="s">
        <v>112</v>
      </c>
      <c r="M548" t="s">
        <v>1119</v>
      </c>
    </row>
    <row r="549" spans="1:13" x14ac:dyDescent="0.35">
      <c r="A549">
        <v>1</v>
      </c>
      <c r="B549">
        <v>2</v>
      </c>
      <c r="C549">
        <v>3</v>
      </c>
      <c r="D549">
        <v>1</v>
      </c>
      <c r="E549">
        <v>2</v>
      </c>
      <c r="F549">
        <v>2</v>
      </c>
      <c r="G549">
        <v>3</v>
      </c>
      <c r="H549">
        <f t="shared" si="15"/>
        <v>14</v>
      </c>
      <c r="I549" t="str" cm="1">
        <f t="array" ref="I549">_xlfn.IFS(H549&lt;=4,"Minimal anxiety",H549&lt;=9,"Mild anxiety",H549&lt;=14,"Moderate anxiety",H549&lt;=21,"Severe anxiety")</f>
        <v>Moderate anxiety</v>
      </c>
      <c r="L549" t="s">
        <v>96</v>
      </c>
      <c r="M549" t="s">
        <v>1121</v>
      </c>
    </row>
    <row r="550" spans="1:13" x14ac:dyDescent="0.35">
      <c r="A550">
        <v>1</v>
      </c>
      <c r="B550">
        <v>0</v>
      </c>
      <c r="C550">
        <v>1</v>
      </c>
      <c r="D550">
        <v>0</v>
      </c>
      <c r="E550">
        <v>0</v>
      </c>
      <c r="F550">
        <v>1</v>
      </c>
      <c r="G550">
        <v>1</v>
      </c>
      <c r="H550">
        <f t="shared" si="15"/>
        <v>4</v>
      </c>
      <c r="I550" t="str" cm="1">
        <f t="array" ref="I550">_xlfn.IFS(H550&lt;=4,"Minimal anxiety",H550&lt;=9,"Mild anxiety",H550&lt;=14,"Moderate anxiety",H550&lt;=21,"Severe anxiety")</f>
        <v>Minimal anxiety</v>
      </c>
      <c r="L550" t="s">
        <v>112</v>
      </c>
      <c r="M550" t="s">
        <v>1120</v>
      </c>
    </row>
    <row r="551" spans="1:13" x14ac:dyDescent="0.35">
      <c r="A551">
        <v>0</v>
      </c>
      <c r="B551">
        <v>1</v>
      </c>
      <c r="C551">
        <v>0</v>
      </c>
      <c r="D551">
        <v>1</v>
      </c>
      <c r="E551">
        <v>2</v>
      </c>
      <c r="F551">
        <v>0</v>
      </c>
      <c r="G551">
        <v>1</v>
      </c>
      <c r="H551">
        <f t="shared" si="15"/>
        <v>5</v>
      </c>
      <c r="I551" t="str" cm="1">
        <f t="array" ref="I551">_xlfn.IFS(H551&lt;=4,"Minimal anxiety",H551&lt;=9,"Mild anxiety",H551&lt;=14,"Moderate anxiety",H551&lt;=21,"Severe anxiety")</f>
        <v>Mild anxiety</v>
      </c>
      <c r="L551" t="s">
        <v>96</v>
      </c>
      <c r="M551" t="s">
        <v>1119</v>
      </c>
    </row>
    <row r="552" spans="1:13" x14ac:dyDescent="0.35">
      <c r="A552">
        <v>0</v>
      </c>
      <c r="B552">
        <v>1</v>
      </c>
      <c r="C552">
        <v>0</v>
      </c>
      <c r="D552">
        <v>1</v>
      </c>
      <c r="E552">
        <v>2</v>
      </c>
      <c r="F552">
        <v>2</v>
      </c>
      <c r="G552">
        <v>2</v>
      </c>
      <c r="H552">
        <f t="shared" si="15"/>
        <v>8</v>
      </c>
      <c r="I552" t="str" cm="1">
        <f t="array" ref="I552">_xlfn.IFS(H552&lt;=4,"Minimal anxiety",H552&lt;=9,"Mild anxiety",H552&lt;=14,"Moderate anxiety",H552&lt;=21,"Severe anxiety")</f>
        <v>Mild anxiety</v>
      </c>
      <c r="L552" t="s">
        <v>70</v>
      </c>
      <c r="M552" t="s">
        <v>1119</v>
      </c>
    </row>
    <row r="553" spans="1:13" x14ac:dyDescent="0.3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f t="shared" si="15"/>
        <v>0</v>
      </c>
      <c r="I553" t="str" cm="1">
        <f t="array" ref="I553">_xlfn.IFS(H553&lt;=4,"Minimal anxiety",H553&lt;=9,"Mild anxiety",H553&lt;=14,"Moderate anxiety",H553&lt;=21,"Severe anxiety")</f>
        <v>Minimal anxiety</v>
      </c>
      <c r="L553" t="s">
        <v>112</v>
      </c>
      <c r="M553" t="s">
        <v>1120</v>
      </c>
    </row>
    <row r="554" spans="1:13" x14ac:dyDescent="0.35">
      <c r="A554">
        <v>2</v>
      </c>
      <c r="B554">
        <v>2</v>
      </c>
      <c r="C554">
        <v>2</v>
      </c>
      <c r="D554">
        <v>3</v>
      </c>
      <c r="E554">
        <v>2</v>
      </c>
      <c r="F554">
        <v>2</v>
      </c>
      <c r="G554">
        <v>3</v>
      </c>
      <c r="H554">
        <f t="shared" si="15"/>
        <v>16</v>
      </c>
      <c r="I554" t="str" cm="1">
        <f t="array" ref="I554">_xlfn.IFS(H554&lt;=4,"Minimal anxiety",H554&lt;=9,"Mild anxiety",H554&lt;=14,"Moderate anxiety",H554&lt;=21,"Severe anxiety")</f>
        <v>Severe anxiety</v>
      </c>
      <c r="L554" t="s">
        <v>70</v>
      </c>
      <c r="M554" t="s">
        <v>1122</v>
      </c>
    </row>
    <row r="555" spans="1:13" x14ac:dyDescent="0.35">
      <c r="A555">
        <v>0</v>
      </c>
      <c r="B555">
        <v>0</v>
      </c>
      <c r="C555">
        <v>0</v>
      </c>
      <c r="D555">
        <v>3</v>
      </c>
      <c r="E555">
        <v>1</v>
      </c>
      <c r="F555">
        <v>2</v>
      </c>
      <c r="G555">
        <v>1</v>
      </c>
      <c r="H555">
        <f t="shared" si="15"/>
        <v>7</v>
      </c>
      <c r="I555" t="str" cm="1">
        <f t="array" ref="I555">_xlfn.IFS(H555&lt;=4,"Minimal anxiety",H555&lt;=9,"Mild anxiety",H555&lt;=14,"Moderate anxiety",H555&lt;=21,"Severe anxiety")</f>
        <v>Mild anxiety</v>
      </c>
      <c r="L555" t="s">
        <v>96</v>
      </c>
      <c r="M555" t="s">
        <v>1119</v>
      </c>
    </row>
    <row r="556" spans="1:13" x14ac:dyDescent="0.35">
      <c r="A556">
        <v>2</v>
      </c>
      <c r="B556">
        <v>2</v>
      </c>
      <c r="C556">
        <v>2</v>
      </c>
      <c r="D556">
        <v>1</v>
      </c>
      <c r="E556">
        <v>2</v>
      </c>
      <c r="F556">
        <v>1</v>
      </c>
      <c r="G556">
        <v>2</v>
      </c>
      <c r="H556">
        <f t="shared" si="15"/>
        <v>12</v>
      </c>
      <c r="I556" t="str" cm="1">
        <f t="array" ref="I556">_xlfn.IFS(H556&lt;=4,"Minimal anxiety",H556&lt;=9,"Mild anxiety",H556&lt;=14,"Moderate anxiety",H556&lt;=21,"Severe anxiety")</f>
        <v>Moderate anxiety</v>
      </c>
      <c r="L556" t="s">
        <v>70</v>
      </c>
      <c r="M556" t="s">
        <v>1121</v>
      </c>
    </row>
    <row r="557" spans="1:13" x14ac:dyDescent="0.35">
      <c r="A557">
        <v>1</v>
      </c>
      <c r="B557">
        <v>1</v>
      </c>
      <c r="C557">
        <v>1</v>
      </c>
      <c r="D557">
        <v>2</v>
      </c>
      <c r="E557">
        <v>2</v>
      </c>
      <c r="F557">
        <v>1</v>
      </c>
      <c r="G557">
        <v>0</v>
      </c>
      <c r="H557">
        <f t="shared" si="15"/>
        <v>8</v>
      </c>
      <c r="I557" t="str" cm="1">
        <f t="array" ref="I557">_xlfn.IFS(H557&lt;=4,"Minimal anxiety",H557&lt;=9,"Mild anxiety",H557&lt;=14,"Moderate anxiety",H557&lt;=21,"Severe anxiety")</f>
        <v>Mild anxiety</v>
      </c>
      <c r="L557" t="s">
        <v>112</v>
      </c>
      <c r="M557" t="s">
        <v>1119</v>
      </c>
    </row>
    <row r="558" spans="1:13" x14ac:dyDescent="0.35">
      <c r="A558">
        <v>1</v>
      </c>
      <c r="B558">
        <v>1</v>
      </c>
      <c r="C558">
        <v>2</v>
      </c>
      <c r="D558">
        <v>0</v>
      </c>
      <c r="E558">
        <v>0</v>
      </c>
      <c r="F558">
        <v>0</v>
      </c>
      <c r="G558">
        <v>2</v>
      </c>
      <c r="H558">
        <f t="shared" si="15"/>
        <v>6</v>
      </c>
      <c r="I558" t="str" cm="1">
        <f t="array" ref="I558">_xlfn.IFS(H558&lt;=4,"Minimal anxiety",H558&lt;=9,"Mild anxiety",H558&lt;=14,"Moderate anxiety",H558&lt;=21,"Severe anxiety")</f>
        <v>Mild anxiety</v>
      </c>
      <c r="L558" t="s">
        <v>70</v>
      </c>
      <c r="M558" t="s">
        <v>1119</v>
      </c>
    </row>
    <row r="559" spans="1:13" x14ac:dyDescent="0.35">
      <c r="A559">
        <v>1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f t="shared" si="15"/>
        <v>2</v>
      </c>
      <c r="I559" t="str" cm="1">
        <f t="array" ref="I559">_xlfn.IFS(H559&lt;=4,"Minimal anxiety",H559&lt;=9,"Mild anxiety",H559&lt;=14,"Moderate anxiety",H559&lt;=21,"Severe anxiety")</f>
        <v>Minimal anxiety</v>
      </c>
      <c r="L559" t="s">
        <v>96</v>
      </c>
      <c r="M559" t="s">
        <v>1120</v>
      </c>
    </row>
    <row r="560" spans="1:13" x14ac:dyDescent="0.35">
      <c r="A560">
        <v>1</v>
      </c>
      <c r="B560">
        <v>1</v>
      </c>
      <c r="C560">
        <v>2</v>
      </c>
      <c r="D560">
        <v>0</v>
      </c>
      <c r="E560">
        <v>1</v>
      </c>
      <c r="F560">
        <v>0</v>
      </c>
      <c r="G560">
        <v>2</v>
      </c>
      <c r="H560">
        <f t="shared" si="15"/>
        <v>7</v>
      </c>
      <c r="I560" t="str" cm="1">
        <f t="array" ref="I560">_xlfn.IFS(H560&lt;=4,"Minimal anxiety",H560&lt;=9,"Mild anxiety",H560&lt;=14,"Moderate anxiety",H560&lt;=21,"Severe anxiety")</f>
        <v>Mild anxiety</v>
      </c>
      <c r="L560" t="s">
        <v>96</v>
      </c>
      <c r="M560" t="s">
        <v>1119</v>
      </c>
    </row>
    <row r="561" spans="1:13" x14ac:dyDescent="0.35">
      <c r="A561">
        <v>0</v>
      </c>
      <c r="B561">
        <v>0</v>
      </c>
      <c r="C561">
        <v>0</v>
      </c>
      <c r="D561">
        <v>2</v>
      </c>
      <c r="E561">
        <v>2</v>
      </c>
      <c r="F561">
        <v>0</v>
      </c>
      <c r="G561">
        <v>0</v>
      </c>
      <c r="H561">
        <f t="shared" si="15"/>
        <v>4</v>
      </c>
      <c r="I561" t="str" cm="1">
        <f t="array" ref="I561">_xlfn.IFS(H561&lt;=4,"Minimal anxiety",H561&lt;=9,"Mild anxiety",H561&lt;=14,"Moderate anxiety",H561&lt;=21,"Severe anxiety")</f>
        <v>Minimal anxiety</v>
      </c>
      <c r="L561" t="s">
        <v>96</v>
      </c>
      <c r="M561" t="s">
        <v>1120</v>
      </c>
    </row>
    <row r="562" spans="1:13" x14ac:dyDescent="0.35">
      <c r="A562">
        <v>0</v>
      </c>
      <c r="B562">
        <v>1</v>
      </c>
      <c r="C562">
        <v>0</v>
      </c>
      <c r="D562">
        <v>2</v>
      </c>
      <c r="E562">
        <v>0</v>
      </c>
      <c r="F562">
        <v>2</v>
      </c>
      <c r="G562">
        <v>1</v>
      </c>
      <c r="H562">
        <f t="shared" si="15"/>
        <v>6</v>
      </c>
      <c r="I562" t="str" cm="1">
        <f t="array" ref="I562">_xlfn.IFS(H562&lt;=4,"Minimal anxiety",H562&lt;=9,"Mild anxiety",H562&lt;=14,"Moderate anxiety",H562&lt;=21,"Severe anxiety")</f>
        <v>Mild anxiety</v>
      </c>
      <c r="L562" t="s">
        <v>96</v>
      </c>
      <c r="M562" t="s">
        <v>1119</v>
      </c>
    </row>
    <row r="563" spans="1:13" x14ac:dyDescent="0.35">
      <c r="A563">
        <v>0</v>
      </c>
      <c r="B563">
        <v>1</v>
      </c>
      <c r="C563">
        <v>2</v>
      </c>
      <c r="D563">
        <v>3</v>
      </c>
      <c r="E563">
        <v>2</v>
      </c>
      <c r="F563">
        <v>2</v>
      </c>
      <c r="G563">
        <v>1</v>
      </c>
      <c r="H563">
        <f t="shared" si="15"/>
        <v>11</v>
      </c>
      <c r="I563" t="str" cm="1">
        <f t="array" ref="I563">_xlfn.IFS(H563&lt;=4,"Minimal anxiety",H563&lt;=9,"Mild anxiety",H563&lt;=14,"Moderate anxiety",H563&lt;=21,"Severe anxiety")</f>
        <v>Moderate anxiety</v>
      </c>
      <c r="L563" t="s">
        <v>96</v>
      </c>
      <c r="M563" t="s">
        <v>1121</v>
      </c>
    </row>
    <row r="564" spans="1:13" x14ac:dyDescent="0.35">
      <c r="A564">
        <v>1</v>
      </c>
      <c r="B564">
        <v>2</v>
      </c>
      <c r="C564">
        <v>1</v>
      </c>
      <c r="D564">
        <v>2</v>
      </c>
      <c r="E564">
        <v>2</v>
      </c>
      <c r="F564">
        <v>2</v>
      </c>
      <c r="G564">
        <v>1</v>
      </c>
      <c r="H564">
        <f t="shared" si="15"/>
        <v>11</v>
      </c>
      <c r="I564" t="str" cm="1">
        <f t="array" ref="I564">_xlfn.IFS(H564&lt;=4,"Minimal anxiety",H564&lt;=9,"Mild anxiety",H564&lt;=14,"Moderate anxiety",H564&lt;=21,"Severe anxiety")</f>
        <v>Moderate anxiety</v>
      </c>
      <c r="L564" t="s">
        <v>70</v>
      </c>
      <c r="M564" t="s">
        <v>1121</v>
      </c>
    </row>
    <row r="565" spans="1:13" x14ac:dyDescent="0.35">
      <c r="A565">
        <v>2</v>
      </c>
      <c r="B565">
        <v>1</v>
      </c>
      <c r="C565">
        <v>1</v>
      </c>
      <c r="D565">
        <v>1</v>
      </c>
      <c r="E565">
        <v>1</v>
      </c>
      <c r="F565">
        <v>2</v>
      </c>
      <c r="G565">
        <v>3</v>
      </c>
      <c r="H565">
        <f t="shared" si="15"/>
        <v>11</v>
      </c>
      <c r="I565" t="str" cm="1">
        <f t="array" ref="I565">_xlfn.IFS(H565&lt;=4,"Minimal anxiety",H565&lt;=9,"Mild anxiety",H565&lt;=14,"Moderate anxiety",H565&lt;=21,"Severe anxiety")</f>
        <v>Moderate anxiety</v>
      </c>
      <c r="L565" t="s">
        <v>70</v>
      </c>
      <c r="M565" t="s">
        <v>1121</v>
      </c>
    </row>
    <row r="566" spans="1:13" x14ac:dyDescent="0.35">
      <c r="A566">
        <v>1</v>
      </c>
      <c r="B566">
        <v>1</v>
      </c>
      <c r="C566">
        <v>2</v>
      </c>
      <c r="D566">
        <v>2</v>
      </c>
      <c r="E566">
        <v>3</v>
      </c>
      <c r="F566">
        <v>1</v>
      </c>
      <c r="G566">
        <v>2</v>
      </c>
      <c r="H566">
        <f t="shared" si="15"/>
        <v>12</v>
      </c>
      <c r="I566" t="str" cm="1">
        <f t="array" ref="I566">_xlfn.IFS(H566&lt;=4,"Minimal anxiety",H566&lt;=9,"Mild anxiety",H566&lt;=14,"Moderate anxiety",H566&lt;=21,"Severe anxiety")</f>
        <v>Moderate anxiety</v>
      </c>
      <c r="L566" t="s">
        <v>96</v>
      </c>
      <c r="M566" t="s">
        <v>1121</v>
      </c>
    </row>
    <row r="567" spans="1:13" x14ac:dyDescent="0.35">
      <c r="A567">
        <v>2</v>
      </c>
      <c r="B567">
        <v>1</v>
      </c>
      <c r="C567">
        <v>2</v>
      </c>
      <c r="D567">
        <v>1</v>
      </c>
      <c r="E567">
        <v>1</v>
      </c>
      <c r="F567">
        <v>1</v>
      </c>
      <c r="G567">
        <v>2</v>
      </c>
      <c r="H567">
        <f t="shared" si="15"/>
        <v>10</v>
      </c>
      <c r="I567" t="str" cm="1">
        <f t="array" ref="I567">_xlfn.IFS(H567&lt;=4,"Minimal anxiety",H567&lt;=9,"Mild anxiety",H567&lt;=14,"Moderate anxiety",H567&lt;=21,"Severe anxiety")</f>
        <v>Moderate anxiety</v>
      </c>
      <c r="L567" t="s">
        <v>96</v>
      </c>
      <c r="M567" t="s">
        <v>1121</v>
      </c>
    </row>
    <row r="568" spans="1:13" x14ac:dyDescent="0.35">
      <c r="A568">
        <v>2</v>
      </c>
      <c r="B568">
        <v>2</v>
      </c>
      <c r="C568">
        <v>2</v>
      </c>
      <c r="D568">
        <v>1</v>
      </c>
      <c r="E568">
        <v>2</v>
      </c>
      <c r="F568">
        <v>1</v>
      </c>
      <c r="G568">
        <v>2</v>
      </c>
      <c r="H568">
        <f t="shared" si="15"/>
        <v>12</v>
      </c>
      <c r="I568" t="str" cm="1">
        <f t="array" ref="I568">_xlfn.IFS(H568&lt;=4,"Minimal anxiety",H568&lt;=9,"Mild anxiety",H568&lt;=14,"Moderate anxiety",H568&lt;=21,"Severe anxiety")</f>
        <v>Moderate anxiety</v>
      </c>
      <c r="L568" t="s">
        <v>96</v>
      </c>
      <c r="M568" t="s">
        <v>1121</v>
      </c>
    </row>
    <row r="569" spans="1:13" x14ac:dyDescent="0.35">
      <c r="A569">
        <v>2</v>
      </c>
      <c r="B569">
        <v>3</v>
      </c>
      <c r="C569">
        <v>2</v>
      </c>
      <c r="D569">
        <v>1</v>
      </c>
      <c r="E569">
        <v>2</v>
      </c>
      <c r="F569">
        <v>1</v>
      </c>
      <c r="G569">
        <v>2</v>
      </c>
      <c r="H569">
        <f t="shared" si="15"/>
        <v>13</v>
      </c>
      <c r="I569" t="str" cm="1">
        <f t="array" ref="I569">_xlfn.IFS(H569&lt;=4,"Minimal anxiety",H569&lt;=9,"Mild anxiety",H569&lt;=14,"Moderate anxiety",H569&lt;=21,"Severe anxiety")</f>
        <v>Moderate anxiety</v>
      </c>
      <c r="L569" t="s">
        <v>70</v>
      </c>
      <c r="M569" t="s">
        <v>1121</v>
      </c>
    </row>
    <row r="570" spans="1:13" x14ac:dyDescent="0.35">
      <c r="A570">
        <v>2</v>
      </c>
      <c r="B570">
        <v>1</v>
      </c>
      <c r="C570">
        <v>1</v>
      </c>
      <c r="D570">
        <v>2</v>
      </c>
      <c r="E570">
        <v>2</v>
      </c>
      <c r="F570">
        <v>1</v>
      </c>
      <c r="G570">
        <v>2</v>
      </c>
      <c r="H570">
        <f t="shared" si="15"/>
        <v>11</v>
      </c>
      <c r="I570" t="str" cm="1">
        <f t="array" ref="I570">_xlfn.IFS(H570&lt;=4,"Minimal anxiety",H570&lt;=9,"Mild anxiety",H570&lt;=14,"Moderate anxiety",H570&lt;=21,"Severe anxiety")</f>
        <v>Moderate anxiety</v>
      </c>
      <c r="L570" t="s">
        <v>70</v>
      </c>
      <c r="M570" t="s">
        <v>1121</v>
      </c>
    </row>
    <row r="571" spans="1:13" x14ac:dyDescent="0.35">
      <c r="A571">
        <v>2</v>
      </c>
      <c r="B571">
        <v>1</v>
      </c>
      <c r="C571">
        <v>2</v>
      </c>
      <c r="D571">
        <v>2</v>
      </c>
      <c r="E571">
        <v>1</v>
      </c>
      <c r="F571">
        <v>2</v>
      </c>
      <c r="G571">
        <v>3</v>
      </c>
      <c r="H571">
        <f t="shared" si="15"/>
        <v>13</v>
      </c>
      <c r="I571" t="str" cm="1">
        <f t="array" ref="I571">_xlfn.IFS(H571&lt;=4,"Minimal anxiety",H571&lt;=9,"Mild anxiety",H571&lt;=14,"Moderate anxiety",H571&lt;=21,"Severe anxiety")</f>
        <v>Moderate anxiety</v>
      </c>
      <c r="L571" t="s">
        <v>96</v>
      </c>
      <c r="M571" t="s">
        <v>1121</v>
      </c>
    </row>
    <row r="572" spans="1:13" x14ac:dyDescent="0.35">
      <c r="A572">
        <v>2</v>
      </c>
      <c r="B572">
        <v>3</v>
      </c>
      <c r="C572">
        <v>2</v>
      </c>
      <c r="D572">
        <v>1</v>
      </c>
      <c r="E572">
        <v>2</v>
      </c>
      <c r="F572">
        <v>2</v>
      </c>
      <c r="G572">
        <v>1</v>
      </c>
      <c r="H572">
        <f t="shared" si="15"/>
        <v>13</v>
      </c>
      <c r="I572" t="str" cm="1">
        <f t="array" ref="I572">_xlfn.IFS(H572&lt;=4,"Minimal anxiety",H572&lt;=9,"Mild anxiety",H572&lt;=14,"Moderate anxiety",H572&lt;=21,"Severe anxiety")</f>
        <v>Moderate anxiety</v>
      </c>
      <c r="L572" t="s">
        <v>96</v>
      </c>
      <c r="M572" t="s">
        <v>1121</v>
      </c>
    </row>
    <row r="573" spans="1:13" x14ac:dyDescent="0.35">
      <c r="A573">
        <v>1</v>
      </c>
      <c r="B573">
        <v>2</v>
      </c>
      <c r="C573">
        <v>1</v>
      </c>
      <c r="D573">
        <v>1</v>
      </c>
      <c r="E573">
        <v>2</v>
      </c>
      <c r="F573">
        <v>1</v>
      </c>
      <c r="G573">
        <v>1</v>
      </c>
      <c r="H573">
        <f t="shared" si="15"/>
        <v>9</v>
      </c>
      <c r="I573" t="str" cm="1">
        <f t="array" ref="I573">_xlfn.IFS(H573&lt;=4,"Minimal anxiety",H573&lt;=9,"Mild anxiety",H573&lt;=14,"Moderate anxiety",H573&lt;=21,"Severe anxiety")</f>
        <v>Mild anxiety</v>
      </c>
      <c r="L573" t="s">
        <v>96</v>
      </c>
      <c r="M573" t="s">
        <v>1119</v>
      </c>
    </row>
    <row r="574" spans="1:13" x14ac:dyDescent="0.35">
      <c r="A574">
        <v>1</v>
      </c>
      <c r="B574">
        <v>1</v>
      </c>
      <c r="C574">
        <v>1</v>
      </c>
      <c r="D574">
        <v>2</v>
      </c>
      <c r="E574">
        <v>2</v>
      </c>
      <c r="F574">
        <v>1</v>
      </c>
      <c r="G574">
        <v>3</v>
      </c>
      <c r="H574">
        <f t="shared" si="15"/>
        <v>11</v>
      </c>
      <c r="I574" t="str" cm="1">
        <f t="array" ref="I574">_xlfn.IFS(H574&lt;=4,"Minimal anxiety",H574&lt;=9,"Mild anxiety",H574&lt;=14,"Moderate anxiety",H574&lt;=21,"Severe anxiety")</f>
        <v>Moderate anxiety</v>
      </c>
      <c r="L574" t="s">
        <v>96</v>
      </c>
      <c r="M574" t="s">
        <v>1121</v>
      </c>
    </row>
    <row r="575" spans="1:13" x14ac:dyDescent="0.35">
      <c r="A575">
        <v>0</v>
      </c>
      <c r="B575">
        <v>0</v>
      </c>
      <c r="C575">
        <v>1</v>
      </c>
      <c r="D575">
        <v>0</v>
      </c>
      <c r="E575">
        <v>1</v>
      </c>
      <c r="F575">
        <v>1</v>
      </c>
      <c r="G575">
        <v>1</v>
      </c>
      <c r="H575">
        <f t="shared" si="15"/>
        <v>4</v>
      </c>
      <c r="I575" t="str" cm="1">
        <f t="array" ref="I575">_xlfn.IFS(H575&lt;=4,"Minimal anxiety",H575&lt;=9,"Mild anxiety",H575&lt;=14,"Moderate anxiety",H575&lt;=21,"Severe anxiety")</f>
        <v>Minimal anxiety</v>
      </c>
      <c r="L575" t="s">
        <v>122</v>
      </c>
      <c r="M575" t="s">
        <v>1120</v>
      </c>
    </row>
    <row r="576" spans="1:13" x14ac:dyDescent="0.35">
      <c r="A576">
        <v>1</v>
      </c>
      <c r="B576">
        <v>3</v>
      </c>
      <c r="C576">
        <v>1</v>
      </c>
      <c r="D576">
        <v>2</v>
      </c>
      <c r="E576">
        <v>1</v>
      </c>
      <c r="F576">
        <v>1</v>
      </c>
      <c r="G576">
        <v>2</v>
      </c>
      <c r="H576">
        <f t="shared" si="15"/>
        <v>11</v>
      </c>
      <c r="I576" t="str" cm="1">
        <f t="array" ref="I576">_xlfn.IFS(H576&lt;=4,"Minimal anxiety",H576&lt;=9,"Mild anxiety",H576&lt;=14,"Moderate anxiety",H576&lt;=21,"Severe anxiety")</f>
        <v>Moderate anxiety</v>
      </c>
      <c r="L576" t="s">
        <v>70</v>
      </c>
      <c r="M576" t="s">
        <v>1121</v>
      </c>
    </row>
    <row r="577" spans="1:13" x14ac:dyDescent="0.35">
      <c r="A577">
        <v>1</v>
      </c>
      <c r="B577">
        <v>1</v>
      </c>
      <c r="C577">
        <v>0</v>
      </c>
      <c r="D577">
        <v>1</v>
      </c>
      <c r="E577">
        <v>2</v>
      </c>
      <c r="F577">
        <v>2</v>
      </c>
      <c r="G577">
        <v>2</v>
      </c>
      <c r="H577">
        <f t="shared" si="15"/>
        <v>9</v>
      </c>
      <c r="I577" t="str" cm="1">
        <f t="array" ref="I577">_xlfn.IFS(H577&lt;=4,"Minimal anxiety",H577&lt;=9,"Mild anxiety",H577&lt;=14,"Moderate anxiety",H577&lt;=21,"Severe anxiety")</f>
        <v>Mild anxiety</v>
      </c>
      <c r="L577" t="s">
        <v>70</v>
      </c>
      <c r="M577" t="s">
        <v>1119</v>
      </c>
    </row>
    <row r="578" spans="1:13" x14ac:dyDescent="0.35">
      <c r="A578">
        <v>0</v>
      </c>
      <c r="B578">
        <v>0</v>
      </c>
      <c r="C578">
        <v>3</v>
      </c>
      <c r="D578">
        <v>3</v>
      </c>
      <c r="E578">
        <v>2</v>
      </c>
      <c r="F578">
        <v>1</v>
      </c>
      <c r="G578">
        <v>3</v>
      </c>
      <c r="H578">
        <f t="shared" ref="H578:H602" si="16">SUM(A578:G578)</f>
        <v>12</v>
      </c>
      <c r="I578" t="str" cm="1">
        <f t="array" ref="I578">_xlfn.IFS(H578&lt;=4,"Minimal anxiety",H578&lt;=9,"Mild anxiety",H578&lt;=14,"Moderate anxiety",H578&lt;=21,"Severe anxiety")</f>
        <v>Moderate anxiety</v>
      </c>
      <c r="L578" t="s">
        <v>112</v>
      </c>
      <c r="M578" t="s">
        <v>1121</v>
      </c>
    </row>
    <row r="579" spans="1:13" x14ac:dyDescent="0.35">
      <c r="A579">
        <v>0</v>
      </c>
      <c r="B579">
        <v>1</v>
      </c>
      <c r="C579">
        <v>1</v>
      </c>
      <c r="D579">
        <v>2</v>
      </c>
      <c r="E579">
        <v>0</v>
      </c>
      <c r="F579">
        <v>0</v>
      </c>
      <c r="G579">
        <v>1</v>
      </c>
      <c r="H579">
        <f t="shared" si="16"/>
        <v>5</v>
      </c>
      <c r="I579" t="str" cm="1">
        <f t="array" ref="I579">_xlfn.IFS(H579&lt;=4,"Minimal anxiety",H579&lt;=9,"Mild anxiety",H579&lt;=14,"Moderate anxiety",H579&lt;=21,"Severe anxiety")</f>
        <v>Mild anxiety</v>
      </c>
      <c r="L579" t="s">
        <v>112</v>
      </c>
      <c r="M579" t="s">
        <v>1119</v>
      </c>
    </row>
    <row r="580" spans="1:13" x14ac:dyDescent="0.35">
      <c r="A580">
        <v>1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f t="shared" si="16"/>
        <v>2</v>
      </c>
      <c r="I580" t="str" cm="1">
        <f t="array" ref="I580">_xlfn.IFS(H580&lt;=4,"Minimal anxiety",H580&lt;=9,"Mild anxiety",H580&lt;=14,"Moderate anxiety",H580&lt;=21,"Severe anxiety")</f>
        <v>Minimal anxiety</v>
      </c>
      <c r="L580" t="s">
        <v>96</v>
      </c>
      <c r="M580" t="s">
        <v>1120</v>
      </c>
    </row>
    <row r="581" spans="1:13" x14ac:dyDescent="0.35">
      <c r="A581">
        <v>0</v>
      </c>
      <c r="B581">
        <v>1</v>
      </c>
      <c r="C581">
        <v>1</v>
      </c>
      <c r="D581">
        <v>2</v>
      </c>
      <c r="E581">
        <v>0</v>
      </c>
      <c r="F581">
        <v>0</v>
      </c>
      <c r="G581">
        <v>0</v>
      </c>
      <c r="H581">
        <f t="shared" si="16"/>
        <v>4</v>
      </c>
      <c r="I581" t="str" cm="1">
        <f t="array" ref="I581">_xlfn.IFS(H581&lt;=4,"Minimal anxiety",H581&lt;=9,"Mild anxiety",H581&lt;=14,"Moderate anxiety",H581&lt;=21,"Severe anxiety")</f>
        <v>Minimal anxiety</v>
      </c>
      <c r="L581" t="s">
        <v>122</v>
      </c>
      <c r="M581" t="s">
        <v>1120</v>
      </c>
    </row>
    <row r="582" spans="1:13" x14ac:dyDescent="0.35">
      <c r="A582">
        <v>1</v>
      </c>
      <c r="B582">
        <v>2</v>
      </c>
      <c r="C582">
        <v>2</v>
      </c>
      <c r="D582">
        <v>2</v>
      </c>
      <c r="E582">
        <v>1</v>
      </c>
      <c r="F582">
        <v>1</v>
      </c>
      <c r="G582">
        <v>1</v>
      </c>
      <c r="H582">
        <f t="shared" si="16"/>
        <v>10</v>
      </c>
      <c r="I582" t="str" cm="1">
        <f t="array" ref="I582">_xlfn.IFS(H582&lt;=4,"Minimal anxiety",H582&lt;=9,"Mild anxiety",H582&lt;=14,"Moderate anxiety",H582&lt;=21,"Severe anxiety")</f>
        <v>Moderate anxiety</v>
      </c>
      <c r="L582" t="s">
        <v>96</v>
      </c>
      <c r="M582" t="s">
        <v>1121</v>
      </c>
    </row>
    <row r="583" spans="1:13" x14ac:dyDescent="0.35">
      <c r="A583">
        <v>1</v>
      </c>
      <c r="B583">
        <v>1</v>
      </c>
      <c r="C583">
        <v>0</v>
      </c>
      <c r="D583">
        <v>1</v>
      </c>
      <c r="E583">
        <v>1</v>
      </c>
      <c r="F583">
        <v>0</v>
      </c>
      <c r="G583">
        <v>2</v>
      </c>
      <c r="H583">
        <f t="shared" si="16"/>
        <v>6</v>
      </c>
      <c r="I583" t="str" cm="1">
        <f t="array" ref="I583">_xlfn.IFS(H583&lt;=4,"Minimal anxiety",H583&lt;=9,"Mild anxiety",H583&lt;=14,"Moderate anxiety",H583&lt;=21,"Severe anxiety")</f>
        <v>Mild anxiety</v>
      </c>
      <c r="L583" t="s">
        <v>96</v>
      </c>
      <c r="M583" t="s">
        <v>1119</v>
      </c>
    </row>
    <row r="584" spans="1:13" x14ac:dyDescent="0.35">
      <c r="A584">
        <v>0</v>
      </c>
      <c r="B584">
        <v>1</v>
      </c>
      <c r="C584">
        <v>1</v>
      </c>
      <c r="D584">
        <v>0</v>
      </c>
      <c r="E584">
        <v>1</v>
      </c>
      <c r="F584">
        <v>0</v>
      </c>
      <c r="G584">
        <v>0</v>
      </c>
      <c r="H584">
        <f t="shared" si="16"/>
        <v>3</v>
      </c>
      <c r="I584" t="str" cm="1">
        <f t="array" ref="I584">_xlfn.IFS(H584&lt;=4,"Minimal anxiety",H584&lt;=9,"Mild anxiety",H584&lt;=14,"Moderate anxiety",H584&lt;=21,"Severe anxiety")</f>
        <v>Minimal anxiety</v>
      </c>
      <c r="L584" t="s">
        <v>96</v>
      </c>
      <c r="M584" t="s">
        <v>1120</v>
      </c>
    </row>
    <row r="585" spans="1:13" x14ac:dyDescent="0.35">
      <c r="A585">
        <v>1</v>
      </c>
      <c r="B585">
        <v>2</v>
      </c>
      <c r="C585">
        <v>1</v>
      </c>
      <c r="D585">
        <v>0</v>
      </c>
      <c r="E585">
        <v>2</v>
      </c>
      <c r="F585">
        <v>1</v>
      </c>
      <c r="G585">
        <v>1</v>
      </c>
      <c r="H585">
        <f t="shared" si="16"/>
        <v>8</v>
      </c>
      <c r="I585" t="str" cm="1">
        <f t="array" ref="I585">_xlfn.IFS(H585&lt;=4,"Minimal anxiety",H585&lt;=9,"Mild anxiety",H585&lt;=14,"Moderate anxiety",H585&lt;=21,"Severe anxiety")</f>
        <v>Mild anxiety</v>
      </c>
      <c r="L585" t="s">
        <v>96</v>
      </c>
      <c r="M585" t="s">
        <v>1119</v>
      </c>
    </row>
    <row r="586" spans="1:13" x14ac:dyDescent="0.35">
      <c r="A586">
        <v>2</v>
      </c>
      <c r="B586">
        <v>1</v>
      </c>
      <c r="C586">
        <v>1</v>
      </c>
      <c r="D586">
        <v>2</v>
      </c>
      <c r="E586">
        <v>2</v>
      </c>
      <c r="F586">
        <v>1</v>
      </c>
      <c r="G586">
        <v>1</v>
      </c>
      <c r="H586">
        <f t="shared" si="16"/>
        <v>10</v>
      </c>
      <c r="I586" t="str" cm="1">
        <f t="array" ref="I586">_xlfn.IFS(H586&lt;=4,"Minimal anxiety",H586&lt;=9,"Mild anxiety",H586&lt;=14,"Moderate anxiety",H586&lt;=21,"Severe anxiety")</f>
        <v>Moderate anxiety</v>
      </c>
      <c r="L586" t="s">
        <v>112</v>
      </c>
      <c r="M586" t="s">
        <v>1121</v>
      </c>
    </row>
    <row r="587" spans="1:13" x14ac:dyDescent="0.35">
      <c r="A587">
        <v>2</v>
      </c>
      <c r="B587">
        <v>1</v>
      </c>
      <c r="C587">
        <v>2</v>
      </c>
      <c r="D587">
        <v>1</v>
      </c>
      <c r="E587">
        <v>1</v>
      </c>
      <c r="F587">
        <v>1</v>
      </c>
      <c r="G587">
        <v>2</v>
      </c>
      <c r="H587">
        <f t="shared" si="16"/>
        <v>10</v>
      </c>
      <c r="I587" t="str" cm="1">
        <f t="array" ref="I587">_xlfn.IFS(H587&lt;=4,"Minimal anxiety",H587&lt;=9,"Mild anxiety",H587&lt;=14,"Moderate anxiety",H587&lt;=21,"Severe anxiety")</f>
        <v>Moderate anxiety</v>
      </c>
      <c r="L587" t="s">
        <v>96</v>
      </c>
      <c r="M587" t="s">
        <v>1121</v>
      </c>
    </row>
    <row r="588" spans="1:13" x14ac:dyDescent="0.35">
      <c r="A588">
        <v>1</v>
      </c>
      <c r="B588">
        <v>1</v>
      </c>
      <c r="C588">
        <v>1</v>
      </c>
      <c r="D588">
        <v>0</v>
      </c>
      <c r="E588">
        <v>1</v>
      </c>
      <c r="F588">
        <v>1</v>
      </c>
      <c r="G588">
        <v>1</v>
      </c>
      <c r="H588">
        <f t="shared" si="16"/>
        <v>6</v>
      </c>
      <c r="I588" t="str" cm="1">
        <f t="array" ref="I588">_xlfn.IFS(H588&lt;=4,"Minimal anxiety",H588&lt;=9,"Mild anxiety",H588&lt;=14,"Moderate anxiety",H588&lt;=21,"Severe anxiety")</f>
        <v>Mild anxiety</v>
      </c>
      <c r="L588" t="s">
        <v>96</v>
      </c>
      <c r="M588" t="s">
        <v>1119</v>
      </c>
    </row>
    <row r="589" spans="1:13" x14ac:dyDescent="0.35">
      <c r="A589">
        <v>1</v>
      </c>
      <c r="B589">
        <v>0</v>
      </c>
      <c r="C589">
        <v>1</v>
      </c>
      <c r="D589">
        <v>1</v>
      </c>
      <c r="E589">
        <v>1</v>
      </c>
      <c r="F589">
        <v>1</v>
      </c>
      <c r="G589">
        <v>0</v>
      </c>
      <c r="H589">
        <f t="shared" si="16"/>
        <v>5</v>
      </c>
      <c r="I589" t="str" cm="1">
        <f t="array" ref="I589">_xlfn.IFS(H589&lt;=4,"Minimal anxiety",H589&lt;=9,"Mild anxiety",H589&lt;=14,"Moderate anxiety",H589&lt;=21,"Severe anxiety")</f>
        <v>Mild anxiety</v>
      </c>
      <c r="L589" t="s">
        <v>96</v>
      </c>
      <c r="M589" t="s">
        <v>1119</v>
      </c>
    </row>
    <row r="590" spans="1:13" x14ac:dyDescent="0.35">
      <c r="A590">
        <v>1</v>
      </c>
      <c r="B590">
        <v>1</v>
      </c>
      <c r="C590">
        <v>0</v>
      </c>
      <c r="D590">
        <v>3</v>
      </c>
      <c r="E590">
        <v>0</v>
      </c>
      <c r="F590">
        <v>3</v>
      </c>
      <c r="G590">
        <v>0</v>
      </c>
      <c r="H590">
        <f t="shared" si="16"/>
        <v>8</v>
      </c>
      <c r="I590" t="str" cm="1">
        <f t="array" ref="I590">_xlfn.IFS(H590&lt;=4,"Minimal anxiety",H590&lt;=9,"Mild anxiety",H590&lt;=14,"Moderate anxiety",H590&lt;=21,"Severe anxiety")</f>
        <v>Mild anxiety</v>
      </c>
      <c r="L590" t="s">
        <v>96</v>
      </c>
      <c r="M590" t="s">
        <v>1119</v>
      </c>
    </row>
    <row r="591" spans="1:13" x14ac:dyDescent="0.35">
      <c r="A591">
        <v>0</v>
      </c>
      <c r="B591">
        <v>1</v>
      </c>
      <c r="C591">
        <v>2</v>
      </c>
      <c r="D591">
        <v>0</v>
      </c>
      <c r="E591">
        <v>1</v>
      </c>
      <c r="F591">
        <v>0</v>
      </c>
      <c r="G591">
        <v>1</v>
      </c>
      <c r="H591">
        <f t="shared" si="16"/>
        <v>5</v>
      </c>
      <c r="I591" t="str" cm="1">
        <f t="array" ref="I591">_xlfn.IFS(H591&lt;=4,"Minimal anxiety",H591&lt;=9,"Mild anxiety",H591&lt;=14,"Moderate anxiety",H591&lt;=21,"Severe anxiety")</f>
        <v>Mild anxiety</v>
      </c>
      <c r="L591" t="s">
        <v>70</v>
      </c>
      <c r="M591" t="s">
        <v>1119</v>
      </c>
    </row>
    <row r="592" spans="1:13" x14ac:dyDescent="0.35">
      <c r="A592">
        <v>3</v>
      </c>
      <c r="B592">
        <v>0</v>
      </c>
      <c r="C592">
        <v>1</v>
      </c>
      <c r="D592">
        <v>3</v>
      </c>
      <c r="E592">
        <v>3</v>
      </c>
      <c r="F592">
        <v>1</v>
      </c>
      <c r="G592">
        <v>1</v>
      </c>
      <c r="H592">
        <f t="shared" si="16"/>
        <v>12</v>
      </c>
      <c r="I592" t="str" cm="1">
        <f t="array" ref="I592">_xlfn.IFS(H592&lt;=4,"Minimal anxiety",H592&lt;=9,"Mild anxiety",H592&lt;=14,"Moderate anxiety",H592&lt;=21,"Severe anxiety")</f>
        <v>Moderate anxiety</v>
      </c>
      <c r="L592" t="s">
        <v>70</v>
      </c>
      <c r="M592" t="s">
        <v>1121</v>
      </c>
    </row>
    <row r="593" spans="1:13" x14ac:dyDescent="0.35">
      <c r="A593">
        <v>0</v>
      </c>
      <c r="B593">
        <v>2</v>
      </c>
      <c r="C593">
        <v>1</v>
      </c>
      <c r="D593">
        <v>2</v>
      </c>
      <c r="E593">
        <v>2</v>
      </c>
      <c r="F593">
        <v>1</v>
      </c>
      <c r="G593">
        <v>3</v>
      </c>
      <c r="H593">
        <f t="shared" si="16"/>
        <v>11</v>
      </c>
      <c r="I593" t="str" cm="1">
        <f t="array" ref="I593">_xlfn.IFS(H593&lt;=4,"Minimal anxiety",H593&lt;=9,"Mild anxiety",H593&lt;=14,"Moderate anxiety",H593&lt;=21,"Severe anxiety")</f>
        <v>Moderate anxiety</v>
      </c>
      <c r="L593" t="s">
        <v>96</v>
      </c>
      <c r="M593" t="s">
        <v>1121</v>
      </c>
    </row>
    <row r="594" spans="1:13" x14ac:dyDescent="0.35">
      <c r="A594">
        <v>0</v>
      </c>
      <c r="B594">
        <v>0</v>
      </c>
      <c r="C594">
        <v>1</v>
      </c>
      <c r="D594">
        <v>0</v>
      </c>
      <c r="E594">
        <v>0</v>
      </c>
      <c r="F594">
        <v>1</v>
      </c>
      <c r="G594">
        <v>1</v>
      </c>
      <c r="H594">
        <f t="shared" si="16"/>
        <v>3</v>
      </c>
      <c r="I594" t="str" cm="1">
        <f t="array" ref="I594">_xlfn.IFS(H594&lt;=4,"Minimal anxiety",H594&lt;=9,"Mild anxiety",H594&lt;=14,"Moderate anxiety",H594&lt;=21,"Severe anxiety")</f>
        <v>Minimal anxiety</v>
      </c>
      <c r="L594" t="s">
        <v>122</v>
      </c>
      <c r="M594" t="s">
        <v>1120</v>
      </c>
    </row>
    <row r="595" spans="1:13" x14ac:dyDescent="0.35">
      <c r="A595">
        <v>0</v>
      </c>
      <c r="B595">
        <v>1</v>
      </c>
      <c r="C595">
        <v>1</v>
      </c>
      <c r="D595">
        <v>0</v>
      </c>
      <c r="E595">
        <v>0</v>
      </c>
      <c r="F595">
        <v>0</v>
      </c>
      <c r="G595">
        <v>1</v>
      </c>
      <c r="H595">
        <f t="shared" si="16"/>
        <v>3</v>
      </c>
      <c r="I595" t="str" cm="1">
        <f t="array" ref="I595">_xlfn.IFS(H595&lt;=4,"Minimal anxiety",H595&lt;=9,"Mild anxiety",H595&lt;=14,"Moderate anxiety",H595&lt;=21,"Severe anxiety")</f>
        <v>Minimal anxiety</v>
      </c>
      <c r="L595" t="s">
        <v>96</v>
      </c>
      <c r="M595" t="s">
        <v>1120</v>
      </c>
    </row>
    <row r="596" spans="1:13" x14ac:dyDescent="0.35">
      <c r="A596">
        <v>0</v>
      </c>
      <c r="B596">
        <v>1</v>
      </c>
      <c r="C596">
        <v>0</v>
      </c>
      <c r="D596">
        <v>1</v>
      </c>
      <c r="E596">
        <v>0</v>
      </c>
      <c r="F596">
        <v>1</v>
      </c>
      <c r="G596">
        <v>0</v>
      </c>
      <c r="H596">
        <f t="shared" si="16"/>
        <v>3</v>
      </c>
      <c r="I596" t="str" cm="1">
        <f t="array" ref="I596">_xlfn.IFS(H596&lt;=4,"Minimal anxiety",H596&lt;=9,"Mild anxiety",H596&lt;=14,"Moderate anxiety",H596&lt;=21,"Severe anxiety")</f>
        <v>Minimal anxiety</v>
      </c>
      <c r="L596" t="s">
        <v>122</v>
      </c>
      <c r="M596" t="s">
        <v>1120</v>
      </c>
    </row>
    <row r="597" spans="1:13" x14ac:dyDescent="0.35">
      <c r="A597">
        <v>0</v>
      </c>
      <c r="B597">
        <v>1</v>
      </c>
      <c r="C597">
        <v>0</v>
      </c>
      <c r="D597">
        <v>2</v>
      </c>
      <c r="E597">
        <v>0</v>
      </c>
      <c r="F597">
        <v>0</v>
      </c>
      <c r="G597">
        <v>1</v>
      </c>
      <c r="H597">
        <f t="shared" si="16"/>
        <v>4</v>
      </c>
      <c r="I597" t="str" cm="1">
        <f t="array" ref="I597">_xlfn.IFS(H597&lt;=4,"Minimal anxiety",H597&lt;=9,"Mild anxiety",H597&lt;=14,"Moderate anxiety",H597&lt;=21,"Severe anxiety")</f>
        <v>Minimal anxiety</v>
      </c>
      <c r="L597" t="s">
        <v>70</v>
      </c>
      <c r="M597" t="s">
        <v>1120</v>
      </c>
    </row>
    <row r="598" spans="1:13" x14ac:dyDescent="0.35">
      <c r="A598">
        <v>0</v>
      </c>
      <c r="B598">
        <v>0</v>
      </c>
      <c r="C598">
        <v>0</v>
      </c>
      <c r="D598">
        <v>1</v>
      </c>
      <c r="E598">
        <v>0</v>
      </c>
      <c r="F598">
        <v>1</v>
      </c>
      <c r="G598">
        <v>0</v>
      </c>
      <c r="H598">
        <f t="shared" si="16"/>
        <v>2</v>
      </c>
      <c r="I598" t="str" cm="1">
        <f t="array" ref="I598">_xlfn.IFS(H598&lt;=4,"Minimal anxiety",H598&lt;=9,"Mild anxiety",H598&lt;=14,"Moderate anxiety",H598&lt;=21,"Severe anxiety")</f>
        <v>Minimal anxiety</v>
      </c>
      <c r="L598" t="s">
        <v>96</v>
      </c>
      <c r="M598" t="s">
        <v>1120</v>
      </c>
    </row>
    <row r="599" spans="1:13" x14ac:dyDescent="0.35">
      <c r="A599">
        <v>0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1</v>
      </c>
      <c r="H599">
        <f t="shared" si="16"/>
        <v>2</v>
      </c>
      <c r="I599" t="str" cm="1">
        <f t="array" ref="I599">_xlfn.IFS(H599&lt;=4,"Minimal anxiety",H599&lt;=9,"Mild anxiety",H599&lt;=14,"Moderate anxiety",H599&lt;=21,"Severe anxiety")</f>
        <v>Minimal anxiety</v>
      </c>
      <c r="L599" t="s">
        <v>112</v>
      </c>
      <c r="M599" t="s">
        <v>1120</v>
      </c>
    </row>
    <row r="600" spans="1:13" x14ac:dyDescent="0.35">
      <c r="A600">
        <v>0</v>
      </c>
      <c r="B600">
        <v>1</v>
      </c>
      <c r="C600">
        <v>2</v>
      </c>
      <c r="D600">
        <v>3</v>
      </c>
      <c r="E600">
        <v>3</v>
      </c>
      <c r="F600">
        <v>2</v>
      </c>
      <c r="G600">
        <v>1</v>
      </c>
      <c r="H600">
        <f t="shared" si="16"/>
        <v>12</v>
      </c>
      <c r="I600" t="str" cm="1">
        <f t="array" ref="I600">_xlfn.IFS(H600&lt;=4,"Minimal anxiety",H600&lt;=9,"Mild anxiety",H600&lt;=14,"Moderate anxiety",H600&lt;=21,"Severe anxiety")</f>
        <v>Moderate anxiety</v>
      </c>
      <c r="L600" t="s">
        <v>96</v>
      </c>
      <c r="M600" t="s">
        <v>1121</v>
      </c>
    </row>
    <row r="601" spans="1:13" x14ac:dyDescent="0.35">
      <c r="A601">
        <v>0</v>
      </c>
      <c r="B601">
        <v>1</v>
      </c>
      <c r="C601">
        <v>3</v>
      </c>
      <c r="D601">
        <v>1</v>
      </c>
      <c r="E601">
        <v>0</v>
      </c>
      <c r="F601">
        <v>1</v>
      </c>
      <c r="G601">
        <v>0</v>
      </c>
      <c r="H601">
        <f t="shared" si="16"/>
        <v>6</v>
      </c>
      <c r="I601" t="str" cm="1">
        <f t="array" ref="I601">_xlfn.IFS(H601&lt;=4,"Minimal anxiety",H601&lt;=9,"Mild anxiety",H601&lt;=14,"Moderate anxiety",H601&lt;=21,"Severe anxiety")</f>
        <v>Mild anxiety</v>
      </c>
      <c r="L601" t="s">
        <v>96</v>
      </c>
      <c r="M601" t="s">
        <v>1119</v>
      </c>
    </row>
    <row r="602" spans="1:13" x14ac:dyDescent="0.35">
      <c r="A602">
        <v>0</v>
      </c>
      <c r="B602">
        <v>0</v>
      </c>
      <c r="C602">
        <v>0</v>
      </c>
      <c r="D602">
        <v>1</v>
      </c>
      <c r="E602">
        <v>1</v>
      </c>
      <c r="F602">
        <v>0</v>
      </c>
      <c r="G602">
        <v>0</v>
      </c>
      <c r="H602">
        <f t="shared" si="16"/>
        <v>2</v>
      </c>
      <c r="I602" t="str" cm="1">
        <f t="array" ref="I602">_xlfn.IFS(H602&lt;=4,"Minimal anxiety",H602&lt;=9,"Mild anxiety",H602&lt;=14,"Moderate anxiety",H602&lt;=21,"Severe anxiety")</f>
        <v>Minimal anxiety</v>
      </c>
      <c r="L602" t="s">
        <v>70</v>
      </c>
      <c r="M602" t="s">
        <v>1120</v>
      </c>
    </row>
  </sheetData>
  <mergeCells count="15">
    <mergeCell ref="AM3:AM4"/>
    <mergeCell ref="AN3:AQ3"/>
    <mergeCell ref="AL1:AT1"/>
    <mergeCell ref="AE33:AF33"/>
    <mergeCell ref="AE34:AF34"/>
    <mergeCell ref="AE35:AF35"/>
    <mergeCell ref="AE36:AF36"/>
    <mergeCell ref="AD9:AI9"/>
    <mergeCell ref="AD17:AI17"/>
    <mergeCell ref="AD25:AI25"/>
    <mergeCell ref="R33:S33"/>
    <mergeCell ref="Q15:Q16"/>
    <mergeCell ref="R15:U15"/>
    <mergeCell ref="Q13:U13"/>
    <mergeCell ref="R32:S32"/>
  </mergeCells>
  <phoneticPr fontId="6" type="noConversion"/>
  <pageMargins left="0.7" right="0.7" top="0.75" bottom="0.75" header="0.3" footer="0.3"/>
  <pageSetup orientation="portrait" r:id="rId4"/>
  <tableParts count="2"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90D4-4D02-48D8-A0F8-D2E0D46D7F31}">
  <dimension ref="A1:AO602"/>
  <sheetViews>
    <sheetView topLeftCell="AI1" zoomScaleNormal="100" workbookViewId="0">
      <selection activeCell="I2" sqref="I2:I602"/>
    </sheetView>
  </sheetViews>
  <sheetFormatPr defaultRowHeight="14.5" x14ac:dyDescent="0.35"/>
  <cols>
    <col min="1" max="1" width="44" customWidth="1"/>
    <col min="2" max="2" width="41.54296875" customWidth="1"/>
    <col min="3" max="3" width="53.81640625" bestFit="1" customWidth="1"/>
    <col min="4" max="4" width="39.08984375" customWidth="1"/>
    <col min="5" max="5" width="33.453125" customWidth="1"/>
    <col min="6" max="6" width="86.81640625" bestFit="1" customWidth="1"/>
    <col min="7" max="7" width="81.26953125" bestFit="1" customWidth="1"/>
    <col min="8" max="8" width="151.81640625" bestFit="1" customWidth="1"/>
    <col min="9" max="9" width="74.81640625" bestFit="1" customWidth="1"/>
    <col min="10" max="10" width="13.1796875" bestFit="1" customWidth="1"/>
    <col min="11" max="11" width="26.36328125" bestFit="1" customWidth="1"/>
    <col min="12" max="12" width="45.54296875" customWidth="1"/>
    <col min="14" max="14" width="9.6328125" customWidth="1"/>
    <col min="15" max="15" width="26.1796875" customWidth="1"/>
    <col min="16" max="16" width="17.26953125" bestFit="1" customWidth="1"/>
    <col min="17" max="17" width="13.54296875" bestFit="1" customWidth="1"/>
    <col min="18" max="18" width="19" bestFit="1" customWidth="1"/>
    <col min="19" max="19" width="13.54296875" bestFit="1" customWidth="1"/>
    <col min="20" max="20" width="26.453125" bestFit="1" customWidth="1"/>
    <col min="21" max="21" width="13.54296875" bestFit="1" customWidth="1"/>
    <col min="22" max="22" width="17.26953125" bestFit="1" customWidth="1"/>
    <col min="23" max="23" width="13.54296875" bestFit="1" customWidth="1"/>
    <col min="24" max="24" width="17.26953125" bestFit="1" customWidth="1"/>
    <col min="25" max="25" width="13.54296875" bestFit="1" customWidth="1"/>
    <col min="26" max="26" width="22.08984375" bestFit="1" customWidth="1"/>
    <col min="27" max="27" width="18.36328125" bestFit="1" customWidth="1"/>
    <col min="30" max="30" width="34.1796875" bestFit="1" customWidth="1"/>
    <col min="31" max="31" width="17.26953125" bestFit="1" customWidth="1"/>
    <col min="32" max="32" width="13.54296875" bestFit="1" customWidth="1"/>
    <col min="35" max="35" width="24.36328125" customWidth="1"/>
    <col min="36" max="36" width="10.81640625" customWidth="1"/>
    <col min="37" max="37" width="12.7265625" customWidth="1"/>
    <col min="38" max="38" width="17.1796875" customWidth="1"/>
    <col min="39" max="39" width="11.26953125" customWidth="1"/>
    <col min="40" max="40" width="10.6328125" customWidth="1"/>
    <col min="41" max="41" width="10.7265625" bestFit="1" customWidth="1"/>
  </cols>
  <sheetData>
    <row r="1" spans="1:41" x14ac:dyDescent="0.35">
      <c r="A1" s="33" t="s">
        <v>27</v>
      </c>
      <c r="B1" s="33" t="s">
        <v>28</v>
      </c>
      <c r="C1" s="33" t="s">
        <v>29</v>
      </c>
      <c r="D1" s="33" t="s">
        <v>30</v>
      </c>
      <c r="E1" s="33" t="s">
        <v>31</v>
      </c>
      <c r="F1" s="33" t="s">
        <v>32</v>
      </c>
      <c r="G1" s="33" t="s">
        <v>33</v>
      </c>
      <c r="H1" s="33" t="s">
        <v>34</v>
      </c>
      <c r="I1" s="33" t="s">
        <v>35</v>
      </c>
      <c r="J1" s="33" t="s">
        <v>1126</v>
      </c>
      <c r="K1" s="34" t="s">
        <v>1127</v>
      </c>
      <c r="L1" t="s">
        <v>900</v>
      </c>
      <c r="P1" s="39" t="s">
        <v>1117</v>
      </c>
      <c r="AD1" s="8" t="s">
        <v>1115</v>
      </c>
      <c r="AE1" t="s">
        <v>1133</v>
      </c>
      <c r="AF1" t="s">
        <v>1147</v>
      </c>
      <c r="AI1" s="8" t="s">
        <v>1133</v>
      </c>
      <c r="AJ1" s="8" t="s">
        <v>1117</v>
      </c>
    </row>
    <row r="2" spans="1:41" x14ac:dyDescent="0.35">
      <c r="A2" s="35">
        <v>2</v>
      </c>
      <c r="B2" s="35">
        <v>0</v>
      </c>
      <c r="C2" s="35">
        <v>0</v>
      </c>
      <c r="D2" s="35">
        <v>1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f t="shared" ref="J2:J65" si="0">SUM(A2:I2)</f>
        <v>3</v>
      </c>
      <c r="K2" s="36" t="str" cm="1">
        <f t="array" ref="K2">_xlfn.IFS(J2&lt;=4,"No depression",
J2&lt;=9,"Mild depression",
J2&lt;=14,"Moderate depression",
J2&lt;=19,"Moderately severe depression",
J2&lt;=27,"Severe depression")</f>
        <v>No depression</v>
      </c>
      <c r="L2" t="s">
        <v>70</v>
      </c>
      <c r="P2" t="s">
        <v>1128</v>
      </c>
      <c r="R2" t="s">
        <v>1129</v>
      </c>
      <c r="T2" t="s">
        <v>1130</v>
      </c>
      <c r="V2" t="s">
        <v>1131</v>
      </c>
      <c r="X2" t="s">
        <v>1132</v>
      </c>
      <c r="Z2" t="s">
        <v>1145</v>
      </c>
      <c r="AA2" t="s">
        <v>1146</v>
      </c>
      <c r="AD2" s="9" t="s">
        <v>1128</v>
      </c>
      <c r="AE2" s="1">
        <v>219</v>
      </c>
      <c r="AF2" s="10">
        <v>0.36439267886855242</v>
      </c>
      <c r="AI2" s="8" t="s">
        <v>1134</v>
      </c>
      <c r="AJ2" t="s">
        <v>1128</v>
      </c>
      <c r="AK2" t="s">
        <v>1129</v>
      </c>
      <c r="AL2" t="s">
        <v>1130</v>
      </c>
      <c r="AM2" t="s">
        <v>1131</v>
      </c>
      <c r="AN2" t="s">
        <v>1132</v>
      </c>
      <c r="AO2" t="s">
        <v>1116</v>
      </c>
    </row>
    <row r="3" spans="1:41" x14ac:dyDescent="0.35">
      <c r="A3" s="37">
        <v>3</v>
      </c>
      <c r="B3" s="37">
        <v>1</v>
      </c>
      <c r="C3" s="37">
        <v>3</v>
      </c>
      <c r="D3" s="37">
        <v>2</v>
      </c>
      <c r="E3" s="37">
        <v>1</v>
      </c>
      <c r="F3" s="37">
        <v>3</v>
      </c>
      <c r="G3" s="37">
        <v>0</v>
      </c>
      <c r="H3" s="37">
        <v>0</v>
      </c>
      <c r="I3" s="37">
        <v>1</v>
      </c>
      <c r="J3" s="37">
        <f t="shared" si="0"/>
        <v>14</v>
      </c>
      <c r="K3" s="38" t="str" cm="1">
        <f t="array" ref="K3">_xlfn.IFS(J3&lt;=4,"No depression",
J3&lt;=9,"Mild depression",
J3&lt;=14,"Moderate depression",
J3&lt;=19,"Moderately severe depression",
J3&lt;=27,"Severe depression")</f>
        <v>Moderate depression</v>
      </c>
      <c r="L3" t="s">
        <v>70</v>
      </c>
      <c r="O3" s="8" t="s">
        <v>900</v>
      </c>
      <c r="P3" t="s">
        <v>1133</v>
      </c>
      <c r="Q3" t="s">
        <v>1147</v>
      </c>
      <c r="R3" t="s">
        <v>1133</v>
      </c>
      <c r="S3" t="s">
        <v>1147</v>
      </c>
      <c r="T3" t="s">
        <v>1133</v>
      </c>
      <c r="U3" t="s">
        <v>1147</v>
      </c>
      <c r="V3" t="s">
        <v>1133</v>
      </c>
      <c r="W3" t="s">
        <v>1147</v>
      </c>
      <c r="X3" t="s">
        <v>1133</v>
      </c>
      <c r="Y3" t="s">
        <v>1147</v>
      </c>
      <c r="AD3" s="9" t="s">
        <v>1129</v>
      </c>
      <c r="AE3" s="1">
        <v>188</v>
      </c>
      <c r="AF3" s="10">
        <v>0.31281198003327787</v>
      </c>
      <c r="AI3" s="9" t="s">
        <v>96</v>
      </c>
      <c r="AJ3" s="1">
        <v>102</v>
      </c>
      <c r="AK3" s="1">
        <v>118</v>
      </c>
      <c r="AL3" s="1">
        <v>30</v>
      </c>
      <c r="AM3" s="1">
        <v>54</v>
      </c>
      <c r="AN3" s="1">
        <v>9</v>
      </c>
      <c r="AO3" s="1">
        <v>313</v>
      </c>
    </row>
    <row r="4" spans="1:41" x14ac:dyDescent="0.35">
      <c r="A4" s="35">
        <v>3</v>
      </c>
      <c r="B4" s="35">
        <v>1</v>
      </c>
      <c r="C4" s="35">
        <v>2</v>
      </c>
      <c r="D4" s="35">
        <v>1</v>
      </c>
      <c r="E4" s="35">
        <v>0</v>
      </c>
      <c r="F4" s="35">
        <v>0</v>
      </c>
      <c r="G4" s="35">
        <v>1</v>
      </c>
      <c r="H4" s="35">
        <v>0</v>
      </c>
      <c r="I4" s="35">
        <v>0</v>
      </c>
      <c r="J4" s="35">
        <f t="shared" si="0"/>
        <v>8</v>
      </c>
      <c r="K4" s="36" t="str" cm="1">
        <f t="array" ref="K4">_xlfn.IFS(J4&lt;=4,"No depression",
J4&lt;=9,"Mild depression",
J4&lt;=14,"Moderate depression",
J4&lt;=19,"Moderately severe depression",
J4&lt;=27,"Severe depression")</f>
        <v>Mild depression</v>
      </c>
      <c r="L4" t="s">
        <v>96</v>
      </c>
      <c r="O4" s="9" t="s">
        <v>96</v>
      </c>
      <c r="P4" s="1">
        <v>102</v>
      </c>
      <c r="Q4" s="10">
        <v>0.16971713810316139</v>
      </c>
      <c r="R4" s="1">
        <v>118</v>
      </c>
      <c r="S4" s="10">
        <v>0.19633943427620631</v>
      </c>
      <c r="T4" s="1">
        <v>30</v>
      </c>
      <c r="U4" s="10">
        <v>4.9916805324459232E-2</v>
      </c>
      <c r="V4" s="1">
        <v>54</v>
      </c>
      <c r="W4" s="10">
        <v>8.9850249584026626E-2</v>
      </c>
      <c r="X4" s="1">
        <v>9</v>
      </c>
      <c r="Y4" s="10">
        <v>1.4975041597337771E-2</v>
      </c>
      <c r="Z4" s="1">
        <v>313</v>
      </c>
      <c r="AA4" s="10">
        <v>0.52079866888519133</v>
      </c>
      <c r="AD4" s="9" t="s">
        <v>1130</v>
      </c>
      <c r="AE4" s="1">
        <v>54</v>
      </c>
      <c r="AF4" s="10">
        <v>8.9850249584026626E-2</v>
      </c>
      <c r="AI4" s="9" t="s">
        <v>122</v>
      </c>
      <c r="AJ4" s="1">
        <v>23</v>
      </c>
      <c r="AK4" s="1">
        <v>10</v>
      </c>
      <c r="AL4" s="1">
        <v>2</v>
      </c>
      <c r="AM4" s="1">
        <v>22</v>
      </c>
      <c r="AN4" s="1">
        <v>1</v>
      </c>
      <c r="AO4" s="1">
        <v>58</v>
      </c>
    </row>
    <row r="5" spans="1:41" x14ac:dyDescent="0.35">
      <c r="A5" s="37">
        <v>3</v>
      </c>
      <c r="B5" s="37">
        <v>3</v>
      </c>
      <c r="C5" s="37">
        <v>3</v>
      </c>
      <c r="D5" s="37">
        <v>2</v>
      </c>
      <c r="E5" s="37">
        <v>1</v>
      </c>
      <c r="F5" s="37">
        <v>3</v>
      </c>
      <c r="G5" s="37">
        <v>3</v>
      </c>
      <c r="H5" s="37">
        <v>2</v>
      </c>
      <c r="I5" s="37">
        <v>2</v>
      </c>
      <c r="J5" s="37">
        <f t="shared" si="0"/>
        <v>22</v>
      </c>
      <c r="K5" s="38" t="str" cm="1">
        <f t="array" ref="K5">_xlfn.IFS(J5&lt;=4,"No depression",
J5&lt;=9,"Mild depression",
J5&lt;=14,"Moderate depression",
J5&lt;=19,"Moderately severe depression",
J5&lt;=27,"Severe depression")</f>
        <v>Severe depression</v>
      </c>
      <c r="L5" t="s">
        <v>96</v>
      </c>
      <c r="O5" s="9" t="s">
        <v>122</v>
      </c>
      <c r="P5" s="1">
        <v>23</v>
      </c>
      <c r="Q5" s="10">
        <v>3.8269550748752081E-2</v>
      </c>
      <c r="R5" s="1">
        <v>10</v>
      </c>
      <c r="S5" s="10">
        <v>1.6638935108153077E-2</v>
      </c>
      <c r="T5" s="1">
        <v>2</v>
      </c>
      <c r="U5" s="10">
        <v>3.3277870216306157E-3</v>
      </c>
      <c r="V5" s="1">
        <v>22</v>
      </c>
      <c r="W5" s="10">
        <v>3.6605657237936774E-2</v>
      </c>
      <c r="X5" s="1">
        <v>1</v>
      </c>
      <c r="Y5" s="10">
        <v>1.6638935108153079E-3</v>
      </c>
      <c r="Z5" s="1">
        <v>58</v>
      </c>
      <c r="AA5" s="10">
        <v>9.6505823627287851E-2</v>
      </c>
      <c r="AD5" s="9" t="s">
        <v>1131</v>
      </c>
      <c r="AE5" s="1">
        <v>116</v>
      </c>
      <c r="AF5" s="10">
        <v>0.1930116472545757</v>
      </c>
      <c r="AI5" s="9" t="s">
        <v>112</v>
      </c>
      <c r="AJ5" s="1">
        <v>30</v>
      </c>
      <c r="AK5" s="1">
        <v>9</v>
      </c>
      <c r="AL5" s="1">
        <v>7</v>
      </c>
      <c r="AM5" s="1">
        <v>9</v>
      </c>
      <c r="AN5" s="1">
        <v>4</v>
      </c>
      <c r="AO5" s="1">
        <v>59</v>
      </c>
    </row>
    <row r="6" spans="1:41" x14ac:dyDescent="0.35">
      <c r="A6" s="35">
        <v>2</v>
      </c>
      <c r="B6" s="35">
        <v>0</v>
      </c>
      <c r="C6" s="35">
        <v>0</v>
      </c>
      <c r="D6" s="35">
        <v>1</v>
      </c>
      <c r="E6" s="35">
        <v>0</v>
      </c>
      <c r="F6" s="35">
        <v>0</v>
      </c>
      <c r="G6" s="35">
        <v>2</v>
      </c>
      <c r="H6" s="35">
        <v>2</v>
      </c>
      <c r="I6" s="35">
        <v>0</v>
      </c>
      <c r="J6" s="35">
        <f t="shared" si="0"/>
        <v>7</v>
      </c>
      <c r="K6" s="36" t="str" cm="1">
        <f t="array" ref="K6">_xlfn.IFS(J6&lt;=4,"No depression",
J6&lt;=9,"Mild depression",
J6&lt;=14,"Moderate depression",
J6&lt;=19,"Moderately severe depression",
J6&lt;=27,"Severe depression")</f>
        <v>Mild depression</v>
      </c>
      <c r="L6" t="s">
        <v>112</v>
      </c>
      <c r="O6" s="9" t="s">
        <v>112</v>
      </c>
      <c r="P6" s="1">
        <v>30</v>
      </c>
      <c r="Q6" s="10">
        <v>4.9916805324459232E-2</v>
      </c>
      <c r="R6" s="1">
        <v>9</v>
      </c>
      <c r="S6" s="10">
        <v>1.4975041597337771E-2</v>
      </c>
      <c r="T6" s="1">
        <v>7</v>
      </c>
      <c r="U6" s="10">
        <v>1.1647254575707155E-2</v>
      </c>
      <c r="V6" s="1">
        <v>9</v>
      </c>
      <c r="W6" s="10">
        <v>1.4975041597337771E-2</v>
      </c>
      <c r="X6" s="1">
        <v>4</v>
      </c>
      <c r="Y6" s="10">
        <v>6.6555740432612314E-3</v>
      </c>
      <c r="Z6" s="1">
        <v>59</v>
      </c>
      <c r="AA6" s="10">
        <v>9.8169717138103157E-2</v>
      </c>
      <c r="AD6" s="9" t="s">
        <v>1132</v>
      </c>
      <c r="AE6" s="1">
        <v>24</v>
      </c>
      <c r="AF6" s="10">
        <v>3.9933444259567387E-2</v>
      </c>
      <c r="AI6" s="9" t="s">
        <v>70</v>
      </c>
      <c r="AJ6" s="1">
        <v>64</v>
      </c>
      <c r="AK6" s="1">
        <v>51</v>
      </c>
      <c r="AL6" s="1">
        <v>15</v>
      </c>
      <c r="AM6" s="1">
        <v>31</v>
      </c>
      <c r="AN6" s="1">
        <v>10</v>
      </c>
      <c r="AO6" s="1">
        <v>171</v>
      </c>
    </row>
    <row r="7" spans="1:41" x14ac:dyDescent="0.35">
      <c r="A7" s="37">
        <v>3</v>
      </c>
      <c r="B7" s="37">
        <v>1</v>
      </c>
      <c r="C7" s="37">
        <v>1</v>
      </c>
      <c r="D7" s="37">
        <v>1</v>
      </c>
      <c r="E7" s="37">
        <v>0</v>
      </c>
      <c r="F7" s="37">
        <v>1</v>
      </c>
      <c r="G7" s="37">
        <v>1</v>
      </c>
      <c r="H7" s="37">
        <v>0</v>
      </c>
      <c r="I7" s="37">
        <v>1</v>
      </c>
      <c r="J7" s="37">
        <f t="shared" si="0"/>
        <v>9</v>
      </c>
      <c r="K7" s="38" t="str" cm="1">
        <f t="array" ref="K7">_xlfn.IFS(J7&lt;=4,"No depression",
J7&lt;=9,"Mild depression",
J7&lt;=14,"Moderate depression",
J7&lt;=19,"Moderately severe depression",
J7&lt;=27,"Severe depression")</f>
        <v>Mild depression</v>
      </c>
      <c r="L7" t="s">
        <v>70</v>
      </c>
      <c r="O7" s="9" t="s">
        <v>70</v>
      </c>
      <c r="P7" s="1">
        <v>64</v>
      </c>
      <c r="Q7" s="10">
        <v>0.1064891846921797</v>
      </c>
      <c r="R7" s="1">
        <v>51</v>
      </c>
      <c r="S7" s="10">
        <v>8.4858569051580693E-2</v>
      </c>
      <c r="T7" s="1">
        <v>15</v>
      </c>
      <c r="U7" s="10">
        <v>2.4958402662229616E-2</v>
      </c>
      <c r="V7" s="1">
        <v>31</v>
      </c>
      <c r="W7" s="10">
        <v>5.1580698835274545E-2</v>
      </c>
      <c r="X7" s="1">
        <v>10</v>
      </c>
      <c r="Y7" s="10">
        <v>1.6638935108153077E-2</v>
      </c>
      <c r="Z7" s="1">
        <v>171</v>
      </c>
      <c r="AA7" s="10">
        <v>0.28452579034941766</v>
      </c>
      <c r="AI7" s="9" t="s">
        <v>1116</v>
      </c>
      <c r="AJ7" s="1">
        <v>219</v>
      </c>
      <c r="AK7" s="1">
        <v>188</v>
      </c>
      <c r="AL7" s="1">
        <v>54</v>
      </c>
      <c r="AM7" s="1">
        <v>116</v>
      </c>
      <c r="AN7" s="1">
        <v>24</v>
      </c>
      <c r="AO7" s="1">
        <v>601</v>
      </c>
    </row>
    <row r="8" spans="1:41" ht="15" thickBot="1" x14ac:dyDescent="0.4">
      <c r="A8" s="35">
        <v>3</v>
      </c>
      <c r="B8" s="35">
        <v>2</v>
      </c>
      <c r="C8" s="35">
        <v>0</v>
      </c>
      <c r="D8" s="35">
        <v>0</v>
      </c>
      <c r="E8" s="35">
        <v>0</v>
      </c>
      <c r="F8" s="35">
        <v>1</v>
      </c>
      <c r="G8" s="35">
        <v>0</v>
      </c>
      <c r="H8" s="35">
        <v>2</v>
      </c>
      <c r="I8" s="35">
        <v>0</v>
      </c>
      <c r="J8" s="35">
        <f t="shared" si="0"/>
        <v>8</v>
      </c>
      <c r="K8" s="36" t="str" cm="1">
        <f t="array" ref="K8">_xlfn.IFS(J8&lt;=4,"No depression",
J8&lt;=9,"Mild depression",
J8&lt;=14,"Moderate depression",
J8&lt;=19,"Moderately severe depression",
J8&lt;=27,"Severe depression")</f>
        <v>Mild depression</v>
      </c>
      <c r="L8" t="s">
        <v>122</v>
      </c>
      <c r="O8" s="9" t="s">
        <v>1116</v>
      </c>
      <c r="P8" s="1">
        <v>219</v>
      </c>
      <c r="Q8" s="10">
        <v>0.36439267886855242</v>
      </c>
      <c r="R8" s="1">
        <v>188</v>
      </c>
      <c r="S8" s="10">
        <v>0.31281198003327787</v>
      </c>
      <c r="T8" s="1">
        <v>54</v>
      </c>
      <c r="U8" s="10">
        <v>8.9850249584026626E-2</v>
      </c>
      <c r="V8" s="1">
        <v>116</v>
      </c>
      <c r="W8" s="10">
        <v>0.1930116472545757</v>
      </c>
      <c r="X8" s="1">
        <v>24</v>
      </c>
      <c r="Y8" s="10">
        <v>3.9933444259567387E-2</v>
      </c>
      <c r="Z8" s="1">
        <v>601</v>
      </c>
      <c r="AA8" s="10">
        <v>1</v>
      </c>
    </row>
    <row r="9" spans="1:41" ht="15" thickBot="1" x14ac:dyDescent="0.4">
      <c r="A9" s="37">
        <v>1</v>
      </c>
      <c r="B9" s="37">
        <v>3</v>
      </c>
      <c r="C9" s="37">
        <v>0</v>
      </c>
      <c r="D9" s="37">
        <v>0</v>
      </c>
      <c r="E9" s="37">
        <v>3</v>
      </c>
      <c r="F9" s="37">
        <v>3</v>
      </c>
      <c r="G9" s="37">
        <v>0</v>
      </c>
      <c r="H9" s="37">
        <v>0</v>
      </c>
      <c r="I9" s="37">
        <v>0</v>
      </c>
      <c r="J9" s="37">
        <f t="shared" si="0"/>
        <v>10</v>
      </c>
      <c r="K9" s="38" t="str" cm="1">
        <f t="array" ref="K9">_xlfn.IFS(J9&lt;=4,"No depression",
J9&lt;=9,"Mild depression",
J9&lt;=14,"Moderate depression",
J9&lt;=19,"Moderately severe depression",
J9&lt;=27,"Severe depression")</f>
        <v>Moderate depression</v>
      </c>
      <c r="L9" t="s">
        <v>96</v>
      </c>
      <c r="AD9" s="125" t="s">
        <v>872</v>
      </c>
      <c r="AE9" s="125"/>
      <c r="AI9" s="142" t="s">
        <v>1162</v>
      </c>
      <c r="AJ9" s="142"/>
      <c r="AK9" s="142"/>
      <c r="AL9" s="142"/>
      <c r="AM9" s="142"/>
      <c r="AN9" s="142"/>
      <c r="AO9" s="142"/>
    </row>
    <row r="10" spans="1:41" ht="29.5" thickBot="1" x14ac:dyDescent="0.4">
      <c r="A10" s="35">
        <v>0</v>
      </c>
      <c r="B10" s="35">
        <v>1</v>
      </c>
      <c r="C10" s="35">
        <v>1</v>
      </c>
      <c r="D10" s="35">
        <v>1</v>
      </c>
      <c r="E10" s="35">
        <v>1</v>
      </c>
      <c r="F10" s="35">
        <v>1</v>
      </c>
      <c r="G10" s="35">
        <v>1</v>
      </c>
      <c r="H10" s="35">
        <v>0</v>
      </c>
      <c r="I10" s="35">
        <v>0</v>
      </c>
      <c r="J10" s="35">
        <f t="shared" si="0"/>
        <v>6</v>
      </c>
      <c r="K10" s="36" t="str" cm="1">
        <f t="array" ref="K10">_xlfn.IFS(J10&lt;=4,"No depression",
J10&lt;=9,"Mild depression",
J10&lt;=14,"Moderate depression",
J10&lt;=19,"Moderately severe depression",
J10&lt;=27,"Severe depression")</f>
        <v>Mild depression</v>
      </c>
      <c r="L10" t="s">
        <v>96</v>
      </c>
      <c r="O10" s="125" t="s">
        <v>1137</v>
      </c>
      <c r="P10" s="125"/>
      <c r="Q10" s="125"/>
      <c r="R10" s="125"/>
      <c r="S10" s="125"/>
      <c r="T10" s="125"/>
      <c r="U10" s="24"/>
      <c r="AD10" s="125" t="s">
        <v>1153</v>
      </c>
      <c r="AE10" s="125"/>
      <c r="AI10" s="72" t="s">
        <v>1134</v>
      </c>
      <c r="AJ10" s="72" t="s">
        <v>1166</v>
      </c>
      <c r="AK10" s="72" t="s">
        <v>1167</v>
      </c>
      <c r="AL10" s="72" t="s">
        <v>1168</v>
      </c>
      <c r="AM10" s="72" t="s">
        <v>1169</v>
      </c>
      <c r="AN10" s="72" t="s">
        <v>1170</v>
      </c>
      <c r="AO10" s="73" t="s">
        <v>1116</v>
      </c>
    </row>
    <row r="11" spans="1:41" ht="15" thickBot="1" x14ac:dyDescent="0.4">
      <c r="A11" s="37">
        <v>3</v>
      </c>
      <c r="B11" s="37">
        <v>1</v>
      </c>
      <c r="C11" s="37">
        <v>1</v>
      </c>
      <c r="D11" s="37">
        <v>1</v>
      </c>
      <c r="E11" s="37">
        <v>0</v>
      </c>
      <c r="F11" s="37">
        <v>1</v>
      </c>
      <c r="G11" s="37">
        <v>1</v>
      </c>
      <c r="H11" s="37">
        <v>0</v>
      </c>
      <c r="I11" s="37">
        <v>1</v>
      </c>
      <c r="J11" s="37">
        <f t="shared" si="0"/>
        <v>9</v>
      </c>
      <c r="K11" s="38" t="str" cm="1">
        <f t="array" ref="K11">_xlfn.IFS(J11&lt;=4,"No depression",
J11&lt;=9,"Mild depression",
J11&lt;=14,"Moderate depression",
J11&lt;=19,"Moderately severe depression",
J11&lt;=27,"Severe depression")</f>
        <v>Mild depression</v>
      </c>
      <c r="L11" t="s">
        <v>112</v>
      </c>
      <c r="AI11" s="74" t="s">
        <v>96</v>
      </c>
      <c r="AJ11" s="74">
        <v>102</v>
      </c>
      <c r="AK11" s="74">
        <v>118</v>
      </c>
      <c r="AL11" s="74">
        <v>30</v>
      </c>
      <c r="AM11" s="74">
        <v>54</v>
      </c>
      <c r="AN11" s="74">
        <v>9</v>
      </c>
      <c r="AO11" s="74">
        <v>313</v>
      </c>
    </row>
    <row r="12" spans="1:41" ht="15" customHeight="1" thickBot="1" x14ac:dyDescent="0.4">
      <c r="A12" s="35">
        <v>0</v>
      </c>
      <c r="B12" s="35">
        <v>0</v>
      </c>
      <c r="C12" s="35">
        <v>1</v>
      </c>
      <c r="D12" s="35">
        <v>1</v>
      </c>
      <c r="E12" s="35">
        <v>0</v>
      </c>
      <c r="F12" s="35">
        <v>0</v>
      </c>
      <c r="G12" s="35">
        <v>1</v>
      </c>
      <c r="H12" s="35">
        <v>1</v>
      </c>
      <c r="I12" s="35">
        <v>2</v>
      </c>
      <c r="J12" s="35">
        <f t="shared" si="0"/>
        <v>6</v>
      </c>
      <c r="K12" s="36" t="str" cm="1">
        <f t="array" ref="K12">_xlfn.IFS(J12&lt;=4,"No depression",
J12&lt;=9,"Mild depression",
J12&lt;=14,"Moderate depression",
J12&lt;=19,"Moderately severe depression",
J12&lt;=27,"Severe depression")</f>
        <v>Mild depression</v>
      </c>
      <c r="L12" t="s">
        <v>70</v>
      </c>
      <c r="O12" s="146" t="s">
        <v>1134</v>
      </c>
      <c r="P12" s="143" t="s">
        <v>1136</v>
      </c>
      <c r="Q12" s="144"/>
      <c r="R12" s="144"/>
      <c r="S12" s="144"/>
      <c r="T12" s="145"/>
      <c r="AC12" s="25"/>
      <c r="AD12" s="25" t="s">
        <v>1136</v>
      </c>
      <c r="AE12" s="25" t="s">
        <v>776</v>
      </c>
      <c r="AF12" s="25"/>
      <c r="AI12" s="74" t="s">
        <v>122</v>
      </c>
      <c r="AJ12" s="74">
        <v>23</v>
      </c>
      <c r="AK12" s="74">
        <v>10</v>
      </c>
      <c r="AL12" s="74">
        <v>2</v>
      </c>
      <c r="AM12" s="74">
        <v>22</v>
      </c>
      <c r="AN12" s="74">
        <v>1</v>
      </c>
      <c r="AO12" s="74">
        <v>58</v>
      </c>
    </row>
    <row r="13" spans="1:41" ht="15" thickBot="1" x14ac:dyDescent="0.4">
      <c r="A13" s="37">
        <v>1</v>
      </c>
      <c r="B13" s="37">
        <v>1</v>
      </c>
      <c r="C13" s="37">
        <v>1</v>
      </c>
      <c r="D13" s="37">
        <v>1</v>
      </c>
      <c r="E13" s="37">
        <v>1</v>
      </c>
      <c r="F13" s="37">
        <v>1</v>
      </c>
      <c r="G13" s="37">
        <v>1</v>
      </c>
      <c r="H13" s="37">
        <v>1</v>
      </c>
      <c r="I13" s="37">
        <v>1</v>
      </c>
      <c r="J13" s="37">
        <f t="shared" si="0"/>
        <v>9</v>
      </c>
      <c r="K13" s="38" t="str" cm="1">
        <f t="array" ref="K13">_xlfn.IFS(J13&lt;=4,"No depression",
J13&lt;=9,"Mild depression",
J13&lt;=14,"Moderate depression",
J13&lt;=19,"Moderately severe depression",
J13&lt;=27,"Severe depression")</f>
        <v>Mild depression</v>
      </c>
      <c r="L13" t="s">
        <v>70</v>
      </c>
      <c r="O13" s="147"/>
      <c r="P13" s="40" t="s">
        <v>1148</v>
      </c>
      <c r="Q13" s="40" t="s">
        <v>1149</v>
      </c>
      <c r="R13" s="40" t="s">
        <v>1150</v>
      </c>
      <c r="S13" s="40" t="s">
        <v>1135</v>
      </c>
      <c r="T13" s="40" t="s">
        <v>1151</v>
      </c>
      <c r="AD13" s="9" t="s">
        <v>1128</v>
      </c>
      <c r="AE13" t="str">
        <f xml:space="preserve"> AE2 &amp; " (" &amp; TEXT(AF2*100,"0.00") &amp; ")"</f>
        <v>219 (36.44)</v>
      </c>
      <c r="AI13" s="74" t="s">
        <v>112</v>
      </c>
      <c r="AJ13" s="74">
        <v>30</v>
      </c>
      <c r="AK13" s="74">
        <v>9</v>
      </c>
      <c r="AL13" s="74">
        <v>7</v>
      </c>
      <c r="AM13" s="74">
        <v>9</v>
      </c>
      <c r="AN13" s="74">
        <v>4</v>
      </c>
      <c r="AO13" s="74">
        <v>59</v>
      </c>
    </row>
    <row r="14" spans="1:41" ht="15" thickBot="1" x14ac:dyDescent="0.4">
      <c r="A14" s="35">
        <v>0</v>
      </c>
      <c r="B14" s="35">
        <v>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f t="shared" si="0"/>
        <v>0</v>
      </c>
      <c r="K14" s="36" t="str" cm="1">
        <f t="array" ref="K14">_xlfn.IFS(J14&lt;=4,"No depression",
J14&lt;=9,"Mild depression",
J14&lt;=14,"Moderate depression",
J14&lt;=19,"Moderately severe depression",
J14&lt;=27,"Severe depression")</f>
        <v>No depression</v>
      </c>
      <c r="L14" t="s">
        <v>96</v>
      </c>
      <c r="O14" s="41" t="s">
        <v>96</v>
      </c>
      <c r="P14" s="51" t="str">
        <f xml:space="preserve"> P4 &amp; " (" &amp; TEXT(Q4*100,"0.00") &amp; ")"</f>
        <v>102 (16.97)</v>
      </c>
      <c r="Q14" s="51" t="str">
        <f xml:space="preserve"> R4 &amp; " (" &amp; TEXT(S4*100,"0.00") &amp; ")"</f>
        <v>118 (19.63)</v>
      </c>
      <c r="R14" s="51" t="str">
        <f xml:space="preserve"> T4 &amp; " (" &amp; TEXT(U4*100,"0.00") &amp; ")"</f>
        <v>30 (4.99)</v>
      </c>
      <c r="S14" s="51" t="str">
        <f xml:space="preserve"> V4 &amp; " (" &amp; TEXT(W4*100,"0.00") &amp; ")"</f>
        <v>54 (8.99)</v>
      </c>
      <c r="T14" s="51" t="str">
        <f xml:space="preserve"> X4 &amp; " (" &amp; TEXT(Y4*100,"0.00") &amp; ")"</f>
        <v>9 (1.50)</v>
      </c>
      <c r="AD14" s="9" t="s">
        <v>1129</v>
      </c>
      <c r="AE14" t="str">
        <f t="shared" ref="AE14:AE17" si="1" xml:space="preserve"> AE3 &amp; " (" &amp; TEXT(AF3*100,"0.00") &amp; ")"</f>
        <v>188 (31.28)</v>
      </c>
      <c r="AI14" s="74" t="s">
        <v>70</v>
      </c>
      <c r="AJ14" s="74">
        <v>64</v>
      </c>
      <c r="AK14" s="74">
        <v>51</v>
      </c>
      <c r="AL14" s="74">
        <v>15</v>
      </c>
      <c r="AM14" s="74">
        <v>31</v>
      </c>
      <c r="AN14" s="74">
        <v>10</v>
      </c>
      <c r="AO14" s="74">
        <v>171</v>
      </c>
    </row>
    <row r="15" spans="1:41" ht="15" thickBot="1" x14ac:dyDescent="0.4">
      <c r="A15" s="37">
        <v>3</v>
      </c>
      <c r="B15" s="37">
        <v>3</v>
      </c>
      <c r="C15" s="37">
        <v>3</v>
      </c>
      <c r="D15" s="37">
        <v>3</v>
      </c>
      <c r="E15" s="37">
        <v>3</v>
      </c>
      <c r="F15" s="37">
        <v>3</v>
      </c>
      <c r="G15" s="37">
        <v>3</v>
      </c>
      <c r="H15" s="37">
        <v>3</v>
      </c>
      <c r="I15" s="37">
        <v>1</v>
      </c>
      <c r="J15" s="37">
        <f t="shared" si="0"/>
        <v>25</v>
      </c>
      <c r="K15" s="38" t="str" cm="1">
        <f t="array" ref="K15">_xlfn.IFS(J15&lt;=4,"No depression",
J15&lt;=9,"Mild depression",
J15&lt;=14,"Moderate depression",
J15&lt;=19,"Moderately severe depression",
J15&lt;=27,"Severe depression")</f>
        <v>Severe depression</v>
      </c>
      <c r="L15" t="s">
        <v>96</v>
      </c>
      <c r="O15" s="41" t="s">
        <v>122</v>
      </c>
      <c r="P15" s="51" t="str">
        <f xml:space="preserve"> P5 &amp; " (" &amp; TEXT(Q5*100,"0.00") &amp; ")"</f>
        <v>23 (3.83)</v>
      </c>
      <c r="Q15" s="51" t="str">
        <f xml:space="preserve"> R5 &amp; " (" &amp; TEXT(S5*100,"0.00") &amp; ")"</f>
        <v>10 (1.66)</v>
      </c>
      <c r="R15" s="51" t="str">
        <f xml:space="preserve"> T5 &amp; " (" &amp; TEXT(U5*100,"0.00") &amp; ")"</f>
        <v>2 (0.33)</v>
      </c>
      <c r="S15" s="51" t="str">
        <f t="shared" ref="S15:S17" si="2" xml:space="preserve"> V5 &amp; " (" &amp; TEXT(W5*100,"0.00") &amp; ")"</f>
        <v>22 (3.66)</v>
      </c>
      <c r="T15" s="51" t="str">
        <f t="shared" ref="T15:T17" si="3" xml:space="preserve"> X5 &amp; " (" &amp; TEXT(Y5*100,"0.00") &amp; ")"</f>
        <v>1 (0.17)</v>
      </c>
      <c r="AD15" s="9" t="s">
        <v>1130</v>
      </c>
      <c r="AE15" t="str">
        <f t="shared" si="1"/>
        <v>54 (8.99)</v>
      </c>
      <c r="AI15" s="74" t="s">
        <v>1116</v>
      </c>
      <c r="AJ15" s="74">
        <v>219</v>
      </c>
      <c r="AK15" s="74">
        <v>188</v>
      </c>
      <c r="AL15" s="74">
        <v>54</v>
      </c>
      <c r="AM15" s="74">
        <v>116</v>
      </c>
      <c r="AN15" s="74">
        <v>24</v>
      </c>
      <c r="AO15" s="74">
        <v>601</v>
      </c>
    </row>
    <row r="16" spans="1:41" ht="15" thickBot="1" x14ac:dyDescent="0.4">
      <c r="A16" s="35">
        <v>0</v>
      </c>
      <c r="B16" s="35">
        <v>1</v>
      </c>
      <c r="C16" s="35">
        <v>2</v>
      </c>
      <c r="D16" s="35">
        <v>0</v>
      </c>
      <c r="E16" s="35">
        <v>1</v>
      </c>
      <c r="F16" s="35">
        <v>2</v>
      </c>
      <c r="G16" s="35">
        <v>2</v>
      </c>
      <c r="H16" s="35">
        <v>1</v>
      </c>
      <c r="I16" s="35">
        <v>1</v>
      </c>
      <c r="J16" s="35">
        <f t="shared" si="0"/>
        <v>10</v>
      </c>
      <c r="K16" s="36" t="str" cm="1">
        <f t="array" ref="K16">_xlfn.IFS(J16&lt;=4,"No depression",
J16&lt;=9,"Mild depression",
J16&lt;=14,"Moderate depression",
J16&lt;=19,"Moderately severe depression",
J16&lt;=27,"Severe depression")</f>
        <v>Moderate depression</v>
      </c>
      <c r="L16" t="s">
        <v>70</v>
      </c>
      <c r="O16" s="41" t="s">
        <v>112</v>
      </c>
      <c r="P16" s="51" t="str">
        <f xml:space="preserve"> P6 &amp; " (" &amp; TEXT(Q6*100,"0.00") &amp; ")"</f>
        <v>30 (4.99)</v>
      </c>
      <c r="Q16" s="51" t="str">
        <f xml:space="preserve"> R6 &amp; " (" &amp; TEXT(S6*100,"0.00") &amp; ")"</f>
        <v>9 (1.50)</v>
      </c>
      <c r="R16" s="51" t="str">
        <f xml:space="preserve"> T6 &amp; " (" &amp; TEXT(U6*100,"0.00") &amp; ")"</f>
        <v>7 (1.16)</v>
      </c>
      <c r="S16" s="51" t="str">
        <f t="shared" si="2"/>
        <v>9 (1.50)</v>
      </c>
      <c r="T16" s="51" t="str">
        <f t="shared" si="3"/>
        <v>4 (0.67)</v>
      </c>
      <c r="AD16" s="9" t="s">
        <v>1131</v>
      </c>
      <c r="AE16" t="str">
        <f t="shared" si="1"/>
        <v>116 (19.30)</v>
      </c>
    </row>
    <row r="17" spans="1:41" ht="15" thickBot="1" x14ac:dyDescent="0.4">
      <c r="A17" s="37">
        <v>1</v>
      </c>
      <c r="B17" s="37">
        <v>1</v>
      </c>
      <c r="C17" s="37">
        <v>3</v>
      </c>
      <c r="D17" s="37">
        <v>1</v>
      </c>
      <c r="E17" s="37">
        <v>0</v>
      </c>
      <c r="F17" s="37">
        <v>1</v>
      </c>
      <c r="G17" s="37">
        <v>0</v>
      </c>
      <c r="H17" s="37">
        <v>0</v>
      </c>
      <c r="I17" s="37">
        <v>1</v>
      </c>
      <c r="J17" s="37">
        <f t="shared" si="0"/>
        <v>8</v>
      </c>
      <c r="K17" s="38" t="str" cm="1">
        <f t="array" ref="K17">_xlfn.IFS(J17&lt;=4,"No depression",
J17&lt;=9,"Mild depression",
J17&lt;=14,"Moderate depression",
J17&lt;=19,"Moderately severe depression",
J17&lt;=27,"Severe depression")</f>
        <v>Mild depression</v>
      </c>
      <c r="L17" t="s">
        <v>96</v>
      </c>
      <c r="O17" s="41" t="s">
        <v>70</v>
      </c>
      <c r="P17" s="51" t="str">
        <f xml:space="preserve"> P7 &amp; " (" &amp; TEXT(Q7*100,"0.00") &amp; ")"</f>
        <v>64 (10.65)</v>
      </c>
      <c r="Q17" s="51" t="str">
        <f xml:space="preserve"> R7 &amp; " (" &amp; TEXT(S7*100,"0.00") &amp; ")"</f>
        <v>51 (8.49)</v>
      </c>
      <c r="R17" s="51" t="str">
        <f xml:space="preserve"> T7 &amp; " (" &amp; TEXT(U7*100,"0.00") &amp; ")"</f>
        <v>15 (2.50)</v>
      </c>
      <c r="S17" s="51" t="str">
        <f t="shared" si="2"/>
        <v>31 (5.16)</v>
      </c>
      <c r="T17" s="51" t="str">
        <f t="shared" si="3"/>
        <v>10 (1.66)</v>
      </c>
      <c r="AD17" s="9" t="s">
        <v>1132</v>
      </c>
      <c r="AE17" t="str">
        <f t="shared" si="1"/>
        <v>24 (3.99)</v>
      </c>
      <c r="AI17" s="142" t="s">
        <v>1164</v>
      </c>
      <c r="AJ17" s="142"/>
      <c r="AK17" s="142"/>
      <c r="AL17" s="142"/>
      <c r="AM17" s="142"/>
      <c r="AN17" s="142"/>
      <c r="AO17" s="142"/>
    </row>
    <row r="18" spans="1:41" ht="29.5" thickBot="1" x14ac:dyDescent="0.4">
      <c r="A18" s="35">
        <v>0</v>
      </c>
      <c r="B18" s="35">
        <v>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f t="shared" si="0"/>
        <v>0</v>
      </c>
      <c r="K18" s="36" t="str" cm="1">
        <f t="array" ref="K18">_xlfn.IFS(J18&lt;=4,"No depression",
J18&lt;=9,"Mild depression",
J18&lt;=14,"Moderate depression",
J18&lt;=19,"Moderately severe depression",
J18&lt;=27,"Severe depression")</f>
        <v>No depression</v>
      </c>
      <c r="L18" t="s">
        <v>70</v>
      </c>
      <c r="AI18" s="72" t="s">
        <v>1134</v>
      </c>
      <c r="AJ18" s="72" t="s">
        <v>1166</v>
      </c>
      <c r="AK18" s="72" t="s">
        <v>1167</v>
      </c>
      <c r="AL18" s="72" t="s">
        <v>1168</v>
      </c>
      <c r="AM18" s="72" t="s">
        <v>1169</v>
      </c>
      <c r="AN18" s="72" t="s">
        <v>1170</v>
      </c>
      <c r="AO18" s="73" t="s">
        <v>1116</v>
      </c>
    </row>
    <row r="19" spans="1:41" ht="15" thickBot="1" x14ac:dyDescent="0.4">
      <c r="A19" s="37">
        <v>0</v>
      </c>
      <c r="B19" s="37">
        <v>0</v>
      </c>
      <c r="C19" s="37">
        <v>2</v>
      </c>
      <c r="D19" s="37">
        <v>1</v>
      </c>
      <c r="E19" s="37">
        <v>0</v>
      </c>
      <c r="F19" s="37">
        <v>0</v>
      </c>
      <c r="G19" s="37">
        <v>1</v>
      </c>
      <c r="H19" s="37">
        <v>0</v>
      </c>
      <c r="I19" s="37">
        <v>0</v>
      </c>
      <c r="J19" s="37">
        <f t="shared" si="0"/>
        <v>4</v>
      </c>
      <c r="K19" s="38" t="str" cm="1">
        <f t="array" ref="K19">_xlfn.IFS(J19&lt;=4,"No depression",
J19&lt;=9,"Mild depression",
J19&lt;=14,"Moderate depression",
J19&lt;=19,"Moderately severe depression",
J19&lt;=27,"Severe depression")</f>
        <v>No depression</v>
      </c>
      <c r="L19" t="s">
        <v>96</v>
      </c>
      <c r="P19" t="s">
        <v>814</v>
      </c>
      <c r="AI19" s="74" t="s">
        <v>96</v>
      </c>
      <c r="AJ19" s="75">
        <f t="shared" ref="AJ19:AN22" si="4">$AO19*AJ$23/$AO$23</f>
        <v>114.0549084858569</v>
      </c>
      <c r="AK19" s="75">
        <f t="shared" si="4"/>
        <v>97.910149750415968</v>
      </c>
      <c r="AL19" s="75">
        <f t="shared" si="4"/>
        <v>28.123128119800334</v>
      </c>
      <c r="AM19" s="75">
        <f t="shared" si="4"/>
        <v>60.412645590682196</v>
      </c>
      <c r="AN19" s="75">
        <f t="shared" si="4"/>
        <v>12.499168053244592</v>
      </c>
      <c r="AO19" s="74">
        <v>313</v>
      </c>
    </row>
    <row r="20" spans="1:41" ht="15" thickBot="1" x14ac:dyDescent="0.4">
      <c r="A20" s="35">
        <v>1</v>
      </c>
      <c r="B20" s="35">
        <v>1</v>
      </c>
      <c r="C20" s="35">
        <v>2</v>
      </c>
      <c r="D20" s="35">
        <v>1</v>
      </c>
      <c r="E20" s="35">
        <v>2</v>
      </c>
      <c r="F20" s="35">
        <v>2</v>
      </c>
      <c r="G20" s="35">
        <v>1</v>
      </c>
      <c r="H20" s="35">
        <v>1</v>
      </c>
      <c r="I20" s="35">
        <v>1</v>
      </c>
      <c r="J20" s="35">
        <f t="shared" si="0"/>
        <v>12</v>
      </c>
      <c r="K20" s="36" t="str" cm="1">
        <f t="array" ref="K20">_xlfn.IFS(J20&lt;=4,"No depression",
J20&lt;=9,"Mild depression",
J20&lt;=14,"Moderate depression",
J20&lt;=19,"Moderately severe depression",
J20&lt;=27,"Severe depression")</f>
        <v>Moderate depression</v>
      </c>
      <c r="L20" t="s">
        <v>96</v>
      </c>
      <c r="AI20" s="74" t="s">
        <v>122</v>
      </c>
      <c r="AJ20" s="75">
        <f t="shared" si="4"/>
        <v>21.134775374376041</v>
      </c>
      <c r="AK20" s="75">
        <f t="shared" si="4"/>
        <v>18.143094841930118</v>
      </c>
      <c r="AL20" s="75">
        <f t="shared" si="4"/>
        <v>5.2113144758735439</v>
      </c>
      <c r="AM20" s="75">
        <f t="shared" si="4"/>
        <v>11.194675540765392</v>
      </c>
      <c r="AN20" s="75">
        <f t="shared" si="4"/>
        <v>2.3161397670549086</v>
      </c>
      <c r="AO20" s="74">
        <v>58</v>
      </c>
    </row>
    <row r="21" spans="1:41" ht="15" thickBot="1" x14ac:dyDescent="0.4">
      <c r="A21" s="37">
        <v>0</v>
      </c>
      <c r="B21" s="37">
        <v>0</v>
      </c>
      <c r="C21" s="37">
        <v>1</v>
      </c>
      <c r="D21" s="37">
        <v>1</v>
      </c>
      <c r="E21" s="37">
        <v>0</v>
      </c>
      <c r="F21" s="37">
        <v>0</v>
      </c>
      <c r="G21" s="37">
        <v>1</v>
      </c>
      <c r="H21" s="37">
        <v>3</v>
      </c>
      <c r="I21" s="37">
        <v>0</v>
      </c>
      <c r="J21" s="37">
        <f t="shared" si="0"/>
        <v>6</v>
      </c>
      <c r="K21" s="38" t="str" cm="1">
        <f t="array" ref="K21">_xlfn.IFS(J21&lt;=4,"No depression",
J21&lt;=9,"Mild depression",
J21&lt;=14,"Moderate depression",
J21&lt;=19,"Moderately severe depression",
J21&lt;=27,"Severe depression")</f>
        <v>Mild depression</v>
      </c>
      <c r="L21" t="s">
        <v>122</v>
      </c>
      <c r="AI21" s="74" t="s">
        <v>112</v>
      </c>
      <c r="AJ21" s="75">
        <f t="shared" si="4"/>
        <v>21.499168053244592</v>
      </c>
      <c r="AK21" s="75">
        <f t="shared" si="4"/>
        <v>18.455906821963396</v>
      </c>
      <c r="AL21" s="75">
        <f t="shared" si="4"/>
        <v>5.3011647254575704</v>
      </c>
      <c r="AM21" s="75">
        <f t="shared" si="4"/>
        <v>11.387687188019967</v>
      </c>
      <c r="AN21" s="75">
        <f t="shared" si="4"/>
        <v>2.356073211314476</v>
      </c>
      <c r="AO21" s="74">
        <v>59</v>
      </c>
    </row>
    <row r="22" spans="1:41" ht="15" thickBot="1" x14ac:dyDescent="0.4">
      <c r="A22" s="35">
        <v>1</v>
      </c>
      <c r="B22" s="35">
        <v>1</v>
      </c>
      <c r="C22" s="35">
        <v>3</v>
      </c>
      <c r="D22" s="35">
        <v>1</v>
      </c>
      <c r="E22" s="35">
        <v>0</v>
      </c>
      <c r="F22" s="35">
        <v>1</v>
      </c>
      <c r="G22" s="35">
        <v>0</v>
      </c>
      <c r="H22" s="35">
        <v>1</v>
      </c>
      <c r="I22" s="35">
        <v>0</v>
      </c>
      <c r="J22" s="35">
        <f t="shared" si="0"/>
        <v>8</v>
      </c>
      <c r="K22" s="36" t="str" cm="1">
        <f t="array" ref="K22">_xlfn.IFS(J22&lt;=4,"No depression",
J22&lt;=9,"Mild depression",
J22&lt;=14,"Moderate depression",
J22&lt;=19,"Moderately severe depression",
J22&lt;=27,"Severe depression")</f>
        <v>Mild depression</v>
      </c>
      <c r="L22" t="s">
        <v>96</v>
      </c>
      <c r="AI22" s="74" t="s">
        <v>70</v>
      </c>
      <c r="AJ22" s="75">
        <f t="shared" si="4"/>
        <v>62.311148086522465</v>
      </c>
      <c r="AK22" s="75">
        <f t="shared" si="4"/>
        <v>53.490848585690514</v>
      </c>
      <c r="AL22" s="75">
        <f t="shared" si="4"/>
        <v>15.364392678868553</v>
      </c>
      <c r="AM22" s="75">
        <f t="shared" si="4"/>
        <v>33.004991680532449</v>
      </c>
      <c r="AN22" s="75">
        <f t="shared" si="4"/>
        <v>6.8286189683860234</v>
      </c>
      <c r="AO22" s="74">
        <v>171</v>
      </c>
    </row>
    <row r="23" spans="1:41" ht="15" thickBot="1" x14ac:dyDescent="0.4">
      <c r="A23" s="37">
        <v>3</v>
      </c>
      <c r="B23" s="37">
        <v>1</v>
      </c>
      <c r="C23" s="37">
        <v>1</v>
      </c>
      <c r="D23" s="37">
        <v>1</v>
      </c>
      <c r="E23" s="37">
        <v>0</v>
      </c>
      <c r="F23" s="37">
        <v>1</v>
      </c>
      <c r="G23" s="37">
        <v>1</v>
      </c>
      <c r="H23" s="37">
        <v>0</v>
      </c>
      <c r="I23" s="37">
        <v>1</v>
      </c>
      <c r="J23" s="37">
        <f t="shared" si="0"/>
        <v>9</v>
      </c>
      <c r="K23" s="38" t="str" cm="1">
        <f t="array" ref="K23">_xlfn.IFS(J23&lt;=4,"No depression",
J23&lt;=9,"Mild depression",
J23&lt;=14,"Moderate depression",
J23&lt;=19,"Moderately severe depression",
J23&lt;=27,"Severe depression")</f>
        <v>Mild depression</v>
      </c>
      <c r="L23" t="s">
        <v>70</v>
      </c>
      <c r="AI23" s="74" t="s">
        <v>1116</v>
      </c>
      <c r="AJ23" s="74">
        <v>219</v>
      </c>
      <c r="AK23" s="74">
        <v>188</v>
      </c>
      <c r="AL23" s="74">
        <v>54</v>
      </c>
      <c r="AM23" s="74">
        <v>116</v>
      </c>
      <c r="AN23" s="74">
        <v>24</v>
      </c>
      <c r="AO23" s="74">
        <v>601</v>
      </c>
    </row>
    <row r="24" spans="1:41" ht="15" thickBot="1" x14ac:dyDescent="0.4">
      <c r="A24" s="35">
        <v>0</v>
      </c>
      <c r="B24" s="35">
        <v>0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f t="shared" si="0"/>
        <v>0</v>
      </c>
      <c r="K24" s="36" t="str" cm="1">
        <f t="array" ref="K24">_xlfn.IFS(J24&lt;=4,"No depression",
J24&lt;=9,"Mild depression",
J24&lt;=14,"Moderate depression",
J24&lt;=19,"Moderately severe depression",
J24&lt;=27,"Severe depression")</f>
        <v>No depression</v>
      </c>
      <c r="L24" t="s">
        <v>96</v>
      </c>
    </row>
    <row r="25" spans="1:41" ht="17" thickBot="1" x14ac:dyDescent="0.4">
      <c r="A25" s="37">
        <v>0</v>
      </c>
      <c r="B25" s="37">
        <v>0</v>
      </c>
      <c r="C25" s="37">
        <v>1</v>
      </c>
      <c r="D25" s="37">
        <v>0</v>
      </c>
      <c r="E25" s="37">
        <v>0</v>
      </c>
      <c r="F25" s="37">
        <v>0</v>
      </c>
      <c r="G25" s="37">
        <v>0</v>
      </c>
      <c r="H25" s="37">
        <v>1</v>
      </c>
      <c r="I25" s="37">
        <v>0</v>
      </c>
      <c r="J25" s="37">
        <f t="shared" si="0"/>
        <v>2</v>
      </c>
      <c r="K25" s="38" t="str" cm="1">
        <f t="array" ref="K25">_xlfn.IFS(J25&lt;=4,"No depression",
J25&lt;=9,"Mild depression",
J25&lt;=14,"Moderate depression",
J25&lt;=19,"Moderately severe depression",
J25&lt;=27,"Severe depression")</f>
        <v>No depression</v>
      </c>
      <c r="L25" t="s">
        <v>70</v>
      </c>
      <c r="AI25" s="142" t="s">
        <v>1163</v>
      </c>
      <c r="AJ25" s="142"/>
      <c r="AK25" s="142"/>
      <c r="AL25" s="142"/>
      <c r="AM25" s="142"/>
      <c r="AN25" s="142"/>
      <c r="AO25" s="142"/>
    </row>
    <row r="26" spans="1:41" ht="29.5" thickBot="1" x14ac:dyDescent="0.4">
      <c r="A26" s="35">
        <v>2</v>
      </c>
      <c r="B26" s="35">
        <v>0</v>
      </c>
      <c r="C26" s="35">
        <v>1</v>
      </c>
      <c r="D26" s="35">
        <v>1</v>
      </c>
      <c r="E26" s="35">
        <v>1</v>
      </c>
      <c r="F26" s="35">
        <v>1</v>
      </c>
      <c r="G26" s="35">
        <v>1</v>
      </c>
      <c r="H26" s="35">
        <v>1</v>
      </c>
      <c r="I26" s="35">
        <v>1</v>
      </c>
      <c r="J26" s="35">
        <f t="shared" si="0"/>
        <v>9</v>
      </c>
      <c r="K26" s="36" t="str" cm="1">
        <f t="array" ref="K26">_xlfn.IFS(J26&lt;=4,"No depression",
J26&lt;=9,"Mild depression",
J26&lt;=14,"Moderate depression",
J26&lt;=19,"Moderately severe depression",
J26&lt;=27,"Severe depression")</f>
        <v>Mild depression</v>
      </c>
      <c r="L26" t="s">
        <v>96</v>
      </c>
      <c r="AI26" s="72" t="s">
        <v>1134</v>
      </c>
      <c r="AJ26" s="72" t="s">
        <v>1166</v>
      </c>
      <c r="AK26" s="72" t="s">
        <v>1167</v>
      </c>
      <c r="AL26" s="72" t="s">
        <v>1168</v>
      </c>
      <c r="AM26" s="72" t="s">
        <v>1169</v>
      </c>
      <c r="AN26" s="72" t="s">
        <v>1170</v>
      </c>
      <c r="AO26" s="73" t="s">
        <v>1116</v>
      </c>
    </row>
    <row r="27" spans="1:41" ht="15" thickBot="1" x14ac:dyDescent="0.4">
      <c r="A27" s="37">
        <v>1</v>
      </c>
      <c r="B27" s="37">
        <v>1</v>
      </c>
      <c r="C27" s="37">
        <v>2</v>
      </c>
      <c r="D27" s="37">
        <v>2</v>
      </c>
      <c r="E27" s="37">
        <v>0</v>
      </c>
      <c r="F27" s="37">
        <v>2</v>
      </c>
      <c r="G27" s="37">
        <v>1</v>
      </c>
      <c r="H27" s="37">
        <v>1</v>
      </c>
      <c r="I27" s="37">
        <v>0</v>
      </c>
      <c r="J27" s="37">
        <f t="shared" si="0"/>
        <v>10</v>
      </c>
      <c r="K27" s="38" t="str" cm="1">
        <f t="array" ref="K27">_xlfn.IFS(J27&lt;=4,"No depression",
J27&lt;=9,"Mild depression",
J27&lt;=14,"Moderate depression",
J27&lt;=19,"Moderately severe depression",
J27&lt;=27,"Severe depression")</f>
        <v>Moderate depression</v>
      </c>
      <c r="L27" t="s">
        <v>70</v>
      </c>
      <c r="AI27" s="74" t="s">
        <v>96</v>
      </c>
      <c r="AJ27" s="75">
        <f t="shared" ref="AJ27:AN30" si="5">(AJ11-AJ19)^2/AJ19</f>
        <v>1.2741303336401766</v>
      </c>
      <c r="AK27" s="75">
        <f t="shared" si="5"/>
        <v>4.12216796807623</v>
      </c>
      <c r="AL27" s="75">
        <f t="shared" si="5"/>
        <v>0.12525804525294171</v>
      </c>
      <c r="AM27" s="75">
        <f t="shared" si="5"/>
        <v>0.68068569203726959</v>
      </c>
      <c r="AN27" s="75">
        <f t="shared" si="5"/>
        <v>0.97959936314874541</v>
      </c>
      <c r="AO27" s="74">
        <v>313</v>
      </c>
    </row>
    <row r="28" spans="1:41" ht="15" thickBot="1" x14ac:dyDescent="0.4">
      <c r="A28" s="35">
        <v>3</v>
      </c>
      <c r="B28" s="35">
        <v>1</v>
      </c>
      <c r="C28" s="35">
        <v>3</v>
      </c>
      <c r="D28" s="35">
        <v>3</v>
      </c>
      <c r="E28" s="35">
        <v>2</v>
      </c>
      <c r="F28" s="35">
        <v>0</v>
      </c>
      <c r="G28" s="35">
        <v>3</v>
      </c>
      <c r="H28" s="35">
        <v>0</v>
      </c>
      <c r="I28" s="35">
        <v>0</v>
      </c>
      <c r="J28" s="35">
        <f t="shared" si="0"/>
        <v>15</v>
      </c>
      <c r="K28" s="36" t="str" cm="1">
        <f t="array" ref="K28">_xlfn.IFS(J28&lt;=4,"No depression",
J28&lt;=9,"Mild depression",
J28&lt;=14,"Moderate depression",
J28&lt;=19,"Moderately severe depression",
J28&lt;=27,"Severe depression")</f>
        <v>Moderately severe depression</v>
      </c>
      <c r="L28" t="s">
        <v>122</v>
      </c>
      <c r="AI28" s="74" t="s">
        <v>122</v>
      </c>
      <c r="AJ28" s="75">
        <f t="shared" si="5"/>
        <v>0.16461319519165937</v>
      </c>
      <c r="AK28" s="75">
        <f t="shared" si="5"/>
        <v>3.6548336533754586</v>
      </c>
      <c r="AL28" s="75">
        <f t="shared" si="5"/>
        <v>1.9788751399859323</v>
      </c>
      <c r="AM28" s="75">
        <f t="shared" si="5"/>
        <v>10.429515017578707</v>
      </c>
      <c r="AN28" s="75">
        <f t="shared" si="5"/>
        <v>0.74789264061812699</v>
      </c>
      <c r="AO28" s="74">
        <v>58</v>
      </c>
    </row>
    <row r="29" spans="1:41" ht="15" thickBot="1" x14ac:dyDescent="0.4">
      <c r="A29" s="37">
        <v>1</v>
      </c>
      <c r="B29" s="37">
        <v>2</v>
      </c>
      <c r="C29" s="37">
        <v>2</v>
      </c>
      <c r="D29" s="37">
        <v>1</v>
      </c>
      <c r="E29" s="37">
        <v>1</v>
      </c>
      <c r="F29" s="37">
        <v>1</v>
      </c>
      <c r="G29" s="37">
        <v>1</v>
      </c>
      <c r="H29" s="37">
        <v>2</v>
      </c>
      <c r="I29" s="37">
        <v>2</v>
      </c>
      <c r="J29" s="37">
        <f t="shared" si="0"/>
        <v>13</v>
      </c>
      <c r="K29" s="38" t="str" cm="1">
        <f t="array" ref="K29">_xlfn.IFS(J29&lt;=4,"No depression",
J29&lt;=9,"Mild depression",
J29&lt;=14,"Moderate depression",
J29&lt;=19,"Moderately severe depression",
J29&lt;=27,"Severe depression")</f>
        <v>Moderate depression</v>
      </c>
      <c r="L29" t="s">
        <v>96</v>
      </c>
      <c r="AI29" s="74" t="s">
        <v>112</v>
      </c>
      <c r="AJ29" s="75">
        <f t="shared" si="5"/>
        <v>3.3612530311874766</v>
      </c>
      <c r="AK29" s="75">
        <f t="shared" si="5"/>
        <v>4.8447456247041094</v>
      </c>
      <c r="AL29" s="75">
        <f t="shared" si="5"/>
        <v>0.54441645176014464</v>
      </c>
      <c r="AM29" s="75">
        <f t="shared" si="5"/>
        <v>0.50063283384112423</v>
      </c>
      <c r="AN29" s="75">
        <f t="shared" si="5"/>
        <v>1.1470336632918767</v>
      </c>
      <c r="AO29" s="74">
        <v>59</v>
      </c>
    </row>
    <row r="30" spans="1:41" ht="15" thickBot="1" x14ac:dyDescent="0.4">
      <c r="A30" s="35">
        <v>3</v>
      </c>
      <c r="B30" s="35">
        <v>2</v>
      </c>
      <c r="C30" s="35">
        <v>1</v>
      </c>
      <c r="D30" s="35">
        <v>1</v>
      </c>
      <c r="E30" s="35">
        <v>0</v>
      </c>
      <c r="F30" s="35">
        <v>3</v>
      </c>
      <c r="G30" s="35">
        <v>0</v>
      </c>
      <c r="H30" s="35">
        <v>0</v>
      </c>
      <c r="I30" s="35">
        <v>1</v>
      </c>
      <c r="J30" s="35">
        <f t="shared" si="0"/>
        <v>11</v>
      </c>
      <c r="K30" s="36" t="str" cm="1">
        <f t="array" ref="K30">_xlfn.IFS(J30&lt;=4,"No depression",
J30&lt;=9,"Mild depression",
J30&lt;=14,"Moderate depression",
J30&lt;=19,"Moderately severe depression",
J30&lt;=27,"Severe depression")</f>
        <v>Moderate depression</v>
      </c>
      <c r="L30" t="s">
        <v>70</v>
      </c>
      <c r="AI30" s="74" t="s">
        <v>70</v>
      </c>
      <c r="AJ30" s="75">
        <f t="shared" si="5"/>
        <v>4.5773844219597203E-2</v>
      </c>
      <c r="AK30" s="75">
        <f t="shared" si="5"/>
        <v>0.11598856329409912</v>
      </c>
      <c r="AL30" s="75">
        <f t="shared" si="5"/>
        <v>8.6421915391177422E-3</v>
      </c>
      <c r="AM30" s="75">
        <f t="shared" si="5"/>
        <v>0.12179950469054263</v>
      </c>
      <c r="AN30" s="75">
        <f t="shared" si="5"/>
        <v>1.4728684810565884</v>
      </c>
      <c r="AO30" s="74">
        <v>171</v>
      </c>
    </row>
    <row r="31" spans="1:41" ht="15" thickBot="1" x14ac:dyDescent="0.4">
      <c r="A31" s="37">
        <v>0</v>
      </c>
      <c r="B31" s="37">
        <v>0</v>
      </c>
      <c r="C31" s="37">
        <v>0</v>
      </c>
      <c r="D31" s="37">
        <v>0</v>
      </c>
      <c r="E31" s="37">
        <v>2</v>
      </c>
      <c r="F31" s="37">
        <v>2</v>
      </c>
      <c r="G31" s="37">
        <v>1</v>
      </c>
      <c r="H31" s="37">
        <v>0</v>
      </c>
      <c r="I31" s="37">
        <v>0</v>
      </c>
      <c r="J31" s="37">
        <f t="shared" si="0"/>
        <v>5</v>
      </c>
      <c r="K31" s="38" t="str" cm="1">
        <f t="array" ref="K31">_xlfn.IFS(J31&lt;=4,"No depression",
J31&lt;=9,"Mild depression",
J31&lt;=14,"Moderate depression",
J31&lt;=19,"Moderately severe depression",
J31&lt;=27,"Severe depression")</f>
        <v>Mild depression</v>
      </c>
      <c r="L31" t="s">
        <v>96</v>
      </c>
      <c r="AI31" s="74" t="s">
        <v>1116</v>
      </c>
      <c r="AJ31" s="74">
        <v>219</v>
      </c>
      <c r="AK31" s="74">
        <v>188</v>
      </c>
      <c r="AL31" s="74">
        <v>54</v>
      </c>
      <c r="AM31" s="74">
        <v>116</v>
      </c>
      <c r="AN31" s="74">
        <v>24</v>
      </c>
      <c r="AO31" s="74">
        <v>601</v>
      </c>
    </row>
    <row r="32" spans="1:41" ht="15" thickBot="1" x14ac:dyDescent="0.4">
      <c r="A32" s="35">
        <v>0</v>
      </c>
      <c r="B32" s="35">
        <v>0</v>
      </c>
      <c r="C32" s="35">
        <v>0</v>
      </c>
      <c r="D32" s="35">
        <v>0</v>
      </c>
      <c r="E32" s="35">
        <v>2</v>
      </c>
      <c r="F32" s="35">
        <v>0</v>
      </c>
      <c r="G32" s="35">
        <v>1</v>
      </c>
      <c r="H32" s="35">
        <v>0</v>
      </c>
      <c r="I32" s="35">
        <v>0</v>
      </c>
      <c r="J32" s="35">
        <f t="shared" si="0"/>
        <v>3</v>
      </c>
      <c r="K32" s="36" t="str" cm="1">
        <f t="array" ref="K32">_xlfn.IFS(J32&lt;=4,"No depression",
J32&lt;=9,"Mild depression",
J32&lt;=14,"Moderate depression",
J32&lt;=19,"Moderately severe depression",
J32&lt;=27,"Severe depression")</f>
        <v>No depression</v>
      </c>
      <c r="L32" t="s">
        <v>96</v>
      </c>
    </row>
    <row r="33" spans="1:38" ht="15" thickBot="1" x14ac:dyDescent="0.4">
      <c r="A33" s="37">
        <v>1</v>
      </c>
      <c r="B33" s="37">
        <v>2</v>
      </c>
      <c r="C33" s="37">
        <v>1</v>
      </c>
      <c r="D33" s="37">
        <v>2</v>
      </c>
      <c r="E33" s="37">
        <v>2</v>
      </c>
      <c r="F33" s="37">
        <v>1</v>
      </c>
      <c r="G33" s="37">
        <v>2</v>
      </c>
      <c r="H33" s="37">
        <v>1</v>
      </c>
      <c r="I33" s="37">
        <v>2</v>
      </c>
      <c r="J33" s="37">
        <f t="shared" si="0"/>
        <v>14</v>
      </c>
      <c r="K33" s="38" t="str" cm="1">
        <f t="array" ref="K33">_xlfn.IFS(J33&lt;=4,"No depression",
J33&lt;=9,"Mild depression",
J33&lt;=14,"Moderate depression",
J33&lt;=19,"Moderately severe depression",
J33&lt;=27,"Severe depression")</f>
        <v>Moderate depression</v>
      </c>
      <c r="L33" t="s">
        <v>96</v>
      </c>
      <c r="AJ33" s="132" t="s">
        <v>1155</v>
      </c>
      <c r="AK33" s="132"/>
      <c r="AL33" s="67">
        <f>SUM(AJ27:AN30)</f>
        <v>36.320725238489914</v>
      </c>
    </row>
    <row r="34" spans="1:38" ht="15" thickBot="1" x14ac:dyDescent="0.4">
      <c r="A34" s="35">
        <v>1</v>
      </c>
      <c r="B34" s="35">
        <v>1</v>
      </c>
      <c r="C34" s="35">
        <v>0</v>
      </c>
      <c r="D34" s="35">
        <v>2</v>
      </c>
      <c r="E34" s="35">
        <v>0</v>
      </c>
      <c r="F34" s="35">
        <v>2</v>
      </c>
      <c r="G34" s="35">
        <v>2</v>
      </c>
      <c r="H34" s="35">
        <v>0</v>
      </c>
      <c r="I34" s="35">
        <v>1</v>
      </c>
      <c r="J34" s="35">
        <f t="shared" si="0"/>
        <v>9</v>
      </c>
      <c r="K34" s="36" t="str" cm="1">
        <f t="array" ref="K34">_xlfn.IFS(J34&lt;=4,"No depression",
J34&lt;=9,"Mild depression",
J34&lt;=14,"Moderate depression",
J34&lt;=19,"Moderately severe depression",
J34&lt;=27,"Severe depression")</f>
        <v>Mild depression</v>
      </c>
      <c r="L34" t="s">
        <v>112</v>
      </c>
      <c r="AJ34" s="132" t="s">
        <v>1156</v>
      </c>
      <c r="AK34" s="132"/>
      <c r="AL34" s="68">
        <v>12</v>
      </c>
    </row>
    <row r="35" spans="1:38" ht="15" thickBot="1" x14ac:dyDescent="0.4">
      <c r="A35" s="37">
        <v>0</v>
      </c>
      <c r="B35" s="37">
        <v>1</v>
      </c>
      <c r="C35" s="37">
        <v>3</v>
      </c>
      <c r="D35" s="37">
        <v>1</v>
      </c>
      <c r="E35" s="37">
        <v>2</v>
      </c>
      <c r="F35" s="37">
        <v>1</v>
      </c>
      <c r="G35" s="37">
        <v>1</v>
      </c>
      <c r="H35" s="37">
        <v>1</v>
      </c>
      <c r="I35" s="37">
        <v>1</v>
      </c>
      <c r="J35" s="37">
        <f t="shared" si="0"/>
        <v>11</v>
      </c>
      <c r="K35" s="38" t="str" cm="1">
        <f t="array" ref="K35">_xlfn.IFS(J35&lt;=4,"No depression",
J35&lt;=9,"Mild depression",
J35&lt;=14,"Moderate depression",
J35&lt;=19,"Moderately severe depression",
J35&lt;=27,"Severe depression")</f>
        <v>Moderate depression</v>
      </c>
      <c r="L35" t="s">
        <v>70</v>
      </c>
      <c r="AJ35" s="132" t="s">
        <v>1157</v>
      </c>
      <c r="AK35" s="132"/>
      <c r="AL35" s="68">
        <f>_xlfn.CHISQ.DIST.RT(AL33,AL34)</f>
        <v>2.8768152922482734E-4</v>
      </c>
    </row>
    <row r="36" spans="1:38" ht="15" thickBot="1" x14ac:dyDescent="0.4">
      <c r="A36" s="35">
        <v>1</v>
      </c>
      <c r="B36" s="35">
        <v>1</v>
      </c>
      <c r="C36" s="35">
        <v>0</v>
      </c>
      <c r="D36" s="35">
        <v>2</v>
      </c>
      <c r="E36" s="35">
        <v>0</v>
      </c>
      <c r="F36" s="35">
        <v>1</v>
      </c>
      <c r="G36" s="35">
        <v>1</v>
      </c>
      <c r="H36" s="35">
        <v>0</v>
      </c>
      <c r="I36" s="35">
        <v>1</v>
      </c>
      <c r="J36" s="35">
        <f t="shared" si="0"/>
        <v>7</v>
      </c>
      <c r="K36" s="36" t="str" cm="1">
        <f t="array" ref="K36">_xlfn.IFS(J36&lt;=4,"No depression",
J36&lt;=9,"Mild depression",
J36&lt;=14,"Moderate depression",
J36&lt;=19,"Moderately severe depression",
J36&lt;=27,"Severe depression")</f>
        <v>Mild depression</v>
      </c>
      <c r="L36" t="s">
        <v>96</v>
      </c>
      <c r="AJ36" s="132" t="s">
        <v>1165</v>
      </c>
      <c r="AK36" s="132"/>
      <c r="AL36" s="68">
        <f>_xlfn.CHISQ.INV.RT(AL35,AL34)</f>
        <v>36.320725238489914</v>
      </c>
    </row>
    <row r="37" spans="1:38" x14ac:dyDescent="0.35">
      <c r="A37" s="37">
        <v>3</v>
      </c>
      <c r="B37" s="37">
        <v>1</v>
      </c>
      <c r="C37" s="37">
        <v>1</v>
      </c>
      <c r="D37" s="37">
        <v>2</v>
      </c>
      <c r="E37" s="37">
        <v>0</v>
      </c>
      <c r="F37" s="37">
        <v>1</v>
      </c>
      <c r="G37" s="37">
        <v>0</v>
      </c>
      <c r="H37" s="37">
        <v>0</v>
      </c>
      <c r="I37" s="37">
        <v>0</v>
      </c>
      <c r="J37" s="37">
        <f t="shared" si="0"/>
        <v>8</v>
      </c>
      <c r="K37" s="38" t="str" cm="1">
        <f t="array" ref="K37">_xlfn.IFS(J37&lt;=4,"No depression",
J37&lt;=9,"Mild depression",
J37&lt;=14,"Moderate depression",
J37&lt;=19,"Moderately severe depression",
J37&lt;=27,"Severe depression")</f>
        <v>Mild depression</v>
      </c>
      <c r="L37" t="s">
        <v>70</v>
      </c>
    </row>
    <row r="38" spans="1:38" x14ac:dyDescent="0.35">
      <c r="A38" s="35">
        <v>3</v>
      </c>
      <c r="B38" s="35">
        <v>1</v>
      </c>
      <c r="C38" s="35">
        <v>1</v>
      </c>
      <c r="D38" s="35">
        <v>1</v>
      </c>
      <c r="E38" s="35">
        <v>0</v>
      </c>
      <c r="F38" s="35">
        <v>1</v>
      </c>
      <c r="G38" s="35">
        <v>1</v>
      </c>
      <c r="H38" s="35">
        <v>0</v>
      </c>
      <c r="I38" s="35">
        <v>1</v>
      </c>
      <c r="J38" s="35">
        <f t="shared" si="0"/>
        <v>9</v>
      </c>
      <c r="K38" s="36" t="str" cm="1">
        <f t="array" ref="K38">_xlfn.IFS(J38&lt;=4,"No depression",
J38&lt;=9,"Mild depression",
J38&lt;=14,"Moderate depression",
J38&lt;=19,"Moderately severe depression",
J38&lt;=27,"Severe depression")</f>
        <v>Mild depression</v>
      </c>
      <c r="L38" t="s">
        <v>112</v>
      </c>
    </row>
    <row r="39" spans="1:38" x14ac:dyDescent="0.35">
      <c r="A39" s="37">
        <v>1</v>
      </c>
      <c r="B39" s="37">
        <v>1</v>
      </c>
      <c r="C39" s="37">
        <v>1</v>
      </c>
      <c r="D39" s="37">
        <v>1</v>
      </c>
      <c r="E39" s="37">
        <v>1</v>
      </c>
      <c r="F39" s="37">
        <v>1</v>
      </c>
      <c r="G39" s="37">
        <v>1</v>
      </c>
      <c r="H39" s="37">
        <v>1</v>
      </c>
      <c r="I39" s="37">
        <v>1</v>
      </c>
      <c r="J39" s="37">
        <f t="shared" si="0"/>
        <v>9</v>
      </c>
      <c r="K39" s="38" t="str" cm="1">
        <f t="array" ref="K39">_xlfn.IFS(J39&lt;=4,"No depression",
J39&lt;=9,"Mild depression",
J39&lt;=14,"Moderate depression",
J39&lt;=19,"Moderately severe depression",
J39&lt;=27,"Severe depression")</f>
        <v>Mild depression</v>
      </c>
      <c r="L39" t="s">
        <v>70</v>
      </c>
    </row>
    <row r="40" spans="1:38" x14ac:dyDescent="0.35">
      <c r="A40" s="35">
        <v>0</v>
      </c>
      <c r="B40" s="35">
        <v>0</v>
      </c>
      <c r="C40" s="35">
        <v>1</v>
      </c>
      <c r="D40" s="35">
        <v>1</v>
      </c>
      <c r="E40" s="35">
        <v>0</v>
      </c>
      <c r="F40" s="35">
        <v>1</v>
      </c>
      <c r="G40" s="35">
        <v>0</v>
      </c>
      <c r="H40" s="35">
        <v>1</v>
      </c>
      <c r="I40" s="35">
        <v>0</v>
      </c>
      <c r="J40" s="35">
        <f t="shared" si="0"/>
        <v>4</v>
      </c>
      <c r="K40" s="36" t="str" cm="1">
        <f t="array" ref="K40">_xlfn.IFS(J40&lt;=4,"No depression",
J40&lt;=9,"Mild depression",
J40&lt;=14,"Moderate depression",
J40&lt;=19,"Moderately severe depression",
J40&lt;=27,"Severe depression")</f>
        <v>No depression</v>
      </c>
      <c r="L40" t="s">
        <v>96</v>
      </c>
    </row>
    <row r="41" spans="1:38" x14ac:dyDescent="0.35">
      <c r="A41" s="37">
        <v>3</v>
      </c>
      <c r="B41" s="37">
        <v>3</v>
      </c>
      <c r="C41" s="37">
        <v>1</v>
      </c>
      <c r="D41" s="37">
        <v>3</v>
      </c>
      <c r="E41" s="37">
        <v>0</v>
      </c>
      <c r="F41" s="37">
        <v>3</v>
      </c>
      <c r="G41" s="37">
        <v>3</v>
      </c>
      <c r="H41" s="37">
        <v>3</v>
      </c>
      <c r="I41" s="37">
        <v>0</v>
      </c>
      <c r="J41" s="37">
        <f t="shared" si="0"/>
        <v>19</v>
      </c>
      <c r="K41" s="38" t="str" cm="1">
        <f t="array" ref="K41">_xlfn.IFS(J41&lt;=4,"No depression",
J41&lt;=9,"Mild depression",
J41&lt;=14,"Moderate depression",
J41&lt;=19,"Moderately severe depression",
J41&lt;=27,"Severe depression")</f>
        <v>Moderately severe depression</v>
      </c>
      <c r="L41" t="s">
        <v>96</v>
      </c>
    </row>
    <row r="42" spans="1:38" x14ac:dyDescent="0.35">
      <c r="A42" s="35">
        <v>3</v>
      </c>
      <c r="B42" s="35">
        <v>1</v>
      </c>
      <c r="C42" s="35">
        <v>3</v>
      </c>
      <c r="D42" s="35">
        <v>1</v>
      </c>
      <c r="E42" s="35">
        <v>1</v>
      </c>
      <c r="F42" s="35">
        <v>0</v>
      </c>
      <c r="G42" s="35">
        <v>0</v>
      </c>
      <c r="H42" s="35">
        <v>0</v>
      </c>
      <c r="I42" s="35">
        <v>1</v>
      </c>
      <c r="J42" s="35">
        <f t="shared" si="0"/>
        <v>10</v>
      </c>
      <c r="K42" s="36" t="str" cm="1">
        <f t="array" ref="K42">_xlfn.IFS(J42&lt;=4,"No depression",
J42&lt;=9,"Mild depression",
J42&lt;=14,"Moderate depression",
J42&lt;=19,"Moderately severe depression",
J42&lt;=27,"Severe depression")</f>
        <v>Moderate depression</v>
      </c>
      <c r="L42" t="s">
        <v>96</v>
      </c>
    </row>
    <row r="43" spans="1:38" x14ac:dyDescent="0.35">
      <c r="A43" s="37">
        <v>1</v>
      </c>
      <c r="B43" s="37">
        <v>1</v>
      </c>
      <c r="C43" s="37">
        <v>1</v>
      </c>
      <c r="D43" s="37">
        <v>2</v>
      </c>
      <c r="E43" s="37">
        <v>1</v>
      </c>
      <c r="F43" s="37">
        <v>0</v>
      </c>
      <c r="G43" s="37">
        <v>1</v>
      </c>
      <c r="H43" s="37">
        <v>1</v>
      </c>
      <c r="I43" s="37">
        <v>2</v>
      </c>
      <c r="J43" s="37">
        <f t="shared" si="0"/>
        <v>10</v>
      </c>
      <c r="K43" s="38" t="str" cm="1">
        <f t="array" ref="K43">_xlfn.IFS(J43&lt;=4,"No depression",
J43&lt;=9,"Mild depression",
J43&lt;=14,"Moderate depression",
J43&lt;=19,"Moderately severe depression",
J43&lt;=27,"Severe depression")</f>
        <v>Moderate depression</v>
      </c>
      <c r="L43" t="s">
        <v>70</v>
      </c>
    </row>
    <row r="44" spans="1:38" x14ac:dyDescent="0.35">
      <c r="A44" s="35">
        <v>1</v>
      </c>
      <c r="B44" s="35">
        <v>3</v>
      </c>
      <c r="C44" s="35">
        <v>1</v>
      </c>
      <c r="D44" s="35">
        <v>1</v>
      </c>
      <c r="E44" s="35">
        <v>2</v>
      </c>
      <c r="F44" s="35">
        <v>0</v>
      </c>
      <c r="G44" s="35">
        <v>1</v>
      </c>
      <c r="H44" s="35">
        <v>1</v>
      </c>
      <c r="I44" s="35">
        <v>1</v>
      </c>
      <c r="J44" s="35">
        <f t="shared" si="0"/>
        <v>11</v>
      </c>
      <c r="K44" s="36" t="str" cm="1">
        <f t="array" ref="K44">_xlfn.IFS(J44&lt;=4,"No depression",
J44&lt;=9,"Mild depression",
J44&lt;=14,"Moderate depression",
J44&lt;=19,"Moderately severe depression",
J44&lt;=27,"Severe depression")</f>
        <v>Moderate depression</v>
      </c>
      <c r="L44" t="s">
        <v>96</v>
      </c>
    </row>
    <row r="45" spans="1:38" x14ac:dyDescent="0.35">
      <c r="A45" s="37">
        <v>1</v>
      </c>
      <c r="B45" s="37">
        <v>1</v>
      </c>
      <c r="C45" s="37">
        <v>3</v>
      </c>
      <c r="D45" s="37">
        <v>2</v>
      </c>
      <c r="E45" s="37">
        <v>1</v>
      </c>
      <c r="F45" s="37">
        <v>1</v>
      </c>
      <c r="G45" s="37">
        <v>1</v>
      </c>
      <c r="H45" s="37">
        <v>0</v>
      </c>
      <c r="I45" s="37">
        <v>0</v>
      </c>
      <c r="J45" s="37">
        <f t="shared" si="0"/>
        <v>10</v>
      </c>
      <c r="K45" s="38" t="str" cm="1">
        <f t="array" ref="K45">_xlfn.IFS(J45&lt;=4,"No depression",
J45&lt;=9,"Mild depression",
J45&lt;=14,"Moderate depression",
J45&lt;=19,"Moderately severe depression",
J45&lt;=27,"Severe depression")</f>
        <v>Moderate depression</v>
      </c>
      <c r="L45" t="s">
        <v>96</v>
      </c>
    </row>
    <row r="46" spans="1:38" x14ac:dyDescent="0.35">
      <c r="A46" s="35">
        <v>3</v>
      </c>
      <c r="B46" s="35">
        <v>0</v>
      </c>
      <c r="C46" s="35">
        <v>0</v>
      </c>
      <c r="D46" s="35">
        <v>0</v>
      </c>
      <c r="E46" s="35">
        <v>1</v>
      </c>
      <c r="F46" s="35">
        <v>0</v>
      </c>
      <c r="G46" s="35">
        <v>0</v>
      </c>
      <c r="H46" s="35">
        <v>1</v>
      </c>
      <c r="I46" s="35">
        <v>1</v>
      </c>
      <c r="J46" s="35">
        <f t="shared" si="0"/>
        <v>6</v>
      </c>
      <c r="K46" s="36" t="str" cm="1">
        <f t="array" ref="K46">_xlfn.IFS(J46&lt;=4,"No depression",
J46&lt;=9,"Mild depression",
J46&lt;=14,"Moderate depression",
J46&lt;=19,"Moderately severe depression",
J46&lt;=27,"Severe depression")</f>
        <v>Mild depression</v>
      </c>
      <c r="L46" t="s">
        <v>70</v>
      </c>
    </row>
    <row r="47" spans="1:38" x14ac:dyDescent="0.35">
      <c r="A47" s="37">
        <v>1</v>
      </c>
      <c r="B47" s="37">
        <v>0</v>
      </c>
      <c r="C47" s="37">
        <v>1</v>
      </c>
      <c r="D47" s="37">
        <v>3</v>
      </c>
      <c r="E47" s="37">
        <v>1</v>
      </c>
      <c r="F47" s="37">
        <v>1</v>
      </c>
      <c r="G47" s="37">
        <v>1</v>
      </c>
      <c r="H47" s="37">
        <v>0</v>
      </c>
      <c r="I47" s="37">
        <v>1</v>
      </c>
      <c r="J47" s="37">
        <f t="shared" si="0"/>
        <v>9</v>
      </c>
      <c r="K47" s="38" t="str" cm="1">
        <f t="array" ref="K47">_xlfn.IFS(J47&lt;=4,"No depression",
J47&lt;=9,"Mild depression",
J47&lt;=14,"Moderate depression",
J47&lt;=19,"Moderately severe depression",
J47&lt;=27,"Severe depression")</f>
        <v>Mild depression</v>
      </c>
      <c r="L47" t="s">
        <v>96</v>
      </c>
    </row>
    <row r="48" spans="1:38" x14ac:dyDescent="0.35">
      <c r="A48" s="35">
        <v>1</v>
      </c>
      <c r="B48" s="35">
        <v>1</v>
      </c>
      <c r="C48" s="35">
        <v>1</v>
      </c>
      <c r="D48" s="35">
        <v>1</v>
      </c>
      <c r="E48" s="35">
        <v>1</v>
      </c>
      <c r="F48" s="35">
        <v>0</v>
      </c>
      <c r="G48" s="35">
        <v>1</v>
      </c>
      <c r="H48" s="35">
        <v>0</v>
      </c>
      <c r="I48" s="35">
        <v>0</v>
      </c>
      <c r="J48" s="35">
        <f t="shared" si="0"/>
        <v>6</v>
      </c>
      <c r="K48" s="36" t="str" cm="1">
        <f t="array" ref="K48">_xlfn.IFS(J48&lt;=4,"No depression",
J48&lt;=9,"Mild depression",
J48&lt;=14,"Moderate depression",
J48&lt;=19,"Moderately severe depression",
J48&lt;=27,"Severe depression")</f>
        <v>Mild depression</v>
      </c>
      <c r="L48" t="s">
        <v>96</v>
      </c>
    </row>
    <row r="49" spans="1:12" x14ac:dyDescent="0.35">
      <c r="A49" s="37">
        <v>1</v>
      </c>
      <c r="B49" s="37">
        <v>1</v>
      </c>
      <c r="C49" s="37">
        <v>1</v>
      </c>
      <c r="D49" s="37">
        <v>1</v>
      </c>
      <c r="E49" s="37">
        <v>1</v>
      </c>
      <c r="F49" s="37">
        <v>0</v>
      </c>
      <c r="G49" s="37">
        <v>0</v>
      </c>
      <c r="H49" s="37">
        <v>0</v>
      </c>
      <c r="I49" s="37">
        <v>0</v>
      </c>
      <c r="J49" s="37">
        <f t="shared" si="0"/>
        <v>5</v>
      </c>
      <c r="K49" s="38" t="str" cm="1">
        <f t="array" ref="K49">_xlfn.IFS(J49&lt;=4,"No depression",
J49&lt;=9,"Mild depression",
J49&lt;=14,"Moderate depression",
J49&lt;=19,"Moderately severe depression",
J49&lt;=27,"Severe depression")</f>
        <v>Mild depression</v>
      </c>
      <c r="L49" t="s">
        <v>96</v>
      </c>
    </row>
    <row r="50" spans="1:12" x14ac:dyDescent="0.35">
      <c r="A50" s="35">
        <v>1</v>
      </c>
      <c r="B50" s="35">
        <v>1</v>
      </c>
      <c r="C50" s="35">
        <v>3</v>
      </c>
      <c r="D50" s="35">
        <v>1</v>
      </c>
      <c r="E50" s="35">
        <v>1</v>
      </c>
      <c r="F50" s="35">
        <v>0</v>
      </c>
      <c r="G50" s="35">
        <v>0</v>
      </c>
      <c r="H50" s="35">
        <v>0</v>
      </c>
      <c r="I50" s="35">
        <v>0</v>
      </c>
      <c r="J50" s="35">
        <f t="shared" si="0"/>
        <v>7</v>
      </c>
      <c r="K50" s="36" t="str" cm="1">
        <f t="array" ref="K50">_xlfn.IFS(J50&lt;=4,"No depression",
J50&lt;=9,"Mild depression",
J50&lt;=14,"Moderate depression",
J50&lt;=19,"Moderately severe depression",
J50&lt;=27,"Severe depression")</f>
        <v>Mild depression</v>
      </c>
      <c r="L50" t="s">
        <v>96</v>
      </c>
    </row>
    <row r="51" spans="1:12" x14ac:dyDescent="0.35">
      <c r="A51" s="37">
        <v>2</v>
      </c>
      <c r="B51" s="37">
        <v>2</v>
      </c>
      <c r="C51" s="37">
        <v>2</v>
      </c>
      <c r="D51" s="37">
        <v>1</v>
      </c>
      <c r="E51" s="37">
        <v>2</v>
      </c>
      <c r="F51" s="37">
        <v>2</v>
      </c>
      <c r="G51" s="37">
        <v>2</v>
      </c>
      <c r="H51" s="37">
        <v>1</v>
      </c>
      <c r="I51" s="37">
        <v>1</v>
      </c>
      <c r="J51" s="37">
        <f t="shared" si="0"/>
        <v>15</v>
      </c>
      <c r="K51" s="38" t="str" cm="1">
        <f t="array" ref="K51">_xlfn.IFS(J51&lt;=4,"No depression",
J51&lt;=9,"Mild depression",
J51&lt;=14,"Moderate depression",
J51&lt;=19,"Moderately severe depression",
J51&lt;=27,"Severe depression")</f>
        <v>Moderately severe depression</v>
      </c>
      <c r="L51" t="s">
        <v>70</v>
      </c>
    </row>
    <row r="52" spans="1:12" x14ac:dyDescent="0.35">
      <c r="A52" s="35">
        <v>1</v>
      </c>
      <c r="B52" s="35">
        <v>2</v>
      </c>
      <c r="C52" s="35">
        <v>2</v>
      </c>
      <c r="D52" s="35">
        <v>1</v>
      </c>
      <c r="E52" s="35">
        <v>2</v>
      </c>
      <c r="F52" s="35">
        <v>1</v>
      </c>
      <c r="G52" s="35">
        <v>2</v>
      </c>
      <c r="H52" s="35">
        <v>2</v>
      </c>
      <c r="I52" s="35">
        <v>2</v>
      </c>
      <c r="J52" s="35">
        <f t="shared" si="0"/>
        <v>15</v>
      </c>
      <c r="K52" s="36" t="str" cm="1">
        <f t="array" ref="K52">_xlfn.IFS(J52&lt;=4,"No depression",
J52&lt;=9,"Mild depression",
J52&lt;=14,"Moderate depression",
J52&lt;=19,"Moderately severe depression",
J52&lt;=27,"Severe depression")</f>
        <v>Moderately severe depression</v>
      </c>
      <c r="L52" t="s">
        <v>96</v>
      </c>
    </row>
    <row r="53" spans="1:12" x14ac:dyDescent="0.35">
      <c r="A53" s="37">
        <v>2</v>
      </c>
      <c r="B53" s="37">
        <v>1</v>
      </c>
      <c r="C53" s="37">
        <v>0</v>
      </c>
      <c r="D53" s="37">
        <v>1</v>
      </c>
      <c r="E53" s="37">
        <v>2</v>
      </c>
      <c r="F53" s="37">
        <v>1</v>
      </c>
      <c r="G53" s="37">
        <v>2</v>
      </c>
      <c r="H53" s="37">
        <v>0</v>
      </c>
      <c r="I53" s="37">
        <v>0</v>
      </c>
      <c r="J53" s="37">
        <f t="shared" si="0"/>
        <v>9</v>
      </c>
      <c r="K53" s="38" t="str" cm="1">
        <f t="array" ref="K53">_xlfn.IFS(J53&lt;=4,"No depression",
J53&lt;=9,"Mild depression",
J53&lt;=14,"Moderate depression",
J53&lt;=19,"Moderately severe depression",
J53&lt;=27,"Severe depression")</f>
        <v>Mild depression</v>
      </c>
      <c r="L53" t="s">
        <v>96</v>
      </c>
    </row>
    <row r="54" spans="1:12" x14ac:dyDescent="0.35">
      <c r="A54" s="35">
        <v>0</v>
      </c>
      <c r="B54" s="35">
        <v>3</v>
      </c>
      <c r="C54" s="35">
        <v>0</v>
      </c>
      <c r="D54" s="35">
        <v>3</v>
      </c>
      <c r="E54" s="35">
        <v>0</v>
      </c>
      <c r="F54" s="35">
        <v>3</v>
      </c>
      <c r="G54" s="35">
        <v>0</v>
      </c>
      <c r="H54" s="35">
        <v>3</v>
      </c>
      <c r="I54" s="35">
        <v>0</v>
      </c>
      <c r="J54" s="35">
        <f t="shared" si="0"/>
        <v>12</v>
      </c>
      <c r="K54" s="36" t="str" cm="1">
        <f t="array" ref="K54">_xlfn.IFS(J54&lt;=4,"No depression",
J54&lt;=9,"Mild depression",
J54&lt;=14,"Moderate depression",
J54&lt;=19,"Moderately severe depression",
J54&lt;=27,"Severe depression")</f>
        <v>Moderate depression</v>
      </c>
      <c r="L54" t="s">
        <v>96</v>
      </c>
    </row>
    <row r="55" spans="1:12" x14ac:dyDescent="0.35">
      <c r="A55" s="37">
        <v>0</v>
      </c>
      <c r="B55" s="37">
        <v>1</v>
      </c>
      <c r="C55" s="37">
        <v>1</v>
      </c>
      <c r="D55" s="37">
        <v>0</v>
      </c>
      <c r="E55" s="37">
        <v>1</v>
      </c>
      <c r="F55" s="37">
        <v>2</v>
      </c>
      <c r="G55" s="37">
        <v>2</v>
      </c>
      <c r="H55" s="37">
        <v>3</v>
      </c>
      <c r="I55" s="37">
        <v>1</v>
      </c>
      <c r="J55" s="37">
        <f t="shared" si="0"/>
        <v>11</v>
      </c>
      <c r="K55" s="38" t="str" cm="1">
        <f t="array" ref="K55">_xlfn.IFS(J55&lt;=4,"No depression",
J55&lt;=9,"Mild depression",
J55&lt;=14,"Moderate depression",
J55&lt;=19,"Moderately severe depression",
J55&lt;=27,"Severe depression")</f>
        <v>Moderate depression</v>
      </c>
      <c r="L55" t="s">
        <v>70</v>
      </c>
    </row>
    <row r="56" spans="1:12" x14ac:dyDescent="0.35">
      <c r="A56" s="35">
        <v>0</v>
      </c>
      <c r="B56" s="35">
        <v>1</v>
      </c>
      <c r="C56" s="35">
        <v>0</v>
      </c>
      <c r="D56" s="35">
        <v>1</v>
      </c>
      <c r="E56" s="35">
        <v>0</v>
      </c>
      <c r="F56" s="35">
        <v>0</v>
      </c>
      <c r="G56" s="35">
        <v>1</v>
      </c>
      <c r="H56" s="35">
        <v>1</v>
      </c>
      <c r="I56" s="35">
        <v>2</v>
      </c>
      <c r="J56" s="35">
        <f t="shared" si="0"/>
        <v>6</v>
      </c>
      <c r="K56" s="36" t="str" cm="1">
        <f t="array" ref="K56">_xlfn.IFS(J56&lt;=4,"No depression",
J56&lt;=9,"Mild depression",
J56&lt;=14,"Moderate depression",
J56&lt;=19,"Moderately severe depression",
J56&lt;=27,"Severe depression")</f>
        <v>Mild depression</v>
      </c>
      <c r="L56" t="s">
        <v>96</v>
      </c>
    </row>
    <row r="57" spans="1:12" x14ac:dyDescent="0.35">
      <c r="A57" s="37">
        <v>1</v>
      </c>
      <c r="B57" s="37">
        <v>2</v>
      </c>
      <c r="C57" s="37">
        <v>2</v>
      </c>
      <c r="D57" s="37">
        <v>1</v>
      </c>
      <c r="E57" s="37">
        <v>2</v>
      </c>
      <c r="F57" s="37">
        <v>3</v>
      </c>
      <c r="G57" s="37">
        <v>3</v>
      </c>
      <c r="H57" s="37">
        <v>2</v>
      </c>
      <c r="I57" s="37">
        <v>2</v>
      </c>
      <c r="J57" s="37">
        <f t="shared" si="0"/>
        <v>18</v>
      </c>
      <c r="K57" s="38" t="str" cm="1">
        <f t="array" ref="K57">_xlfn.IFS(J57&lt;=4,"No depression",
J57&lt;=9,"Mild depression",
J57&lt;=14,"Moderate depression",
J57&lt;=19,"Moderately severe depression",
J57&lt;=27,"Severe depression")</f>
        <v>Moderately severe depression</v>
      </c>
      <c r="L57" t="s">
        <v>112</v>
      </c>
    </row>
    <row r="58" spans="1:12" x14ac:dyDescent="0.35">
      <c r="A58" s="35">
        <v>0</v>
      </c>
      <c r="B58" s="35">
        <v>1</v>
      </c>
      <c r="C58" s="35">
        <v>1</v>
      </c>
      <c r="D58" s="35">
        <v>1</v>
      </c>
      <c r="E58" s="35">
        <v>1</v>
      </c>
      <c r="F58" s="35">
        <v>1</v>
      </c>
      <c r="G58" s="35">
        <v>2</v>
      </c>
      <c r="H58" s="35">
        <v>1</v>
      </c>
      <c r="I58" s="35">
        <v>2</v>
      </c>
      <c r="J58" s="35">
        <f t="shared" si="0"/>
        <v>10</v>
      </c>
      <c r="K58" s="36" t="str" cm="1">
        <f t="array" ref="K58">_xlfn.IFS(J58&lt;=4,"No depression",
J58&lt;=9,"Mild depression",
J58&lt;=14,"Moderate depression",
J58&lt;=19,"Moderately severe depression",
J58&lt;=27,"Severe depression")</f>
        <v>Moderate depression</v>
      </c>
      <c r="L58" t="s">
        <v>70</v>
      </c>
    </row>
    <row r="59" spans="1:12" x14ac:dyDescent="0.35">
      <c r="A59" s="37">
        <v>1</v>
      </c>
      <c r="B59" s="37">
        <v>1</v>
      </c>
      <c r="C59" s="37">
        <v>0</v>
      </c>
      <c r="D59" s="37">
        <v>0</v>
      </c>
      <c r="E59" s="37">
        <v>1</v>
      </c>
      <c r="F59" s="37">
        <v>0</v>
      </c>
      <c r="G59" s="37">
        <v>1</v>
      </c>
      <c r="H59" s="37">
        <v>0</v>
      </c>
      <c r="I59" s="37">
        <v>1</v>
      </c>
      <c r="J59" s="37">
        <f t="shared" si="0"/>
        <v>5</v>
      </c>
      <c r="K59" s="38" t="str" cm="1">
        <f t="array" ref="K59">_xlfn.IFS(J59&lt;=4,"No depression",
J59&lt;=9,"Mild depression",
J59&lt;=14,"Moderate depression",
J59&lt;=19,"Moderately severe depression",
J59&lt;=27,"Severe depression")</f>
        <v>Mild depression</v>
      </c>
      <c r="L59" t="s">
        <v>112</v>
      </c>
    </row>
    <row r="60" spans="1:12" x14ac:dyDescent="0.35">
      <c r="A60" s="35">
        <v>0</v>
      </c>
      <c r="B60" s="35">
        <v>1</v>
      </c>
      <c r="C60" s="35">
        <v>0</v>
      </c>
      <c r="D60" s="35">
        <v>1</v>
      </c>
      <c r="E60" s="35">
        <v>0</v>
      </c>
      <c r="F60" s="35">
        <v>0</v>
      </c>
      <c r="G60" s="35">
        <v>1</v>
      </c>
      <c r="H60" s="35">
        <v>1</v>
      </c>
      <c r="I60" s="35">
        <v>1</v>
      </c>
      <c r="J60" s="35">
        <f t="shared" si="0"/>
        <v>5</v>
      </c>
      <c r="K60" s="36" t="str" cm="1">
        <f t="array" ref="K60">_xlfn.IFS(J60&lt;=4,"No depression",
J60&lt;=9,"Mild depression",
J60&lt;=14,"Moderate depression",
J60&lt;=19,"Moderately severe depression",
J60&lt;=27,"Severe depression")</f>
        <v>Mild depression</v>
      </c>
      <c r="L60" t="s">
        <v>70</v>
      </c>
    </row>
    <row r="61" spans="1:12" x14ac:dyDescent="0.35">
      <c r="A61" s="37">
        <v>0</v>
      </c>
      <c r="B61" s="37">
        <v>2</v>
      </c>
      <c r="C61" s="37">
        <v>3</v>
      </c>
      <c r="D61" s="37">
        <v>3</v>
      </c>
      <c r="E61" s="37">
        <v>3</v>
      </c>
      <c r="F61" s="37">
        <v>3</v>
      </c>
      <c r="G61" s="37">
        <v>2</v>
      </c>
      <c r="H61" s="37">
        <v>2</v>
      </c>
      <c r="I61" s="37">
        <v>3</v>
      </c>
      <c r="J61" s="37">
        <f t="shared" si="0"/>
        <v>21</v>
      </c>
      <c r="K61" s="38" t="str" cm="1">
        <f t="array" ref="K61">_xlfn.IFS(J61&lt;=4,"No depression",
J61&lt;=9,"Mild depression",
J61&lt;=14,"Moderate depression",
J61&lt;=19,"Moderately severe depression",
J61&lt;=27,"Severe depression")</f>
        <v>Severe depression</v>
      </c>
      <c r="L61" t="s">
        <v>70</v>
      </c>
    </row>
    <row r="62" spans="1:12" x14ac:dyDescent="0.35">
      <c r="A62" s="35">
        <v>1</v>
      </c>
      <c r="B62" s="35">
        <v>1</v>
      </c>
      <c r="C62" s="35">
        <v>1</v>
      </c>
      <c r="D62" s="35">
        <v>1</v>
      </c>
      <c r="E62" s="35">
        <v>1</v>
      </c>
      <c r="F62" s="35">
        <v>1</v>
      </c>
      <c r="G62" s="35">
        <v>1</v>
      </c>
      <c r="H62" s="35">
        <v>1</v>
      </c>
      <c r="I62" s="35">
        <v>1</v>
      </c>
      <c r="J62" s="35">
        <f t="shared" si="0"/>
        <v>9</v>
      </c>
      <c r="K62" s="36" t="str" cm="1">
        <f t="array" ref="K62">_xlfn.IFS(J62&lt;=4,"No depression",
J62&lt;=9,"Mild depression",
J62&lt;=14,"Moderate depression",
J62&lt;=19,"Moderately severe depression",
J62&lt;=27,"Severe depression")</f>
        <v>Mild depression</v>
      </c>
      <c r="L62" t="s">
        <v>96</v>
      </c>
    </row>
    <row r="63" spans="1:12" x14ac:dyDescent="0.35">
      <c r="A63" s="37">
        <v>2</v>
      </c>
      <c r="B63" s="37">
        <v>1</v>
      </c>
      <c r="C63" s="37">
        <v>1</v>
      </c>
      <c r="D63" s="37">
        <v>1</v>
      </c>
      <c r="E63" s="37">
        <v>0</v>
      </c>
      <c r="F63" s="37">
        <v>1</v>
      </c>
      <c r="G63" s="37">
        <v>0</v>
      </c>
      <c r="H63" s="37">
        <v>0</v>
      </c>
      <c r="I63" s="37">
        <v>1</v>
      </c>
      <c r="J63" s="37">
        <f t="shared" si="0"/>
        <v>7</v>
      </c>
      <c r="K63" s="38" t="str" cm="1">
        <f t="array" ref="K63">_xlfn.IFS(J63&lt;=4,"No depression",
J63&lt;=9,"Mild depression",
J63&lt;=14,"Moderate depression",
J63&lt;=19,"Moderately severe depression",
J63&lt;=27,"Severe depression")</f>
        <v>Mild depression</v>
      </c>
      <c r="L63" t="s">
        <v>96</v>
      </c>
    </row>
    <row r="64" spans="1:12" x14ac:dyDescent="0.35">
      <c r="A64" s="35">
        <v>1</v>
      </c>
      <c r="B64" s="35">
        <v>0</v>
      </c>
      <c r="C64" s="35">
        <v>0</v>
      </c>
      <c r="D64" s="35">
        <v>0</v>
      </c>
      <c r="E64" s="35">
        <v>0</v>
      </c>
      <c r="F64" s="35">
        <v>1</v>
      </c>
      <c r="G64" s="35">
        <v>0</v>
      </c>
      <c r="H64" s="35">
        <v>0</v>
      </c>
      <c r="I64" s="35">
        <v>1</v>
      </c>
      <c r="J64" s="35">
        <f t="shared" si="0"/>
        <v>3</v>
      </c>
      <c r="K64" s="36" t="str" cm="1">
        <f t="array" ref="K64">_xlfn.IFS(J64&lt;=4,"No depression",
J64&lt;=9,"Mild depression",
J64&lt;=14,"Moderate depression",
J64&lt;=19,"Moderately severe depression",
J64&lt;=27,"Severe depression")</f>
        <v>No depression</v>
      </c>
      <c r="L64" t="s">
        <v>70</v>
      </c>
    </row>
    <row r="65" spans="1:12" x14ac:dyDescent="0.35">
      <c r="A65" s="37">
        <v>1</v>
      </c>
      <c r="B65" s="37">
        <v>1</v>
      </c>
      <c r="C65" s="37">
        <v>1</v>
      </c>
      <c r="D65" s="37">
        <v>1</v>
      </c>
      <c r="E65" s="37">
        <v>1</v>
      </c>
      <c r="F65" s="37">
        <v>0</v>
      </c>
      <c r="G65" s="37">
        <v>0</v>
      </c>
      <c r="H65" s="37">
        <v>0</v>
      </c>
      <c r="I65" s="37">
        <v>1</v>
      </c>
      <c r="J65" s="37">
        <f t="shared" si="0"/>
        <v>6</v>
      </c>
      <c r="K65" s="38" t="str" cm="1">
        <f t="array" ref="K65">_xlfn.IFS(J65&lt;=4,"No depression",
J65&lt;=9,"Mild depression",
J65&lt;=14,"Moderate depression",
J65&lt;=19,"Moderately severe depression",
J65&lt;=27,"Severe depression")</f>
        <v>Mild depression</v>
      </c>
      <c r="L65" t="s">
        <v>70</v>
      </c>
    </row>
    <row r="66" spans="1:12" x14ac:dyDescent="0.35">
      <c r="A66" s="35">
        <v>1</v>
      </c>
      <c r="B66" s="35">
        <v>1</v>
      </c>
      <c r="C66" s="35">
        <v>1</v>
      </c>
      <c r="D66" s="35">
        <v>1</v>
      </c>
      <c r="E66" s="35">
        <v>1</v>
      </c>
      <c r="F66" s="35">
        <v>0</v>
      </c>
      <c r="G66" s="35">
        <v>0</v>
      </c>
      <c r="H66" s="35">
        <v>0</v>
      </c>
      <c r="I66" s="35">
        <v>1</v>
      </c>
      <c r="J66" s="35">
        <f t="shared" ref="J66:J129" si="6">SUM(A66:I66)</f>
        <v>6</v>
      </c>
      <c r="K66" s="36" t="str" cm="1">
        <f t="array" ref="K66">_xlfn.IFS(J66&lt;=4,"No depression",
J66&lt;=9,"Mild depression",
J66&lt;=14,"Moderate depression",
J66&lt;=19,"Moderately severe depression",
J66&lt;=27,"Severe depression")</f>
        <v>Mild depression</v>
      </c>
      <c r="L66" t="s">
        <v>96</v>
      </c>
    </row>
    <row r="67" spans="1:12" x14ac:dyDescent="0.35">
      <c r="A67" s="37">
        <v>1</v>
      </c>
      <c r="B67" s="37">
        <v>1</v>
      </c>
      <c r="C67" s="37">
        <v>1</v>
      </c>
      <c r="D67" s="37">
        <v>1</v>
      </c>
      <c r="E67" s="37">
        <v>1</v>
      </c>
      <c r="F67" s="37">
        <v>0</v>
      </c>
      <c r="G67" s="37">
        <v>1</v>
      </c>
      <c r="H67" s="37">
        <v>0</v>
      </c>
      <c r="I67" s="37">
        <v>1</v>
      </c>
      <c r="J67" s="37">
        <f t="shared" si="6"/>
        <v>7</v>
      </c>
      <c r="K67" s="38" t="str" cm="1">
        <f t="array" ref="K67">_xlfn.IFS(J67&lt;=4,"No depression",
J67&lt;=9,"Mild depression",
J67&lt;=14,"Moderate depression",
J67&lt;=19,"Moderately severe depression",
J67&lt;=27,"Severe depression")</f>
        <v>Mild depression</v>
      </c>
      <c r="L67" t="s">
        <v>96</v>
      </c>
    </row>
    <row r="68" spans="1:12" x14ac:dyDescent="0.35">
      <c r="A68" s="35">
        <v>1</v>
      </c>
      <c r="B68" s="35">
        <v>1</v>
      </c>
      <c r="C68" s="35">
        <v>1</v>
      </c>
      <c r="D68" s="35">
        <v>1</v>
      </c>
      <c r="E68" s="35">
        <v>1</v>
      </c>
      <c r="F68" s="35">
        <v>0</v>
      </c>
      <c r="G68" s="35">
        <v>1</v>
      </c>
      <c r="H68" s="35">
        <v>0</v>
      </c>
      <c r="I68" s="35">
        <v>1</v>
      </c>
      <c r="J68" s="35">
        <f t="shared" si="6"/>
        <v>7</v>
      </c>
      <c r="K68" s="36" t="str" cm="1">
        <f t="array" ref="K68">_xlfn.IFS(J68&lt;=4,"No depression",
J68&lt;=9,"Mild depression",
J68&lt;=14,"Moderate depression",
J68&lt;=19,"Moderately severe depression",
J68&lt;=27,"Severe depression")</f>
        <v>Mild depression</v>
      </c>
      <c r="L68" t="s">
        <v>96</v>
      </c>
    </row>
    <row r="69" spans="1:12" x14ac:dyDescent="0.35">
      <c r="A69" s="37">
        <v>1</v>
      </c>
      <c r="B69" s="37">
        <v>1</v>
      </c>
      <c r="C69" s="37">
        <v>1</v>
      </c>
      <c r="D69" s="37">
        <v>1</v>
      </c>
      <c r="E69" s="37">
        <v>1</v>
      </c>
      <c r="F69" s="37">
        <v>0</v>
      </c>
      <c r="G69" s="37">
        <v>1</v>
      </c>
      <c r="H69" s="37">
        <v>0</v>
      </c>
      <c r="I69" s="37">
        <v>1</v>
      </c>
      <c r="J69" s="37">
        <f t="shared" si="6"/>
        <v>7</v>
      </c>
      <c r="K69" s="38" t="str" cm="1">
        <f t="array" ref="K69">_xlfn.IFS(J69&lt;=4,"No depression",
J69&lt;=9,"Mild depression",
J69&lt;=14,"Moderate depression",
J69&lt;=19,"Moderately severe depression",
J69&lt;=27,"Severe depression")</f>
        <v>Mild depression</v>
      </c>
      <c r="L69" t="s">
        <v>96</v>
      </c>
    </row>
    <row r="70" spans="1:12" x14ac:dyDescent="0.35">
      <c r="A70" s="35">
        <v>1</v>
      </c>
      <c r="B70" s="35">
        <v>1</v>
      </c>
      <c r="C70" s="35">
        <v>1</v>
      </c>
      <c r="D70" s="35">
        <v>1</v>
      </c>
      <c r="E70" s="35">
        <v>1</v>
      </c>
      <c r="F70" s="35">
        <v>1</v>
      </c>
      <c r="G70" s="35">
        <v>1</v>
      </c>
      <c r="H70" s="35">
        <v>1</v>
      </c>
      <c r="I70" s="35">
        <v>1</v>
      </c>
      <c r="J70" s="35">
        <f t="shared" si="6"/>
        <v>9</v>
      </c>
      <c r="K70" s="36" t="str" cm="1">
        <f t="array" ref="K70">_xlfn.IFS(J70&lt;=4,"No depression",
J70&lt;=9,"Mild depression",
J70&lt;=14,"Moderate depression",
J70&lt;=19,"Moderately severe depression",
J70&lt;=27,"Severe depression")</f>
        <v>Mild depression</v>
      </c>
      <c r="L70" t="s">
        <v>70</v>
      </c>
    </row>
    <row r="71" spans="1:12" x14ac:dyDescent="0.35">
      <c r="A71" s="37">
        <v>1</v>
      </c>
      <c r="B71" s="37">
        <v>3</v>
      </c>
      <c r="C71" s="37">
        <v>2</v>
      </c>
      <c r="D71" s="37">
        <v>3</v>
      </c>
      <c r="E71" s="37">
        <v>2</v>
      </c>
      <c r="F71" s="37">
        <v>2</v>
      </c>
      <c r="G71" s="37">
        <v>3</v>
      </c>
      <c r="H71" s="37">
        <v>2</v>
      </c>
      <c r="I71" s="37">
        <v>3</v>
      </c>
      <c r="J71" s="37">
        <f t="shared" si="6"/>
        <v>21</v>
      </c>
      <c r="K71" s="38" t="str" cm="1">
        <f t="array" ref="K71">_xlfn.IFS(J71&lt;=4,"No depression",
J71&lt;=9,"Mild depression",
J71&lt;=14,"Moderate depression",
J71&lt;=19,"Moderately severe depression",
J71&lt;=27,"Severe depression")</f>
        <v>Severe depression</v>
      </c>
      <c r="L71" t="s">
        <v>70</v>
      </c>
    </row>
    <row r="72" spans="1:12" x14ac:dyDescent="0.35">
      <c r="A72" s="35">
        <v>1</v>
      </c>
      <c r="B72" s="35">
        <v>2</v>
      </c>
      <c r="C72" s="35">
        <v>2</v>
      </c>
      <c r="D72" s="35">
        <v>1</v>
      </c>
      <c r="E72" s="35">
        <v>1</v>
      </c>
      <c r="F72" s="35">
        <v>3</v>
      </c>
      <c r="G72" s="35">
        <v>0</v>
      </c>
      <c r="H72" s="35">
        <v>0</v>
      </c>
      <c r="I72" s="35">
        <v>2</v>
      </c>
      <c r="J72" s="35">
        <f t="shared" si="6"/>
        <v>12</v>
      </c>
      <c r="K72" s="36" t="str" cm="1">
        <f t="array" ref="K72">_xlfn.IFS(J72&lt;=4,"No depression",
J72&lt;=9,"Mild depression",
J72&lt;=14,"Moderate depression",
J72&lt;=19,"Moderately severe depression",
J72&lt;=27,"Severe depression")</f>
        <v>Moderate depression</v>
      </c>
      <c r="L72" t="s">
        <v>70</v>
      </c>
    </row>
    <row r="73" spans="1:12" x14ac:dyDescent="0.35">
      <c r="A73" s="37">
        <v>1</v>
      </c>
      <c r="B73" s="37">
        <v>0</v>
      </c>
      <c r="C73" s="37">
        <v>3</v>
      </c>
      <c r="D73" s="37">
        <v>1</v>
      </c>
      <c r="E73" s="37">
        <v>0</v>
      </c>
      <c r="F73" s="37">
        <v>1</v>
      </c>
      <c r="G73" s="37">
        <v>0</v>
      </c>
      <c r="H73" s="37">
        <v>0</v>
      </c>
      <c r="I73" s="37">
        <v>0</v>
      </c>
      <c r="J73" s="37">
        <f t="shared" si="6"/>
        <v>6</v>
      </c>
      <c r="K73" s="38" t="str" cm="1">
        <f t="array" ref="K73">_xlfn.IFS(J73&lt;=4,"No depression",
J73&lt;=9,"Mild depression",
J73&lt;=14,"Moderate depression",
J73&lt;=19,"Moderately severe depression",
J73&lt;=27,"Severe depression")</f>
        <v>Mild depression</v>
      </c>
      <c r="L73" t="s">
        <v>70</v>
      </c>
    </row>
    <row r="74" spans="1:12" x14ac:dyDescent="0.35">
      <c r="A74" s="35">
        <v>3</v>
      </c>
      <c r="B74" s="35">
        <v>1</v>
      </c>
      <c r="C74" s="35">
        <v>1</v>
      </c>
      <c r="D74" s="35">
        <v>2</v>
      </c>
      <c r="E74" s="35">
        <v>0</v>
      </c>
      <c r="F74" s="35">
        <v>0</v>
      </c>
      <c r="G74" s="35">
        <v>1</v>
      </c>
      <c r="H74" s="35">
        <v>0</v>
      </c>
      <c r="I74" s="35">
        <v>0</v>
      </c>
      <c r="J74" s="35">
        <f t="shared" si="6"/>
        <v>8</v>
      </c>
      <c r="K74" s="36" t="str" cm="1">
        <f t="array" ref="K74">_xlfn.IFS(J74&lt;=4,"No depression",
J74&lt;=9,"Mild depression",
J74&lt;=14,"Moderate depression",
J74&lt;=19,"Moderately severe depression",
J74&lt;=27,"Severe depression")</f>
        <v>Mild depression</v>
      </c>
      <c r="L74" t="s">
        <v>112</v>
      </c>
    </row>
    <row r="75" spans="1:12" x14ac:dyDescent="0.35">
      <c r="A75" s="37">
        <v>1</v>
      </c>
      <c r="B75" s="37">
        <v>2</v>
      </c>
      <c r="C75" s="37">
        <v>1</v>
      </c>
      <c r="D75" s="37">
        <v>1</v>
      </c>
      <c r="E75" s="37">
        <v>1</v>
      </c>
      <c r="F75" s="37">
        <v>1</v>
      </c>
      <c r="G75" s="37">
        <v>1</v>
      </c>
      <c r="H75" s="37">
        <v>1</v>
      </c>
      <c r="I75" s="37">
        <v>1</v>
      </c>
      <c r="J75" s="37">
        <f t="shared" si="6"/>
        <v>10</v>
      </c>
      <c r="K75" s="38" t="str" cm="1">
        <f t="array" ref="K75">_xlfn.IFS(J75&lt;=4,"No depression",
J75&lt;=9,"Mild depression",
J75&lt;=14,"Moderate depression",
J75&lt;=19,"Moderately severe depression",
J75&lt;=27,"Severe depression")</f>
        <v>Moderate depression</v>
      </c>
      <c r="L75" t="s">
        <v>70</v>
      </c>
    </row>
    <row r="76" spans="1:12" x14ac:dyDescent="0.35">
      <c r="A76" s="35">
        <v>1</v>
      </c>
      <c r="B76" s="35">
        <v>1</v>
      </c>
      <c r="C76" s="35">
        <v>1</v>
      </c>
      <c r="D76" s="35">
        <v>1</v>
      </c>
      <c r="E76" s="35">
        <v>1</v>
      </c>
      <c r="F76" s="35">
        <v>1</v>
      </c>
      <c r="G76" s="35">
        <v>1</v>
      </c>
      <c r="H76" s="35">
        <v>1</v>
      </c>
      <c r="I76" s="35">
        <v>1</v>
      </c>
      <c r="J76" s="35">
        <f t="shared" si="6"/>
        <v>9</v>
      </c>
      <c r="K76" s="36" t="str" cm="1">
        <f t="array" ref="K76">_xlfn.IFS(J76&lt;=4,"No depression",
J76&lt;=9,"Mild depression",
J76&lt;=14,"Moderate depression",
J76&lt;=19,"Moderately severe depression",
J76&lt;=27,"Severe depression")</f>
        <v>Mild depression</v>
      </c>
      <c r="L76" t="s">
        <v>112</v>
      </c>
    </row>
    <row r="77" spans="1:12" x14ac:dyDescent="0.35">
      <c r="A77" s="37">
        <v>1</v>
      </c>
      <c r="B77" s="37">
        <v>1</v>
      </c>
      <c r="C77" s="37">
        <v>3</v>
      </c>
      <c r="D77" s="37">
        <v>1</v>
      </c>
      <c r="E77" s="37">
        <v>2</v>
      </c>
      <c r="F77" s="37">
        <v>1</v>
      </c>
      <c r="G77" s="37">
        <v>0</v>
      </c>
      <c r="H77" s="37">
        <v>0</v>
      </c>
      <c r="I77" s="37">
        <v>0</v>
      </c>
      <c r="J77" s="37">
        <f t="shared" si="6"/>
        <v>9</v>
      </c>
      <c r="K77" s="38" t="str" cm="1">
        <f t="array" ref="K77">_xlfn.IFS(J77&lt;=4,"No depression",
J77&lt;=9,"Mild depression",
J77&lt;=14,"Moderate depression",
J77&lt;=19,"Moderately severe depression",
J77&lt;=27,"Severe depression")</f>
        <v>Mild depression</v>
      </c>
      <c r="L77" t="s">
        <v>96</v>
      </c>
    </row>
    <row r="78" spans="1:12" x14ac:dyDescent="0.35">
      <c r="A78" s="35">
        <v>3</v>
      </c>
      <c r="B78" s="35">
        <v>1</v>
      </c>
      <c r="C78" s="35">
        <v>1</v>
      </c>
      <c r="D78" s="35">
        <v>1</v>
      </c>
      <c r="E78" s="35">
        <v>0</v>
      </c>
      <c r="F78" s="35">
        <v>1</v>
      </c>
      <c r="G78" s="35">
        <v>1</v>
      </c>
      <c r="H78" s="35">
        <v>0</v>
      </c>
      <c r="I78" s="35">
        <v>1</v>
      </c>
      <c r="J78" s="35">
        <f t="shared" si="6"/>
        <v>9</v>
      </c>
      <c r="K78" s="36" t="str" cm="1">
        <f t="array" ref="K78">_xlfn.IFS(J78&lt;=4,"No depression",
J78&lt;=9,"Mild depression",
J78&lt;=14,"Moderate depression",
J78&lt;=19,"Moderately severe depression",
J78&lt;=27,"Severe depression")</f>
        <v>Mild depression</v>
      </c>
      <c r="L78" t="s">
        <v>122</v>
      </c>
    </row>
    <row r="79" spans="1:12" x14ac:dyDescent="0.35">
      <c r="A79" s="37">
        <v>0</v>
      </c>
      <c r="B79" s="37">
        <v>2</v>
      </c>
      <c r="C79" s="37">
        <v>0</v>
      </c>
      <c r="D79" s="37">
        <v>2</v>
      </c>
      <c r="E79" s="37">
        <v>1</v>
      </c>
      <c r="F79" s="37">
        <v>2</v>
      </c>
      <c r="G79" s="37">
        <v>0</v>
      </c>
      <c r="H79" s="37">
        <v>0</v>
      </c>
      <c r="I79" s="37">
        <v>2</v>
      </c>
      <c r="J79" s="37">
        <f t="shared" si="6"/>
        <v>9</v>
      </c>
      <c r="K79" s="38" t="str" cm="1">
        <f t="array" ref="K79">_xlfn.IFS(J79&lt;=4,"No depression",
J79&lt;=9,"Mild depression",
J79&lt;=14,"Moderate depression",
J79&lt;=19,"Moderately severe depression",
J79&lt;=27,"Severe depression")</f>
        <v>Mild depression</v>
      </c>
      <c r="L79" t="s">
        <v>70</v>
      </c>
    </row>
    <row r="80" spans="1:12" x14ac:dyDescent="0.35">
      <c r="A80" s="35">
        <v>0</v>
      </c>
      <c r="B80" s="35">
        <v>0</v>
      </c>
      <c r="C80" s="35">
        <v>1</v>
      </c>
      <c r="D80" s="35">
        <v>0</v>
      </c>
      <c r="E80" s="35">
        <v>0</v>
      </c>
      <c r="F80" s="35">
        <v>1</v>
      </c>
      <c r="G80" s="35">
        <v>0</v>
      </c>
      <c r="H80" s="35">
        <v>0</v>
      </c>
      <c r="I80" s="35">
        <v>1</v>
      </c>
      <c r="J80" s="35">
        <f t="shared" si="6"/>
        <v>3</v>
      </c>
      <c r="K80" s="36" t="str" cm="1">
        <f t="array" ref="K80">_xlfn.IFS(J80&lt;=4,"No depression",
J80&lt;=9,"Mild depression",
J80&lt;=14,"Moderate depression",
J80&lt;=19,"Moderately severe depression",
J80&lt;=27,"Severe depression")</f>
        <v>No depression</v>
      </c>
      <c r="L80" t="s">
        <v>96</v>
      </c>
    </row>
    <row r="81" spans="1:12" x14ac:dyDescent="0.35">
      <c r="A81" s="37">
        <v>1</v>
      </c>
      <c r="B81" s="37">
        <v>0</v>
      </c>
      <c r="C81" s="37">
        <v>0</v>
      </c>
      <c r="D81" s="37">
        <v>1</v>
      </c>
      <c r="E81" s="37">
        <v>1</v>
      </c>
      <c r="F81" s="37">
        <v>1</v>
      </c>
      <c r="G81" s="37">
        <v>0</v>
      </c>
      <c r="H81" s="37">
        <v>1</v>
      </c>
      <c r="I81" s="37">
        <v>1</v>
      </c>
      <c r="J81" s="37">
        <f t="shared" si="6"/>
        <v>6</v>
      </c>
      <c r="K81" s="38" t="str" cm="1">
        <f t="array" ref="K81">_xlfn.IFS(J81&lt;=4,"No depression",
J81&lt;=9,"Mild depression",
J81&lt;=14,"Moderate depression",
J81&lt;=19,"Moderately severe depression",
J81&lt;=27,"Severe depression")</f>
        <v>Mild depression</v>
      </c>
      <c r="L81" t="s">
        <v>70</v>
      </c>
    </row>
    <row r="82" spans="1:12" x14ac:dyDescent="0.35">
      <c r="A82" s="35">
        <v>1</v>
      </c>
      <c r="B82" s="35">
        <v>2</v>
      </c>
      <c r="C82" s="35">
        <v>1</v>
      </c>
      <c r="D82" s="35">
        <v>2</v>
      </c>
      <c r="E82" s="35">
        <v>2</v>
      </c>
      <c r="F82" s="35">
        <v>2</v>
      </c>
      <c r="G82" s="35">
        <v>2</v>
      </c>
      <c r="H82" s="35">
        <v>1</v>
      </c>
      <c r="I82" s="35">
        <v>2</v>
      </c>
      <c r="J82" s="35">
        <f t="shared" si="6"/>
        <v>15</v>
      </c>
      <c r="K82" s="36" t="str" cm="1">
        <f t="array" ref="K82">_xlfn.IFS(J82&lt;=4,"No depression",
J82&lt;=9,"Mild depression",
J82&lt;=14,"Moderate depression",
J82&lt;=19,"Moderately severe depression",
J82&lt;=27,"Severe depression")</f>
        <v>Moderately severe depression</v>
      </c>
      <c r="L82" t="s">
        <v>70</v>
      </c>
    </row>
    <row r="83" spans="1:12" x14ac:dyDescent="0.35">
      <c r="A83" s="37">
        <v>3</v>
      </c>
      <c r="B83" s="37">
        <v>0</v>
      </c>
      <c r="C83" s="37">
        <v>1</v>
      </c>
      <c r="D83" s="37">
        <v>1</v>
      </c>
      <c r="E83" s="37">
        <v>2</v>
      </c>
      <c r="F83" s="37">
        <v>1</v>
      </c>
      <c r="G83" s="37">
        <v>3</v>
      </c>
      <c r="H83" s="37">
        <v>2</v>
      </c>
      <c r="I83" s="37">
        <v>2</v>
      </c>
      <c r="J83" s="37">
        <f t="shared" si="6"/>
        <v>15</v>
      </c>
      <c r="K83" s="38" t="str" cm="1">
        <f t="array" ref="K83">_xlfn.IFS(J83&lt;=4,"No depression",
J83&lt;=9,"Mild depression",
J83&lt;=14,"Moderate depression",
J83&lt;=19,"Moderately severe depression",
J83&lt;=27,"Severe depression")</f>
        <v>Moderately severe depression</v>
      </c>
      <c r="L83" t="s">
        <v>70</v>
      </c>
    </row>
    <row r="84" spans="1:12" x14ac:dyDescent="0.35">
      <c r="A84" s="35">
        <v>0</v>
      </c>
      <c r="B84" s="35">
        <v>1</v>
      </c>
      <c r="C84" s="35">
        <v>1</v>
      </c>
      <c r="D84" s="35">
        <v>1</v>
      </c>
      <c r="E84" s="35">
        <v>1</v>
      </c>
      <c r="F84" s="35">
        <v>1</v>
      </c>
      <c r="G84" s="35">
        <v>2</v>
      </c>
      <c r="H84" s="35">
        <v>0</v>
      </c>
      <c r="I84" s="35">
        <v>0</v>
      </c>
      <c r="J84" s="35">
        <f t="shared" si="6"/>
        <v>7</v>
      </c>
      <c r="K84" s="36" t="str" cm="1">
        <f t="array" ref="K84">_xlfn.IFS(J84&lt;=4,"No depression",
J84&lt;=9,"Mild depression",
J84&lt;=14,"Moderate depression",
J84&lt;=19,"Moderately severe depression",
J84&lt;=27,"Severe depression")</f>
        <v>Mild depression</v>
      </c>
      <c r="L84" t="s">
        <v>70</v>
      </c>
    </row>
    <row r="85" spans="1:12" x14ac:dyDescent="0.35">
      <c r="A85" s="37">
        <v>1</v>
      </c>
      <c r="B85" s="37">
        <v>0</v>
      </c>
      <c r="C85" s="37">
        <v>0</v>
      </c>
      <c r="D85" s="37">
        <v>1</v>
      </c>
      <c r="E85" s="37">
        <v>0</v>
      </c>
      <c r="F85" s="37">
        <v>1</v>
      </c>
      <c r="G85" s="37">
        <v>0</v>
      </c>
      <c r="H85" s="37">
        <v>0</v>
      </c>
      <c r="I85" s="37">
        <v>0</v>
      </c>
      <c r="J85" s="37">
        <f t="shared" si="6"/>
        <v>3</v>
      </c>
      <c r="K85" s="38" t="str" cm="1">
        <f t="array" ref="K85">_xlfn.IFS(J85&lt;=4,"No depression",
J85&lt;=9,"Mild depression",
J85&lt;=14,"Moderate depression",
J85&lt;=19,"Moderately severe depression",
J85&lt;=27,"Severe depression")</f>
        <v>No depression</v>
      </c>
      <c r="L85" t="s">
        <v>122</v>
      </c>
    </row>
    <row r="86" spans="1:12" x14ac:dyDescent="0.35">
      <c r="A86" s="35">
        <v>2</v>
      </c>
      <c r="B86" s="35">
        <v>1</v>
      </c>
      <c r="C86" s="35">
        <v>1</v>
      </c>
      <c r="D86" s="35">
        <v>0</v>
      </c>
      <c r="E86" s="35">
        <v>0</v>
      </c>
      <c r="F86" s="35">
        <v>3</v>
      </c>
      <c r="G86" s="35">
        <v>1</v>
      </c>
      <c r="H86" s="35">
        <v>0</v>
      </c>
      <c r="I86" s="35">
        <v>0</v>
      </c>
      <c r="J86" s="35">
        <f t="shared" si="6"/>
        <v>8</v>
      </c>
      <c r="K86" s="36" t="str" cm="1">
        <f t="array" ref="K86">_xlfn.IFS(J86&lt;=4,"No depression",
J86&lt;=9,"Mild depression",
J86&lt;=14,"Moderate depression",
J86&lt;=19,"Moderately severe depression",
J86&lt;=27,"Severe depression")</f>
        <v>Mild depression</v>
      </c>
      <c r="L86" t="s">
        <v>70</v>
      </c>
    </row>
    <row r="87" spans="1:12" x14ac:dyDescent="0.35">
      <c r="A87" s="37">
        <v>1</v>
      </c>
      <c r="B87" s="37">
        <v>1</v>
      </c>
      <c r="C87" s="37">
        <v>1</v>
      </c>
      <c r="D87" s="37">
        <v>1</v>
      </c>
      <c r="E87" s="37">
        <v>1</v>
      </c>
      <c r="F87" s="37">
        <v>1</v>
      </c>
      <c r="G87" s="37">
        <v>1</v>
      </c>
      <c r="H87" s="37">
        <v>1</v>
      </c>
      <c r="I87" s="37">
        <v>1</v>
      </c>
      <c r="J87" s="37">
        <f t="shared" si="6"/>
        <v>9</v>
      </c>
      <c r="K87" s="38" t="str" cm="1">
        <f t="array" ref="K87">_xlfn.IFS(J87&lt;=4,"No depression",
J87&lt;=9,"Mild depression",
J87&lt;=14,"Moderate depression",
J87&lt;=19,"Moderately severe depression",
J87&lt;=27,"Severe depression")</f>
        <v>Mild depression</v>
      </c>
      <c r="L87" t="s">
        <v>96</v>
      </c>
    </row>
    <row r="88" spans="1:12" x14ac:dyDescent="0.35">
      <c r="A88" s="35">
        <v>3</v>
      </c>
      <c r="B88" s="35">
        <v>1</v>
      </c>
      <c r="C88" s="35">
        <v>1</v>
      </c>
      <c r="D88" s="35">
        <v>1</v>
      </c>
      <c r="E88" s="35">
        <v>0</v>
      </c>
      <c r="F88" s="35">
        <v>1</v>
      </c>
      <c r="G88" s="35">
        <v>1</v>
      </c>
      <c r="H88" s="35">
        <v>0</v>
      </c>
      <c r="I88" s="35">
        <v>1</v>
      </c>
      <c r="J88" s="35">
        <f t="shared" si="6"/>
        <v>9</v>
      </c>
      <c r="K88" s="36" t="str" cm="1">
        <f t="array" ref="K88">_xlfn.IFS(J88&lt;=4,"No depression",
J88&lt;=9,"Mild depression",
J88&lt;=14,"Moderate depression",
J88&lt;=19,"Moderately severe depression",
J88&lt;=27,"Severe depression")</f>
        <v>Mild depression</v>
      </c>
      <c r="L88" t="s">
        <v>70</v>
      </c>
    </row>
    <row r="89" spans="1:12" x14ac:dyDescent="0.35">
      <c r="A89" s="37">
        <v>3</v>
      </c>
      <c r="B89" s="37">
        <v>2</v>
      </c>
      <c r="C89" s="37">
        <v>2</v>
      </c>
      <c r="D89" s="37">
        <v>0</v>
      </c>
      <c r="E89" s="37">
        <v>2</v>
      </c>
      <c r="F89" s="37">
        <v>2</v>
      </c>
      <c r="G89" s="37">
        <v>1</v>
      </c>
      <c r="H89" s="37">
        <v>3</v>
      </c>
      <c r="I89" s="37">
        <v>2</v>
      </c>
      <c r="J89" s="37">
        <f t="shared" si="6"/>
        <v>17</v>
      </c>
      <c r="K89" s="38" t="str" cm="1">
        <f t="array" ref="K89">_xlfn.IFS(J89&lt;=4,"No depression",
J89&lt;=9,"Mild depression",
J89&lt;=14,"Moderate depression",
J89&lt;=19,"Moderately severe depression",
J89&lt;=27,"Severe depression")</f>
        <v>Moderately severe depression</v>
      </c>
      <c r="L89" t="s">
        <v>122</v>
      </c>
    </row>
    <row r="90" spans="1:12" x14ac:dyDescent="0.35">
      <c r="A90" s="35">
        <v>0</v>
      </c>
      <c r="B90" s="35">
        <v>0</v>
      </c>
      <c r="C90" s="35">
        <v>0</v>
      </c>
      <c r="D90" s="35">
        <v>0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f t="shared" si="6"/>
        <v>0</v>
      </c>
      <c r="K90" s="36" t="str" cm="1">
        <f t="array" ref="K90">_xlfn.IFS(J90&lt;=4,"No depression",
J90&lt;=9,"Mild depression",
J90&lt;=14,"Moderate depression",
J90&lt;=19,"Moderately severe depression",
J90&lt;=27,"Severe depression")</f>
        <v>No depression</v>
      </c>
      <c r="L90" t="s">
        <v>112</v>
      </c>
    </row>
    <row r="91" spans="1:12" x14ac:dyDescent="0.35">
      <c r="A91" s="37">
        <v>0</v>
      </c>
      <c r="B91" s="37">
        <v>1</v>
      </c>
      <c r="C91" s="37">
        <v>0</v>
      </c>
      <c r="D91" s="37">
        <v>1</v>
      </c>
      <c r="E91" s="37">
        <v>0</v>
      </c>
      <c r="F91" s="37">
        <v>1</v>
      </c>
      <c r="G91" s="37">
        <v>1</v>
      </c>
      <c r="H91" s="37">
        <v>1</v>
      </c>
      <c r="I91" s="37">
        <v>1</v>
      </c>
      <c r="J91" s="37">
        <f t="shared" si="6"/>
        <v>6</v>
      </c>
      <c r="K91" s="38" t="str" cm="1">
        <f t="array" ref="K91">_xlfn.IFS(J91&lt;=4,"No depression",
J91&lt;=9,"Mild depression",
J91&lt;=14,"Moderate depression",
J91&lt;=19,"Moderately severe depression",
J91&lt;=27,"Severe depression")</f>
        <v>Mild depression</v>
      </c>
      <c r="L91" t="s">
        <v>70</v>
      </c>
    </row>
    <row r="92" spans="1:12" x14ac:dyDescent="0.35">
      <c r="A92" s="35">
        <v>1</v>
      </c>
      <c r="B92" s="35">
        <v>1</v>
      </c>
      <c r="C92" s="35">
        <v>0</v>
      </c>
      <c r="D92" s="35">
        <v>0</v>
      </c>
      <c r="E92" s="35">
        <v>0</v>
      </c>
      <c r="F92" s="35">
        <v>1</v>
      </c>
      <c r="G92" s="35">
        <v>1</v>
      </c>
      <c r="H92" s="35">
        <v>3</v>
      </c>
      <c r="I92" s="35">
        <v>0</v>
      </c>
      <c r="J92" s="35">
        <f t="shared" si="6"/>
        <v>7</v>
      </c>
      <c r="K92" s="36" t="str" cm="1">
        <f t="array" ref="K92">_xlfn.IFS(J92&lt;=4,"No depression",
J92&lt;=9,"Mild depression",
J92&lt;=14,"Moderate depression",
J92&lt;=19,"Moderately severe depression",
J92&lt;=27,"Severe depression")</f>
        <v>Mild depression</v>
      </c>
      <c r="L92" t="s">
        <v>70</v>
      </c>
    </row>
    <row r="93" spans="1:12" x14ac:dyDescent="0.35">
      <c r="A93" s="37">
        <v>0</v>
      </c>
      <c r="B93" s="37">
        <v>2</v>
      </c>
      <c r="C93" s="37">
        <v>2</v>
      </c>
      <c r="D93" s="37">
        <v>0</v>
      </c>
      <c r="E93" s="37">
        <v>2</v>
      </c>
      <c r="F93" s="37">
        <v>0</v>
      </c>
      <c r="G93" s="37">
        <v>2</v>
      </c>
      <c r="H93" s="37">
        <v>2</v>
      </c>
      <c r="I93" s="37">
        <v>2</v>
      </c>
      <c r="J93" s="37">
        <f t="shared" si="6"/>
        <v>12</v>
      </c>
      <c r="K93" s="38" t="str" cm="1">
        <f t="array" ref="K93">_xlfn.IFS(J93&lt;=4,"No depression",
J93&lt;=9,"Mild depression",
J93&lt;=14,"Moderate depression",
J93&lt;=19,"Moderately severe depression",
J93&lt;=27,"Severe depression")</f>
        <v>Moderate depression</v>
      </c>
      <c r="L93" t="s">
        <v>122</v>
      </c>
    </row>
    <row r="94" spans="1:12" x14ac:dyDescent="0.35">
      <c r="A94" s="35">
        <v>3</v>
      </c>
      <c r="B94" s="35">
        <v>0</v>
      </c>
      <c r="C94" s="35">
        <v>1</v>
      </c>
      <c r="D94" s="35">
        <v>0</v>
      </c>
      <c r="E94" s="35">
        <v>1</v>
      </c>
      <c r="F94" s="35">
        <v>0</v>
      </c>
      <c r="G94" s="35">
        <v>0</v>
      </c>
      <c r="H94" s="35">
        <v>1</v>
      </c>
      <c r="I94" s="35">
        <v>0</v>
      </c>
      <c r="J94" s="35">
        <f t="shared" si="6"/>
        <v>6</v>
      </c>
      <c r="K94" s="36" t="str" cm="1">
        <f t="array" ref="K94">_xlfn.IFS(J94&lt;=4,"No depression",
J94&lt;=9,"Mild depression",
J94&lt;=14,"Moderate depression",
J94&lt;=19,"Moderately severe depression",
J94&lt;=27,"Severe depression")</f>
        <v>Mild depression</v>
      </c>
      <c r="L94" t="s">
        <v>112</v>
      </c>
    </row>
    <row r="95" spans="1:12" x14ac:dyDescent="0.35">
      <c r="A95" s="37">
        <v>1</v>
      </c>
      <c r="B95" s="37">
        <v>0</v>
      </c>
      <c r="C95" s="37">
        <v>1</v>
      </c>
      <c r="D95" s="37">
        <v>0</v>
      </c>
      <c r="E95" s="37">
        <v>1</v>
      </c>
      <c r="F95" s="37">
        <v>1</v>
      </c>
      <c r="G95" s="37">
        <v>1</v>
      </c>
      <c r="H95" s="37">
        <v>1</v>
      </c>
      <c r="I95" s="37">
        <v>0</v>
      </c>
      <c r="J95" s="37">
        <f t="shared" si="6"/>
        <v>6</v>
      </c>
      <c r="K95" s="38" t="str" cm="1">
        <f t="array" ref="K95">_xlfn.IFS(J95&lt;=4,"No depression",
J95&lt;=9,"Mild depression",
J95&lt;=14,"Moderate depression",
J95&lt;=19,"Moderately severe depression",
J95&lt;=27,"Severe depression")</f>
        <v>Mild depression</v>
      </c>
      <c r="L95" t="s">
        <v>70</v>
      </c>
    </row>
    <row r="96" spans="1:12" x14ac:dyDescent="0.35">
      <c r="A96" s="35">
        <v>1</v>
      </c>
      <c r="B96" s="35">
        <v>2</v>
      </c>
      <c r="C96" s="35">
        <v>1</v>
      </c>
      <c r="D96" s="35">
        <v>2</v>
      </c>
      <c r="E96" s="35">
        <v>1</v>
      </c>
      <c r="F96" s="35">
        <v>2</v>
      </c>
      <c r="G96" s="35">
        <v>1</v>
      </c>
      <c r="H96" s="35">
        <v>2</v>
      </c>
      <c r="I96" s="35">
        <v>2</v>
      </c>
      <c r="J96" s="35">
        <f t="shared" si="6"/>
        <v>14</v>
      </c>
      <c r="K96" s="36" t="str" cm="1">
        <f t="array" ref="K96">_xlfn.IFS(J96&lt;=4,"No depression",
J96&lt;=9,"Mild depression",
J96&lt;=14,"Moderate depression",
J96&lt;=19,"Moderately severe depression",
J96&lt;=27,"Severe depression")</f>
        <v>Moderate depression</v>
      </c>
      <c r="L96" t="s">
        <v>112</v>
      </c>
    </row>
    <row r="97" spans="1:12" x14ac:dyDescent="0.35">
      <c r="A97" s="37">
        <v>1</v>
      </c>
      <c r="B97" s="37">
        <v>1</v>
      </c>
      <c r="C97" s="37">
        <v>1</v>
      </c>
      <c r="D97" s="37">
        <v>1</v>
      </c>
      <c r="E97" s="37">
        <v>1</v>
      </c>
      <c r="F97" s="37">
        <v>1</v>
      </c>
      <c r="G97" s="37">
        <v>1</v>
      </c>
      <c r="H97" s="37">
        <v>0</v>
      </c>
      <c r="I97" s="37">
        <v>0</v>
      </c>
      <c r="J97" s="37">
        <f t="shared" si="6"/>
        <v>7</v>
      </c>
      <c r="K97" s="38" t="str" cm="1">
        <f t="array" ref="K97">_xlfn.IFS(J97&lt;=4,"No depression",
J97&lt;=9,"Mild depression",
J97&lt;=14,"Moderate depression",
J97&lt;=19,"Moderately severe depression",
J97&lt;=27,"Severe depression")</f>
        <v>Mild depression</v>
      </c>
      <c r="L97" t="s">
        <v>122</v>
      </c>
    </row>
    <row r="98" spans="1:12" x14ac:dyDescent="0.35">
      <c r="A98" s="35">
        <v>1</v>
      </c>
      <c r="B98" s="35">
        <v>1</v>
      </c>
      <c r="C98" s="35">
        <v>2</v>
      </c>
      <c r="D98" s="35">
        <v>0</v>
      </c>
      <c r="E98" s="35">
        <v>2</v>
      </c>
      <c r="F98" s="35">
        <v>0</v>
      </c>
      <c r="G98" s="35">
        <v>1</v>
      </c>
      <c r="H98" s="35">
        <v>1</v>
      </c>
      <c r="I98" s="35">
        <v>1</v>
      </c>
      <c r="J98" s="35">
        <f t="shared" si="6"/>
        <v>9</v>
      </c>
      <c r="K98" s="36" t="str" cm="1">
        <f t="array" ref="K98">_xlfn.IFS(J98&lt;=4,"No depression",
J98&lt;=9,"Mild depression",
J98&lt;=14,"Moderate depression",
J98&lt;=19,"Moderately severe depression",
J98&lt;=27,"Severe depression")</f>
        <v>Mild depression</v>
      </c>
      <c r="L98" t="s">
        <v>96</v>
      </c>
    </row>
    <row r="99" spans="1:12" x14ac:dyDescent="0.35">
      <c r="A99" s="37">
        <v>0</v>
      </c>
      <c r="B99" s="37">
        <v>0</v>
      </c>
      <c r="C99" s="37">
        <v>0</v>
      </c>
      <c r="D99" s="37">
        <v>0</v>
      </c>
      <c r="E99" s="37">
        <v>0</v>
      </c>
      <c r="F99" s="37">
        <v>1</v>
      </c>
      <c r="G99" s="37">
        <v>0</v>
      </c>
      <c r="H99" s="37">
        <v>0</v>
      </c>
      <c r="I99" s="37">
        <v>0</v>
      </c>
      <c r="J99" s="37">
        <f t="shared" si="6"/>
        <v>1</v>
      </c>
      <c r="K99" s="38" t="str" cm="1">
        <f t="array" ref="K99">_xlfn.IFS(J99&lt;=4,"No depression",
J99&lt;=9,"Mild depression",
J99&lt;=14,"Moderate depression",
J99&lt;=19,"Moderately severe depression",
J99&lt;=27,"Severe depression")</f>
        <v>No depression</v>
      </c>
      <c r="L99" t="s">
        <v>112</v>
      </c>
    </row>
    <row r="100" spans="1:12" x14ac:dyDescent="0.35">
      <c r="A100" s="35">
        <v>1</v>
      </c>
      <c r="B100" s="35">
        <v>0</v>
      </c>
      <c r="C100" s="35">
        <v>0</v>
      </c>
      <c r="D100" s="35">
        <v>0</v>
      </c>
      <c r="E100" s="35">
        <v>1</v>
      </c>
      <c r="F100" s="35">
        <v>1</v>
      </c>
      <c r="G100" s="35">
        <v>1</v>
      </c>
      <c r="H100" s="35">
        <v>0</v>
      </c>
      <c r="I100" s="35">
        <v>0</v>
      </c>
      <c r="J100" s="35">
        <f t="shared" si="6"/>
        <v>4</v>
      </c>
      <c r="K100" s="36" t="str" cm="1">
        <f t="array" ref="K100">_xlfn.IFS(J100&lt;=4,"No depression",
J100&lt;=9,"Mild depression",
J100&lt;=14,"Moderate depression",
J100&lt;=19,"Moderately severe depression",
J100&lt;=27,"Severe depression")</f>
        <v>No depression</v>
      </c>
      <c r="L100" t="s">
        <v>70</v>
      </c>
    </row>
    <row r="101" spans="1:12" x14ac:dyDescent="0.35">
      <c r="A101" s="37">
        <v>1</v>
      </c>
      <c r="B101" s="37">
        <v>1</v>
      </c>
      <c r="C101" s="37">
        <v>1</v>
      </c>
      <c r="D101" s="37">
        <v>1</v>
      </c>
      <c r="E101" s="37">
        <v>1</v>
      </c>
      <c r="F101" s="37">
        <v>1</v>
      </c>
      <c r="G101" s="37">
        <v>1</v>
      </c>
      <c r="H101" s="37">
        <v>1</v>
      </c>
      <c r="I101" s="37">
        <v>1</v>
      </c>
      <c r="J101" s="37">
        <f t="shared" si="6"/>
        <v>9</v>
      </c>
      <c r="K101" s="38" t="str" cm="1">
        <f t="array" ref="K101">_xlfn.IFS(J101&lt;=4,"No depression",
J101&lt;=9,"Mild depression",
J101&lt;=14,"Moderate depression",
J101&lt;=19,"Moderately severe depression",
J101&lt;=27,"Severe depression")</f>
        <v>Mild depression</v>
      </c>
      <c r="L101" t="s">
        <v>70</v>
      </c>
    </row>
    <row r="102" spans="1:12" x14ac:dyDescent="0.35">
      <c r="A102" s="35">
        <v>1</v>
      </c>
      <c r="B102" s="35">
        <v>1</v>
      </c>
      <c r="C102" s="35">
        <v>0</v>
      </c>
      <c r="D102" s="35">
        <v>2</v>
      </c>
      <c r="E102" s="35">
        <v>0</v>
      </c>
      <c r="F102" s="35">
        <v>0</v>
      </c>
      <c r="G102" s="35">
        <v>2</v>
      </c>
      <c r="H102" s="35">
        <v>0</v>
      </c>
      <c r="I102" s="35">
        <v>1</v>
      </c>
      <c r="J102" s="35">
        <f t="shared" si="6"/>
        <v>7</v>
      </c>
      <c r="K102" s="36" t="str" cm="1">
        <f t="array" ref="K102">_xlfn.IFS(J102&lt;=4,"No depression",
J102&lt;=9,"Mild depression",
J102&lt;=14,"Moderate depression",
J102&lt;=19,"Moderately severe depression",
J102&lt;=27,"Severe depression")</f>
        <v>Mild depression</v>
      </c>
      <c r="L102" t="s">
        <v>70</v>
      </c>
    </row>
    <row r="103" spans="1:12" x14ac:dyDescent="0.35">
      <c r="A103" s="37">
        <v>2</v>
      </c>
      <c r="B103" s="37">
        <v>1</v>
      </c>
      <c r="C103" s="37">
        <v>1</v>
      </c>
      <c r="D103" s="37">
        <v>1</v>
      </c>
      <c r="E103" s="37">
        <v>2</v>
      </c>
      <c r="F103" s="37">
        <v>3</v>
      </c>
      <c r="G103" s="37">
        <v>1</v>
      </c>
      <c r="H103" s="37">
        <v>2</v>
      </c>
      <c r="I103" s="37">
        <v>3</v>
      </c>
      <c r="J103" s="37">
        <f t="shared" si="6"/>
        <v>16</v>
      </c>
      <c r="K103" s="38" t="str" cm="1">
        <f t="array" ref="K103">_xlfn.IFS(J103&lt;=4,"No depression",
J103&lt;=9,"Mild depression",
J103&lt;=14,"Moderate depression",
J103&lt;=19,"Moderately severe depression",
J103&lt;=27,"Severe depression")</f>
        <v>Moderately severe depression</v>
      </c>
      <c r="L103" t="s">
        <v>96</v>
      </c>
    </row>
    <row r="104" spans="1:12" x14ac:dyDescent="0.35">
      <c r="A104" s="35">
        <v>1</v>
      </c>
      <c r="B104" s="35">
        <v>2</v>
      </c>
      <c r="C104" s="35">
        <v>1</v>
      </c>
      <c r="D104" s="35">
        <v>2</v>
      </c>
      <c r="E104" s="35">
        <v>3</v>
      </c>
      <c r="F104" s="35">
        <v>2</v>
      </c>
      <c r="G104" s="35">
        <v>0</v>
      </c>
      <c r="H104" s="35">
        <v>1</v>
      </c>
      <c r="I104" s="35">
        <v>2</v>
      </c>
      <c r="J104" s="35">
        <f t="shared" si="6"/>
        <v>14</v>
      </c>
      <c r="K104" s="36" t="str" cm="1">
        <f t="array" ref="K104">_xlfn.IFS(J104&lt;=4,"No depression",
J104&lt;=9,"Mild depression",
J104&lt;=14,"Moderate depression",
J104&lt;=19,"Moderately severe depression",
J104&lt;=27,"Severe depression")</f>
        <v>Moderate depression</v>
      </c>
      <c r="L104" t="s">
        <v>70</v>
      </c>
    </row>
    <row r="105" spans="1:12" x14ac:dyDescent="0.35">
      <c r="A105" s="37">
        <v>2</v>
      </c>
      <c r="B105" s="37">
        <v>1</v>
      </c>
      <c r="C105" s="37">
        <v>3</v>
      </c>
      <c r="D105" s="37">
        <v>2</v>
      </c>
      <c r="E105" s="37">
        <v>1</v>
      </c>
      <c r="F105" s="37">
        <v>2</v>
      </c>
      <c r="G105" s="37">
        <v>2</v>
      </c>
      <c r="H105" s="37">
        <v>3</v>
      </c>
      <c r="I105" s="37">
        <v>2</v>
      </c>
      <c r="J105" s="37">
        <f t="shared" si="6"/>
        <v>18</v>
      </c>
      <c r="K105" s="38" t="str" cm="1">
        <f t="array" ref="K105">_xlfn.IFS(J105&lt;=4,"No depression",
J105&lt;=9,"Mild depression",
J105&lt;=14,"Moderate depression",
J105&lt;=19,"Moderately severe depression",
J105&lt;=27,"Severe depression")</f>
        <v>Moderately severe depression</v>
      </c>
      <c r="L105" t="s">
        <v>96</v>
      </c>
    </row>
    <row r="106" spans="1:12" x14ac:dyDescent="0.35">
      <c r="A106" s="35">
        <v>2</v>
      </c>
      <c r="B106" s="35">
        <v>1</v>
      </c>
      <c r="C106" s="35">
        <v>2</v>
      </c>
      <c r="D106" s="35">
        <v>1</v>
      </c>
      <c r="E106" s="35">
        <v>2</v>
      </c>
      <c r="F106" s="35">
        <v>1</v>
      </c>
      <c r="G106" s="35">
        <v>2</v>
      </c>
      <c r="H106" s="35">
        <v>1</v>
      </c>
      <c r="I106" s="35">
        <v>2</v>
      </c>
      <c r="J106" s="35">
        <f t="shared" si="6"/>
        <v>14</v>
      </c>
      <c r="K106" s="36" t="str" cm="1">
        <f t="array" ref="K106">_xlfn.IFS(J106&lt;=4,"No depression",
J106&lt;=9,"Mild depression",
J106&lt;=14,"Moderate depression",
J106&lt;=19,"Moderately severe depression",
J106&lt;=27,"Severe depression")</f>
        <v>Moderate depression</v>
      </c>
      <c r="L106" t="s">
        <v>70</v>
      </c>
    </row>
    <row r="107" spans="1:12" x14ac:dyDescent="0.35">
      <c r="A107" s="37">
        <v>1</v>
      </c>
      <c r="B107" s="37">
        <v>3</v>
      </c>
      <c r="C107" s="37">
        <v>1</v>
      </c>
      <c r="D107" s="37">
        <v>2</v>
      </c>
      <c r="E107" s="37">
        <v>1</v>
      </c>
      <c r="F107" s="37">
        <v>2</v>
      </c>
      <c r="G107" s="37">
        <v>1</v>
      </c>
      <c r="H107" s="37">
        <v>2</v>
      </c>
      <c r="I107" s="37">
        <v>2</v>
      </c>
      <c r="J107" s="37">
        <f t="shared" si="6"/>
        <v>15</v>
      </c>
      <c r="K107" s="38" t="str" cm="1">
        <f t="array" ref="K107">_xlfn.IFS(J107&lt;=4,"No depression",
J107&lt;=9,"Mild depression",
J107&lt;=14,"Moderate depression",
J107&lt;=19,"Moderately severe depression",
J107&lt;=27,"Severe depression")</f>
        <v>Moderately severe depression</v>
      </c>
      <c r="L107" t="s">
        <v>112</v>
      </c>
    </row>
    <row r="108" spans="1:12" x14ac:dyDescent="0.35">
      <c r="A108" s="35">
        <v>1</v>
      </c>
      <c r="B108" s="35">
        <v>1</v>
      </c>
      <c r="C108" s="35">
        <v>2</v>
      </c>
      <c r="D108" s="35">
        <v>2</v>
      </c>
      <c r="E108" s="35">
        <v>2</v>
      </c>
      <c r="F108" s="35">
        <v>1</v>
      </c>
      <c r="G108" s="35">
        <v>2</v>
      </c>
      <c r="H108" s="35">
        <v>3</v>
      </c>
      <c r="I108" s="35">
        <v>2</v>
      </c>
      <c r="J108" s="35">
        <f t="shared" si="6"/>
        <v>16</v>
      </c>
      <c r="K108" s="36" t="str" cm="1">
        <f t="array" ref="K108">_xlfn.IFS(J108&lt;=4,"No depression",
J108&lt;=9,"Mild depression",
J108&lt;=14,"Moderate depression",
J108&lt;=19,"Moderately severe depression",
J108&lt;=27,"Severe depression")</f>
        <v>Moderately severe depression</v>
      </c>
      <c r="L108" t="s">
        <v>96</v>
      </c>
    </row>
    <row r="109" spans="1:12" x14ac:dyDescent="0.35">
      <c r="A109" s="37">
        <v>3</v>
      </c>
      <c r="B109" s="37">
        <v>3</v>
      </c>
      <c r="C109" s="37">
        <v>2</v>
      </c>
      <c r="D109" s="37">
        <v>2</v>
      </c>
      <c r="E109" s="37">
        <v>1</v>
      </c>
      <c r="F109" s="37">
        <v>1</v>
      </c>
      <c r="G109" s="37">
        <v>2</v>
      </c>
      <c r="H109" s="37">
        <v>3</v>
      </c>
      <c r="I109" s="37">
        <v>2</v>
      </c>
      <c r="J109" s="37">
        <f t="shared" si="6"/>
        <v>19</v>
      </c>
      <c r="K109" s="38" t="str" cm="1">
        <f t="array" ref="K109">_xlfn.IFS(J109&lt;=4,"No depression",
J109&lt;=9,"Mild depression",
J109&lt;=14,"Moderate depression",
J109&lt;=19,"Moderately severe depression",
J109&lt;=27,"Severe depression")</f>
        <v>Moderately severe depression</v>
      </c>
      <c r="L109" t="s">
        <v>96</v>
      </c>
    </row>
    <row r="110" spans="1:12" x14ac:dyDescent="0.35">
      <c r="A110" s="35">
        <v>2</v>
      </c>
      <c r="B110" s="35">
        <v>1</v>
      </c>
      <c r="C110" s="35">
        <v>1</v>
      </c>
      <c r="D110" s="35">
        <v>2</v>
      </c>
      <c r="E110" s="35">
        <v>3</v>
      </c>
      <c r="F110" s="35">
        <v>3</v>
      </c>
      <c r="G110" s="35">
        <v>1</v>
      </c>
      <c r="H110" s="35">
        <v>0</v>
      </c>
      <c r="I110" s="35">
        <v>3</v>
      </c>
      <c r="J110" s="35">
        <f t="shared" si="6"/>
        <v>16</v>
      </c>
      <c r="K110" s="36" t="str" cm="1">
        <f t="array" ref="K110">_xlfn.IFS(J110&lt;=4,"No depression",
J110&lt;=9,"Mild depression",
J110&lt;=14,"Moderate depression",
J110&lt;=19,"Moderately severe depression",
J110&lt;=27,"Severe depression")</f>
        <v>Moderately severe depression</v>
      </c>
      <c r="L110" t="s">
        <v>96</v>
      </c>
    </row>
    <row r="111" spans="1:12" x14ac:dyDescent="0.35">
      <c r="A111" s="37">
        <v>1</v>
      </c>
      <c r="B111" s="37">
        <v>1</v>
      </c>
      <c r="C111" s="37">
        <v>2</v>
      </c>
      <c r="D111" s="37">
        <v>1</v>
      </c>
      <c r="E111" s="37">
        <v>0</v>
      </c>
      <c r="F111" s="37">
        <v>0</v>
      </c>
      <c r="G111" s="37">
        <v>0</v>
      </c>
      <c r="H111" s="37">
        <v>1</v>
      </c>
      <c r="I111" s="37">
        <v>0</v>
      </c>
      <c r="J111" s="37">
        <f t="shared" si="6"/>
        <v>6</v>
      </c>
      <c r="K111" s="38" t="str" cm="1">
        <f t="array" ref="K111">_xlfn.IFS(J111&lt;=4,"No depression",
J111&lt;=9,"Mild depression",
J111&lt;=14,"Moderate depression",
J111&lt;=19,"Moderately severe depression",
J111&lt;=27,"Severe depression")</f>
        <v>Mild depression</v>
      </c>
      <c r="L111" t="s">
        <v>122</v>
      </c>
    </row>
    <row r="112" spans="1:12" x14ac:dyDescent="0.35">
      <c r="A112" s="35">
        <v>1</v>
      </c>
      <c r="B112" s="35">
        <v>2</v>
      </c>
      <c r="C112" s="35">
        <v>2</v>
      </c>
      <c r="D112" s="35">
        <v>2</v>
      </c>
      <c r="E112" s="35">
        <v>3</v>
      </c>
      <c r="F112" s="35">
        <v>3</v>
      </c>
      <c r="G112" s="35">
        <v>1</v>
      </c>
      <c r="H112" s="35">
        <v>2</v>
      </c>
      <c r="I112" s="35">
        <v>1</v>
      </c>
      <c r="J112" s="35">
        <f t="shared" si="6"/>
        <v>17</v>
      </c>
      <c r="K112" s="36" t="str" cm="1">
        <f t="array" ref="K112">_xlfn.IFS(J112&lt;=4,"No depression",
J112&lt;=9,"Mild depression",
J112&lt;=14,"Moderate depression",
J112&lt;=19,"Moderately severe depression",
J112&lt;=27,"Severe depression")</f>
        <v>Moderately severe depression</v>
      </c>
      <c r="L112" t="s">
        <v>96</v>
      </c>
    </row>
    <row r="113" spans="1:12" x14ac:dyDescent="0.35">
      <c r="A113" s="37">
        <v>0</v>
      </c>
      <c r="B113" s="37">
        <v>0</v>
      </c>
      <c r="C113" s="37">
        <v>0</v>
      </c>
      <c r="D113" s="37">
        <v>0</v>
      </c>
      <c r="E113" s="37">
        <v>0</v>
      </c>
      <c r="F113" s="37">
        <v>1</v>
      </c>
      <c r="G113" s="37">
        <v>1</v>
      </c>
      <c r="H113" s="37">
        <v>1</v>
      </c>
      <c r="I113" s="37">
        <v>1</v>
      </c>
      <c r="J113" s="37">
        <f t="shared" si="6"/>
        <v>4</v>
      </c>
      <c r="K113" s="38" t="str" cm="1">
        <f t="array" ref="K113">_xlfn.IFS(J113&lt;=4,"No depression",
J113&lt;=9,"Mild depression",
J113&lt;=14,"Moderate depression",
J113&lt;=19,"Moderately severe depression",
J113&lt;=27,"Severe depression")</f>
        <v>No depression</v>
      </c>
      <c r="L113" t="s">
        <v>70</v>
      </c>
    </row>
    <row r="114" spans="1:12" x14ac:dyDescent="0.35">
      <c r="A114" s="35">
        <v>3</v>
      </c>
      <c r="B114" s="35">
        <v>1</v>
      </c>
      <c r="C114" s="35">
        <v>1</v>
      </c>
      <c r="D114" s="35">
        <v>1</v>
      </c>
      <c r="E114" s="35">
        <v>0</v>
      </c>
      <c r="F114" s="35">
        <v>1</v>
      </c>
      <c r="G114" s="35">
        <v>1</v>
      </c>
      <c r="H114" s="35">
        <v>0</v>
      </c>
      <c r="I114" s="35">
        <v>1</v>
      </c>
      <c r="J114" s="35">
        <f t="shared" si="6"/>
        <v>9</v>
      </c>
      <c r="K114" s="36" t="str" cm="1">
        <f t="array" ref="K114">_xlfn.IFS(J114&lt;=4,"No depression",
J114&lt;=9,"Mild depression",
J114&lt;=14,"Moderate depression",
J114&lt;=19,"Moderately severe depression",
J114&lt;=27,"Severe depression")</f>
        <v>Mild depression</v>
      </c>
      <c r="L114" t="s">
        <v>70</v>
      </c>
    </row>
    <row r="115" spans="1:12" x14ac:dyDescent="0.35">
      <c r="A115" s="37">
        <v>3</v>
      </c>
      <c r="B115" s="37">
        <v>1</v>
      </c>
      <c r="C115" s="37">
        <v>1</v>
      </c>
      <c r="D115" s="37">
        <v>1</v>
      </c>
      <c r="E115" s="37">
        <v>0</v>
      </c>
      <c r="F115" s="37">
        <v>1</v>
      </c>
      <c r="G115" s="37">
        <v>1</v>
      </c>
      <c r="H115" s="37">
        <v>0</v>
      </c>
      <c r="I115" s="37">
        <v>1</v>
      </c>
      <c r="J115" s="37">
        <f t="shared" si="6"/>
        <v>9</v>
      </c>
      <c r="K115" s="38" t="str" cm="1">
        <f t="array" ref="K115">_xlfn.IFS(J115&lt;=4,"No depression",
J115&lt;=9,"Mild depression",
J115&lt;=14,"Moderate depression",
J115&lt;=19,"Moderately severe depression",
J115&lt;=27,"Severe depression")</f>
        <v>Mild depression</v>
      </c>
      <c r="L115" t="s">
        <v>96</v>
      </c>
    </row>
    <row r="116" spans="1:12" x14ac:dyDescent="0.35">
      <c r="A116" s="35">
        <v>1</v>
      </c>
      <c r="B116" s="35">
        <v>1</v>
      </c>
      <c r="C116" s="35">
        <v>3</v>
      </c>
      <c r="D116" s="35">
        <v>3</v>
      </c>
      <c r="E116" s="35">
        <v>2</v>
      </c>
      <c r="F116" s="35">
        <v>3</v>
      </c>
      <c r="G116" s="35">
        <v>3</v>
      </c>
      <c r="H116" s="35">
        <v>2</v>
      </c>
      <c r="I116" s="35">
        <v>2</v>
      </c>
      <c r="J116" s="35">
        <f t="shared" si="6"/>
        <v>20</v>
      </c>
      <c r="K116" s="36" t="str" cm="1">
        <f t="array" ref="K116">_xlfn.IFS(J116&lt;=4,"No depression",
J116&lt;=9,"Mild depression",
J116&lt;=14,"Moderate depression",
J116&lt;=19,"Moderately severe depression",
J116&lt;=27,"Severe depression")</f>
        <v>Severe depression</v>
      </c>
      <c r="L116" t="s">
        <v>70</v>
      </c>
    </row>
    <row r="117" spans="1:12" x14ac:dyDescent="0.35">
      <c r="A117" s="37">
        <v>1</v>
      </c>
      <c r="B117" s="37">
        <v>1</v>
      </c>
      <c r="C117" s="37">
        <v>2</v>
      </c>
      <c r="D117" s="37">
        <v>1</v>
      </c>
      <c r="E117" s="37">
        <v>0</v>
      </c>
      <c r="F117" s="37">
        <v>1</v>
      </c>
      <c r="G117" s="37">
        <v>0</v>
      </c>
      <c r="H117" s="37">
        <v>1</v>
      </c>
      <c r="I117" s="37">
        <v>2</v>
      </c>
      <c r="J117" s="37">
        <f t="shared" si="6"/>
        <v>9</v>
      </c>
      <c r="K117" s="38" t="str" cm="1">
        <f t="array" ref="K117">_xlfn.IFS(J117&lt;=4,"No depression",
J117&lt;=9,"Mild depression",
J117&lt;=14,"Moderate depression",
J117&lt;=19,"Moderately severe depression",
J117&lt;=27,"Severe depression")</f>
        <v>Mild depression</v>
      </c>
      <c r="L117" t="s">
        <v>70</v>
      </c>
    </row>
    <row r="118" spans="1:12" x14ac:dyDescent="0.35">
      <c r="A118" s="35">
        <v>1</v>
      </c>
      <c r="B118" s="35">
        <v>1</v>
      </c>
      <c r="C118" s="35">
        <v>1</v>
      </c>
      <c r="D118" s="35">
        <v>1</v>
      </c>
      <c r="E118" s="35">
        <v>1</v>
      </c>
      <c r="F118" s="35">
        <v>0</v>
      </c>
      <c r="G118" s="35">
        <v>0</v>
      </c>
      <c r="H118" s="35">
        <v>0</v>
      </c>
      <c r="I118" s="35">
        <v>1</v>
      </c>
      <c r="J118" s="35">
        <f t="shared" si="6"/>
        <v>6</v>
      </c>
      <c r="K118" s="36" t="str" cm="1">
        <f t="array" ref="K118">_xlfn.IFS(J118&lt;=4,"No depression",
J118&lt;=9,"Mild depression",
J118&lt;=14,"Moderate depression",
J118&lt;=19,"Moderately severe depression",
J118&lt;=27,"Severe depression")</f>
        <v>Mild depression</v>
      </c>
      <c r="L118" t="s">
        <v>96</v>
      </c>
    </row>
    <row r="119" spans="1:12" x14ac:dyDescent="0.35">
      <c r="A119" s="37">
        <v>0</v>
      </c>
      <c r="B119" s="37">
        <v>1</v>
      </c>
      <c r="C119" s="37">
        <v>2</v>
      </c>
      <c r="D119" s="37">
        <v>0</v>
      </c>
      <c r="E119" s="37">
        <v>2</v>
      </c>
      <c r="F119" s="37">
        <v>0</v>
      </c>
      <c r="G119" s="37">
        <v>2</v>
      </c>
      <c r="H119" s="37">
        <v>2</v>
      </c>
      <c r="I119" s="37">
        <v>0</v>
      </c>
      <c r="J119" s="37">
        <f t="shared" si="6"/>
        <v>9</v>
      </c>
      <c r="K119" s="38" t="str" cm="1">
        <f t="array" ref="K119">_xlfn.IFS(J119&lt;=4,"No depression",
J119&lt;=9,"Mild depression",
J119&lt;=14,"Moderate depression",
J119&lt;=19,"Moderately severe depression",
J119&lt;=27,"Severe depression")</f>
        <v>Mild depression</v>
      </c>
      <c r="L119" t="s">
        <v>70</v>
      </c>
    </row>
    <row r="120" spans="1:12" x14ac:dyDescent="0.35">
      <c r="A120" s="35">
        <v>0</v>
      </c>
      <c r="B120" s="35">
        <v>0</v>
      </c>
      <c r="C120" s="35">
        <v>0</v>
      </c>
      <c r="D120" s="35">
        <v>0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f t="shared" si="6"/>
        <v>0</v>
      </c>
      <c r="K120" s="36" t="str" cm="1">
        <f t="array" ref="K120">_xlfn.IFS(J120&lt;=4,"No depression",
J120&lt;=9,"Mild depression",
J120&lt;=14,"Moderate depression",
J120&lt;=19,"Moderately severe depression",
J120&lt;=27,"Severe depression")</f>
        <v>No depression</v>
      </c>
      <c r="L120" t="s">
        <v>70</v>
      </c>
    </row>
    <row r="121" spans="1:12" x14ac:dyDescent="0.35">
      <c r="A121" s="37">
        <v>3</v>
      </c>
      <c r="B121" s="37">
        <v>0</v>
      </c>
      <c r="C121" s="37">
        <v>0</v>
      </c>
      <c r="D121" s="37">
        <v>2</v>
      </c>
      <c r="E121" s="37">
        <v>1</v>
      </c>
      <c r="F121" s="37">
        <v>2</v>
      </c>
      <c r="G121" s="37">
        <v>2</v>
      </c>
      <c r="H121" s="37">
        <v>3</v>
      </c>
      <c r="I121" s="37">
        <v>2</v>
      </c>
      <c r="J121" s="37">
        <f t="shared" si="6"/>
        <v>15</v>
      </c>
      <c r="K121" s="38" t="str" cm="1">
        <f t="array" ref="K121">_xlfn.IFS(J121&lt;=4,"No depression",
J121&lt;=9,"Mild depression",
J121&lt;=14,"Moderate depression",
J121&lt;=19,"Moderately severe depression",
J121&lt;=27,"Severe depression")</f>
        <v>Moderately severe depression</v>
      </c>
      <c r="L121" t="s">
        <v>96</v>
      </c>
    </row>
    <row r="122" spans="1:12" x14ac:dyDescent="0.35">
      <c r="A122" s="35">
        <v>1</v>
      </c>
      <c r="B122" s="35">
        <v>1</v>
      </c>
      <c r="C122" s="35">
        <v>1</v>
      </c>
      <c r="D122" s="35">
        <v>1</v>
      </c>
      <c r="E122" s="35">
        <v>1</v>
      </c>
      <c r="F122" s="35">
        <v>1</v>
      </c>
      <c r="G122" s="35">
        <v>1</v>
      </c>
      <c r="H122" s="35">
        <v>1</v>
      </c>
      <c r="I122" s="35">
        <v>1</v>
      </c>
      <c r="J122" s="35">
        <f t="shared" si="6"/>
        <v>9</v>
      </c>
      <c r="K122" s="36" t="str" cm="1">
        <f t="array" ref="K122">_xlfn.IFS(J122&lt;=4,"No depression",
J122&lt;=9,"Mild depression",
J122&lt;=14,"Moderate depression",
J122&lt;=19,"Moderately severe depression",
J122&lt;=27,"Severe depression")</f>
        <v>Mild depression</v>
      </c>
      <c r="L122" t="s">
        <v>96</v>
      </c>
    </row>
    <row r="123" spans="1:12" x14ac:dyDescent="0.35">
      <c r="A123" s="37">
        <v>1</v>
      </c>
      <c r="B123" s="37">
        <v>1</v>
      </c>
      <c r="C123" s="37">
        <v>0</v>
      </c>
      <c r="D123" s="37">
        <v>1</v>
      </c>
      <c r="E123" s="37">
        <v>0</v>
      </c>
      <c r="F123" s="37">
        <v>1</v>
      </c>
      <c r="G123" s="37">
        <v>0</v>
      </c>
      <c r="H123" s="37">
        <v>0</v>
      </c>
      <c r="I123" s="37">
        <v>0</v>
      </c>
      <c r="J123" s="37">
        <f t="shared" si="6"/>
        <v>4</v>
      </c>
      <c r="K123" s="38" t="str" cm="1">
        <f t="array" ref="K123">_xlfn.IFS(J123&lt;=4,"No depression",
J123&lt;=9,"Mild depression",
J123&lt;=14,"Moderate depression",
J123&lt;=19,"Moderately severe depression",
J123&lt;=27,"Severe depression")</f>
        <v>No depression</v>
      </c>
      <c r="L123" t="s">
        <v>70</v>
      </c>
    </row>
    <row r="124" spans="1:12" x14ac:dyDescent="0.35">
      <c r="A124" s="35">
        <v>3</v>
      </c>
      <c r="B124" s="35">
        <v>0</v>
      </c>
      <c r="C124" s="35">
        <v>1</v>
      </c>
      <c r="D124" s="35">
        <v>2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f t="shared" si="6"/>
        <v>6</v>
      </c>
      <c r="K124" s="36" t="str" cm="1">
        <f t="array" ref="K124">_xlfn.IFS(J124&lt;=4,"No depression",
J124&lt;=9,"Mild depression",
J124&lt;=14,"Moderate depression",
J124&lt;=19,"Moderately severe depression",
J124&lt;=27,"Severe depression")</f>
        <v>Mild depression</v>
      </c>
      <c r="L124" t="s">
        <v>70</v>
      </c>
    </row>
    <row r="125" spans="1:12" x14ac:dyDescent="0.35">
      <c r="A125" s="37">
        <v>0</v>
      </c>
      <c r="B125" s="37">
        <v>1</v>
      </c>
      <c r="C125" s="37">
        <v>2</v>
      </c>
      <c r="D125" s="37">
        <v>1</v>
      </c>
      <c r="E125" s="37">
        <v>1</v>
      </c>
      <c r="F125" s="37">
        <v>1</v>
      </c>
      <c r="G125" s="37">
        <v>3</v>
      </c>
      <c r="H125" s="37">
        <v>0</v>
      </c>
      <c r="I125" s="37">
        <v>1</v>
      </c>
      <c r="J125" s="37">
        <f t="shared" si="6"/>
        <v>10</v>
      </c>
      <c r="K125" s="38" t="str" cm="1">
        <f t="array" ref="K125">_xlfn.IFS(J125&lt;=4,"No depression",
J125&lt;=9,"Mild depression",
J125&lt;=14,"Moderate depression",
J125&lt;=19,"Moderately severe depression",
J125&lt;=27,"Severe depression")</f>
        <v>Moderate depression</v>
      </c>
      <c r="L125" t="s">
        <v>96</v>
      </c>
    </row>
    <row r="126" spans="1:12" x14ac:dyDescent="0.35">
      <c r="A126" s="35">
        <v>0</v>
      </c>
      <c r="B126" s="35">
        <v>1</v>
      </c>
      <c r="C126" s="35">
        <v>1</v>
      </c>
      <c r="D126" s="35">
        <v>2</v>
      </c>
      <c r="E126" s="35">
        <v>3</v>
      </c>
      <c r="F126" s="35">
        <v>1</v>
      </c>
      <c r="G126" s="35">
        <v>2</v>
      </c>
      <c r="H126" s="35">
        <v>1</v>
      </c>
      <c r="I126" s="35">
        <v>1</v>
      </c>
      <c r="J126" s="35">
        <f t="shared" si="6"/>
        <v>12</v>
      </c>
      <c r="K126" s="36" t="str" cm="1">
        <f t="array" ref="K126">_xlfn.IFS(J126&lt;=4,"No depression",
J126&lt;=9,"Mild depression",
J126&lt;=14,"Moderate depression",
J126&lt;=19,"Moderately severe depression",
J126&lt;=27,"Severe depression")</f>
        <v>Moderate depression</v>
      </c>
      <c r="L126" t="s">
        <v>70</v>
      </c>
    </row>
    <row r="127" spans="1:12" x14ac:dyDescent="0.35">
      <c r="A127" s="37">
        <v>0</v>
      </c>
      <c r="B127" s="37">
        <v>2</v>
      </c>
      <c r="C127" s="37">
        <v>1</v>
      </c>
      <c r="D127" s="37">
        <v>1</v>
      </c>
      <c r="E127" s="37">
        <v>2</v>
      </c>
      <c r="F127" s="37">
        <v>1</v>
      </c>
      <c r="G127" s="37">
        <v>1</v>
      </c>
      <c r="H127" s="37">
        <v>2</v>
      </c>
      <c r="I127" s="37">
        <v>2</v>
      </c>
      <c r="J127" s="37">
        <f t="shared" si="6"/>
        <v>12</v>
      </c>
      <c r="K127" s="38" t="str" cm="1">
        <f t="array" ref="K127">_xlfn.IFS(J127&lt;=4,"No depression",
J127&lt;=9,"Mild depression",
J127&lt;=14,"Moderate depression",
J127&lt;=19,"Moderately severe depression",
J127&lt;=27,"Severe depression")</f>
        <v>Moderate depression</v>
      </c>
      <c r="L127" t="s">
        <v>70</v>
      </c>
    </row>
    <row r="128" spans="1:12" x14ac:dyDescent="0.35">
      <c r="A128" s="35">
        <v>0</v>
      </c>
      <c r="B128" s="35">
        <v>1</v>
      </c>
      <c r="C128" s="35">
        <v>1</v>
      </c>
      <c r="D128" s="35">
        <v>2</v>
      </c>
      <c r="E128" s="35">
        <v>1</v>
      </c>
      <c r="F128" s="35">
        <v>1</v>
      </c>
      <c r="G128" s="35">
        <v>1</v>
      </c>
      <c r="H128" s="35">
        <v>1</v>
      </c>
      <c r="I128" s="35">
        <v>2</v>
      </c>
      <c r="J128" s="35">
        <f t="shared" si="6"/>
        <v>10</v>
      </c>
      <c r="K128" s="36" t="str" cm="1">
        <f t="array" ref="K128">_xlfn.IFS(J128&lt;=4,"No depression",
J128&lt;=9,"Mild depression",
J128&lt;=14,"Moderate depression",
J128&lt;=19,"Moderately severe depression",
J128&lt;=27,"Severe depression")</f>
        <v>Moderate depression</v>
      </c>
      <c r="L128" t="s">
        <v>96</v>
      </c>
    </row>
    <row r="129" spans="1:12" x14ac:dyDescent="0.35">
      <c r="A129" s="37">
        <v>3</v>
      </c>
      <c r="B129" s="37">
        <v>1</v>
      </c>
      <c r="C129" s="37">
        <v>1</v>
      </c>
      <c r="D129" s="37">
        <v>1</v>
      </c>
      <c r="E129" s="37">
        <v>0</v>
      </c>
      <c r="F129" s="37">
        <v>1</v>
      </c>
      <c r="G129" s="37">
        <v>1</v>
      </c>
      <c r="H129" s="37">
        <v>0</v>
      </c>
      <c r="I129" s="37">
        <v>1</v>
      </c>
      <c r="J129" s="37">
        <f t="shared" si="6"/>
        <v>9</v>
      </c>
      <c r="K129" s="38" t="str" cm="1">
        <f t="array" ref="K129">_xlfn.IFS(J129&lt;=4,"No depression",
J129&lt;=9,"Mild depression",
J129&lt;=14,"Moderate depression",
J129&lt;=19,"Moderately severe depression",
J129&lt;=27,"Severe depression")</f>
        <v>Mild depression</v>
      </c>
      <c r="L129" t="s">
        <v>122</v>
      </c>
    </row>
    <row r="130" spans="1:12" x14ac:dyDescent="0.35">
      <c r="A130" s="35">
        <v>1</v>
      </c>
      <c r="B130" s="35">
        <v>2</v>
      </c>
      <c r="C130" s="35">
        <v>3</v>
      </c>
      <c r="D130" s="35">
        <v>1</v>
      </c>
      <c r="E130" s="35">
        <v>2</v>
      </c>
      <c r="F130" s="35">
        <v>3</v>
      </c>
      <c r="G130" s="35">
        <v>2</v>
      </c>
      <c r="H130" s="35">
        <v>2</v>
      </c>
      <c r="I130" s="35">
        <v>2</v>
      </c>
      <c r="J130" s="35">
        <f t="shared" ref="J130:J193" si="7">SUM(A130:I130)</f>
        <v>18</v>
      </c>
      <c r="K130" s="36" t="str" cm="1">
        <f t="array" ref="K130">_xlfn.IFS(J130&lt;=4,"No depression",
J130&lt;=9,"Mild depression",
J130&lt;=14,"Moderate depression",
J130&lt;=19,"Moderately severe depression",
J130&lt;=27,"Severe depression")</f>
        <v>Moderately severe depression</v>
      </c>
      <c r="L130" t="s">
        <v>70</v>
      </c>
    </row>
    <row r="131" spans="1:12" x14ac:dyDescent="0.35">
      <c r="A131" s="37">
        <v>1</v>
      </c>
      <c r="B131" s="37">
        <v>1</v>
      </c>
      <c r="C131" s="37">
        <v>1</v>
      </c>
      <c r="D131" s="37">
        <v>1</v>
      </c>
      <c r="E131" s="37">
        <v>1</v>
      </c>
      <c r="F131" s="37">
        <v>2</v>
      </c>
      <c r="G131" s="37">
        <v>2</v>
      </c>
      <c r="H131" s="37">
        <v>2</v>
      </c>
      <c r="I131" s="37">
        <v>2</v>
      </c>
      <c r="J131" s="37">
        <f t="shared" si="7"/>
        <v>13</v>
      </c>
      <c r="K131" s="38" t="str" cm="1">
        <f t="array" ref="K131">_xlfn.IFS(J131&lt;=4,"No depression",
J131&lt;=9,"Mild depression",
J131&lt;=14,"Moderate depression",
J131&lt;=19,"Moderately severe depression",
J131&lt;=27,"Severe depression")</f>
        <v>Moderate depression</v>
      </c>
      <c r="L131" t="s">
        <v>96</v>
      </c>
    </row>
    <row r="132" spans="1:12" x14ac:dyDescent="0.35">
      <c r="A132" s="35">
        <v>2</v>
      </c>
      <c r="B132" s="35">
        <v>1</v>
      </c>
      <c r="C132" s="35">
        <v>2</v>
      </c>
      <c r="D132" s="35">
        <v>2</v>
      </c>
      <c r="E132" s="35">
        <v>1</v>
      </c>
      <c r="F132" s="35">
        <v>0</v>
      </c>
      <c r="G132" s="35">
        <v>2</v>
      </c>
      <c r="H132" s="35">
        <v>2</v>
      </c>
      <c r="I132" s="35">
        <v>1</v>
      </c>
      <c r="J132" s="35">
        <f t="shared" si="7"/>
        <v>13</v>
      </c>
      <c r="K132" s="36" t="str" cm="1">
        <f t="array" ref="K132">_xlfn.IFS(J132&lt;=4,"No depression",
J132&lt;=9,"Mild depression",
J132&lt;=14,"Moderate depression",
J132&lt;=19,"Moderately severe depression",
J132&lt;=27,"Severe depression")</f>
        <v>Moderate depression</v>
      </c>
      <c r="L132" t="s">
        <v>70</v>
      </c>
    </row>
    <row r="133" spans="1:12" x14ac:dyDescent="0.35">
      <c r="A133" s="37">
        <v>2</v>
      </c>
      <c r="B133" s="37">
        <v>3</v>
      </c>
      <c r="C133" s="37">
        <v>2</v>
      </c>
      <c r="D133" s="37">
        <v>3</v>
      </c>
      <c r="E133" s="37">
        <v>2</v>
      </c>
      <c r="F133" s="37">
        <v>2</v>
      </c>
      <c r="G133" s="37">
        <v>3</v>
      </c>
      <c r="H133" s="37">
        <v>2</v>
      </c>
      <c r="I133" s="37">
        <v>2</v>
      </c>
      <c r="J133" s="37">
        <f t="shared" si="7"/>
        <v>21</v>
      </c>
      <c r="K133" s="38" t="str" cm="1">
        <f t="array" ref="K133">_xlfn.IFS(J133&lt;=4,"No depression",
J133&lt;=9,"Mild depression",
J133&lt;=14,"Moderate depression",
J133&lt;=19,"Moderately severe depression",
J133&lt;=27,"Severe depression")</f>
        <v>Severe depression</v>
      </c>
      <c r="L133" t="s">
        <v>70</v>
      </c>
    </row>
    <row r="134" spans="1:12" x14ac:dyDescent="0.35">
      <c r="A134" s="35">
        <v>1</v>
      </c>
      <c r="B134" s="35">
        <v>1</v>
      </c>
      <c r="C134" s="35">
        <v>1</v>
      </c>
      <c r="D134" s="35">
        <v>1</v>
      </c>
      <c r="E134" s="35">
        <v>1</v>
      </c>
      <c r="F134" s="35">
        <v>1</v>
      </c>
      <c r="G134" s="35">
        <v>1</v>
      </c>
      <c r="H134" s="35">
        <v>1</v>
      </c>
      <c r="I134" s="35">
        <v>1</v>
      </c>
      <c r="J134" s="35">
        <f t="shared" si="7"/>
        <v>9</v>
      </c>
      <c r="K134" s="36" t="str" cm="1">
        <f t="array" ref="K134">_xlfn.IFS(J134&lt;=4,"No depression",
J134&lt;=9,"Mild depression",
J134&lt;=14,"Moderate depression",
J134&lt;=19,"Moderately severe depression",
J134&lt;=27,"Severe depression")</f>
        <v>Mild depression</v>
      </c>
      <c r="L134" t="s">
        <v>70</v>
      </c>
    </row>
    <row r="135" spans="1:12" x14ac:dyDescent="0.35">
      <c r="A135" s="37">
        <v>1</v>
      </c>
      <c r="B135" s="37">
        <v>0</v>
      </c>
      <c r="C135" s="37">
        <v>2</v>
      </c>
      <c r="D135" s="37">
        <v>0</v>
      </c>
      <c r="E135" s="37">
        <v>0</v>
      </c>
      <c r="F135" s="37">
        <v>2</v>
      </c>
      <c r="G135" s="37">
        <v>3</v>
      </c>
      <c r="H135" s="37">
        <v>0</v>
      </c>
      <c r="I135" s="37">
        <v>3</v>
      </c>
      <c r="J135" s="37">
        <f t="shared" si="7"/>
        <v>11</v>
      </c>
      <c r="K135" s="38" t="str" cm="1">
        <f t="array" ref="K135">_xlfn.IFS(J135&lt;=4,"No depression",
J135&lt;=9,"Mild depression",
J135&lt;=14,"Moderate depression",
J135&lt;=19,"Moderately severe depression",
J135&lt;=27,"Severe depression")</f>
        <v>Moderate depression</v>
      </c>
      <c r="L135" t="s">
        <v>96</v>
      </c>
    </row>
    <row r="136" spans="1:12" x14ac:dyDescent="0.35">
      <c r="A136" s="35">
        <v>3</v>
      </c>
      <c r="B136" s="35">
        <v>1</v>
      </c>
      <c r="C136" s="35">
        <v>1</v>
      </c>
      <c r="D136" s="35">
        <v>1</v>
      </c>
      <c r="E136" s="35">
        <v>1</v>
      </c>
      <c r="F136" s="35">
        <v>3</v>
      </c>
      <c r="G136" s="35">
        <v>2</v>
      </c>
      <c r="H136" s="35">
        <v>1</v>
      </c>
      <c r="I136" s="35">
        <v>1</v>
      </c>
      <c r="J136" s="35">
        <f t="shared" si="7"/>
        <v>14</v>
      </c>
      <c r="K136" s="36" t="str" cm="1">
        <f t="array" ref="K136">_xlfn.IFS(J136&lt;=4,"No depression",
J136&lt;=9,"Mild depression",
J136&lt;=14,"Moderate depression",
J136&lt;=19,"Moderately severe depression",
J136&lt;=27,"Severe depression")</f>
        <v>Moderate depression</v>
      </c>
      <c r="L136" t="s">
        <v>96</v>
      </c>
    </row>
    <row r="137" spans="1:12" x14ac:dyDescent="0.35">
      <c r="A137" s="37">
        <v>3</v>
      </c>
      <c r="B137" s="37">
        <v>3</v>
      </c>
      <c r="C137" s="37">
        <v>3</v>
      </c>
      <c r="D137" s="37">
        <v>3</v>
      </c>
      <c r="E137" s="37">
        <v>3</v>
      </c>
      <c r="F137" s="37">
        <v>3</v>
      </c>
      <c r="G137" s="37">
        <v>0</v>
      </c>
      <c r="H137" s="37">
        <v>0</v>
      </c>
      <c r="I137" s="37">
        <v>0</v>
      </c>
      <c r="J137" s="37">
        <f t="shared" si="7"/>
        <v>18</v>
      </c>
      <c r="K137" s="38" t="str" cm="1">
        <f t="array" ref="K137">_xlfn.IFS(J137&lt;=4,"No depression",
J137&lt;=9,"Mild depression",
J137&lt;=14,"Moderate depression",
J137&lt;=19,"Moderately severe depression",
J137&lt;=27,"Severe depression")</f>
        <v>Moderately severe depression</v>
      </c>
      <c r="L137" t="s">
        <v>70</v>
      </c>
    </row>
    <row r="138" spans="1:12" x14ac:dyDescent="0.35">
      <c r="A138" s="35">
        <v>1</v>
      </c>
      <c r="B138" s="35">
        <v>1</v>
      </c>
      <c r="C138" s="35">
        <v>2</v>
      </c>
      <c r="D138" s="35">
        <v>1</v>
      </c>
      <c r="E138" s="35">
        <v>3</v>
      </c>
      <c r="F138" s="35">
        <v>2</v>
      </c>
      <c r="G138" s="35">
        <v>1</v>
      </c>
      <c r="H138" s="35">
        <v>0</v>
      </c>
      <c r="I138" s="35">
        <v>3</v>
      </c>
      <c r="J138" s="35">
        <f t="shared" si="7"/>
        <v>14</v>
      </c>
      <c r="K138" s="36" t="str" cm="1">
        <f t="array" ref="K138">_xlfn.IFS(J138&lt;=4,"No depression",
J138&lt;=9,"Mild depression",
J138&lt;=14,"Moderate depression",
J138&lt;=19,"Moderately severe depression",
J138&lt;=27,"Severe depression")</f>
        <v>Moderate depression</v>
      </c>
      <c r="L138" t="s">
        <v>96</v>
      </c>
    </row>
    <row r="139" spans="1:12" x14ac:dyDescent="0.35">
      <c r="A139" s="37">
        <v>0</v>
      </c>
      <c r="B139" s="37">
        <v>1</v>
      </c>
      <c r="C139" s="37">
        <v>3</v>
      </c>
      <c r="D139" s="37">
        <v>3</v>
      </c>
      <c r="E139" s="37">
        <v>1</v>
      </c>
      <c r="F139" s="37">
        <v>0</v>
      </c>
      <c r="G139" s="37">
        <v>2</v>
      </c>
      <c r="H139" s="37">
        <v>0</v>
      </c>
      <c r="I139" s="37">
        <v>0</v>
      </c>
      <c r="J139" s="37">
        <f t="shared" si="7"/>
        <v>10</v>
      </c>
      <c r="K139" s="38" t="str" cm="1">
        <f t="array" ref="K139">_xlfn.IFS(J139&lt;=4,"No depression",
J139&lt;=9,"Mild depression",
J139&lt;=14,"Moderate depression",
J139&lt;=19,"Moderately severe depression",
J139&lt;=27,"Severe depression")</f>
        <v>Moderate depression</v>
      </c>
      <c r="L139" t="s">
        <v>96</v>
      </c>
    </row>
    <row r="140" spans="1:12" x14ac:dyDescent="0.35">
      <c r="A140" s="35">
        <v>1</v>
      </c>
      <c r="B140" s="35">
        <v>2</v>
      </c>
      <c r="C140" s="35">
        <v>2</v>
      </c>
      <c r="D140" s="35">
        <v>1</v>
      </c>
      <c r="E140" s="35">
        <v>2</v>
      </c>
      <c r="F140" s="35">
        <v>1</v>
      </c>
      <c r="G140" s="35">
        <v>2</v>
      </c>
      <c r="H140" s="35">
        <v>1</v>
      </c>
      <c r="I140" s="35">
        <v>1</v>
      </c>
      <c r="J140" s="35">
        <f t="shared" si="7"/>
        <v>13</v>
      </c>
      <c r="K140" s="36" t="str" cm="1">
        <f t="array" ref="K140">_xlfn.IFS(J140&lt;=4,"No depression",
J140&lt;=9,"Mild depression",
J140&lt;=14,"Moderate depression",
J140&lt;=19,"Moderately severe depression",
J140&lt;=27,"Severe depression")</f>
        <v>Moderate depression</v>
      </c>
      <c r="L140" t="s">
        <v>70</v>
      </c>
    </row>
    <row r="141" spans="1:12" x14ac:dyDescent="0.35">
      <c r="A141" s="37">
        <v>1</v>
      </c>
      <c r="B141" s="37">
        <v>1</v>
      </c>
      <c r="C141" s="37">
        <v>1</v>
      </c>
      <c r="D141" s="37">
        <v>1</v>
      </c>
      <c r="E141" s="37">
        <v>1</v>
      </c>
      <c r="F141" s="37">
        <v>1</v>
      </c>
      <c r="G141" s="37">
        <v>1</v>
      </c>
      <c r="H141" s="37">
        <v>1</v>
      </c>
      <c r="I141" s="37">
        <v>1</v>
      </c>
      <c r="J141" s="37">
        <f t="shared" si="7"/>
        <v>9</v>
      </c>
      <c r="K141" s="38" t="str" cm="1">
        <f t="array" ref="K141">_xlfn.IFS(J141&lt;=4,"No depression",
J141&lt;=9,"Mild depression",
J141&lt;=14,"Moderate depression",
J141&lt;=19,"Moderately severe depression",
J141&lt;=27,"Severe depression")</f>
        <v>Mild depression</v>
      </c>
      <c r="L141" t="s">
        <v>96</v>
      </c>
    </row>
    <row r="142" spans="1:12" x14ac:dyDescent="0.35">
      <c r="A142" s="35">
        <v>1</v>
      </c>
      <c r="B142" s="35">
        <v>1</v>
      </c>
      <c r="C142" s="35">
        <v>1</v>
      </c>
      <c r="D142" s="35">
        <v>1</v>
      </c>
      <c r="E142" s="35">
        <v>1</v>
      </c>
      <c r="F142" s="35">
        <v>0</v>
      </c>
      <c r="G142" s="35">
        <v>1</v>
      </c>
      <c r="H142" s="35">
        <v>1</v>
      </c>
      <c r="I142" s="35">
        <v>1</v>
      </c>
      <c r="J142" s="35">
        <f t="shared" si="7"/>
        <v>8</v>
      </c>
      <c r="K142" s="36" t="str" cm="1">
        <f t="array" ref="K142">_xlfn.IFS(J142&lt;=4,"No depression",
J142&lt;=9,"Mild depression",
J142&lt;=14,"Moderate depression",
J142&lt;=19,"Moderately severe depression",
J142&lt;=27,"Severe depression")</f>
        <v>Mild depression</v>
      </c>
      <c r="L142" t="s">
        <v>70</v>
      </c>
    </row>
    <row r="143" spans="1:12" x14ac:dyDescent="0.35">
      <c r="A143" s="37">
        <v>0</v>
      </c>
      <c r="B143" s="37">
        <v>1</v>
      </c>
      <c r="C143" s="37">
        <v>1</v>
      </c>
      <c r="D143" s="37">
        <v>3</v>
      </c>
      <c r="E143" s="37">
        <v>1</v>
      </c>
      <c r="F143" s="37">
        <v>3</v>
      </c>
      <c r="G143" s="37">
        <v>1</v>
      </c>
      <c r="H143" s="37">
        <v>0</v>
      </c>
      <c r="I143" s="37">
        <v>1</v>
      </c>
      <c r="J143" s="37">
        <f t="shared" si="7"/>
        <v>11</v>
      </c>
      <c r="K143" s="38" t="str" cm="1">
        <f t="array" ref="K143">_xlfn.IFS(J143&lt;=4,"No depression",
J143&lt;=9,"Mild depression",
J143&lt;=14,"Moderate depression",
J143&lt;=19,"Moderately severe depression",
J143&lt;=27,"Severe depression")</f>
        <v>Moderate depression</v>
      </c>
      <c r="L143" t="s">
        <v>96</v>
      </c>
    </row>
    <row r="144" spans="1:12" x14ac:dyDescent="0.35">
      <c r="A144" s="35">
        <v>0</v>
      </c>
      <c r="B144" s="35">
        <v>1</v>
      </c>
      <c r="C144" s="35">
        <v>1</v>
      </c>
      <c r="D144" s="35">
        <v>3</v>
      </c>
      <c r="E144" s="35">
        <v>1</v>
      </c>
      <c r="F144" s="35">
        <v>3</v>
      </c>
      <c r="G144" s="35">
        <v>1</v>
      </c>
      <c r="H144" s="35">
        <v>0</v>
      </c>
      <c r="I144" s="35">
        <v>1</v>
      </c>
      <c r="J144" s="35">
        <f t="shared" si="7"/>
        <v>11</v>
      </c>
      <c r="K144" s="36" t="str" cm="1">
        <f t="array" ref="K144">_xlfn.IFS(J144&lt;=4,"No depression",
J144&lt;=9,"Mild depression",
J144&lt;=14,"Moderate depression",
J144&lt;=19,"Moderately severe depression",
J144&lt;=27,"Severe depression")</f>
        <v>Moderate depression</v>
      </c>
      <c r="L144" t="s">
        <v>96</v>
      </c>
    </row>
    <row r="145" spans="1:12" x14ac:dyDescent="0.35">
      <c r="A145" s="37">
        <v>1</v>
      </c>
      <c r="B145" s="37">
        <v>0</v>
      </c>
      <c r="C145" s="37">
        <v>3</v>
      </c>
      <c r="D145" s="37">
        <v>1</v>
      </c>
      <c r="E145" s="37">
        <v>1</v>
      </c>
      <c r="F145" s="37">
        <v>1</v>
      </c>
      <c r="G145" s="37">
        <v>0</v>
      </c>
      <c r="H145" s="37">
        <v>0</v>
      </c>
      <c r="I145" s="37">
        <v>1</v>
      </c>
      <c r="J145" s="37">
        <f t="shared" si="7"/>
        <v>8</v>
      </c>
      <c r="K145" s="38" t="str" cm="1">
        <f t="array" ref="K145">_xlfn.IFS(J145&lt;=4,"No depression",
J145&lt;=9,"Mild depression",
J145&lt;=14,"Moderate depression",
J145&lt;=19,"Moderately severe depression",
J145&lt;=27,"Severe depression")</f>
        <v>Mild depression</v>
      </c>
      <c r="L145" t="s">
        <v>70</v>
      </c>
    </row>
    <row r="146" spans="1:12" x14ac:dyDescent="0.35">
      <c r="A146" s="35">
        <v>0</v>
      </c>
      <c r="B146" s="35">
        <v>1</v>
      </c>
      <c r="C146" s="35">
        <v>1</v>
      </c>
      <c r="D146" s="35">
        <v>3</v>
      </c>
      <c r="E146" s="35">
        <v>1</v>
      </c>
      <c r="F146" s="35">
        <v>3</v>
      </c>
      <c r="G146" s="35">
        <v>1</v>
      </c>
      <c r="H146" s="35">
        <v>0</v>
      </c>
      <c r="I146" s="35">
        <v>1</v>
      </c>
      <c r="J146" s="35">
        <f t="shared" si="7"/>
        <v>11</v>
      </c>
      <c r="K146" s="36" t="str" cm="1">
        <f t="array" ref="K146">_xlfn.IFS(J146&lt;=4,"No depression",
J146&lt;=9,"Mild depression",
J146&lt;=14,"Moderate depression",
J146&lt;=19,"Moderately severe depression",
J146&lt;=27,"Severe depression")</f>
        <v>Moderate depression</v>
      </c>
      <c r="L146" t="s">
        <v>96</v>
      </c>
    </row>
    <row r="147" spans="1:12" x14ac:dyDescent="0.35">
      <c r="A147" s="37">
        <v>1</v>
      </c>
      <c r="B147" s="37">
        <v>0</v>
      </c>
      <c r="C147" s="37">
        <v>0</v>
      </c>
      <c r="D147" s="37">
        <v>1</v>
      </c>
      <c r="E147" s="37">
        <v>1</v>
      </c>
      <c r="F147" s="37">
        <v>0</v>
      </c>
      <c r="G147" s="37">
        <v>0</v>
      </c>
      <c r="H147" s="37">
        <v>0</v>
      </c>
      <c r="I147" s="37">
        <v>1</v>
      </c>
      <c r="J147" s="37">
        <f t="shared" si="7"/>
        <v>4</v>
      </c>
      <c r="K147" s="38" t="str" cm="1">
        <f t="array" ref="K147">_xlfn.IFS(J147&lt;=4,"No depression",
J147&lt;=9,"Mild depression",
J147&lt;=14,"Moderate depression",
J147&lt;=19,"Moderately severe depression",
J147&lt;=27,"Severe depression")</f>
        <v>No depression</v>
      </c>
      <c r="L147" t="s">
        <v>96</v>
      </c>
    </row>
    <row r="148" spans="1:12" x14ac:dyDescent="0.35">
      <c r="A148" s="35">
        <v>0</v>
      </c>
      <c r="B148" s="35">
        <v>1</v>
      </c>
      <c r="C148" s="35">
        <v>1</v>
      </c>
      <c r="D148" s="35">
        <v>3</v>
      </c>
      <c r="E148" s="35">
        <v>1</v>
      </c>
      <c r="F148" s="35">
        <v>3</v>
      </c>
      <c r="G148" s="35">
        <v>1</v>
      </c>
      <c r="H148" s="35">
        <v>0</v>
      </c>
      <c r="I148" s="35">
        <v>1</v>
      </c>
      <c r="J148" s="35">
        <f t="shared" si="7"/>
        <v>11</v>
      </c>
      <c r="K148" s="36" t="str" cm="1">
        <f t="array" ref="K148">_xlfn.IFS(J148&lt;=4,"No depression",
J148&lt;=9,"Mild depression",
J148&lt;=14,"Moderate depression",
J148&lt;=19,"Moderately severe depression",
J148&lt;=27,"Severe depression")</f>
        <v>Moderate depression</v>
      </c>
      <c r="L148" t="s">
        <v>96</v>
      </c>
    </row>
    <row r="149" spans="1:12" x14ac:dyDescent="0.35">
      <c r="A149" s="37">
        <v>0</v>
      </c>
      <c r="B149" s="37">
        <v>1</v>
      </c>
      <c r="C149" s="37">
        <v>1</v>
      </c>
      <c r="D149" s="37">
        <v>3</v>
      </c>
      <c r="E149" s="37">
        <v>0</v>
      </c>
      <c r="F149" s="37">
        <v>3</v>
      </c>
      <c r="G149" s="37">
        <v>1</v>
      </c>
      <c r="H149" s="37">
        <v>0</v>
      </c>
      <c r="I149" s="37">
        <v>1</v>
      </c>
      <c r="J149" s="37">
        <f t="shared" si="7"/>
        <v>10</v>
      </c>
      <c r="K149" s="38" t="str" cm="1">
        <f t="array" ref="K149">_xlfn.IFS(J149&lt;=4,"No depression",
J149&lt;=9,"Mild depression",
J149&lt;=14,"Moderate depression",
J149&lt;=19,"Moderately severe depression",
J149&lt;=27,"Severe depression")</f>
        <v>Moderate depression</v>
      </c>
      <c r="L149" t="s">
        <v>70</v>
      </c>
    </row>
    <row r="150" spans="1:12" x14ac:dyDescent="0.35">
      <c r="A150" s="35">
        <v>0</v>
      </c>
      <c r="B150" s="35">
        <v>1</v>
      </c>
      <c r="C150" s="35">
        <v>1</v>
      </c>
      <c r="D150" s="35">
        <v>3</v>
      </c>
      <c r="E150" s="35">
        <v>1</v>
      </c>
      <c r="F150" s="35">
        <v>3</v>
      </c>
      <c r="G150" s="35">
        <v>1</v>
      </c>
      <c r="H150" s="35">
        <v>0</v>
      </c>
      <c r="I150" s="35">
        <v>1</v>
      </c>
      <c r="J150" s="35">
        <f t="shared" si="7"/>
        <v>11</v>
      </c>
      <c r="K150" s="36" t="str" cm="1">
        <f t="array" ref="K150">_xlfn.IFS(J150&lt;=4,"No depression",
J150&lt;=9,"Mild depression",
J150&lt;=14,"Moderate depression",
J150&lt;=19,"Moderately severe depression",
J150&lt;=27,"Severe depression")</f>
        <v>Moderate depression</v>
      </c>
      <c r="L150" t="s">
        <v>96</v>
      </c>
    </row>
    <row r="151" spans="1:12" x14ac:dyDescent="0.35">
      <c r="A151" s="37">
        <v>0</v>
      </c>
      <c r="B151" s="37">
        <v>1</v>
      </c>
      <c r="C151" s="37">
        <v>1</v>
      </c>
      <c r="D151" s="37">
        <v>3</v>
      </c>
      <c r="E151" s="37">
        <v>1</v>
      </c>
      <c r="F151" s="37">
        <v>3</v>
      </c>
      <c r="G151" s="37">
        <v>1</v>
      </c>
      <c r="H151" s="37">
        <v>0</v>
      </c>
      <c r="I151" s="37">
        <v>1</v>
      </c>
      <c r="J151" s="37">
        <f t="shared" si="7"/>
        <v>11</v>
      </c>
      <c r="K151" s="38" t="str" cm="1">
        <f t="array" ref="K151">_xlfn.IFS(J151&lt;=4,"No depression",
J151&lt;=9,"Mild depression",
J151&lt;=14,"Moderate depression",
J151&lt;=19,"Moderately severe depression",
J151&lt;=27,"Severe depression")</f>
        <v>Moderate depression</v>
      </c>
      <c r="L151" t="s">
        <v>96</v>
      </c>
    </row>
    <row r="152" spans="1:12" x14ac:dyDescent="0.35">
      <c r="A152" s="35">
        <v>0</v>
      </c>
      <c r="B152" s="35">
        <v>1</v>
      </c>
      <c r="C152" s="35">
        <v>1</v>
      </c>
      <c r="D152" s="35">
        <v>3</v>
      </c>
      <c r="E152" s="35">
        <v>1</v>
      </c>
      <c r="F152" s="35">
        <v>3</v>
      </c>
      <c r="G152" s="35">
        <v>1</v>
      </c>
      <c r="H152" s="35">
        <v>0</v>
      </c>
      <c r="I152" s="35">
        <v>1</v>
      </c>
      <c r="J152" s="35">
        <f t="shared" si="7"/>
        <v>11</v>
      </c>
      <c r="K152" s="36" t="str" cm="1">
        <f t="array" ref="K152">_xlfn.IFS(J152&lt;=4,"No depression",
J152&lt;=9,"Mild depression",
J152&lt;=14,"Moderate depression",
J152&lt;=19,"Moderately severe depression",
J152&lt;=27,"Severe depression")</f>
        <v>Moderate depression</v>
      </c>
      <c r="L152" t="s">
        <v>96</v>
      </c>
    </row>
    <row r="153" spans="1:12" x14ac:dyDescent="0.35">
      <c r="A153" s="37">
        <v>1</v>
      </c>
      <c r="B153" s="37">
        <v>0</v>
      </c>
      <c r="C153" s="37">
        <v>0</v>
      </c>
      <c r="D153" s="37">
        <v>1</v>
      </c>
      <c r="E153" s="37">
        <v>1</v>
      </c>
      <c r="F153" s="37">
        <v>0</v>
      </c>
      <c r="G153" s="37">
        <v>0</v>
      </c>
      <c r="H153" s="37">
        <v>0</v>
      </c>
      <c r="I153" s="37">
        <v>1</v>
      </c>
      <c r="J153" s="37">
        <f t="shared" si="7"/>
        <v>4</v>
      </c>
      <c r="K153" s="38" t="str" cm="1">
        <f t="array" ref="K153">_xlfn.IFS(J153&lt;=4,"No depression",
J153&lt;=9,"Mild depression",
J153&lt;=14,"Moderate depression",
J153&lt;=19,"Moderately severe depression",
J153&lt;=27,"Severe depression")</f>
        <v>No depression</v>
      </c>
      <c r="L153" t="s">
        <v>96</v>
      </c>
    </row>
    <row r="154" spans="1:12" x14ac:dyDescent="0.35">
      <c r="A154" s="35">
        <v>0</v>
      </c>
      <c r="B154" s="35">
        <v>1</v>
      </c>
      <c r="C154" s="35">
        <v>1</v>
      </c>
      <c r="D154" s="35">
        <v>3</v>
      </c>
      <c r="E154" s="35">
        <v>1</v>
      </c>
      <c r="F154" s="35">
        <v>3</v>
      </c>
      <c r="G154" s="35">
        <v>1</v>
      </c>
      <c r="H154" s="35">
        <v>0</v>
      </c>
      <c r="I154" s="35">
        <v>1</v>
      </c>
      <c r="J154" s="35">
        <f t="shared" si="7"/>
        <v>11</v>
      </c>
      <c r="K154" s="36" t="str" cm="1">
        <f t="array" ref="K154">_xlfn.IFS(J154&lt;=4,"No depression",
J154&lt;=9,"Mild depression",
J154&lt;=14,"Moderate depression",
J154&lt;=19,"Moderately severe depression",
J154&lt;=27,"Severe depression")</f>
        <v>Moderate depression</v>
      </c>
      <c r="L154" t="s">
        <v>96</v>
      </c>
    </row>
    <row r="155" spans="1:12" x14ac:dyDescent="0.35">
      <c r="A155" s="37">
        <v>1</v>
      </c>
      <c r="B155" s="37">
        <v>0</v>
      </c>
      <c r="C155" s="37">
        <v>3</v>
      </c>
      <c r="D155" s="37">
        <v>1</v>
      </c>
      <c r="E155" s="37">
        <v>1</v>
      </c>
      <c r="F155" s="37">
        <v>1</v>
      </c>
      <c r="G155" s="37">
        <v>0</v>
      </c>
      <c r="H155" s="37">
        <v>0</v>
      </c>
      <c r="I155" s="37">
        <v>1</v>
      </c>
      <c r="J155" s="37">
        <f t="shared" si="7"/>
        <v>8</v>
      </c>
      <c r="K155" s="38" t="str" cm="1">
        <f t="array" ref="K155">_xlfn.IFS(J155&lt;=4,"No depression",
J155&lt;=9,"Mild depression",
J155&lt;=14,"Moderate depression",
J155&lt;=19,"Moderately severe depression",
J155&lt;=27,"Severe depression")</f>
        <v>Mild depression</v>
      </c>
      <c r="L155" t="s">
        <v>96</v>
      </c>
    </row>
    <row r="156" spans="1:12" x14ac:dyDescent="0.35">
      <c r="A156" s="35">
        <v>1</v>
      </c>
      <c r="B156" s="35">
        <v>0</v>
      </c>
      <c r="C156" s="35">
        <v>3</v>
      </c>
      <c r="D156" s="35">
        <v>1</v>
      </c>
      <c r="E156" s="35">
        <v>1</v>
      </c>
      <c r="F156" s="35">
        <v>3</v>
      </c>
      <c r="G156" s="35">
        <v>1</v>
      </c>
      <c r="H156" s="35">
        <v>0</v>
      </c>
      <c r="I156" s="35">
        <v>1</v>
      </c>
      <c r="J156" s="35">
        <f t="shared" si="7"/>
        <v>11</v>
      </c>
      <c r="K156" s="36" t="str" cm="1">
        <f t="array" ref="K156">_xlfn.IFS(J156&lt;=4,"No depression",
J156&lt;=9,"Mild depression",
J156&lt;=14,"Moderate depression",
J156&lt;=19,"Moderately severe depression",
J156&lt;=27,"Severe depression")</f>
        <v>Moderate depression</v>
      </c>
      <c r="L156" t="s">
        <v>96</v>
      </c>
    </row>
    <row r="157" spans="1:12" x14ac:dyDescent="0.35">
      <c r="A157" s="37">
        <v>0</v>
      </c>
      <c r="B157" s="37">
        <v>1</v>
      </c>
      <c r="C157" s="37">
        <v>1</v>
      </c>
      <c r="D157" s="37">
        <v>3</v>
      </c>
      <c r="E157" s="37">
        <v>1</v>
      </c>
      <c r="F157" s="37">
        <v>3</v>
      </c>
      <c r="G157" s="37">
        <v>1</v>
      </c>
      <c r="H157" s="37">
        <v>0</v>
      </c>
      <c r="I157" s="37">
        <v>1</v>
      </c>
      <c r="J157" s="37">
        <f t="shared" si="7"/>
        <v>11</v>
      </c>
      <c r="K157" s="38" t="str" cm="1">
        <f t="array" ref="K157">_xlfn.IFS(J157&lt;=4,"No depression",
J157&lt;=9,"Mild depression",
J157&lt;=14,"Moderate depression",
J157&lt;=19,"Moderately severe depression",
J157&lt;=27,"Severe depression")</f>
        <v>Moderate depression</v>
      </c>
      <c r="L157" t="s">
        <v>112</v>
      </c>
    </row>
    <row r="158" spans="1:12" x14ac:dyDescent="0.35">
      <c r="A158" s="35">
        <v>1</v>
      </c>
      <c r="B158" s="35">
        <v>0</v>
      </c>
      <c r="C158" s="35">
        <v>0</v>
      </c>
      <c r="D158" s="35">
        <v>1</v>
      </c>
      <c r="E158" s="35">
        <v>1</v>
      </c>
      <c r="F158" s="35">
        <v>0</v>
      </c>
      <c r="G158" s="35">
        <v>0</v>
      </c>
      <c r="H158" s="35">
        <v>0</v>
      </c>
      <c r="I158" s="35">
        <v>1</v>
      </c>
      <c r="J158" s="35">
        <f t="shared" si="7"/>
        <v>4</v>
      </c>
      <c r="K158" s="36" t="str" cm="1">
        <f t="array" ref="K158">_xlfn.IFS(J158&lt;=4,"No depression",
J158&lt;=9,"Mild depression",
J158&lt;=14,"Moderate depression",
J158&lt;=19,"Moderately severe depression",
J158&lt;=27,"Severe depression")</f>
        <v>No depression</v>
      </c>
      <c r="L158" t="s">
        <v>70</v>
      </c>
    </row>
    <row r="159" spans="1:12" x14ac:dyDescent="0.35">
      <c r="A159" s="37">
        <v>1</v>
      </c>
      <c r="B159" s="37">
        <v>0</v>
      </c>
      <c r="C159" s="37">
        <v>3</v>
      </c>
      <c r="D159" s="37">
        <v>1</v>
      </c>
      <c r="E159" s="37">
        <v>1</v>
      </c>
      <c r="F159" s="37">
        <v>1</v>
      </c>
      <c r="G159" s="37">
        <v>0</v>
      </c>
      <c r="H159" s="37">
        <v>0</v>
      </c>
      <c r="I159" s="37">
        <v>1</v>
      </c>
      <c r="J159" s="37">
        <f t="shared" si="7"/>
        <v>8</v>
      </c>
      <c r="K159" s="38" t="str" cm="1">
        <f t="array" ref="K159">_xlfn.IFS(J159&lt;=4,"No depression",
J159&lt;=9,"Mild depression",
J159&lt;=14,"Moderate depression",
J159&lt;=19,"Moderately severe depression",
J159&lt;=27,"Severe depression")</f>
        <v>Mild depression</v>
      </c>
      <c r="L159" t="s">
        <v>122</v>
      </c>
    </row>
    <row r="160" spans="1:12" x14ac:dyDescent="0.35">
      <c r="A160" s="35">
        <v>1</v>
      </c>
      <c r="B160" s="35">
        <v>0</v>
      </c>
      <c r="C160" s="35">
        <v>3</v>
      </c>
      <c r="D160" s="35">
        <v>1</v>
      </c>
      <c r="E160" s="35">
        <v>1</v>
      </c>
      <c r="F160" s="35">
        <v>1</v>
      </c>
      <c r="G160" s="35">
        <v>0</v>
      </c>
      <c r="H160" s="35">
        <v>0</v>
      </c>
      <c r="I160" s="35">
        <v>1</v>
      </c>
      <c r="J160" s="35">
        <f t="shared" si="7"/>
        <v>8</v>
      </c>
      <c r="K160" s="36" t="str" cm="1">
        <f t="array" ref="K160">_xlfn.IFS(J160&lt;=4,"No depression",
J160&lt;=9,"Mild depression",
J160&lt;=14,"Moderate depression",
J160&lt;=19,"Moderately severe depression",
J160&lt;=27,"Severe depression")</f>
        <v>Mild depression</v>
      </c>
      <c r="L160" t="s">
        <v>96</v>
      </c>
    </row>
    <row r="161" spans="1:12" x14ac:dyDescent="0.35">
      <c r="A161" s="37">
        <v>1</v>
      </c>
      <c r="B161" s="37">
        <v>0</v>
      </c>
      <c r="C161" s="37">
        <v>0</v>
      </c>
      <c r="D161" s="37">
        <v>1</v>
      </c>
      <c r="E161" s="37">
        <v>1</v>
      </c>
      <c r="F161" s="37">
        <v>0</v>
      </c>
      <c r="G161" s="37">
        <v>0</v>
      </c>
      <c r="H161" s="37">
        <v>0</v>
      </c>
      <c r="I161" s="37">
        <v>1</v>
      </c>
      <c r="J161" s="37">
        <f t="shared" si="7"/>
        <v>4</v>
      </c>
      <c r="K161" s="38" t="str" cm="1">
        <f t="array" ref="K161">_xlfn.IFS(J161&lt;=4,"No depression",
J161&lt;=9,"Mild depression",
J161&lt;=14,"Moderate depression",
J161&lt;=19,"Moderately severe depression",
J161&lt;=27,"Severe depression")</f>
        <v>No depression</v>
      </c>
      <c r="L161" t="s">
        <v>96</v>
      </c>
    </row>
    <row r="162" spans="1:12" x14ac:dyDescent="0.35">
      <c r="A162" s="35">
        <v>0</v>
      </c>
      <c r="B162" s="35">
        <v>1</v>
      </c>
      <c r="C162" s="35">
        <v>1</v>
      </c>
      <c r="D162" s="35">
        <v>3</v>
      </c>
      <c r="E162" s="35">
        <v>1</v>
      </c>
      <c r="F162" s="35">
        <v>3</v>
      </c>
      <c r="G162" s="35">
        <v>1</v>
      </c>
      <c r="H162" s="35">
        <v>0</v>
      </c>
      <c r="I162" s="35">
        <v>1</v>
      </c>
      <c r="J162" s="35">
        <f t="shared" si="7"/>
        <v>11</v>
      </c>
      <c r="K162" s="36" t="str" cm="1">
        <f t="array" ref="K162">_xlfn.IFS(J162&lt;=4,"No depression",
J162&lt;=9,"Mild depression",
J162&lt;=14,"Moderate depression",
J162&lt;=19,"Moderately severe depression",
J162&lt;=27,"Severe depression")</f>
        <v>Moderate depression</v>
      </c>
      <c r="L162" t="s">
        <v>96</v>
      </c>
    </row>
    <row r="163" spans="1:12" x14ac:dyDescent="0.35">
      <c r="A163" s="37">
        <v>1</v>
      </c>
      <c r="B163" s="37">
        <v>0</v>
      </c>
      <c r="C163" s="37">
        <v>0</v>
      </c>
      <c r="D163" s="37">
        <v>1</v>
      </c>
      <c r="E163" s="37">
        <v>1</v>
      </c>
      <c r="F163" s="37">
        <v>0</v>
      </c>
      <c r="G163" s="37">
        <v>0</v>
      </c>
      <c r="H163" s="37">
        <v>0</v>
      </c>
      <c r="I163" s="37">
        <v>1</v>
      </c>
      <c r="J163" s="37">
        <f t="shared" si="7"/>
        <v>4</v>
      </c>
      <c r="K163" s="38" t="str" cm="1">
        <f t="array" ref="K163">_xlfn.IFS(J163&lt;=4,"No depression",
J163&lt;=9,"Mild depression",
J163&lt;=14,"Moderate depression",
J163&lt;=19,"Moderately severe depression",
J163&lt;=27,"Severe depression")</f>
        <v>No depression</v>
      </c>
      <c r="L163" t="s">
        <v>96</v>
      </c>
    </row>
    <row r="164" spans="1:12" x14ac:dyDescent="0.35">
      <c r="A164" s="35">
        <v>1</v>
      </c>
      <c r="B164" s="35">
        <v>0</v>
      </c>
      <c r="C164" s="35">
        <v>0</v>
      </c>
      <c r="D164" s="35">
        <v>1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f t="shared" si="7"/>
        <v>2</v>
      </c>
      <c r="K164" s="36" t="str" cm="1">
        <f t="array" ref="K164">_xlfn.IFS(J164&lt;=4,"No depression",
J164&lt;=9,"Mild depression",
J164&lt;=14,"Moderate depression",
J164&lt;=19,"Moderately severe depression",
J164&lt;=27,"Severe depression")</f>
        <v>No depression</v>
      </c>
      <c r="L164" t="s">
        <v>122</v>
      </c>
    </row>
    <row r="165" spans="1:12" x14ac:dyDescent="0.35">
      <c r="A165" s="37">
        <v>1</v>
      </c>
      <c r="B165" s="37">
        <v>0</v>
      </c>
      <c r="C165" s="37">
        <v>3</v>
      </c>
      <c r="D165" s="37">
        <v>1</v>
      </c>
      <c r="E165" s="37">
        <v>1</v>
      </c>
      <c r="F165" s="37">
        <v>1</v>
      </c>
      <c r="G165" s="37">
        <v>1</v>
      </c>
      <c r="H165" s="37">
        <v>0</v>
      </c>
      <c r="I165" s="37">
        <v>1</v>
      </c>
      <c r="J165" s="37">
        <f t="shared" si="7"/>
        <v>9</v>
      </c>
      <c r="K165" s="38" t="str" cm="1">
        <f t="array" ref="K165">_xlfn.IFS(J165&lt;=4,"No depression",
J165&lt;=9,"Mild depression",
J165&lt;=14,"Moderate depression",
J165&lt;=19,"Moderately severe depression",
J165&lt;=27,"Severe depression")</f>
        <v>Mild depression</v>
      </c>
      <c r="L165" t="s">
        <v>96</v>
      </c>
    </row>
    <row r="166" spans="1:12" x14ac:dyDescent="0.35">
      <c r="A166" s="35">
        <v>0</v>
      </c>
      <c r="B166" s="35">
        <v>1</v>
      </c>
      <c r="C166" s="35">
        <v>1</v>
      </c>
      <c r="D166" s="35">
        <v>3</v>
      </c>
      <c r="E166" s="35">
        <v>1</v>
      </c>
      <c r="F166" s="35">
        <v>3</v>
      </c>
      <c r="G166" s="35">
        <v>1</v>
      </c>
      <c r="H166" s="35">
        <v>0</v>
      </c>
      <c r="I166" s="35">
        <v>1</v>
      </c>
      <c r="J166" s="35">
        <f t="shared" si="7"/>
        <v>11</v>
      </c>
      <c r="K166" s="36" t="str" cm="1">
        <f t="array" ref="K166">_xlfn.IFS(J166&lt;=4,"No depression",
J166&lt;=9,"Mild depression",
J166&lt;=14,"Moderate depression",
J166&lt;=19,"Moderately severe depression",
J166&lt;=27,"Severe depression")</f>
        <v>Moderate depression</v>
      </c>
      <c r="L166" t="s">
        <v>96</v>
      </c>
    </row>
    <row r="167" spans="1:12" x14ac:dyDescent="0.35">
      <c r="A167" s="37">
        <v>1</v>
      </c>
      <c r="B167" s="37">
        <v>0</v>
      </c>
      <c r="C167" s="37">
        <v>0</v>
      </c>
      <c r="D167" s="37">
        <v>1</v>
      </c>
      <c r="E167" s="37">
        <v>1</v>
      </c>
      <c r="F167" s="37">
        <v>0</v>
      </c>
      <c r="G167" s="37">
        <v>0</v>
      </c>
      <c r="H167" s="37">
        <v>0</v>
      </c>
      <c r="I167" s="37">
        <v>1</v>
      </c>
      <c r="J167" s="37">
        <f t="shared" si="7"/>
        <v>4</v>
      </c>
      <c r="K167" s="38" t="str" cm="1">
        <f t="array" ref="K167">_xlfn.IFS(J167&lt;=4,"No depression",
J167&lt;=9,"Mild depression",
J167&lt;=14,"Moderate depression",
J167&lt;=19,"Moderately severe depression",
J167&lt;=27,"Severe depression")</f>
        <v>No depression</v>
      </c>
      <c r="L167" t="s">
        <v>70</v>
      </c>
    </row>
    <row r="168" spans="1:12" x14ac:dyDescent="0.35">
      <c r="A168" s="35">
        <v>1</v>
      </c>
      <c r="B168" s="35">
        <v>0</v>
      </c>
      <c r="C168" s="35">
        <v>3</v>
      </c>
      <c r="D168" s="35">
        <v>1</v>
      </c>
      <c r="E168" s="35">
        <v>1</v>
      </c>
      <c r="F168" s="35">
        <v>1</v>
      </c>
      <c r="G168" s="35">
        <v>0</v>
      </c>
      <c r="H168" s="35">
        <v>0</v>
      </c>
      <c r="I168" s="35">
        <v>1</v>
      </c>
      <c r="J168" s="35">
        <f t="shared" si="7"/>
        <v>8</v>
      </c>
      <c r="K168" s="36" t="str" cm="1">
        <f t="array" ref="K168">_xlfn.IFS(J168&lt;=4,"No depression",
J168&lt;=9,"Mild depression",
J168&lt;=14,"Moderate depression",
J168&lt;=19,"Moderately severe depression",
J168&lt;=27,"Severe depression")</f>
        <v>Mild depression</v>
      </c>
      <c r="L168" t="s">
        <v>122</v>
      </c>
    </row>
    <row r="169" spans="1:12" x14ac:dyDescent="0.35">
      <c r="A169" s="37">
        <v>1</v>
      </c>
      <c r="B169" s="37">
        <v>0</v>
      </c>
      <c r="C169" s="37">
        <v>3</v>
      </c>
      <c r="D169" s="37">
        <v>1</v>
      </c>
      <c r="E169" s="37">
        <v>1</v>
      </c>
      <c r="F169" s="37">
        <v>1</v>
      </c>
      <c r="G169" s="37">
        <v>0</v>
      </c>
      <c r="H169" s="37">
        <v>1</v>
      </c>
      <c r="I169" s="37">
        <v>1</v>
      </c>
      <c r="J169" s="37">
        <f t="shared" si="7"/>
        <v>9</v>
      </c>
      <c r="K169" s="38" t="str" cm="1">
        <f t="array" ref="K169">_xlfn.IFS(J169&lt;=4,"No depression",
J169&lt;=9,"Mild depression",
J169&lt;=14,"Moderate depression",
J169&lt;=19,"Moderately severe depression",
J169&lt;=27,"Severe depression")</f>
        <v>Mild depression</v>
      </c>
      <c r="L169" t="s">
        <v>96</v>
      </c>
    </row>
    <row r="170" spans="1:12" x14ac:dyDescent="0.35">
      <c r="A170" s="35">
        <v>0</v>
      </c>
      <c r="B170" s="35">
        <v>1</v>
      </c>
      <c r="C170" s="35">
        <v>1</v>
      </c>
      <c r="D170" s="35">
        <v>3</v>
      </c>
      <c r="E170" s="35">
        <v>1</v>
      </c>
      <c r="F170" s="35">
        <v>3</v>
      </c>
      <c r="G170" s="35">
        <v>1</v>
      </c>
      <c r="H170" s="35">
        <v>0</v>
      </c>
      <c r="I170" s="35">
        <v>1</v>
      </c>
      <c r="J170" s="35">
        <f t="shared" si="7"/>
        <v>11</v>
      </c>
      <c r="K170" s="36" t="str" cm="1">
        <f t="array" ref="K170">_xlfn.IFS(J170&lt;=4,"No depression",
J170&lt;=9,"Mild depression",
J170&lt;=14,"Moderate depression",
J170&lt;=19,"Moderately severe depression",
J170&lt;=27,"Severe depression")</f>
        <v>Moderate depression</v>
      </c>
      <c r="L170" t="s">
        <v>96</v>
      </c>
    </row>
    <row r="171" spans="1:12" x14ac:dyDescent="0.35">
      <c r="A171" s="37">
        <v>1</v>
      </c>
      <c r="B171" s="37">
        <v>0</v>
      </c>
      <c r="C171" s="37">
        <v>0</v>
      </c>
      <c r="D171" s="37">
        <v>1</v>
      </c>
      <c r="E171" s="37">
        <v>1</v>
      </c>
      <c r="F171" s="37">
        <v>0</v>
      </c>
      <c r="G171" s="37">
        <v>0</v>
      </c>
      <c r="H171" s="37">
        <v>0</v>
      </c>
      <c r="I171" s="37">
        <v>1</v>
      </c>
      <c r="J171" s="37">
        <f t="shared" si="7"/>
        <v>4</v>
      </c>
      <c r="K171" s="38" t="str" cm="1">
        <f t="array" ref="K171">_xlfn.IFS(J171&lt;=4,"No depression",
J171&lt;=9,"Mild depression",
J171&lt;=14,"Moderate depression",
J171&lt;=19,"Moderately severe depression",
J171&lt;=27,"Severe depression")</f>
        <v>No depression</v>
      </c>
      <c r="L171" t="s">
        <v>96</v>
      </c>
    </row>
    <row r="172" spans="1:12" x14ac:dyDescent="0.35">
      <c r="A172" s="35">
        <v>1</v>
      </c>
      <c r="B172" s="35">
        <v>0</v>
      </c>
      <c r="C172" s="35">
        <v>3</v>
      </c>
      <c r="D172" s="35">
        <v>1</v>
      </c>
      <c r="E172" s="35">
        <v>1</v>
      </c>
      <c r="F172" s="35">
        <v>1</v>
      </c>
      <c r="G172" s="35">
        <v>0</v>
      </c>
      <c r="H172" s="35">
        <v>0</v>
      </c>
      <c r="I172" s="35">
        <v>1</v>
      </c>
      <c r="J172" s="35">
        <f t="shared" si="7"/>
        <v>8</v>
      </c>
      <c r="K172" s="36" t="str" cm="1">
        <f t="array" ref="K172">_xlfn.IFS(J172&lt;=4,"No depression",
J172&lt;=9,"Mild depression",
J172&lt;=14,"Moderate depression",
J172&lt;=19,"Moderately severe depression",
J172&lt;=27,"Severe depression")</f>
        <v>Mild depression</v>
      </c>
      <c r="L172" t="s">
        <v>96</v>
      </c>
    </row>
    <row r="173" spans="1:12" x14ac:dyDescent="0.35">
      <c r="A173" s="37">
        <v>1</v>
      </c>
      <c r="B173" s="37">
        <v>0</v>
      </c>
      <c r="C173" s="37">
        <v>3</v>
      </c>
      <c r="D173" s="37">
        <v>1</v>
      </c>
      <c r="E173" s="37">
        <v>1</v>
      </c>
      <c r="F173" s="37">
        <v>1</v>
      </c>
      <c r="G173" s="37">
        <v>0</v>
      </c>
      <c r="H173" s="37">
        <v>0</v>
      </c>
      <c r="I173" s="37">
        <v>1</v>
      </c>
      <c r="J173" s="37">
        <f t="shared" si="7"/>
        <v>8</v>
      </c>
      <c r="K173" s="38" t="str" cm="1">
        <f t="array" ref="K173">_xlfn.IFS(J173&lt;=4,"No depression",
J173&lt;=9,"Mild depression",
J173&lt;=14,"Moderate depression",
J173&lt;=19,"Moderately severe depression",
J173&lt;=27,"Severe depression")</f>
        <v>Mild depression</v>
      </c>
      <c r="L173" t="s">
        <v>96</v>
      </c>
    </row>
    <row r="174" spans="1:12" x14ac:dyDescent="0.35">
      <c r="A174" s="35">
        <v>1</v>
      </c>
      <c r="B174" s="35">
        <v>0</v>
      </c>
      <c r="C174" s="35">
        <v>3</v>
      </c>
      <c r="D174" s="35">
        <v>1</v>
      </c>
      <c r="E174" s="35">
        <v>1</v>
      </c>
      <c r="F174" s="35">
        <v>1</v>
      </c>
      <c r="G174" s="35">
        <v>0</v>
      </c>
      <c r="H174" s="35">
        <v>0</v>
      </c>
      <c r="I174" s="35">
        <v>1</v>
      </c>
      <c r="J174" s="35">
        <f t="shared" si="7"/>
        <v>8</v>
      </c>
      <c r="K174" s="36" t="str" cm="1">
        <f t="array" ref="K174">_xlfn.IFS(J174&lt;=4,"No depression",
J174&lt;=9,"Mild depression",
J174&lt;=14,"Moderate depression",
J174&lt;=19,"Moderately severe depression",
J174&lt;=27,"Severe depression")</f>
        <v>Mild depression</v>
      </c>
      <c r="L174" t="s">
        <v>96</v>
      </c>
    </row>
    <row r="175" spans="1:12" x14ac:dyDescent="0.35">
      <c r="A175" s="37">
        <v>0</v>
      </c>
      <c r="B175" s="37">
        <v>1</v>
      </c>
      <c r="C175" s="37">
        <v>1</v>
      </c>
      <c r="D175" s="37">
        <v>3</v>
      </c>
      <c r="E175" s="37">
        <v>1</v>
      </c>
      <c r="F175" s="37">
        <v>3</v>
      </c>
      <c r="G175" s="37">
        <v>1</v>
      </c>
      <c r="H175" s="37">
        <v>0</v>
      </c>
      <c r="I175" s="37">
        <v>1</v>
      </c>
      <c r="J175" s="37">
        <f t="shared" si="7"/>
        <v>11</v>
      </c>
      <c r="K175" s="38" t="str" cm="1">
        <f t="array" ref="K175">_xlfn.IFS(J175&lt;=4,"No depression",
J175&lt;=9,"Mild depression",
J175&lt;=14,"Moderate depression",
J175&lt;=19,"Moderately severe depression",
J175&lt;=27,"Severe depression")</f>
        <v>Moderate depression</v>
      </c>
      <c r="L175" t="s">
        <v>112</v>
      </c>
    </row>
    <row r="176" spans="1:12" x14ac:dyDescent="0.35">
      <c r="A176" s="35">
        <v>1</v>
      </c>
      <c r="B176" s="35">
        <v>0</v>
      </c>
      <c r="C176" s="35">
        <v>2</v>
      </c>
      <c r="D176" s="35">
        <v>1</v>
      </c>
      <c r="E176" s="35">
        <v>1</v>
      </c>
      <c r="F176" s="35">
        <v>1</v>
      </c>
      <c r="G176" s="35">
        <v>1</v>
      </c>
      <c r="H176" s="35">
        <v>0</v>
      </c>
      <c r="I176" s="35">
        <v>0</v>
      </c>
      <c r="J176" s="35">
        <f t="shared" si="7"/>
        <v>7</v>
      </c>
      <c r="K176" s="36" t="str" cm="1">
        <f t="array" ref="K176">_xlfn.IFS(J176&lt;=4,"No depression",
J176&lt;=9,"Mild depression",
J176&lt;=14,"Moderate depression",
J176&lt;=19,"Moderately severe depression",
J176&lt;=27,"Severe depression")</f>
        <v>Mild depression</v>
      </c>
      <c r="L176" t="s">
        <v>96</v>
      </c>
    </row>
    <row r="177" spans="1:12" x14ac:dyDescent="0.35">
      <c r="A177" s="37">
        <v>1</v>
      </c>
      <c r="B177" s="37">
        <v>0</v>
      </c>
      <c r="C177" s="37">
        <v>2</v>
      </c>
      <c r="D177" s="37">
        <v>1</v>
      </c>
      <c r="E177" s="37">
        <v>1</v>
      </c>
      <c r="F177" s="37">
        <v>1</v>
      </c>
      <c r="G177" s="37">
        <v>0</v>
      </c>
      <c r="H177" s="37">
        <v>0</v>
      </c>
      <c r="I177" s="37">
        <v>1</v>
      </c>
      <c r="J177" s="37">
        <f t="shared" si="7"/>
        <v>7</v>
      </c>
      <c r="K177" s="38" t="str" cm="1">
        <f t="array" ref="K177">_xlfn.IFS(J177&lt;=4,"No depression",
J177&lt;=9,"Mild depression",
J177&lt;=14,"Moderate depression",
J177&lt;=19,"Moderately severe depression",
J177&lt;=27,"Severe depression")</f>
        <v>Mild depression</v>
      </c>
      <c r="L177" t="s">
        <v>112</v>
      </c>
    </row>
    <row r="178" spans="1:12" x14ac:dyDescent="0.35">
      <c r="A178" s="35">
        <v>0</v>
      </c>
      <c r="B178" s="35">
        <v>1</v>
      </c>
      <c r="C178" s="35">
        <v>1</v>
      </c>
      <c r="D178" s="35">
        <v>3</v>
      </c>
      <c r="E178" s="35">
        <v>1</v>
      </c>
      <c r="F178" s="35">
        <v>3</v>
      </c>
      <c r="G178" s="35">
        <v>1</v>
      </c>
      <c r="H178" s="35">
        <v>0</v>
      </c>
      <c r="I178" s="35">
        <v>1</v>
      </c>
      <c r="J178" s="35">
        <f t="shared" si="7"/>
        <v>11</v>
      </c>
      <c r="K178" s="36" t="str" cm="1">
        <f t="array" ref="K178">_xlfn.IFS(J178&lt;=4,"No depression",
J178&lt;=9,"Mild depression",
J178&lt;=14,"Moderate depression",
J178&lt;=19,"Moderately severe depression",
J178&lt;=27,"Severe depression")</f>
        <v>Moderate depression</v>
      </c>
      <c r="L178" t="s">
        <v>70</v>
      </c>
    </row>
    <row r="179" spans="1:12" x14ac:dyDescent="0.35">
      <c r="A179" s="37">
        <v>0</v>
      </c>
      <c r="B179" s="37">
        <v>1</v>
      </c>
      <c r="C179" s="37">
        <v>1</v>
      </c>
      <c r="D179" s="37">
        <v>3</v>
      </c>
      <c r="E179" s="37">
        <v>1</v>
      </c>
      <c r="F179" s="37">
        <v>3</v>
      </c>
      <c r="G179" s="37">
        <v>1</v>
      </c>
      <c r="H179" s="37">
        <v>0</v>
      </c>
      <c r="I179" s="37">
        <v>1</v>
      </c>
      <c r="J179" s="37">
        <f t="shared" si="7"/>
        <v>11</v>
      </c>
      <c r="K179" s="38" t="str" cm="1">
        <f t="array" ref="K179">_xlfn.IFS(J179&lt;=4,"No depression",
J179&lt;=9,"Mild depression",
J179&lt;=14,"Moderate depression",
J179&lt;=19,"Moderately severe depression",
J179&lt;=27,"Severe depression")</f>
        <v>Moderate depression</v>
      </c>
      <c r="L179" t="s">
        <v>96</v>
      </c>
    </row>
    <row r="180" spans="1:12" x14ac:dyDescent="0.35">
      <c r="A180" s="35">
        <v>1</v>
      </c>
      <c r="B180" s="35">
        <v>0</v>
      </c>
      <c r="C180" s="35">
        <v>3</v>
      </c>
      <c r="D180" s="35">
        <v>1</v>
      </c>
      <c r="E180" s="35">
        <v>1</v>
      </c>
      <c r="F180" s="35">
        <v>1</v>
      </c>
      <c r="G180" s="35">
        <v>0</v>
      </c>
      <c r="H180" s="35">
        <v>0</v>
      </c>
      <c r="I180" s="35">
        <v>1</v>
      </c>
      <c r="J180" s="35">
        <f t="shared" si="7"/>
        <v>8</v>
      </c>
      <c r="K180" s="36" t="str" cm="1">
        <f t="array" ref="K180">_xlfn.IFS(J180&lt;=4,"No depression",
J180&lt;=9,"Mild depression",
J180&lt;=14,"Moderate depression",
J180&lt;=19,"Moderately severe depression",
J180&lt;=27,"Severe depression")</f>
        <v>Mild depression</v>
      </c>
      <c r="L180" t="s">
        <v>96</v>
      </c>
    </row>
    <row r="181" spans="1:12" x14ac:dyDescent="0.35">
      <c r="A181" s="37">
        <v>1</v>
      </c>
      <c r="B181" s="37">
        <v>0</v>
      </c>
      <c r="C181" s="37">
        <v>0</v>
      </c>
      <c r="D181" s="37">
        <v>1</v>
      </c>
      <c r="E181" s="37">
        <v>1</v>
      </c>
      <c r="F181" s="37">
        <v>0</v>
      </c>
      <c r="G181" s="37">
        <v>0</v>
      </c>
      <c r="H181" s="37">
        <v>0</v>
      </c>
      <c r="I181" s="37">
        <v>1</v>
      </c>
      <c r="J181" s="37">
        <f t="shared" si="7"/>
        <v>4</v>
      </c>
      <c r="K181" s="38" t="str" cm="1">
        <f t="array" ref="K181">_xlfn.IFS(J181&lt;=4,"No depression",
J181&lt;=9,"Mild depression",
J181&lt;=14,"Moderate depression",
J181&lt;=19,"Moderately severe depression",
J181&lt;=27,"Severe depression")</f>
        <v>No depression</v>
      </c>
      <c r="L181" t="s">
        <v>96</v>
      </c>
    </row>
    <row r="182" spans="1:12" x14ac:dyDescent="0.35">
      <c r="A182" s="35">
        <v>1</v>
      </c>
      <c r="B182" s="35">
        <v>0</v>
      </c>
      <c r="C182" s="35">
        <v>2</v>
      </c>
      <c r="D182" s="35">
        <v>1</v>
      </c>
      <c r="E182" s="35">
        <v>1</v>
      </c>
      <c r="F182" s="35">
        <v>1</v>
      </c>
      <c r="G182" s="35">
        <v>0</v>
      </c>
      <c r="H182" s="35">
        <v>0</v>
      </c>
      <c r="I182" s="35">
        <v>1</v>
      </c>
      <c r="J182" s="35">
        <f t="shared" si="7"/>
        <v>7</v>
      </c>
      <c r="K182" s="36" t="str" cm="1">
        <f t="array" ref="K182">_xlfn.IFS(J182&lt;=4,"No depression",
J182&lt;=9,"Mild depression",
J182&lt;=14,"Moderate depression",
J182&lt;=19,"Moderately severe depression",
J182&lt;=27,"Severe depression")</f>
        <v>Mild depression</v>
      </c>
      <c r="L182" t="s">
        <v>70</v>
      </c>
    </row>
    <row r="183" spans="1:12" x14ac:dyDescent="0.35">
      <c r="A183" s="37">
        <v>0</v>
      </c>
      <c r="B183" s="37">
        <v>1</v>
      </c>
      <c r="C183" s="37">
        <v>1</v>
      </c>
      <c r="D183" s="37">
        <v>3</v>
      </c>
      <c r="E183" s="37">
        <v>1</v>
      </c>
      <c r="F183" s="37">
        <v>3</v>
      </c>
      <c r="G183" s="37">
        <v>1</v>
      </c>
      <c r="H183" s="37">
        <v>0</v>
      </c>
      <c r="I183" s="37">
        <v>1</v>
      </c>
      <c r="J183" s="37">
        <f t="shared" si="7"/>
        <v>11</v>
      </c>
      <c r="K183" s="38" t="str" cm="1">
        <f t="array" ref="K183">_xlfn.IFS(J183&lt;=4,"No depression",
J183&lt;=9,"Mild depression",
J183&lt;=14,"Moderate depression",
J183&lt;=19,"Moderately severe depression",
J183&lt;=27,"Severe depression")</f>
        <v>Moderate depression</v>
      </c>
      <c r="L183" t="s">
        <v>122</v>
      </c>
    </row>
    <row r="184" spans="1:12" x14ac:dyDescent="0.35">
      <c r="A184" s="35">
        <v>1</v>
      </c>
      <c r="B184" s="35">
        <v>0</v>
      </c>
      <c r="C184" s="35">
        <v>0</v>
      </c>
      <c r="D184" s="35">
        <v>1</v>
      </c>
      <c r="E184" s="35">
        <v>1</v>
      </c>
      <c r="F184" s="35">
        <v>0</v>
      </c>
      <c r="G184" s="35">
        <v>0</v>
      </c>
      <c r="H184" s="35">
        <v>0</v>
      </c>
      <c r="I184" s="35">
        <v>1</v>
      </c>
      <c r="J184" s="35">
        <f t="shared" si="7"/>
        <v>4</v>
      </c>
      <c r="K184" s="36" t="str" cm="1">
        <f t="array" ref="K184">_xlfn.IFS(J184&lt;=4,"No depression",
J184&lt;=9,"Mild depression",
J184&lt;=14,"Moderate depression",
J184&lt;=19,"Moderately severe depression",
J184&lt;=27,"Severe depression")</f>
        <v>No depression</v>
      </c>
      <c r="L184" t="s">
        <v>96</v>
      </c>
    </row>
    <row r="185" spans="1:12" x14ac:dyDescent="0.35">
      <c r="A185" s="37">
        <v>1</v>
      </c>
      <c r="B185" s="37">
        <v>0</v>
      </c>
      <c r="C185" s="37">
        <v>3</v>
      </c>
      <c r="D185" s="37">
        <v>1</v>
      </c>
      <c r="E185" s="37">
        <v>1</v>
      </c>
      <c r="F185" s="37">
        <v>1</v>
      </c>
      <c r="G185" s="37">
        <v>0</v>
      </c>
      <c r="H185" s="37">
        <v>0</v>
      </c>
      <c r="I185" s="37">
        <v>1</v>
      </c>
      <c r="J185" s="37">
        <f t="shared" si="7"/>
        <v>8</v>
      </c>
      <c r="K185" s="38" t="str" cm="1">
        <f t="array" ref="K185">_xlfn.IFS(J185&lt;=4,"No depression",
J185&lt;=9,"Mild depression",
J185&lt;=14,"Moderate depression",
J185&lt;=19,"Moderately severe depression",
J185&lt;=27,"Severe depression")</f>
        <v>Mild depression</v>
      </c>
      <c r="L185" t="s">
        <v>112</v>
      </c>
    </row>
    <row r="186" spans="1:12" x14ac:dyDescent="0.35">
      <c r="A186" s="35">
        <v>1</v>
      </c>
      <c r="B186" s="35">
        <v>0</v>
      </c>
      <c r="C186" s="35">
        <v>3</v>
      </c>
      <c r="D186" s="35">
        <v>1</v>
      </c>
      <c r="E186" s="35">
        <v>1</v>
      </c>
      <c r="F186" s="35">
        <v>1</v>
      </c>
      <c r="G186" s="35">
        <v>0</v>
      </c>
      <c r="H186" s="35">
        <v>0</v>
      </c>
      <c r="I186" s="35">
        <v>1</v>
      </c>
      <c r="J186" s="35">
        <f t="shared" si="7"/>
        <v>8</v>
      </c>
      <c r="K186" s="36" t="str" cm="1">
        <f t="array" ref="K186">_xlfn.IFS(J186&lt;=4,"No depression",
J186&lt;=9,"Mild depression",
J186&lt;=14,"Moderate depression",
J186&lt;=19,"Moderately severe depression",
J186&lt;=27,"Severe depression")</f>
        <v>Mild depression</v>
      </c>
      <c r="L186" t="s">
        <v>112</v>
      </c>
    </row>
    <row r="187" spans="1:12" x14ac:dyDescent="0.35">
      <c r="A187" s="37">
        <v>1</v>
      </c>
      <c r="B187" s="37">
        <v>0</v>
      </c>
      <c r="C187" s="37">
        <v>0</v>
      </c>
      <c r="D187" s="37">
        <v>1</v>
      </c>
      <c r="E187" s="37">
        <v>1</v>
      </c>
      <c r="F187" s="37">
        <v>0</v>
      </c>
      <c r="G187" s="37">
        <v>0</v>
      </c>
      <c r="H187" s="37">
        <v>0</v>
      </c>
      <c r="I187" s="37">
        <v>1</v>
      </c>
      <c r="J187" s="37">
        <f t="shared" si="7"/>
        <v>4</v>
      </c>
      <c r="K187" s="38" t="str" cm="1">
        <f t="array" ref="K187">_xlfn.IFS(J187&lt;=4,"No depression",
J187&lt;=9,"Mild depression",
J187&lt;=14,"Moderate depression",
J187&lt;=19,"Moderately severe depression",
J187&lt;=27,"Severe depression")</f>
        <v>No depression</v>
      </c>
      <c r="L187" t="s">
        <v>96</v>
      </c>
    </row>
    <row r="188" spans="1:12" x14ac:dyDescent="0.35">
      <c r="A188" s="35">
        <v>1</v>
      </c>
      <c r="B188" s="35">
        <v>0</v>
      </c>
      <c r="C188" s="35">
        <v>3</v>
      </c>
      <c r="D188" s="35">
        <v>1</v>
      </c>
      <c r="E188" s="35">
        <v>1</v>
      </c>
      <c r="F188" s="35">
        <v>1</v>
      </c>
      <c r="G188" s="35">
        <v>0</v>
      </c>
      <c r="H188" s="35">
        <v>0</v>
      </c>
      <c r="I188" s="35">
        <v>1</v>
      </c>
      <c r="J188" s="35">
        <f t="shared" si="7"/>
        <v>8</v>
      </c>
      <c r="K188" s="36" t="str" cm="1">
        <f t="array" ref="K188">_xlfn.IFS(J188&lt;=4,"No depression",
J188&lt;=9,"Mild depression",
J188&lt;=14,"Moderate depression",
J188&lt;=19,"Moderately severe depression",
J188&lt;=27,"Severe depression")</f>
        <v>Mild depression</v>
      </c>
      <c r="L188" t="s">
        <v>122</v>
      </c>
    </row>
    <row r="189" spans="1:12" x14ac:dyDescent="0.35">
      <c r="A189" s="37">
        <v>1</v>
      </c>
      <c r="B189" s="37">
        <v>0</v>
      </c>
      <c r="C189" s="37">
        <v>0</v>
      </c>
      <c r="D189" s="37">
        <v>1</v>
      </c>
      <c r="E189" s="37">
        <v>1</v>
      </c>
      <c r="F189" s="37">
        <v>0</v>
      </c>
      <c r="G189" s="37">
        <v>0</v>
      </c>
      <c r="H189" s="37">
        <v>0</v>
      </c>
      <c r="I189" s="37">
        <v>1</v>
      </c>
      <c r="J189" s="37">
        <f t="shared" si="7"/>
        <v>4</v>
      </c>
      <c r="K189" s="38" t="str" cm="1">
        <f t="array" ref="K189">_xlfn.IFS(J189&lt;=4,"No depression",
J189&lt;=9,"Mild depression",
J189&lt;=14,"Moderate depression",
J189&lt;=19,"Moderately severe depression",
J189&lt;=27,"Severe depression")</f>
        <v>No depression</v>
      </c>
      <c r="L189" t="s">
        <v>96</v>
      </c>
    </row>
    <row r="190" spans="1:12" x14ac:dyDescent="0.35">
      <c r="A190" s="35">
        <v>1</v>
      </c>
      <c r="B190" s="35">
        <v>0</v>
      </c>
      <c r="C190" s="35">
        <v>3</v>
      </c>
      <c r="D190" s="35">
        <v>1</v>
      </c>
      <c r="E190" s="35">
        <v>1</v>
      </c>
      <c r="F190" s="35">
        <v>1</v>
      </c>
      <c r="G190" s="35">
        <v>0</v>
      </c>
      <c r="H190" s="35">
        <v>0</v>
      </c>
      <c r="I190" s="35">
        <v>1</v>
      </c>
      <c r="J190" s="35">
        <f t="shared" si="7"/>
        <v>8</v>
      </c>
      <c r="K190" s="36" t="str" cm="1">
        <f t="array" ref="K190">_xlfn.IFS(J190&lt;=4,"No depression",
J190&lt;=9,"Mild depression",
J190&lt;=14,"Moderate depression",
J190&lt;=19,"Moderately severe depression",
J190&lt;=27,"Severe depression")</f>
        <v>Mild depression</v>
      </c>
      <c r="L190" t="s">
        <v>96</v>
      </c>
    </row>
    <row r="191" spans="1:12" x14ac:dyDescent="0.35">
      <c r="A191" s="37">
        <v>0</v>
      </c>
      <c r="B191" s="37">
        <v>1</v>
      </c>
      <c r="C191" s="37">
        <v>1</v>
      </c>
      <c r="D191" s="37">
        <v>3</v>
      </c>
      <c r="E191" s="37">
        <v>1</v>
      </c>
      <c r="F191" s="37">
        <v>3</v>
      </c>
      <c r="G191" s="37">
        <v>1</v>
      </c>
      <c r="H191" s="37">
        <v>0</v>
      </c>
      <c r="I191" s="37">
        <v>1</v>
      </c>
      <c r="J191" s="37">
        <f t="shared" si="7"/>
        <v>11</v>
      </c>
      <c r="K191" s="38" t="str" cm="1">
        <f t="array" ref="K191">_xlfn.IFS(J191&lt;=4,"No depression",
J191&lt;=9,"Mild depression",
J191&lt;=14,"Moderate depression",
J191&lt;=19,"Moderately severe depression",
J191&lt;=27,"Severe depression")</f>
        <v>Moderate depression</v>
      </c>
      <c r="L191" t="s">
        <v>96</v>
      </c>
    </row>
    <row r="192" spans="1:12" x14ac:dyDescent="0.35">
      <c r="A192" s="35">
        <v>1</v>
      </c>
      <c r="B192" s="35">
        <v>0</v>
      </c>
      <c r="C192" s="35">
        <v>3</v>
      </c>
      <c r="D192" s="35">
        <v>1</v>
      </c>
      <c r="E192" s="35">
        <v>1</v>
      </c>
      <c r="F192" s="35">
        <v>1</v>
      </c>
      <c r="G192" s="35">
        <v>0</v>
      </c>
      <c r="H192" s="35">
        <v>0</v>
      </c>
      <c r="I192" s="35">
        <v>1</v>
      </c>
      <c r="J192" s="35">
        <f t="shared" si="7"/>
        <v>8</v>
      </c>
      <c r="K192" s="36" t="str" cm="1">
        <f t="array" ref="K192">_xlfn.IFS(J192&lt;=4,"No depression",
J192&lt;=9,"Mild depression",
J192&lt;=14,"Moderate depression",
J192&lt;=19,"Moderately severe depression",
J192&lt;=27,"Severe depression")</f>
        <v>Mild depression</v>
      </c>
      <c r="L192" t="s">
        <v>96</v>
      </c>
    </row>
    <row r="193" spans="1:12" x14ac:dyDescent="0.35">
      <c r="A193" s="37">
        <v>1</v>
      </c>
      <c r="B193" s="37">
        <v>0</v>
      </c>
      <c r="C193" s="37">
        <v>0</v>
      </c>
      <c r="D193" s="37">
        <v>1</v>
      </c>
      <c r="E193" s="37">
        <v>1</v>
      </c>
      <c r="F193" s="37">
        <v>0</v>
      </c>
      <c r="G193" s="37">
        <v>0</v>
      </c>
      <c r="H193" s="37">
        <v>0</v>
      </c>
      <c r="I193" s="37">
        <v>1</v>
      </c>
      <c r="J193" s="37">
        <f t="shared" si="7"/>
        <v>4</v>
      </c>
      <c r="K193" s="38" t="str" cm="1">
        <f t="array" ref="K193">_xlfn.IFS(J193&lt;=4,"No depression",
J193&lt;=9,"Mild depression",
J193&lt;=14,"Moderate depression",
J193&lt;=19,"Moderately severe depression",
J193&lt;=27,"Severe depression")</f>
        <v>No depression</v>
      </c>
      <c r="L193" t="s">
        <v>112</v>
      </c>
    </row>
    <row r="194" spans="1:12" x14ac:dyDescent="0.35">
      <c r="A194" s="35">
        <v>1</v>
      </c>
      <c r="B194" s="35">
        <v>0</v>
      </c>
      <c r="C194" s="35">
        <v>3</v>
      </c>
      <c r="D194" s="35">
        <v>1</v>
      </c>
      <c r="E194" s="35">
        <v>1</v>
      </c>
      <c r="F194" s="35">
        <v>1</v>
      </c>
      <c r="G194" s="35">
        <v>0</v>
      </c>
      <c r="H194" s="35">
        <v>0</v>
      </c>
      <c r="I194" s="35">
        <v>1</v>
      </c>
      <c r="J194" s="35">
        <f t="shared" ref="J194:J257" si="8">SUM(A194:I194)</f>
        <v>8</v>
      </c>
      <c r="K194" s="36" t="str" cm="1">
        <f t="array" ref="K194">_xlfn.IFS(J194&lt;=4,"No depression",
J194&lt;=9,"Mild depression",
J194&lt;=14,"Moderate depression",
J194&lt;=19,"Moderately severe depression",
J194&lt;=27,"Severe depression")</f>
        <v>Mild depression</v>
      </c>
      <c r="L194" t="s">
        <v>70</v>
      </c>
    </row>
    <row r="195" spans="1:12" x14ac:dyDescent="0.35">
      <c r="A195" s="37">
        <v>1</v>
      </c>
      <c r="B195" s="37">
        <v>0</v>
      </c>
      <c r="C195" s="37">
        <v>0</v>
      </c>
      <c r="D195" s="37">
        <v>1</v>
      </c>
      <c r="E195" s="37">
        <v>1</v>
      </c>
      <c r="F195" s="37">
        <v>0</v>
      </c>
      <c r="G195" s="37">
        <v>0</v>
      </c>
      <c r="H195" s="37">
        <v>0</v>
      </c>
      <c r="I195" s="37">
        <v>1</v>
      </c>
      <c r="J195" s="37">
        <f t="shared" si="8"/>
        <v>4</v>
      </c>
      <c r="K195" s="38" t="str" cm="1">
        <f t="array" ref="K195">_xlfn.IFS(J195&lt;=4,"No depression",
J195&lt;=9,"Mild depression",
J195&lt;=14,"Moderate depression",
J195&lt;=19,"Moderately severe depression",
J195&lt;=27,"Severe depression")</f>
        <v>No depression</v>
      </c>
      <c r="L195" t="s">
        <v>96</v>
      </c>
    </row>
    <row r="196" spans="1:12" x14ac:dyDescent="0.35">
      <c r="A196" s="35">
        <v>0</v>
      </c>
      <c r="B196" s="35">
        <v>1</v>
      </c>
      <c r="C196" s="35">
        <v>1</v>
      </c>
      <c r="D196" s="35">
        <v>3</v>
      </c>
      <c r="E196" s="35">
        <v>1</v>
      </c>
      <c r="F196" s="35">
        <v>3</v>
      </c>
      <c r="G196" s="35">
        <v>1</v>
      </c>
      <c r="H196" s="35">
        <v>0</v>
      </c>
      <c r="I196" s="35">
        <v>1</v>
      </c>
      <c r="J196" s="35">
        <f t="shared" si="8"/>
        <v>11</v>
      </c>
      <c r="K196" s="36" t="str" cm="1">
        <f t="array" ref="K196">_xlfn.IFS(J196&lt;=4,"No depression",
J196&lt;=9,"Mild depression",
J196&lt;=14,"Moderate depression",
J196&lt;=19,"Moderately severe depression",
J196&lt;=27,"Severe depression")</f>
        <v>Moderate depression</v>
      </c>
      <c r="L196" t="s">
        <v>96</v>
      </c>
    </row>
    <row r="197" spans="1:12" x14ac:dyDescent="0.35">
      <c r="A197" s="37">
        <v>1</v>
      </c>
      <c r="B197" s="37">
        <v>0</v>
      </c>
      <c r="C197" s="37">
        <v>1</v>
      </c>
      <c r="D197" s="37">
        <v>1</v>
      </c>
      <c r="E197" s="37">
        <v>1</v>
      </c>
      <c r="F197" s="37">
        <v>1</v>
      </c>
      <c r="G197" s="37">
        <v>0</v>
      </c>
      <c r="H197" s="37">
        <v>0</v>
      </c>
      <c r="I197" s="37">
        <v>1</v>
      </c>
      <c r="J197" s="37">
        <f t="shared" si="8"/>
        <v>6</v>
      </c>
      <c r="K197" s="38" t="str" cm="1">
        <f t="array" ref="K197">_xlfn.IFS(J197&lt;=4,"No depression",
J197&lt;=9,"Mild depression",
J197&lt;=14,"Moderate depression",
J197&lt;=19,"Moderately severe depression",
J197&lt;=27,"Severe depression")</f>
        <v>Mild depression</v>
      </c>
      <c r="L197" t="s">
        <v>96</v>
      </c>
    </row>
    <row r="198" spans="1:12" x14ac:dyDescent="0.35">
      <c r="A198" s="35">
        <v>1</v>
      </c>
      <c r="B198" s="35">
        <v>0</v>
      </c>
      <c r="C198" s="35">
        <v>0</v>
      </c>
      <c r="D198" s="35">
        <v>1</v>
      </c>
      <c r="E198" s="35">
        <v>1</v>
      </c>
      <c r="F198" s="35">
        <v>0</v>
      </c>
      <c r="G198" s="35">
        <v>0</v>
      </c>
      <c r="H198" s="35">
        <v>0</v>
      </c>
      <c r="I198" s="35">
        <v>1</v>
      </c>
      <c r="J198" s="35">
        <f t="shared" si="8"/>
        <v>4</v>
      </c>
      <c r="K198" s="36" t="str" cm="1">
        <f t="array" ref="K198">_xlfn.IFS(J198&lt;=4,"No depression",
J198&lt;=9,"Mild depression",
J198&lt;=14,"Moderate depression",
J198&lt;=19,"Moderately severe depression",
J198&lt;=27,"Severe depression")</f>
        <v>No depression</v>
      </c>
      <c r="L198" t="s">
        <v>96</v>
      </c>
    </row>
    <row r="199" spans="1:12" x14ac:dyDescent="0.35">
      <c r="A199" s="37">
        <v>1</v>
      </c>
      <c r="B199" s="37">
        <v>0</v>
      </c>
      <c r="C199" s="37">
        <v>0</v>
      </c>
      <c r="D199" s="37">
        <v>1</v>
      </c>
      <c r="E199" s="37">
        <v>1</v>
      </c>
      <c r="F199" s="37">
        <v>0</v>
      </c>
      <c r="G199" s="37">
        <v>0</v>
      </c>
      <c r="H199" s="37">
        <v>0</v>
      </c>
      <c r="I199" s="37">
        <v>1</v>
      </c>
      <c r="J199" s="37">
        <f t="shared" si="8"/>
        <v>4</v>
      </c>
      <c r="K199" s="38" t="str" cm="1">
        <f t="array" ref="K199">_xlfn.IFS(J199&lt;=4,"No depression",
J199&lt;=9,"Mild depression",
J199&lt;=14,"Moderate depression",
J199&lt;=19,"Moderately severe depression",
J199&lt;=27,"Severe depression")</f>
        <v>No depression</v>
      </c>
      <c r="L199" t="s">
        <v>96</v>
      </c>
    </row>
    <row r="200" spans="1:12" x14ac:dyDescent="0.35">
      <c r="A200" s="35">
        <v>1</v>
      </c>
      <c r="B200" s="35">
        <v>0</v>
      </c>
      <c r="C200" s="35">
        <v>3</v>
      </c>
      <c r="D200" s="35">
        <v>1</v>
      </c>
      <c r="E200" s="35">
        <v>1</v>
      </c>
      <c r="F200" s="35">
        <v>1</v>
      </c>
      <c r="G200" s="35">
        <v>0</v>
      </c>
      <c r="H200" s="35">
        <v>0</v>
      </c>
      <c r="I200" s="35">
        <v>1</v>
      </c>
      <c r="J200" s="35">
        <f t="shared" si="8"/>
        <v>8</v>
      </c>
      <c r="K200" s="36" t="str" cm="1">
        <f t="array" ref="K200">_xlfn.IFS(J200&lt;=4,"No depression",
J200&lt;=9,"Mild depression",
J200&lt;=14,"Moderate depression",
J200&lt;=19,"Moderately severe depression",
J200&lt;=27,"Severe depression")</f>
        <v>Mild depression</v>
      </c>
      <c r="L200" t="s">
        <v>96</v>
      </c>
    </row>
    <row r="201" spans="1:12" x14ac:dyDescent="0.35">
      <c r="A201" s="37">
        <v>1</v>
      </c>
      <c r="B201" s="37">
        <v>0</v>
      </c>
      <c r="C201" s="37">
        <v>3</v>
      </c>
      <c r="D201" s="37">
        <v>1</v>
      </c>
      <c r="E201" s="37">
        <v>3</v>
      </c>
      <c r="F201" s="37">
        <v>1</v>
      </c>
      <c r="G201" s="37">
        <v>0</v>
      </c>
      <c r="H201" s="37">
        <v>1</v>
      </c>
      <c r="I201" s="37">
        <v>0</v>
      </c>
      <c r="J201" s="37">
        <f t="shared" si="8"/>
        <v>10</v>
      </c>
      <c r="K201" s="38" t="str" cm="1">
        <f t="array" ref="K201">_xlfn.IFS(J201&lt;=4,"No depression",
J201&lt;=9,"Mild depression",
J201&lt;=14,"Moderate depression",
J201&lt;=19,"Moderately severe depression",
J201&lt;=27,"Severe depression")</f>
        <v>Moderate depression</v>
      </c>
      <c r="L201" t="s">
        <v>96</v>
      </c>
    </row>
    <row r="202" spans="1:12" x14ac:dyDescent="0.35">
      <c r="A202" s="35">
        <v>0</v>
      </c>
      <c r="B202" s="35">
        <v>1</v>
      </c>
      <c r="C202" s="35">
        <v>1</v>
      </c>
      <c r="D202" s="35">
        <v>3</v>
      </c>
      <c r="E202" s="35">
        <v>1</v>
      </c>
      <c r="F202" s="35">
        <v>3</v>
      </c>
      <c r="G202" s="35">
        <v>1</v>
      </c>
      <c r="H202" s="35">
        <v>0</v>
      </c>
      <c r="I202" s="35">
        <v>1</v>
      </c>
      <c r="J202" s="35">
        <f t="shared" si="8"/>
        <v>11</v>
      </c>
      <c r="K202" s="36" t="str" cm="1">
        <f t="array" ref="K202">_xlfn.IFS(J202&lt;=4,"No depression",
J202&lt;=9,"Mild depression",
J202&lt;=14,"Moderate depression",
J202&lt;=19,"Moderately severe depression",
J202&lt;=27,"Severe depression")</f>
        <v>Moderate depression</v>
      </c>
      <c r="L202" t="s">
        <v>96</v>
      </c>
    </row>
    <row r="203" spans="1:12" x14ac:dyDescent="0.35">
      <c r="A203" s="37">
        <v>0</v>
      </c>
      <c r="B203" s="37">
        <v>1</v>
      </c>
      <c r="C203" s="37">
        <v>1</v>
      </c>
      <c r="D203" s="37">
        <v>3</v>
      </c>
      <c r="E203" s="37">
        <v>1</v>
      </c>
      <c r="F203" s="37">
        <v>1</v>
      </c>
      <c r="G203" s="37">
        <v>1</v>
      </c>
      <c r="H203" s="37">
        <v>0</v>
      </c>
      <c r="I203" s="37">
        <v>1</v>
      </c>
      <c r="J203" s="37">
        <f t="shared" si="8"/>
        <v>9</v>
      </c>
      <c r="K203" s="38" t="str" cm="1">
        <f t="array" ref="K203">_xlfn.IFS(J203&lt;=4,"No depression",
J203&lt;=9,"Mild depression",
J203&lt;=14,"Moderate depression",
J203&lt;=19,"Moderately severe depression",
J203&lt;=27,"Severe depression")</f>
        <v>Mild depression</v>
      </c>
      <c r="L203" t="s">
        <v>122</v>
      </c>
    </row>
    <row r="204" spans="1:12" x14ac:dyDescent="0.35">
      <c r="A204" s="35">
        <v>1</v>
      </c>
      <c r="B204" s="35">
        <v>0</v>
      </c>
      <c r="C204" s="35">
        <v>0</v>
      </c>
      <c r="D204" s="35">
        <v>1</v>
      </c>
      <c r="E204" s="35">
        <v>1</v>
      </c>
      <c r="F204" s="35">
        <v>0</v>
      </c>
      <c r="G204" s="35">
        <v>0</v>
      </c>
      <c r="H204" s="35">
        <v>0</v>
      </c>
      <c r="I204" s="35">
        <v>1</v>
      </c>
      <c r="J204" s="35">
        <f t="shared" si="8"/>
        <v>4</v>
      </c>
      <c r="K204" s="36" t="str" cm="1">
        <f t="array" ref="K204">_xlfn.IFS(J204&lt;=4,"No depression",
J204&lt;=9,"Mild depression",
J204&lt;=14,"Moderate depression",
J204&lt;=19,"Moderately severe depression",
J204&lt;=27,"Severe depression")</f>
        <v>No depression</v>
      </c>
      <c r="L204" t="s">
        <v>96</v>
      </c>
    </row>
    <row r="205" spans="1:12" x14ac:dyDescent="0.35">
      <c r="A205" s="37">
        <v>0</v>
      </c>
      <c r="B205" s="37">
        <v>1</v>
      </c>
      <c r="C205" s="37">
        <v>3</v>
      </c>
      <c r="D205" s="37">
        <v>1</v>
      </c>
      <c r="E205" s="37">
        <v>1</v>
      </c>
      <c r="F205" s="37">
        <v>1</v>
      </c>
      <c r="G205" s="37">
        <v>0</v>
      </c>
      <c r="H205" s="37">
        <v>0</v>
      </c>
      <c r="I205" s="37">
        <v>1</v>
      </c>
      <c r="J205" s="37">
        <f t="shared" si="8"/>
        <v>8</v>
      </c>
      <c r="K205" s="38" t="str" cm="1">
        <f t="array" ref="K205">_xlfn.IFS(J205&lt;=4,"No depression",
J205&lt;=9,"Mild depression",
J205&lt;=14,"Moderate depression",
J205&lt;=19,"Moderately severe depression",
J205&lt;=27,"Severe depression")</f>
        <v>Mild depression</v>
      </c>
      <c r="L205" t="s">
        <v>96</v>
      </c>
    </row>
    <row r="206" spans="1:12" x14ac:dyDescent="0.35">
      <c r="A206" s="35">
        <v>1</v>
      </c>
      <c r="B206" s="35">
        <v>0</v>
      </c>
      <c r="C206" s="35">
        <v>3</v>
      </c>
      <c r="D206" s="35">
        <v>1</v>
      </c>
      <c r="E206" s="35">
        <v>1</v>
      </c>
      <c r="F206" s="35">
        <v>1</v>
      </c>
      <c r="G206" s="35">
        <v>0</v>
      </c>
      <c r="H206" s="35">
        <v>0</v>
      </c>
      <c r="I206" s="35">
        <v>1</v>
      </c>
      <c r="J206" s="35">
        <f t="shared" si="8"/>
        <v>8</v>
      </c>
      <c r="K206" s="36" t="str" cm="1">
        <f t="array" ref="K206">_xlfn.IFS(J206&lt;=4,"No depression",
J206&lt;=9,"Mild depression",
J206&lt;=14,"Moderate depression",
J206&lt;=19,"Moderately severe depression",
J206&lt;=27,"Severe depression")</f>
        <v>Mild depression</v>
      </c>
      <c r="L206" t="s">
        <v>96</v>
      </c>
    </row>
    <row r="207" spans="1:12" x14ac:dyDescent="0.35">
      <c r="A207" s="37">
        <v>0</v>
      </c>
      <c r="B207" s="37">
        <v>1</v>
      </c>
      <c r="C207" s="37">
        <v>1</v>
      </c>
      <c r="D207" s="37">
        <v>3</v>
      </c>
      <c r="E207" s="37">
        <v>1</v>
      </c>
      <c r="F207" s="37">
        <v>3</v>
      </c>
      <c r="G207" s="37">
        <v>1</v>
      </c>
      <c r="H207" s="37">
        <v>0</v>
      </c>
      <c r="I207" s="37">
        <v>1</v>
      </c>
      <c r="J207" s="37">
        <f t="shared" si="8"/>
        <v>11</v>
      </c>
      <c r="K207" s="38" t="str" cm="1">
        <f t="array" ref="K207">_xlfn.IFS(J207&lt;=4,"No depression",
J207&lt;=9,"Mild depression",
J207&lt;=14,"Moderate depression",
J207&lt;=19,"Moderately severe depression",
J207&lt;=27,"Severe depression")</f>
        <v>Moderate depression</v>
      </c>
      <c r="L207" t="s">
        <v>70</v>
      </c>
    </row>
    <row r="208" spans="1:12" x14ac:dyDescent="0.35">
      <c r="A208" s="35">
        <v>1</v>
      </c>
      <c r="B208" s="35">
        <v>0</v>
      </c>
      <c r="C208" s="35">
        <v>0</v>
      </c>
      <c r="D208" s="35">
        <v>1</v>
      </c>
      <c r="E208" s="35">
        <v>1</v>
      </c>
      <c r="F208" s="35">
        <v>0</v>
      </c>
      <c r="G208" s="35">
        <v>0</v>
      </c>
      <c r="H208" s="35">
        <v>0</v>
      </c>
      <c r="I208" s="35">
        <v>1</v>
      </c>
      <c r="J208" s="35">
        <f t="shared" si="8"/>
        <v>4</v>
      </c>
      <c r="K208" s="36" t="str" cm="1">
        <f t="array" ref="K208">_xlfn.IFS(J208&lt;=4,"No depression",
J208&lt;=9,"Mild depression",
J208&lt;=14,"Moderate depression",
J208&lt;=19,"Moderately severe depression",
J208&lt;=27,"Severe depression")</f>
        <v>No depression</v>
      </c>
      <c r="L208" t="s">
        <v>122</v>
      </c>
    </row>
    <row r="209" spans="1:12" x14ac:dyDescent="0.35">
      <c r="A209" s="37">
        <v>0</v>
      </c>
      <c r="B209" s="37">
        <v>1</v>
      </c>
      <c r="C209" s="37">
        <v>1</v>
      </c>
      <c r="D209" s="37">
        <v>3</v>
      </c>
      <c r="E209" s="37">
        <v>1</v>
      </c>
      <c r="F209" s="37">
        <v>3</v>
      </c>
      <c r="G209" s="37">
        <v>1</v>
      </c>
      <c r="H209" s="37">
        <v>0</v>
      </c>
      <c r="I209" s="37">
        <v>1</v>
      </c>
      <c r="J209" s="37">
        <f t="shared" si="8"/>
        <v>11</v>
      </c>
      <c r="K209" s="38" t="str" cm="1">
        <f t="array" ref="K209">_xlfn.IFS(J209&lt;=4,"No depression",
J209&lt;=9,"Mild depression",
J209&lt;=14,"Moderate depression",
J209&lt;=19,"Moderately severe depression",
J209&lt;=27,"Severe depression")</f>
        <v>Moderate depression</v>
      </c>
      <c r="L209" t="s">
        <v>96</v>
      </c>
    </row>
    <row r="210" spans="1:12" x14ac:dyDescent="0.35">
      <c r="A210" s="35">
        <v>0</v>
      </c>
      <c r="B210" s="35">
        <v>1</v>
      </c>
      <c r="C210" s="35">
        <v>1</v>
      </c>
      <c r="D210" s="35">
        <v>3</v>
      </c>
      <c r="E210" s="35">
        <v>1</v>
      </c>
      <c r="F210" s="35">
        <v>3</v>
      </c>
      <c r="G210" s="35">
        <v>1</v>
      </c>
      <c r="H210" s="35">
        <v>0</v>
      </c>
      <c r="I210" s="35">
        <v>1</v>
      </c>
      <c r="J210" s="35">
        <f t="shared" si="8"/>
        <v>11</v>
      </c>
      <c r="K210" s="36" t="str" cm="1">
        <f t="array" ref="K210">_xlfn.IFS(J210&lt;=4,"No depression",
J210&lt;=9,"Mild depression",
J210&lt;=14,"Moderate depression",
J210&lt;=19,"Moderately severe depression",
J210&lt;=27,"Severe depression")</f>
        <v>Moderate depression</v>
      </c>
      <c r="L210" t="s">
        <v>96</v>
      </c>
    </row>
    <row r="211" spans="1:12" x14ac:dyDescent="0.35">
      <c r="A211" s="37">
        <v>0</v>
      </c>
      <c r="B211" s="37">
        <v>1</v>
      </c>
      <c r="C211" s="37">
        <v>1</v>
      </c>
      <c r="D211" s="37">
        <v>3</v>
      </c>
      <c r="E211" s="37">
        <v>1</v>
      </c>
      <c r="F211" s="37">
        <v>3</v>
      </c>
      <c r="G211" s="37">
        <v>1</v>
      </c>
      <c r="H211" s="37">
        <v>0</v>
      </c>
      <c r="I211" s="37">
        <v>1</v>
      </c>
      <c r="J211" s="37">
        <f t="shared" si="8"/>
        <v>11</v>
      </c>
      <c r="K211" s="38" t="str" cm="1">
        <f t="array" ref="K211">_xlfn.IFS(J211&lt;=4,"No depression",
J211&lt;=9,"Mild depression",
J211&lt;=14,"Moderate depression",
J211&lt;=19,"Moderately severe depression",
J211&lt;=27,"Severe depression")</f>
        <v>Moderate depression</v>
      </c>
      <c r="L211" t="s">
        <v>96</v>
      </c>
    </row>
    <row r="212" spans="1:12" x14ac:dyDescent="0.35">
      <c r="A212" s="35">
        <v>1</v>
      </c>
      <c r="B212" s="35">
        <v>0</v>
      </c>
      <c r="C212" s="35">
        <v>3</v>
      </c>
      <c r="D212" s="35">
        <v>1</v>
      </c>
      <c r="E212" s="35">
        <v>1</v>
      </c>
      <c r="F212" s="35">
        <v>1</v>
      </c>
      <c r="G212" s="35">
        <v>0</v>
      </c>
      <c r="H212" s="35">
        <v>0</v>
      </c>
      <c r="I212" s="35">
        <v>1</v>
      </c>
      <c r="J212" s="35">
        <f t="shared" si="8"/>
        <v>8</v>
      </c>
      <c r="K212" s="36" t="str" cm="1">
        <f t="array" ref="K212">_xlfn.IFS(J212&lt;=4,"No depression",
J212&lt;=9,"Mild depression",
J212&lt;=14,"Moderate depression",
J212&lt;=19,"Moderately severe depression",
J212&lt;=27,"Severe depression")</f>
        <v>Mild depression</v>
      </c>
      <c r="L212" t="s">
        <v>70</v>
      </c>
    </row>
    <row r="213" spans="1:12" x14ac:dyDescent="0.35">
      <c r="A213" s="37">
        <v>1</v>
      </c>
      <c r="B213" s="37">
        <v>0</v>
      </c>
      <c r="C213" s="37">
        <v>3</v>
      </c>
      <c r="D213" s="37">
        <v>1</v>
      </c>
      <c r="E213" s="37">
        <v>1</v>
      </c>
      <c r="F213" s="37">
        <v>1</v>
      </c>
      <c r="G213" s="37">
        <v>0</v>
      </c>
      <c r="H213" s="37">
        <v>0</v>
      </c>
      <c r="I213" s="37">
        <v>1</v>
      </c>
      <c r="J213" s="37">
        <f t="shared" si="8"/>
        <v>8</v>
      </c>
      <c r="K213" s="38" t="str" cm="1">
        <f t="array" ref="K213">_xlfn.IFS(J213&lt;=4,"No depression",
J213&lt;=9,"Mild depression",
J213&lt;=14,"Moderate depression",
J213&lt;=19,"Moderately severe depression",
J213&lt;=27,"Severe depression")</f>
        <v>Mild depression</v>
      </c>
      <c r="L213" t="s">
        <v>96</v>
      </c>
    </row>
    <row r="214" spans="1:12" x14ac:dyDescent="0.35">
      <c r="A214" s="35">
        <v>1</v>
      </c>
      <c r="B214" s="35">
        <v>0</v>
      </c>
      <c r="C214" s="35">
        <v>0</v>
      </c>
      <c r="D214" s="35">
        <v>1</v>
      </c>
      <c r="E214" s="35">
        <v>1</v>
      </c>
      <c r="F214" s="35">
        <v>0</v>
      </c>
      <c r="G214" s="35">
        <v>0</v>
      </c>
      <c r="H214" s="35">
        <v>0</v>
      </c>
      <c r="I214" s="35">
        <v>1</v>
      </c>
      <c r="J214" s="35">
        <f t="shared" si="8"/>
        <v>4</v>
      </c>
      <c r="K214" s="36" t="str" cm="1">
        <f t="array" ref="K214">_xlfn.IFS(J214&lt;=4,"No depression",
J214&lt;=9,"Mild depression",
J214&lt;=14,"Moderate depression",
J214&lt;=19,"Moderately severe depression",
J214&lt;=27,"Severe depression")</f>
        <v>No depression</v>
      </c>
      <c r="L214" t="s">
        <v>96</v>
      </c>
    </row>
    <row r="215" spans="1:12" x14ac:dyDescent="0.35">
      <c r="A215" s="37">
        <v>0</v>
      </c>
      <c r="B215" s="37">
        <v>1</v>
      </c>
      <c r="C215" s="37">
        <v>1</v>
      </c>
      <c r="D215" s="37">
        <v>3</v>
      </c>
      <c r="E215" s="37">
        <v>1</v>
      </c>
      <c r="F215" s="37">
        <v>3</v>
      </c>
      <c r="G215" s="37">
        <v>1</v>
      </c>
      <c r="H215" s="37">
        <v>0</v>
      </c>
      <c r="I215" s="37">
        <v>1</v>
      </c>
      <c r="J215" s="37">
        <f t="shared" si="8"/>
        <v>11</v>
      </c>
      <c r="K215" s="38" t="str" cm="1">
        <f t="array" ref="K215">_xlfn.IFS(J215&lt;=4,"No depression",
J215&lt;=9,"Mild depression",
J215&lt;=14,"Moderate depression",
J215&lt;=19,"Moderately severe depression",
J215&lt;=27,"Severe depression")</f>
        <v>Moderate depression</v>
      </c>
      <c r="L215" t="s">
        <v>96</v>
      </c>
    </row>
    <row r="216" spans="1:12" x14ac:dyDescent="0.35">
      <c r="A216" s="35">
        <v>1</v>
      </c>
      <c r="B216" s="35">
        <v>0</v>
      </c>
      <c r="C216" s="35">
        <v>3</v>
      </c>
      <c r="D216" s="35">
        <v>1</v>
      </c>
      <c r="E216" s="35">
        <v>1</v>
      </c>
      <c r="F216" s="35">
        <v>1</v>
      </c>
      <c r="G216" s="35">
        <v>0</v>
      </c>
      <c r="H216" s="35">
        <v>0</v>
      </c>
      <c r="I216" s="35">
        <v>1</v>
      </c>
      <c r="J216" s="35">
        <f t="shared" si="8"/>
        <v>8</v>
      </c>
      <c r="K216" s="36" t="str" cm="1">
        <f t="array" ref="K216">_xlfn.IFS(J216&lt;=4,"No depression",
J216&lt;=9,"Mild depression",
J216&lt;=14,"Moderate depression",
J216&lt;=19,"Moderately severe depression",
J216&lt;=27,"Severe depression")</f>
        <v>Mild depression</v>
      </c>
      <c r="L216" t="s">
        <v>96</v>
      </c>
    </row>
    <row r="217" spans="1:12" x14ac:dyDescent="0.35">
      <c r="A217" s="37">
        <v>1</v>
      </c>
      <c r="B217" s="37">
        <v>0</v>
      </c>
      <c r="C217" s="37">
        <v>0</v>
      </c>
      <c r="D217" s="37">
        <v>1</v>
      </c>
      <c r="E217" s="37">
        <v>1</v>
      </c>
      <c r="F217" s="37">
        <v>0</v>
      </c>
      <c r="G217" s="37">
        <v>0</v>
      </c>
      <c r="H217" s="37">
        <v>0</v>
      </c>
      <c r="I217" s="37">
        <v>1</v>
      </c>
      <c r="J217" s="37">
        <f t="shared" si="8"/>
        <v>4</v>
      </c>
      <c r="K217" s="38" t="str" cm="1">
        <f t="array" ref="K217">_xlfn.IFS(J217&lt;=4,"No depression",
J217&lt;=9,"Mild depression",
J217&lt;=14,"Moderate depression",
J217&lt;=19,"Moderately severe depression",
J217&lt;=27,"Severe depression")</f>
        <v>No depression</v>
      </c>
      <c r="L217" t="s">
        <v>112</v>
      </c>
    </row>
    <row r="218" spans="1:12" x14ac:dyDescent="0.35">
      <c r="A218" s="35">
        <v>1</v>
      </c>
      <c r="B218" s="35">
        <v>0</v>
      </c>
      <c r="C218" s="35">
        <v>0</v>
      </c>
      <c r="D218" s="35">
        <v>1</v>
      </c>
      <c r="E218" s="35">
        <v>1</v>
      </c>
      <c r="F218" s="35">
        <v>0</v>
      </c>
      <c r="G218" s="35">
        <v>0</v>
      </c>
      <c r="H218" s="35">
        <v>0</v>
      </c>
      <c r="I218" s="35">
        <v>1</v>
      </c>
      <c r="J218" s="35">
        <f t="shared" si="8"/>
        <v>4</v>
      </c>
      <c r="K218" s="36" t="str" cm="1">
        <f t="array" ref="K218">_xlfn.IFS(J218&lt;=4,"No depression",
J218&lt;=9,"Mild depression",
J218&lt;=14,"Moderate depression",
J218&lt;=19,"Moderately severe depression",
J218&lt;=27,"Severe depression")</f>
        <v>No depression</v>
      </c>
      <c r="L218" t="s">
        <v>96</v>
      </c>
    </row>
    <row r="219" spans="1:12" x14ac:dyDescent="0.35">
      <c r="A219" s="37">
        <v>1</v>
      </c>
      <c r="B219" s="37">
        <v>0</v>
      </c>
      <c r="C219" s="37">
        <v>3</v>
      </c>
      <c r="D219" s="37">
        <v>1</v>
      </c>
      <c r="E219" s="37">
        <v>1</v>
      </c>
      <c r="F219" s="37">
        <v>1</v>
      </c>
      <c r="G219" s="37">
        <v>0</v>
      </c>
      <c r="H219" s="37">
        <v>0</v>
      </c>
      <c r="I219" s="37">
        <v>1</v>
      </c>
      <c r="J219" s="37">
        <f t="shared" si="8"/>
        <v>8</v>
      </c>
      <c r="K219" s="38" t="str" cm="1">
        <f t="array" ref="K219">_xlfn.IFS(J219&lt;=4,"No depression",
J219&lt;=9,"Mild depression",
J219&lt;=14,"Moderate depression",
J219&lt;=19,"Moderately severe depression",
J219&lt;=27,"Severe depression")</f>
        <v>Mild depression</v>
      </c>
      <c r="L219" t="s">
        <v>96</v>
      </c>
    </row>
    <row r="220" spans="1:12" x14ac:dyDescent="0.35">
      <c r="A220" s="35">
        <v>1</v>
      </c>
      <c r="B220" s="35">
        <v>0</v>
      </c>
      <c r="C220" s="35">
        <v>0</v>
      </c>
      <c r="D220" s="35">
        <v>1</v>
      </c>
      <c r="E220" s="35">
        <v>1</v>
      </c>
      <c r="F220" s="35">
        <v>0</v>
      </c>
      <c r="G220" s="35">
        <v>0</v>
      </c>
      <c r="H220" s="35">
        <v>0</v>
      </c>
      <c r="I220" s="35">
        <v>1</v>
      </c>
      <c r="J220" s="35">
        <f t="shared" si="8"/>
        <v>4</v>
      </c>
      <c r="K220" s="36" t="str" cm="1">
        <f t="array" ref="K220">_xlfn.IFS(J220&lt;=4,"No depression",
J220&lt;=9,"Mild depression",
J220&lt;=14,"Moderate depression",
J220&lt;=19,"Moderately severe depression",
J220&lt;=27,"Severe depression")</f>
        <v>No depression</v>
      </c>
      <c r="L220" t="s">
        <v>96</v>
      </c>
    </row>
    <row r="221" spans="1:12" x14ac:dyDescent="0.35">
      <c r="A221" s="37">
        <v>1</v>
      </c>
      <c r="B221" s="37">
        <v>0</v>
      </c>
      <c r="C221" s="37">
        <v>0</v>
      </c>
      <c r="D221" s="37">
        <v>1</v>
      </c>
      <c r="E221" s="37">
        <v>1</v>
      </c>
      <c r="F221" s="37">
        <v>0</v>
      </c>
      <c r="G221" s="37">
        <v>0</v>
      </c>
      <c r="H221" s="37">
        <v>0</v>
      </c>
      <c r="I221" s="37">
        <v>1</v>
      </c>
      <c r="J221" s="37">
        <f t="shared" si="8"/>
        <v>4</v>
      </c>
      <c r="K221" s="38" t="str" cm="1">
        <f t="array" ref="K221">_xlfn.IFS(J221&lt;=4,"No depression",
J221&lt;=9,"Mild depression",
J221&lt;=14,"Moderate depression",
J221&lt;=19,"Moderately severe depression",
J221&lt;=27,"Severe depression")</f>
        <v>No depression</v>
      </c>
      <c r="L221" t="s">
        <v>96</v>
      </c>
    </row>
    <row r="222" spans="1:12" x14ac:dyDescent="0.35">
      <c r="A222" s="35">
        <v>0</v>
      </c>
      <c r="B222" s="35">
        <v>1</v>
      </c>
      <c r="C222" s="35">
        <v>1</v>
      </c>
      <c r="D222" s="35">
        <v>3</v>
      </c>
      <c r="E222" s="35">
        <v>1</v>
      </c>
      <c r="F222" s="35">
        <v>3</v>
      </c>
      <c r="G222" s="35">
        <v>1</v>
      </c>
      <c r="H222" s="35">
        <v>0</v>
      </c>
      <c r="I222" s="35">
        <v>1</v>
      </c>
      <c r="J222" s="35">
        <f t="shared" si="8"/>
        <v>11</v>
      </c>
      <c r="K222" s="36" t="str" cm="1">
        <f t="array" ref="K222">_xlfn.IFS(J222&lt;=4,"No depression",
J222&lt;=9,"Mild depression",
J222&lt;=14,"Moderate depression",
J222&lt;=19,"Moderately severe depression",
J222&lt;=27,"Severe depression")</f>
        <v>Moderate depression</v>
      </c>
      <c r="L222" t="s">
        <v>96</v>
      </c>
    </row>
    <row r="223" spans="1:12" x14ac:dyDescent="0.35">
      <c r="A223" s="37">
        <v>0</v>
      </c>
      <c r="B223" s="37">
        <v>1</v>
      </c>
      <c r="C223" s="37">
        <v>1</v>
      </c>
      <c r="D223" s="37">
        <v>3</v>
      </c>
      <c r="E223" s="37">
        <v>1</v>
      </c>
      <c r="F223" s="37">
        <v>3</v>
      </c>
      <c r="G223" s="37">
        <v>1</v>
      </c>
      <c r="H223" s="37">
        <v>0</v>
      </c>
      <c r="I223" s="37">
        <v>1</v>
      </c>
      <c r="J223" s="37">
        <f t="shared" si="8"/>
        <v>11</v>
      </c>
      <c r="K223" s="38" t="str" cm="1">
        <f t="array" ref="K223">_xlfn.IFS(J223&lt;=4,"No depression",
J223&lt;=9,"Mild depression",
J223&lt;=14,"Moderate depression",
J223&lt;=19,"Moderately severe depression",
J223&lt;=27,"Severe depression")</f>
        <v>Moderate depression</v>
      </c>
      <c r="L223" t="s">
        <v>96</v>
      </c>
    </row>
    <row r="224" spans="1:12" x14ac:dyDescent="0.35">
      <c r="A224" s="35">
        <v>1</v>
      </c>
      <c r="B224" s="35">
        <v>0</v>
      </c>
      <c r="C224" s="35">
        <v>3</v>
      </c>
      <c r="D224" s="35">
        <v>1</v>
      </c>
      <c r="E224" s="35">
        <v>1</v>
      </c>
      <c r="F224" s="35">
        <v>1</v>
      </c>
      <c r="G224" s="35">
        <v>1</v>
      </c>
      <c r="H224" s="35">
        <v>1</v>
      </c>
      <c r="I224" s="35">
        <v>0</v>
      </c>
      <c r="J224" s="35">
        <f t="shared" si="8"/>
        <v>9</v>
      </c>
      <c r="K224" s="36" t="str" cm="1">
        <f t="array" ref="K224">_xlfn.IFS(J224&lt;=4,"No depression",
J224&lt;=9,"Mild depression",
J224&lt;=14,"Moderate depression",
J224&lt;=19,"Moderately severe depression",
J224&lt;=27,"Severe depression")</f>
        <v>Mild depression</v>
      </c>
      <c r="L224" t="s">
        <v>96</v>
      </c>
    </row>
    <row r="225" spans="1:12" x14ac:dyDescent="0.35">
      <c r="A225" s="37">
        <v>1</v>
      </c>
      <c r="B225" s="37">
        <v>0</v>
      </c>
      <c r="C225" s="37">
        <v>0</v>
      </c>
      <c r="D225" s="37">
        <v>1</v>
      </c>
      <c r="E225" s="37">
        <v>1</v>
      </c>
      <c r="F225" s="37">
        <v>0</v>
      </c>
      <c r="G225" s="37">
        <v>0</v>
      </c>
      <c r="H225" s="37">
        <v>1</v>
      </c>
      <c r="I225" s="37">
        <v>2</v>
      </c>
      <c r="J225" s="37">
        <f t="shared" si="8"/>
        <v>6</v>
      </c>
      <c r="K225" s="38" t="str" cm="1">
        <f t="array" ref="K225">_xlfn.IFS(J225&lt;=4,"No depression",
J225&lt;=9,"Mild depression",
J225&lt;=14,"Moderate depression",
J225&lt;=19,"Moderately severe depression",
J225&lt;=27,"Severe depression")</f>
        <v>Mild depression</v>
      </c>
      <c r="L225" t="s">
        <v>96</v>
      </c>
    </row>
    <row r="226" spans="1:12" x14ac:dyDescent="0.35">
      <c r="A226" s="35">
        <v>0</v>
      </c>
      <c r="B226" s="35">
        <v>1</v>
      </c>
      <c r="C226" s="35">
        <v>1</v>
      </c>
      <c r="D226" s="35">
        <v>3</v>
      </c>
      <c r="E226" s="35">
        <v>1</v>
      </c>
      <c r="F226" s="35">
        <v>3</v>
      </c>
      <c r="G226" s="35">
        <v>1</v>
      </c>
      <c r="H226" s="35">
        <v>0</v>
      </c>
      <c r="I226" s="35">
        <v>1</v>
      </c>
      <c r="J226" s="35">
        <f t="shared" si="8"/>
        <v>11</v>
      </c>
      <c r="K226" s="36" t="str" cm="1">
        <f t="array" ref="K226">_xlfn.IFS(J226&lt;=4,"No depression",
J226&lt;=9,"Mild depression",
J226&lt;=14,"Moderate depression",
J226&lt;=19,"Moderately severe depression",
J226&lt;=27,"Severe depression")</f>
        <v>Moderate depression</v>
      </c>
      <c r="L226" t="s">
        <v>70</v>
      </c>
    </row>
    <row r="227" spans="1:12" x14ac:dyDescent="0.35">
      <c r="A227" s="37">
        <v>1</v>
      </c>
      <c r="B227" s="37">
        <v>0</v>
      </c>
      <c r="C227" s="37">
        <v>3</v>
      </c>
      <c r="D227" s="37">
        <v>1</v>
      </c>
      <c r="E227" s="37">
        <v>1</v>
      </c>
      <c r="F227" s="37">
        <v>1</v>
      </c>
      <c r="G227" s="37">
        <v>0</v>
      </c>
      <c r="H227" s="37">
        <v>0</v>
      </c>
      <c r="I227" s="37">
        <v>1</v>
      </c>
      <c r="J227" s="37">
        <f t="shared" si="8"/>
        <v>8</v>
      </c>
      <c r="K227" s="38" t="str" cm="1">
        <f t="array" ref="K227">_xlfn.IFS(J227&lt;=4,"No depression",
J227&lt;=9,"Mild depression",
J227&lt;=14,"Moderate depression",
J227&lt;=19,"Moderately severe depression",
J227&lt;=27,"Severe depression")</f>
        <v>Mild depression</v>
      </c>
      <c r="L227" t="s">
        <v>122</v>
      </c>
    </row>
    <row r="228" spans="1:12" x14ac:dyDescent="0.35">
      <c r="A228" s="35">
        <v>1</v>
      </c>
      <c r="B228" s="35">
        <v>0</v>
      </c>
      <c r="C228" s="35">
        <v>0</v>
      </c>
      <c r="D228" s="35">
        <v>1</v>
      </c>
      <c r="E228" s="35">
        <v>1</v>
      </c>
      <c r="F228" s="35">
        <v>0</v>
      </c>
      <c r="G228" s="35">
        <v>0</v>
      </c>
      <c r="H228" s="35">
        <v>1</v>
      </c>
      <c r="I228" s="35">
        <v>2</v>
      </c>
      <c r="J228" s="35">
        <f t="shared" si="8"/>
        <v>6</v>
      </c>
      <c r="K228" s="36" t="str" cm="1">
        <f t="array" ref="K228">_xlfn.IFS(J228&lt;=4,"No depression",
J228&lt;=9,"Mild depression",
J228&lt;=14,"Moderate depression",
J228&lt;=19,"Moderately severe depression",
J228&lt;=27,"Severe depression")</f>
        <v>Mild depression</v>
      </c>
      <c r="L228" t="s">
        <v>96</v>
      </c>
    </row>
    <row r="229" spans="1:12" x14ac:dyDescent="0.35">
      <c r="A229" s="37">
        <v>0</v>
      </c>
      <c r="B229" s="37">
        <v>1</v>
      </c>
      <c r="C229" s="37">
        <v>1</v>
      </c>
      <c r="D229" s="37">
        <v>3</v>
      </c>
      <c r="E229" s="37">
        <v>1</v>
      </c>
      <c r="F229" s="37">
        <v>3</v>
      </c>
      <c r="G229" s="37">
        <v>1</v>
      </c>
      <c r="H229" s="37">
        <v>0</v>
      </c>
      <c r="I229" s="37">
        <v>1</v>
      </c>
      <c r="J229" s="37">
        <f t="shared" si="8"/>
        <v>11</v>
      </c>
      <c r="K229" s="38" t="str" cm="1">
        <f t="array" ref="K229">_xlfn.IFS(J229&lt;=4,"No depression",
J229&lt;=9,"Mild depression",
J229&lt;=14,"Moderate depression",
J229&lt;=19,"Moderately severe depression",
J229&lt;=27,"Severe depression")</f>
        <v>Moderate depression</v>
      </c>
      <c r="L229" t="s">
        <v>122</v>
      </c>
    </row>
    <row r="230" spans="1:12" x14ac:dyDescent="0.35">
      <c r="A230" s="35">
        <v>1</v>
      </c>
      <c r="B230" s="35">
        <v>0</v>
      </c>
      <c r="C230" s="35">
        <v>3</v>
      </c>
      <c r="D230" s="35">
        <v>1</v>
      </c>
      <c r="E230" s="35">
        <v>1</v>
      </c>
      <c r="F230" s="35">
        <v>1</v>
      </c>
      <c r="G230" s="35">
        <v>0</v>
      </c>
      <c r="H230" s="35">
        <v>0</v>
      </c>
      <c r="I230" s="35">
        <v>1</v>
      </c>
      <c r="J230" s="35">
        <f t="shared" si="8"/>
        <v>8</v>
      </c>
      <c r="K230" s="36" t="str" cm="1">
        <f t="array" ref="K230">_xlfn.IFS(J230&lt;=4,"No depression",
J230&lt;=9,"Mild depression",
J230&lt;=14,"Moderate depression",
J230&lt;=19,"Moderately severe depression",
J230&lt;=27,"Severe depression")</f>
        <v>Mild depression</v>
      </c>
      <c r="L230" t="s">
        <v>96</v>
      </c>
    </row>
    <row r="231" spans="1:12" x14ac:dyDescent="0.35">
      <c r="A231" s="37">
        <v>1</v>
      </c>
      <c r="B231" s="37">
        <v>0</v>
      </c>
      <c r="C231" s="37">
        <v>0</v>
      </c>
      <c r="D231" s="37">
        <v>1</v>
      </c>
      <c r="E231" s="37">
        <v>1</v>
      </c>
      <c r="F231" s="37">
        <v>0</v>
      </c>
      <c r="G231" s="37">
        <v>0</v>
      </c>
      <c r="H231" s="37">
        <v>1</v>
      </c>
      <c r="I231" s="37">
        <v>2</v>
      </c>
      <c r="J231" s="37">
        <f t="shared" si="8"/>
        <v>6</v>
      </c>
      <c r="K231" s="38" t="str" cm="1">
        <f t="array" ref="K231">_xlfn.IFS(J231&lt;=4,"No depression",
J231&lt;=9,"Mild depression",
J231&lt;=14,"Moderate depression",
J231&lt;=19,"Moderately severe depression",
J231&lt;=27,"Severe depression")</f>
        <v>Mild depression</v>
      </c>
      <c r="L231" t="s">
        <v>96</v>
      </c>
    </row>
    <row r="232" spans="1:12" x14ac:dyDescent="0.35">
      <c r="A232" s="35">
        <v>0</v>
      </c>
      <c r="B232" s="35">
        <v>1</v>
      </c>
      <c r="C232" s="35">
        <v>1</v>
      </c>
      <c r="D232" s="35">
        <v>3</v>
      </c>
      <c r="E232" s="35">
        <v>1</v>
      </c>
      <c r="F232" s="35">
        <v>3</v>
      </c>
      <c r="G232" s="35">
        <v>1</v>
      </c>
      <c r="H232" s="35">
        <v>0</v>
      </c>
      <c r="I232" s="35">
        <v>1</v>
      </c>
      <c r="J232" s="35">
        <f t="shared" si="8"/>
        <v>11</v>
      </c>
      <c r="K232" s="36" t="str" cm="1">
        <f t="array" ref="K232">_xlfn.IFS(J232&lt;=4,"No depression",
J232&lt;=9,"Mild depression",
J232&lt;=14,"Moderate depression",
J232&lt;=19,"Moderately severe depression",
J232&lt;=27,"Severe depression")</f>
        <v>Moderate depression</v>
      </c>
      <c r="L232" t="s">
        <v>122</v>
      </c>
    </row>
    <row r="233" spans="1:12" x14ac:dyDescent="0.35">
      <c r="A233" s="37">
        <v>1</v>
      </c>
      <c r="B233" s="37">
        <v>1</v>
      </c>
      <c r="C233" s="37">
        <v>3</v>
      </c>
      <c r="D233" s="37">
        <v>1</v>
      </c>
      <c r="E233" s="37">
        <v>1</v>
      </c>
      <c r="F233" s="37">
        <v>1</v>
      </c>
      <c r="G233" s="37">
        <v>0</v>
      </c>
      <c r="H233" s="37">
        <v>0</v>
      </c>
      <c r="I233" s="37">
        <v>1</v>
      </c>
      <c r="J233" s="37">
        <f t="shared" si="8"/>
        <v>9</v>
      </c>
      <c r="K233" s="38" t="str" cm="1">
        <f t="array" ref="K233">_xlfn.IFS(J233&lt;=4,"No depression",
J233&lt;=9,"Mild depression",
J233&lt;=14,"Moderate depression",
J233&lt;=19,"Moderately severe depression",
J233&lt;=27,"Severe depression")</f>
        <v>Mild depression</v>
      </c>
      <c r="L233" t="s">
        <v>96</v>
      </c>
    </row>
    <row r="234" spans="1:12" x14ac:dyDescent="0.35">
      <c r="A234" s="35">
        <v>1</v>
      </c>
      <c r="B234" s="35">
        <v>0</v>
      </c>
      <c r="C234" s="35">
        <v>0</v>
      </c>
      <c r="D234" s="35">
        <v>1</v>
      </c>
      <c r="E234" s="35">
        <v>1</v>
      </c>
      <c r="F234" s="35">
        <v>0</v>
      </c>
      <c r="G234" s="35">
        <v>0</v>
      </c>
      <c r="H234" s="35">
        <v>1</v>
      </c>
      <c r="I234" s="35">
        <v>2</v>
      </c>
      <c r="J234" s="35">
        <f t="shared" si="8"/>
        <v>6</v>
      </c>
      <c r="K234" s="36" t="str" cm="1">
        <f t="array" ref="K234">_xlfn.IFS(J234&lt;=4,"No depression",
J234&lt;=9,"Mild depression",
J234&lt;=14,"Moderate depression",
J234&lt;=19,"Moderately severe depression",
J234&lt;=27,"Severe depression")</f>
        <v>Mild depression</v>
      </c>
      <c r="L234" t="s">
        <v>96</v>
      </c>
    </row>
    <row r="235" spans="1:12" x14ac:dyDescent="0.35">
      <c r="A235" s="37">
        <v>0</v>
      </c>
      <c r="B235" s="37">
        <v>1</v>
      </c>
      <c r="C235" s="37">
        <v>1</v>
      </c>
      <c r="D235" s="37">
        <v>3</v>
      </c>
      <c r="E235" s="37">
        <v>1</v>
      </c>
      <c r="F235" s="37">
        <v>3</v>
      </c>
      <c r="G235" s="37">
        <v>1</v>
      </c>
      <c r="H235" s="37">
        <v>0</v>
      </c>
      <c r="I235" s="37">
        <v>1</v>
      </c>
      <c r="J235" s="37">
        <f t="shared" si="8"/>
        <v>11</v>
      </c>
      <c r="K235" s="38" t="str" cm="1">
        <f t="array" ref="K235">_xlfn.IFS(J235&lt;=4,"No depression",
J235&lt;=9,"Mild depression",
J235&lt;=14,"Moderate depression",
J235&lt;=19,"Moderately severe depression",
J235&lt;=27,"Severe depression")</f>
        <v>Moderate depression</v>
      </c>
      <c r="L235" t="s">
        <v>96</v>
      </c>
    </row>
    <row r="236" spans="1:12" x14ac:dyDescent="0.35">
      <c r="A236" s="35">
        <v>1</v>
      </c>
      <c r="B236" s="35">
        <v>0</v>
      </c>
      <c r="C236" s="35">
        <v>3</v>
      </c>
      <c r="D236" s="35">
        <v>1</v>
      </c>
      <c r="E236" s="35">
        <v>1</v>
      </c>
      <c r="F236" s="35">
        <v>1</v>
      </c>
      <c r="G236" s="35">
        <v>0</v>
      </c>
      <c r="H236" s="35">
        <v>0</v>
      </c>
      <c r="I236" s="35">
        <v>1</v>
      </c>
      <c r="J236" s="35">
        <f t="shared" si="8"/>
        <v>8</v>
      </c>
      <c r="K236" s="36" t="str" cm="1">
        <f t="array" ref="K236">_xlfn.IFS(J236&lt;=4,"No depression",
J236&lt;=9,"Mild depression",
J236&lt;=14,"Moderate depression",
J236&lt;=19,"Moderately severe depression",
J236&lt;=27,"Severe depression")</f>
        <v>Mild depression</v>
      </c>
      <c r="L236" t="s">
        <v>122</v>
      </c>
    </row>
    <row r="237" spans="1:12" x14ac:dyDescent="0.35">
      <c r="A237" s="37">
        <v>0</v>
      </c>
      <c r="B237" s="37">
        <v>1</v>
      </c>
      <c r="C237" s="37">
        <v>1</v>
      </c>
      <c r="D237" s="37">
        <v>3</v>
      </c>
      <c r="E237" s="37">
        <v>1</v>
      </c>
      <c r="F237" s="37">
        <v>3</v>
      </c>
      <c r="G237" s="37">
        <v>1</v>
      </c>
      <c r="H237" s="37">
        <v>0</v>
      </c>
      <c r="I237" s="37">
        <v>1</v>
      </c>
      <c r="J237" s="37">
        <f t="shared" si="8"/>
        <v>11</v>
      </c>
      <c r="K237" s="38" t="str" cm="1">
        <f t="array" ref="K237">_xlfn.IFS(J237&lt;=4,"No depression",
J237&lt;=9,"Mild depression",
J237&lt;=14,"Moderate depression",
J237&lt;=19,"Moderately severe depression",
J237&lt;=27,"Severe depression")</f>
        <v>Moderate depression</v>
      </c>
      <c r="L237" t="s">
        <v>96</v>
      </c>
    </row>
    <row r="238" spans="1:12" x14ac:dyDescent="0.35">
      <c r="A238" s="35">
        <v>1</v>
      </c>
      <c r="B238" s="35">
        <v>0</v>
      </c>
      <c r="C238" s="35">
        <v>3</v>
      </c>
      <c r="D238" s="35">
        <v>1</v>
      </c>
      <c r="E238" s="35">
        <v>0</v>
      </c>
      <c r="F238" s="35">
        <v>1</v>
      </c>
      <c r="G238" s="35">
        <v>0</v>
      </c>
      <c r="H238" s="35">
        <v>2</v>
      </c>
      <c r="I238" s="35">
        <v>1</v>
      </c>
      <c r="J238" s="35">
        <f t="shared" si="8"/>
        <v>9</v>
      </c>
      <c r="K238" s="36" t="str" cm="1">
        <f t="array" ref="K238">_xlfn.IFS(J238&lt;=4,"No depression",
J238&lt;=9,"Mild depression",
J238&lt;=14,"Moderate depression",
J238&lt;=19,"Moderately severe depression",
J238&lt;=27,"Severe depression")</f>
        <v>Mild depression</v>
      </c>
      <c r="L238" t="s">
        <v>96</v>
      </c>
    </row>
    <row r="239" spans="1:12" x14ac:dyDescent="0.35">
      <c r="A239" s="37">
        <v>1</v>
      </c>
      <c r="B239" s="37">
        <v>0</v>
      </c>
      <c r="C239" s="37">
        <v>0</v>
      </c>
      <c r="D239" s="37">
        <v>1</v>
      </c>
      <c r="E239" s="37">
        <v>1</v>
      </c>
      <c r="F239" s="37">
        <v>0</v>
      </c>
      <c r="G239" s="37">
        <v>0</v>
      </c>
      <c r="H239" s="37">
        <v>2</v>
      </c>
      <c r="I239" s="37">
        <v>1</v>
      </c>
      <c r="J239" s="37">
        <f t="shared" si="8"/>
        <v>6</v>
      </c>
      <c r="K239" s="38" t="str" cm="1">
        <f t="array" ref="K239">_xlfn.IFS(J239&lt;=4,"No depression",
J239&lt;=9,"Mild depression",
J239&lt;=14,"Moderate depression",
J239&lt;=19,"Moderately severe depression",
J239&lt;=27,"Severe depression")</f>
        <v>Mild depression</v>
      </c>
      <c r="L239" t="s">
        <v>96</v>
      </c>
    </row>
    <row r="240" spans="1:12" x14ac:dyDescent="0.35">
      <c r="A240" s="35">
        <v>0</v>
      </c>
      <c r="B240" s="35">
        <v>1</v>
      </c>
      <c r="C240" s="35">
        <v>1</v>
      </c>
      <c r="D240" s="35">
        <v>3</v>
      </c>
      <c r="E240" s="35">
        <v>1</v>
      </c>
      <c r="F240" s="35">
        <v>3</v>
      </c>
      <c r="G240" s="35">
        <v>1</v>
      </c>
      <c r="H240" s="35">
        <v>0</v>
      </c>
      <c r="I240" s="35">
        <v>1</v>
      </c>
      <c r="J240" s="35">
        <f t="shared" si="8"/>
        <v>11</v>
      </c>
      <c r="K240" s="36" t="str" cm="1">
        <f t="array" ref="K240">_xlfn.IFS(J240&lt;=4,"No depression",
J240&lt;=9,"Mild depression",
J240&lt;=14,"Moderate depression",
J240&lt;=19,"Moderately severe depression",
J240&lt;=27,"Severe depression")</f>
        <v>Moderate depression</v>
      </c>
      <c r="L240" t="s">
        <v>96</v>
      </c>
    </row>
    <row r="241" spans="1:12" x14ac:dyDescent="0.35">
      <c r="A241" s="37">
        <v>1</v>
      </c>
      <c r="B241" s="37">
        <v>0</v>
      </c>
      <c r="C241" s="37">
        <v>3</v>
      </c>
      <c r="D241" s="37">
        <v>1</v>
      </c>
      <c r="E241" s="37">
        <v>1</v>
      </c>
      <c r="F241" s="37">
        <v>1</v>
      </c>
      <c r="G241" s="37">
        <v>0</v>
      </c>
      <c r="H241" s="37">
        <v>0</v>
      </c>
      <c r="I241" s="37">
        <v>1</v>
      </c>
      <c r="J241" s="37">
        <f t="shared" si="8"/>
        <v>8</v>
      </c>
      <c r="K241" s="38" t="str" cm="1">
        <f t="array" ref="K241">_xlfn.IFS(J241&lt;=4,"No depression",
J241&lt;=9,"Mild depression",
J241&lt;=14,"Moderate depression",
J241&lt;=19,"Moderately severe depression",
J241&lt;=27,"Severe depression")</f>
        <v>Mild depression</v>
      </c>
      <c r="L241" t="s">
        <v>96</v>
      </c>
    </row>
    <row r="242" spans="1:12" x14ac:dyDescent="0.35">
      <c r="A242" s="35">
        <v>0</v>
      </c>
      <c r="B242" s="35">
        <v>1</v>
      </c>
      <c r="C242" s="35">
        <v>2</v>
      </c>
      <c r="D242" s="35">
        <v>3</v>
      </c>
      <c r="E242" s="35">
        <v>1</v>
      </c>
      <c r="F242" s="35">
        <v>3</v>
      </c>
      <c r="G242" s="35">
        <v>1</v>
      </c>
      <c r="H242" s="35">
        <v>1</v>
      </c>
      <c r="I242" s="35">
        <v>2</v>
      </c>
      <c r="J242" s="35">
        <f t="shared" si="8"/>
        <v>14</v>
      </c>
      <c r="K242" s="36" t="str" cm="1">
        <f t="array" ref="K242">_xlfn.IFS(J242&lt;=4,"No depression",
J242&lt;=9,"Mild depression",
J242&lt;=14,"Moderate depression",
J242&lt;=19,"Moderately severe depression",
J242&lt;=27,"Severe depression")</f>
        <v>Moderate depression</v>
      </c>
      <c r="L242" t="s">
        <v>96</v>
      </c>
    </row>
    <row r="243" spans="1:12" x14ac:dyDescent="0.35">
      <c r="A243" s="37">
        <v>0</v>
      </c>
      <c r="B243" s="37">
        <v>1</v>
      </c>
      <c r="C243" s="37">
        <v>1</v>
      </c>
      <c r="D243" s="37">
        <v>3</v>
      </c>
      <c r="E243" s="37">
        <v>1</v>
      </c>
      <c r="F243" s="37">
        <v>3</v>
      </c>
      <c r="G243" s="37">
        <v>1</v>
      </c>
      <c r="H243" s="37">
        <v>2</v>
      </c>
      <c r="I243" s="37">
        <v>1</v>
      </c>
      <c r="J243" s="37">
        <f t="shared" si="8"/>
        <v>13</v>
      </c>
      <c r="K243" s="38" t="str" cm="1">
        <f t="array" ref="K243">_xlfn.IFS(J243&lt;=4,"No depression",
J243&lt;=9,"Mild depression",
J243&lt;=14,"Moderate depression",
J243&lt;=19,"Moderately severe depression",
J243&lt;=27,"Severe depression")</f>
        <v>Moderate depression</v>
      </c>
      <c r="L243" t="s">
        <v>96</v>
      </c>
    </row>
    <row r="244" spans="1:12" x14ac:dyDescent="0.35">
      <c r="A244" s="35">
        <v>1</v>
      </c>
      <c r="B244" s="35">
        <v>0</v>
      </c>
      <c r="C244" s="35">
        <v>3</v>
      </c>
      <c r="D244" s="35">
        <v>1</v>
      </c>
      <c r="E244" s="35">
        <v>1</v>
      </c>
      <c r="F244" s="35">
        <v>1</v>
      </c>
      <c r="G244" s="35">
        <v>0</v>
      </c>
      <c r="H244" s="35">
        <v>0</v>
      </c>
      <c r="I244" s="35">
        <v>1</v>
      </c>
      <c r="J244" s="35">
        <f t="shared" si="8"/>
        <v>8</v>
      </c>
      <c r="K244" s="36" t="str" cm="1">
        <f t="array" ref="K244">_xlfn.IFS(J244&lt;=4,"No depression",
J244&lt;=9,"Mild depression",
J244&lt;=14,"Moderate depression",
J244&lt;=19,"Moderately severe depression",
J244&lt;=27,"Severe depression")</f>
        <v>Mild depression</v>
      </c>
      <c r="L244" t="s">
        <v>96</v>
      </c>
    </row>
    <row r="245" spans="1:12" x14ac:dyDescent="0.35">
      <c r="A245" s="37">
        <v>1</v>
      </c>
      <c r="B245" s="37">
        <v>0</v>
      </c>
      <c r="C245" s="37">
        <v>0</v>
      </c>
      <c r="D245" s="37">
        <v>1</v>
      </c>
      <c r="E245" s="37">
        <v>1</v>
      </c>
      <c r="F245" s="37">
        <v>0</v>
      </c>
      <c r="G245" s="37">
        <v>0</v>
      </c>
      <c r="H245" s="37">
        <v>1</v>
      </c>
      <c r="I245" s="37">
        <v>2</v>
      </c>
      <c r="J245" s="37">
        <f t="shared" si="8"/>
        <v>6</v>
      </c>
      <c r="K245" s="38" t="str" cm="1">
        <f t="array" ref="K245">_xlfn.IFS(J245&lt;=4,"No depression",
J245&lt;=9,"Mild depression",
J245&lt;=14,"Moderate depression",
J245&lt;=19,"Moderately severe depression",
J245&lt;=27,"Severe depression")</f>
        <v>Mild depression</v>
      </c>
      <c r="L245" t="s">
        <v>70</v>
      </c>
    </row>
    <row r="246" spans="1:12" x14ac:dyDescent="0.35">
      <c r="A246" s="35">
        <v>0</v>
      </c>
      <c r="B246" s="35">
        <v>1</v>
      </c>
      <c r="C246" s="35">
        <v>1</v>
      </c>
      <c r="D246" s="35">
        <v>3</v>
      </c>
      <c r="E246" s="35">
        <v>1</v>
      </c>
      <c r="F246" s="35">
        <v>3</v>
      </c>
      <c r="G246" s="35">
        <v>1</v>
      </c>
      <c r="H246" s="35">
        <v>0</v>
      </c>
      <c r="I246" s="35">
        <v>1</v>
      </c>
      <c r="J246" s="35">
        <f t="shared" si="8"/>
        <v>11</v>
      </c>
      <c r="K246" s="36" t="str" cm="1">
        <f t="array" ref="K246">_xlfn.IFS(J246&lt;=4,"No depression",
J246&lt;=9,"Mild depression",
J246&lt;=14,"Moderate depression",
J246&lt;=19,"Moderately severe depression",
J246&lt;=27,"Severe depression")</f>
        <v>Moderate depression</v>
      </c>
      <c r="L246" t="s">
        <v>70</v>
      </c>
    </row>
    <row r="247" spans="1:12" x14ac:dyDescent="0.35">
      <c r="A247" s="37">
        <v>1</v>
      </c>
      <c r="B247" s="37">
        <v>0</v>
      </c>
      <c r="C247" s="37">
        <v>3</v>
      </c>
      <c r="D247" s="37">
        <v>1</v>
      </c>
      <c r="E247" s="37">
        <v>1</v>
      </c>
      <c r="F247" s="37">
        <v>1</v>
      </c>
      <c r="G247" s="37">
        <v>0</v>
      </c>
      <c r="H247" s="37">
        <v>0</v>
      </c>
      <c r="I247" s="37">
        <v>1</v>
      </c>
      <c r="J247" s="37">
        <f t="shared" si="8"/>
        <v>8</v>
      </c>
      <c r="K247" s="38" t="str" cm="1">
        <f t="array" ref="K247">_xlfn.IFS(J247&lt;=4,"No depression",
J247&lt;=9,"Mild depression",
J247&lt;=14,"Moderate depression",
J247&lt;=19,"Moderately severe depression",
J247&lt;=27,"Severe depression")</f>
        <v>Mild depression</v>
      </c>
      <c r="L247" t="s">
        <v>96</v>
      </c>
    </row>
    <row r="248" spans="1:12" x14ac:dyDescent="0.35">
      <c r="A248" s="35">
        <v>0</v>
      </c>
      <c r="B248" s="35">
        <v>1</v>
      </c>
      <c r="C248" s="35">
        <v>1</v>
      </c>
      <c r="D248" s="35">
        <v>3</v>
      </c>
      <c r="E248" s="35">
        <v>1</v>
      </c>
      <c r="F248" s="35">
        <v>1</v>
      </c>
      <c r="G248" s="35">
        <v>0</v>
      </c>
      <c r="H248" s="35">
        <v>1</v>
      </c>
      <c r="I248" s="35">
        <v>1</v>
      </c>
      <c r="J248" s="35">
        <f t="shared" si="8"/>
        <v>9</v>
      </c>
      <c r="K248" s="36" t="str" cm="1">
        <f t="array" ref="K248">_xlfn.IFS(J248&lt;=4,"No depression",
J248&lt;=9,"Mild depression",
J248&lt;=14,"Moderate depression",
J248&lt;=19,"Moderately severe depression",
J248&lt;=27,"Severe depression")</f>
        <v>Mild depression</v>
      </c>
      <c r="L248" t="s">
        <v>96</v>
      </c>
    </row>
    <row r="249" spans="1:12" x14ac:dyDescent="0.35">
      <c r="A249" s="37">
        <v>1</v>
      </c>
      <c r="B249" s="37">
        <v>0</v>
      </c>
      <c r="C249" s="37">
        <v>0</v>
      </c>
      <c r="D249" s="37">
        <v>1</v>
      </c>
      <c r="E249" s="37">
        <v>1</v>
      </c>
      <c r="F249" s="37">
        <v>0</v>
      </c>
      <c r="G249" s="37">
        <v>0</v>
      </c>
      <c r="H249" s="37">
        <v>0</v>
      </c>
      <c r="I249" s="37">
        <v>1</v>
      </c>
      <c r="J249" s="37">
        <f t="shared" si="8"/>
        <v>4</v>
      </c>
      <c r="K249" s="38" t="str" cm="1">
        <f t="array" ref="K249">_xlfn.IFS(J249&lt;=4,"No depression",
J249&lt;=9,"Mild depression",
J249&lt;=14,"Moderate depression",
J249&lt;=19,"Moderately severe depression",
J249&lt;=27,"Severe depression")</f>
        <v>No depression</v>
      </c>
      <c r="L249" t="s">
        <v>96</v>
      </c>
    </row>
    <row r="250" spans="1:12" x14ac:dyDescent="0.35">
      <c r="A250" s="35">
        <v>0</v>
      </c>
      <c r="B250" s="35">
        <v>1</v>
      </c>
      <c r="C250" s="35">
        <v>1</v>
      </c>
      <c r="D250" s="35">
        <v>3</v>
      </c>
      <c r="E250" s="35">
        <v>1</v>
      </c>
      <c r="F250" s="35">
        <v>3</v>
      </c>
      <c r="G250" s="35">
        <v>1</v>
      </c>
      <c r="H250" s="35">
        <v>0</v>
      </c>
      <c r="I250" s="35">
        <v>1</v>
      </c>
      <c r="J250" s="35">
        <f t="shared" si="8"/>
        <v>11</v>
      </c>
      <c r="K250" s="36" t="str" cm="1">
        <f t="array" ref="K250">_xlfn.IFS(J250&lt;=4,"No depression",
J250&lt;=9,"Mild depression",
J250&lt;=14,"Moderate depression",
J250&lt;=19,"Moderately severe depression",
J250&lt;=27,"Severe depression")</f>
        <v>Moderate depression</v>
      </c>
      <c r="L250" t="s">
        <v>96</v>
      </c>
    </row>
    <row r="251" spans="1:12" x14ac:dyDescent="0.35">
      <c r="A251" s="37">
        <v>0</v>
      </c>
      <c r="B251" s="37">
        <v>1</v>
      </c>
      <c r="C251" s="37">
        <v>1</v>
      </c>
      <c r="D251" s="37">
        <v>3</v>
      </c>
      <c r="E251" s="37">
        <v>1</v>
      </c>
      <c r="F251" s="37">
        <v>1</v>
      </c>
      <c r="G251" s="37">
        <v>0</v>
      </c>
      <c r="H251" s="37">
        <v>1</v>
      </c>
      <c r="I251" s="37">
        <v>1</v>
      </c>
      <c r="J251" s="37">
        <f t="shared" si="8"/>
        <v>9</v>
      </c>
      <c r="K251" s="38" t="str" cm="1">
        <f t="array" ref="K251">_xlfn.IFS(J251&lt;=4,"No depression",
J251&lt;=9,"Mild depression",
J251&lt;=14,"Moderate depression",
J251&lt;=19,"Moderately severe depression",
J251&lt;=27,"Severe depression")</f>
        <v>Mild depression</v>
      </c>
      <c r="L251" t="s">
        <v>96</v>
      </c>
    </row>
    <row r="252" spans="1:12" x14ac:dyDescent="0.35">
      <c r="A252" s="35">
        <v>1</v>
      </c>
      <c r="B252" s="35">
        <v>0</v>
      </c>
      <c r="C252" s="35">
        <v>0</v>
      </c>
      <c r="D252" s="35">
        <v>2</v>
      </c>
      <c r="E252" s="35">
        <v>2</v>
      </c>
      <c r="F252" s="35">
        <v>0</v>
      </c>
      <c r="G252" s="35">
        <v>0</v>
      </c>
      <c r="H252" s="35">
        <v>1</v>
      </c>
      <c r="I252" s="35">
        <v>0</v>
      </c>
      <c r="J252" s="35">
        <f t="shared" si="8"/>
        <v>6</v>
      </c>
      <c r="K252" s="36" t="str" cm="1">
        <f t="array" ref="K252">_xlfn.IFS(J252&lt;=4,"No depression",
J252&lt;=9,"Mild depression",
J252&lt;=14,"Moderate depression",
J252&lt;=19,"Moderately severe depression",
J252&lt;=27,"Severe depression")</f>
        <v>Mild depression</v>
      </c>
      <c r="L252" t="s">
        <v>96</v>
      </c>
    </row>
    <row r="253" spans="1:12" x14ac:dyDescent="0.35">
      <c r="A253" s="37">
        <v>0</v>
      </c>
      <c r="B253" s="37">
        <v>1</v>
      </c>
      <c r="C253" s="37">
        <v>1</v>
      </c>
      <c r="D253" s="37">
        <v>3</v>
      </c>
      <c r="E253" s="37">
        <v>1</v>
      </c>
      <c r="F253" s="37">
        <v>0</v>
      </c>
      <c r="G253" s="37">
        <v>1</v>
      </c>
      <c r="H253" s="37">
        <v>0</v>
      </c>
      <c r="I253" s="37">
        <v>1</v>
      </c>
      <c r="J253" s="37">
        <f t="shared" si="8"/>
        <v>8</v>
      </c>
      <c r="K253" s="38" t="str" cm="1">
        <f t="array" ref="K253">_xlfn.IFS(J253&lt;=4,"No depression",
J253&lt;=9,"Mild depression",
J253&lt;=14,"Moderate depression",
J253&lt;=19,"Moderately severe depression",
J253&lt;=27,"Severe depression")</f>
        <v>Mild depression</v>
      </c>
      <c r="L253" t="s">
        <v>96</v>
      </c>
    </row>
    <row r="254" spans="1:12" x14ac:dyDescent="0.35">
      <c r="A254" s="35">
        <v>1</v>
      </c>
      <c r="B254" s="35">
        <v>0</v>
      </c>
      <c r="C254" s="35">
        <v>3</v>
      </c>
      <c r="D254" s="35">
        <v>1</v>
      </c>
      <c r="E254" s="35">
        <v>1</v>
      </c>
      <c r="F254" s="35">
        <v>1</v>
      </c>
      <c r="G254" s="35">
        <v>0</v>
      </c>
      <c r="H254" s="35">
        <v>0</v>
      </c>
      <c r="I254" s="35">
        <v>1</v>
      </c>
      <c r="J254" s="35">
        <f t="shared" si="8"/>
        <v>8</v>
      </c>
      <c r="K254" s="36" t="str" cm="1">
        <f t="array" ref="K254">_xlfn.IFS(J254&lt;=4,"No depression",
J254&lt;=9,"Mild depression",
J254&lt;=14,"Moderate depression",
J254&lt;=19,"Moderately severe depression",
J254&lt;=27,"Severe depression")</f>
        <v>Mild depression</v>
      </c>
      <c r="L254" t="s">
        <v>96</v>
      </c>
    </row>
    <row r="255" spans="1:12" x14ac:dyDescent="0.35">
      <c r="A255" s="37">
        <v>1</v>
      </c>
      <c r="B255" s="37">
        <v>0</v>
      </c>
      <c r="C255" s="37">
        <v>0</v>
      </c>
      <c r="D255" s="37">
        <v>1</v>
      </c>
      <c r="E255" s="37">
        <v>1</v>
      </c>
      <c r="F255" s="37">
        <v>0</v>
      </c>
      <c r="G255" s="37">
        <v>0</v>
      </c>
      <c r="H255" s="37">
        <v>0</v>
      </c>
      <c r="I255" s="37">
        <v>1</v>
      </c>
      <c r="J255" s="37">
        <f t="shared" si="8"/>
        <v>4</v>
      </c>
      <c r="K255" s="38" t="str" cm="1">
        <f t="array" ref="K255">_xlfn.IFS(J255&lt;=4,"No depression",
J255&lt;=9,"Mild depression",
J255&lt;=14,"Moderate depression",
J255&lt;=19,"Moderately severe depression",
J255&lt;=27,"Severe depression")</f>
        <v>No depression</v>
      </c>
      <c r="L255" t="s">
        <v>96</v>
      </c>
    </row>
    <row r="256" spans="1:12" x14ac:dyDescent="0.35">
      <c r="A256" s="35">
        <v>0</v>
      </c>
      <c r="B256" s="35">
        <v>1</v>
      </c>
      <c r="C256" s="35">
        <v>1</v>
      </c>
      <c r="D256" s="35">
        <v>3</v>
      </c>
      <c r="E256" s="35">
        <v>1</v>
      </c>
      <c r="F256" s="35">
        <v>3</v>
      </c>
      <c r="G256" s="35">
        <v>1</v>
      </c>
      <c r="H256" s="35">
        <v>0</v>
      </c>
      <c r="I256" s="35">
        <v>1</v>
      </c>
      <c r="J256" s="35">
        <f t="shared" si="8"/>
        <v>11</v>
      </c>
      <c r="K256" s="36" t="str" cm="1">
        <f t="array" ref="K256">_xlfn.IFS(J256&lt;=4,"No depression",
J256&lt;=9,"Mild depression",
J256&lt;=14,"Moderate depression",
J256&lt;=19,"Moderately severe depression",
J256&lt;=27,"Severe depression")</f>
        <v>Moderate depression</v>
      </c>
      <c r="L256" t="s">
        <v>96</v>
      </c>
    </row>
    <row r="257" spans="1:12" x14ac:dyDescent="0.35">
      <c r="A257" s="37">
        <v>0</v>
      </c>
      <c r="B257" s="37">
        <v>1</v>
      </c>
      <c r="C257" s="37">
        <v>1</v>
      </c>
      <c r="D257" s="37">
        <v>3</v>
      </c>
      <c r="E257" s="37">
        <v>1</v>
      </c>
      <c r="F257" s="37">
        <v>3</v>
      </c>
      <c r="G257" s="37">
        <v>1</v>
      </c>
      <c r="H257" s="37">
        <v>0</v>
      </c>
      <c r="I257" s="37">
        <v>1</v>
      </c>
      <c r="J257" s="37">
        <f t="shared" si="8"/>
        <v>11</v>
      </c>
      <c r="K257" s="38" t="str" cm="1">
        <f t="array" ref="K257">_xlfn.IFS(J257&lt;=4,"No depression",
J257&lt;=9,"Mild depression",
J257&lt;=14,"Moderate depression",
J257&lt;=19,"Moderately severe depression",
J257&lt;=27,"Severe depression")</f>
        <v>Moderate depression</v>
      </c>
      <c r="L257" t="s">
        <v>96</v>
      </c>
    </row>
    <row r="258" spans="1:12" x14ac:dyDescent="0.35">
      <c r="A258" s="35">
        <v>1</v>
      </c>
      <c r="B258" s="35">
        <v>0</v>
      </c>
      <c r="C258" s="35">
        <v>3</v>
      </c>
      <c r="D258" s="35">
        <v>1</v>
      </c>
      <c r="E258" s="35">
        <v>1</v>
      </c>
      <c r="F258" s="35">
        <v>1</v>
      </c>
      <c r="G258" s="35">
        <v>0</v>
      </c>
      <c r="H258" s="35">
        <v>0</v>
      </c>
      <c r="I258" s="35">
        <v>1</v>
      </c>
      <c r="J258" s="35">
        <f t="shared" ref="J258:J321" si="9">SUM(A258:I258)</f>
        <v>8</v>
      </c>
      <c r="K258" s="36" t="str" cm="1">
        <f t="array" ref="K258">_xlfn.IFS(J258&lt;=4,"No depression",
J258&lt;=9,"Mild depression",
J258&lt;=14,"Moderate depression",
J258&lt;=19,"Moderately severe depression",
J258&lt;=27,"Severe depression")</f>
        <v>Mild depression</v>
      </c>
      <c r="L258" t="s">
        <v>96</v>
      </c>
    </row>
    <row r="259" spans="1:12" x14ac:dyDescent="0.35">
      <c r="A259" s="37">
        <v>0</v>
      </c>
      <c r="B259" s="37">
        <v>1</v>
      </c>
      <c r="C259" s="37">
        <v>1</v>
      </c>
      <c r="D259" s="37">
        <v>3</v>
      </c>
      <c r="E259" s="37">
        <v>1</v>
      </c>
      <c r="F259" s="37">
        <v>3</v>
      </c>
      <c r="G259" s="37">
        <v>1</v>
      </c>
      <c r="H259" s="37">
        <v>0</v>
      </c>
      <c r="I259" s="37">
        <v>1</v>
      </c>
      <c r="J259" s="37">
        <f t="shared" si="9"/>
        <v>11</v>
      </c>
      <c r="K259" s="38" t="str" cm="1">
        <f t="array" ref="K259">_xlfn.IFS(J259&lt;=4,"No depression",
J259&lt;=9,"Mild depression",
J259&lt;=14,"Moderate depression",
J259&lt;=19,"Moderately severe depression",
J259&lt;=27,"Severe depression")</f>
        <v>Moderate depression</v>
      </c>
      <c r="L259" t="s">
        <v>70</v>
      </c>
    </row>
    <row r="260" spans="1:12" x14ac:dyDescent="0.35">
      <c r="A260" s="35">
        <v>3</v>
      </c>
      <c r="B260" s="35">
        <v>0</v>
      </c>
      <c r="C260" s="35">
        <v>3</v>
      </c>
      <c r="D260" s="35">
        <v>1</v>
      </c>
      <c r="E260" s="35">
        <v>1</v>
      </c>
      <c r="F260" s="35">
        <v>1</v>
      </c>
      <c r="G260" s="35">
        <v>0</v>
      </c>
      <c r="H260" s="35">
        <v>0</v>
      </c>
      <c r="I260" s="35">
        <v>3</v>
      </c>
      <c r="J260" s="35">
        <f t="shared" si="9"/>
        <v>12</v>
      </c>
      <c r="K260" s="36" t="str" cm="1">
        <f t="array" ref="K260">_xlfn.IFS(J260&lt;=4,"No depression",
J260&lt;=9,"Mild depression",
J260&lt;=14,"Moderate depression",
J260&lt;=19,"Moderately severe depression",
J260&lt;=27,"Severe depression")</f>
        <v>Moderate depression</v>
      </c>
      <c r="L260" t="s">
        <v>96</v>
      </c>
    </row>
    <row r="261" spans="1:12" x14ac:dyDescent="0.35">
      <c r="A261" s="37">
        <v>1</v>
      </c>
      <c r="B261" s="37">
        <v>0</v>
      </c>
      <c r="C261" s="37">
        <v>0</v>
      </c>
      <c r="D261" s="37">
        <v>1</v>
      </c>
      <c r="E261" s="37">
        <v>1</v>
      </c>
      <c r="F261" s="37">
        <v>0</v>
      </c>
      <c r="G261" s="37">
        <v>0</v>
      </c>
      <c r="H261" s="37">
        <v>1</v>
      </c>
      <c r="I261" s="37">
        <v>2</v>
      </c>
      <c r="J261" s="37">
        <f t="shared" si="9"/>
        <v>6</v>
      </c>
      <c r="K261" s="38" t="str" cm="1">
        <f t="array" ref="K261">_xlfn.IFS(J261&lt;=4,"No depression",
J261&lt;=9,"Mild depression",
J261&lt;=14,"Moderate depression",
J261&lt;=19,"Moderately severe depression",
J261&lt;=27,"Severe depression")</f>
        <v>Mild depression</v>
      </c>
      <c r="L261" t="s">
        <v>96</v>
      </c>
    </row>
    <row r="262" spans="1:12" x14ac:dyDescent="0.35">
      <c r="A262" s="35">
        <v>1</v>
      </c>
      <c r="B262" s="35">
        <v>0</v>
      </c>
      <c r="C262" s="35">
        <v>0</v>
      </c>
      <c r="D262" s="35">
        <v>2</v>
      </c>
      <c r="E262" s="35">
        <v>1</v>
      </c>
      <c r="F262" s="35">
        <v>1</v>
      </c>
      <c r="G262" s="35">
        <v>2</v>
      </c>
      <c r="H262" s="35">
        <v>0</v>
      </c>
      <c r="I262" s="35">
        <v>1</v>
      </c>
      <c r="J262" s="35">
        <f t="shared" si="9"/>
        <v>8</v>
      </c>
      <c r="K262" s="36" t="str" cm="1">
        <f t="array" ref="K262">_xlfn.IFS(J262&lt;=4,"No depression",
J262&lt;=9,"Mild depression",
J262&lt;=14,"Moderate depression",
J262&lt;=19,"Moderately severe depression",
J262&lt;=27,"Severe depression")</f>
        <v>Mild depression</v>
      </c>
      <c r="L262" t="s">
        <v>122</v>
      </c>
    </row>
    <row r="263" spans="1:12" x14ac:dyDescent="0.35">
      <c r="A263" s="37">
        <v>0</v>
      </c>
      <c r="B263" s="37">
        <v>1</v>
      </c>
      <c r="C263" s="37">
        <v>1</v>
      </c>
      <c r="D263" s="37">
        <v>3</v>
      </c>
      <c r="E263" s="37">
        <v>1</v>
      </c>
      <c r="F263" s="37">
        <v>3</v>
      </c>
      <c r="G263" s="37">
        <v>1</v>
      </c>
      <c r="H263" s="37">
        <v>0</v>
      </c>
      <c r="I263" s="37">
        <v>1</v>
      </c>
      <c r="J263" s="37">
        <f t="shared" si="9"/>
        <v>11</v>
      </c>
      <c r="K263" s="38" t="str" cm="1">
        <f t="array" ref="K263">_xlfn.IFS(J263&lt;=4,"No depression",
J263&lt;=9,"Mild depression",
J263&lt;=14,"Moderate depression",
J263&lt;=19,"Moderately severe depression",
J263&lt;=27,"Severe depression")</f>
        <v>Moderate depression</v>
      </c>
      <c r="L263" t="s">
        <v>96</v>
      </c>
    </row>
    <row r="264" spans="1:12" x14ac:dyDescent="0.35">
      <c r="A264" s="35">
        <v>0</v>
      </c>
      <c r="B264" s="35">
        <v>1</v>
      </c>
      <c r="C264" s="35">
        <v>1</v>
      </c>
      <c r="D264" s="35">
        <v>3</v>
      </c>
      <c r="E264" s="35">
        <v>1</v>
      </c>
      <c r="F264" s="35">
        <v>3</v>
      </c>
      <c r="G264" s="35">
        <v>1</v>
      </c>
      <c r="H264" s="35">
        <v>0</v>
      </c>
      <c r="I264" s="35">
        <v>1</v>
      </c>
      <c r="J264" s="35">
        <f t="shared" si="9"/>
        <v>11</v>
      </c>
      <c r="K264" s="36" t="str" cm="1">
        <f t="array" ref="K264">_xlfn.IFS(J264&lt;=4,"No depression",
J264&lt;=9,"Mild depression",
J264&lt;=14,"Moderate depression",
J264&lt;=19,"Moderately severe depression",
J264&lt;=27,"Severe depression")</f>
        <v>Moderate depression</v>
      </c>
      <c r="L264" t="s">
        <v>70</v>
      </c>
    </row>
    <row r="265" spans="1:12" x14ac:dyDescent="0.35">
      <c r="A265" s="37">
        <v>0</v>
      </c>
      <c r="B265" s="37">
        <v>1</v>
      </c>
      <c r="C265" s="37">
        <v>1</v>
      </c>
      <c r="D265" s="37">
        <v>3</v>
      </c>
      <c r="E265" s="37">
        <v>1</v>
      </c>
      <c r="F265" s="37">
        <v>3</v>
      </c>
      <c r="G265" s="37">
        <v>1</v>
      </c>
      <c r="H265" s="37">
        <v>0</v>
      </c>
      <c r="I265" s="37">
        <v>1</v>
      </c>
      <c r="J265" s="37">
        <f t="shared" si="9"/>
        <v>11</v>
      </c>
      <c r="K265" s="38" t="str" cm="1">
        <f t="array" ref="K265">_xlfn.IFS(J265&lt;=4,"No depression",
J265&lt;=9,"Mild depression",
J265&lt;=14,"Moderate depression",
J265&lt;=19,"Moderately severe depression",
J265&lt;=27,"Severe depression")</f>
        <v>Moderate depression</v>
      </c>
      <c r="L265" t="s">
        <v>96</v>
      </c>
    </row>
    <row r="266" spans="1:12" x14ac:dyDescent="0.35">
      <c r="A266" s="35">
        <v>1</v>
      </c>
      <c r="B266" s="35">
        <v>0</v>
      </c>
      <c r="C266" s="35">
        <v>3</v>
      </c>
      <c r="D266" s="35">
        <v>1</v>
      </c>
      <c r="E266" s="35">
        <v>1</v>
      </c>
      <c r="F266" s="35">
        <v>1</v>
      </c>
      <c r="G266" s="35">
        <v>0</v>
      </c>
      <c r="H266" s="35">
        <v>0</v>
      </c>
      <c r="I266" s="35">
        <v>1</v>
      </c>
      <c r="J266" s="35">
        <f t="shared" si="9"/>
        <v>8</v>
      </c>
      <c r="K266" s="36" t="str" cm="1">
        <f t="array" ref="K266">_xlfn.IFS(J266&lt;=4,"No depression",
J266&lt;=9,"Mild depression",
J266&lt;=14,"Moderate depression",
J266&lt;=19,"Moderately severe depression",
J266&lt;=27,"Severe depression")</f>
        <v>Mild depression</v>
      </c>
      <c r="L266" t="s">
        <v>96</v>
      </c>
    </row>
    <row r="267" spans="1:12" x14ac:dyDescent="0.35">
      <c r="A267" s="37">
        <v>0</v>
      </c>
      <c r="B267" s="37">
        <v>1</v>
      </c>
      <c r="C267" s="37">
        <v>1</v>
      </c>
      <c r="D267" s="37">
        <v>3</v>
      </c>
      <c r="E267" s="37">
        <v>1</v>
      </c>
      <c r="F267" s="37">
        <v>3</v>
      </c>
      <c r="G267" s="37">
        <v>1</v>
      </c>
      <c r="H267" s="37">
        <v>0</v>
      </c>
      <c r="I267" s="37">
        <v>1</v>
      </c>
      <c r="J267" s="37">
        <f t="shared" si="9"/>
        <v>11</v>
      </c>
      <c r="K267" s="38" t="str" cm="1">
        <f t="array" ref="K267">_xlfn.IFS(J267&lt;=4,"No depression",
J267&lt;=9,"Mild depression",
J267&lt;=14,"Moderate depression",
J267&lt;=19,"Moderately severe depression",
J267&lt;=27,"Severe depression")</f>
        <v>Moderate depression</v>
      </c>
      <c r="L267" t="s">
        <v>96</v>
      </c>
    </row>
    <row r="268" spans="1:12" x14ac:dyDescent="0.35">
      <c r="A268" s="35">
        <v>0</v>
      </c>
      <c r="B268" s="35">
        <v>1</v>
      </c>
      <c r="C268" s="35">
        <v>1</v>
      </c>
      <c r="D268" s="35">
        <v>3</v>
      </c>
      <c r="E268" s="35">
        <v>1</v>
      </c>
      <c r="F268" s="35">
        <v>3</v>
      </c>
      <c r="G268" s="35">
        <v>1</v>
      </c>
      <c r="H268" s="35">
        <v>0</v>
      </c>
      <c r="I268" s="35">
        <v>1</v>
      </c>
      <c r="J268" s="35">
        <f t="shared" si="9"/>
        <v>11</v>
      </c>
      <c r="K268" s="36" t="str" cm="1">
        <f t="array" ref="K268">_xlfn.IFS(J268&lt;=4,"No depression",
J268&lt;=9,"Mild depression",
J268&lt;=14,"Moderate depression",
J268&lt;=19,"Moderately severe depression",
J268&lt;=27,"Severe depression")</f>
        <v>Moderate depression</v>
      </c>
      <c r="L268" t="s">
        <v>70</v>
      </c>
    </row>
    <row r="269" spans="1:12" x14ac:dyDescent="0.35">
      <c r="A269" s="37">
        <v>1</v>
      </c>
      <c r="B269" s="37">
        <v>0</v>
      </c>
      <c r="C269" s="37">
        <v>0</v>
      </c>
      <c r="D269" s="37">
        <v>1</v>
      </c>
      <c r="E269" s="37">
        <v>0</v>
      </c>
      <c r="F269" s="37">
        <v>1</v>
      </c>
      <c r="G269" s="37">
        <v>0</v>
      </c>
      <c r="H269" s="37">
        <v>1</v>
      </c>
      <c r="I269" s="37">
        <v>0</v>
      </c>
      <c r="J269" s="37">
        <f t="shared" si="9"/>
        <v>4</v>
      </c>
      <c r="K269" s="38" t="str" cm="1">
        <f t="array" ref="K269">_xlfn.IFS(J269&lt;=4,"No depression",
J269&lt;=9,"Mild depression",
J269&lt;=14,"Moderate depression",
J269&lt;=19,"Moderately severe depression",
J269&lt;=27,"Severe depression")</f>
        <v>No depression</v>
      </c>
      <c r="L269" t="s">
        <v>70</v>
      </c>
    </row>
    <row r="270" spans="1:12" x14ac:dyDescent="0.35">
      <c r="A270" s="35">
        <v>0</v>
      </c>
      <c r="B270" s="35">
        <v>1</v>
      </c>
      <c r="C270" s="35">
        <v>1</v>
      </c>
      <c r="D270" s="35">
        <v>3</v>
      </c>
      <c r="E270" s="35">
        <v>1</v>
      </c>
      <c r="F270" s="35">
        <v>3</v>
      </c>
      <c r="G270" s="35">
        <v>1</v>
      </c>
      <c r="H270" s="35">
        <v>0</v>
      </c>
      <c r="I270" s="35">
        <v>1</v>
      </c>
      <c r="J270" s="35">
        <f t="shared" si="9"/>
        <v>11</v>
      </c>
      <c r="K270" s="36" t="str" cm="1">
        <f t="array" ref="K270">_xlfn.IFS(J270&lt;=4,"No depression",
J270&lt;=9,"Mild depression",
J270&lt;=14,"Moderate depression",
J270&lt;=19,"Moderately severe depression",
J270&lt;=27,"Severe depression")</f>
        <v>Moderate depression</v>
      </c>
      <c r="L270" t="s">
        <v>96</v>
      </c>
    </row>
    <row r="271" spans="1:12" x14ac:dyDescent="0.35">
      <c r="A271" s="37">
        <v>0</v>
      </c>
      <c r="B271" s="37">
        <v>1</v>
      </c>
      <c r="C271" s="37">
        <v>1</v>
      </c>
      <c r="D271" s="37">
        <v>3</v>
      </c>
      <c r="E271" s="37">
        <v>1</v>
      </c>
      <c r="F271" s="37">
        <v>3</v>
      </c>
      <c r="G271" s="37">
        <v>1</v>
      </c>
      <c r="H271" s="37">
        <v>0</v>
      </c>
      <c r="I271" s="37">
        <v>1</v>
      </c>
      <c r="J271" s="37">
        <f t="shared" si="9"/>
        <v>11</v>
      </c>
      <c r="K271" s="38" t="str" cm="1">
        <f t="array" ref="K271">_xlfn.IFS(J271&lt;=4,"No depression",
J271&lt;=9,"Mild depression",
J271&lt;=14,"Moderate depression",
J271&lt;=19,"Moderately severe depression",
J271&lt;=27,"Severe depression")</f>
        <v>Moderate depression</v>
      </c>
      <c r="L271" t="s">
        <v>96</v>
      </c>
    </row>
    <row r="272" spans="1:12" x14ac:dyDescent="0.35">
      <c r="A272" s="35">
        <v>0</v>
      </c>
      <c r="B272" s="35">
        <v>1</v>
      </c>
      <c r="C272" s="35">
        <v>1</v>
      </c>
      <c r="D272" s="35">
        <v>3</v>
      </c>
      <c r="E272" s="35">
        <v>1</v>
      </c>
      <c r="F272" s="35">
        <v>3</v>
      </c>
      <c r="G272" s="35">
        <v>1</v>
      </c>
      <c r="H272" s="35">
        <v>2</v>
      </c>
      <c r="I272" s="35">
        <v>1</v>
      </c>
      <c r="J272" s="35">
        <f t="shared" si="9"/>
        <v>13</v>
      </c>
      <c r="K272" s="36" t="str" cm="1">
        <f t="array" ref="K272">_xlfn.IFS(J272&lt;=4,"No depression",
J272&lt;=9,"Mild depression",
J272&lt;=14,"Moderate depression",
J272&lt;=19,"Moderately severe depression",
J272&lt;=27,"Severe depression")</f>
        <v>Moderate depression</v>
      </c>
      <c r="L272" t="s">
        <v>96</v>
      </c>
    </row>
    <row r="273" spans="1:12" x14ac:dyDescent="0.35">
      <c r="A273" s="37">
        <v>1</v>
      </c>
      <c r="B273" s="37">
        <v>0</v>
      </c>
      <c r="C273" s="37">
        <v>0</v>
      </c>
      <c r="D273" s="37">
        <v>1</v>
      </c>
      <c r="E273" s="37">
        <v>1</v>
      </c>
      <c r="F273" s="37">
        <v>0</v>
      </c>
      <c r="G273" s="37">
        <v>0</v>
      </c>
      <c r="H273" s="37">
        <v>1</v>
      </c>
      <c r="I273" s="37">
        <v>1</v>
      </c>
      <c r="J273" s="37">
        <f t="shared" si="9"/>
        <v>5</v>
      </c>
      <c r="K273" s="38" t="str" cm="1">
        <f t="array" ref="K273">_xlfn.IFS(J273&lt;=4,"No depression",
J273&lt;=9,"Mild depression",
J273&lt;=14,"Moderate depression",
J273&lt;=19,"Moderately severe depression",
J273&lt;=27,"Severe depression")</f>
        <v>Mild depression</v>
      </c>
      <c r="L273" t="s">
        <v>112</v>
      </c>
    </row>
    <row r="274" spans="1:12" x14ac:dyDescent="0.35">
      <c r="A274" s="35">
        <v>0</v>
      </c>
      <c r="B274" s="35">
        <v>1</v>
      </c>
      <c r="C274" s="35">
        <v>1</v>
      </c>
      <c r="D274" s="35">
        <v>3</v>
      </c>
      <c r="E274" s="35">
        <v>1</v>
      </c>
      <c r="F274" s="35">
        <v>3</v>
      </c>
      <c r="G274" s="35">
        <v>1</v>
      </c>
      <c r="H274" s="35">
        <v>0</v>
      </c>
      <c r="I274" s="35">
        <v>1</v>
      </c>
      <c r="J274" s="35">
        <f t="shared" si="9"/>
        <v>11</v>
      </c>
      <c r="K274" s="36" t="str" cm="1">
        <f t="array" ref="K274">_xlfn.IFS(J274&lt;=4,"No depression",
J274&lt;=9,"Mild depression",
J274&lt;=14,"Moderate depression",
J274&lt;=19,"Moderately severe depression",
J274&lt;=27,"Severe depression")</f>
        <v>Moderate depression</v>
      </c>
      <c r="L274" t="s">
        <v>96</v>
      </c>
    </row>
    <row r="275" spans="1:12" x14ac:dyDescent="0.35">
      <c r="A275" s="37">
        <v>1</v>
      </c>
      <c r="B275" s="37">
        <v>0</v>
      </c>
      <c r="C275" s="37">
        <v>0</v>
      </c>
      <c r="D275" s="37">
        <v>1</v>
      </c>
      <c r="E275" s="37">
        <v>1</v>
      </c>
      <c r="F275" s="37">
        <v>0</v>
      </c>
      <c r="G275" s="37">
        <v>0</v>
      </c>
      <c r="H275" s="37">
        <v>0</v>
      </c>
      <c r="I275" s="37">
        <v>1</v>
      </c>
      <c r="J275" s="37">
        <f t="shared" si="9"/>
        <v>4</v>
      </c>
      <c r="K275" s="38" t="str" cm="1">
        <f t="array" ref="K275">_xlfn.IFS(J275&lt;=4,"No depression",
J275&lt;=9,"Mild depression",
J275&lt;=14,"Moderate depression",
J275&lt;=19,"Moderately severe depression",
J275&lt;=27,"Severe depression")</f>
        <v>No depression</v>
      </c>
      <c r="L275" t="s">
        <v>96</v>
      </c>
    </row>
    <row r="276" spans="1:12" x14ac:dyDescent="0.35">
      <c r="A276" s="35">
        <v>1</v>
      </c>
      <c r="B276" s="35">
        <v>0</v>
      </c>
      <c r="C276" s="35">
        <v>0</v>
      </c>
      <c r="D276" s="35">
        <v>1</v>
      </c>
      <c r="E276" s="35">
        <v>1</v>
      </c>
      <c r="F276" s="35">
        <v>0</v>
      </c>
      <c r="G276" s="35">
        <v>0</v>
      </c>
      <c r="H276" s="35">
        <v>0</v>
      </c>
      <c r="I276" s="35">
        <v>1</v>
      </c>
      <c r="J276" s="35">
        <f t="shared" si="9"/>
        <v>4</v>
      </c>
      <c r="K276" s="36" t="str" cm="1">
        <f t="array" ref="K276">_xlfn.IFS(J276&lt;=4,"No depression",
J276&lt;=9,"Mild depression",
J276&lt;=14,"Moderate depression",
J276&lt;=19,"Moderately severe depression",
J276&lt;=27,"Severe depression")</f>
        <v>No depression</v>
      </c>
      <c r="L276" t="s">
        <v>96</v>
      </c>
    </row>
    <row r="277" spans="1:12" x14ac:dyDescent="0.35">
      <c r="A277" s="37">
        <v>0</v>
      </c>
      <c r="B277" s="37">
        <v>1</v>
      </c>
      <c r="C277" s="37">
        <v>1</v>
      </c>
      <c r="D277" s="37">
        <v>3</v>
      </c>
      <c r="E277" s="37">
        <v>1</v>
      </c>
      <c r="F277" s="37">
        <v>3</v>
      </c>
      <c r="G277" s="37">
        <v>1</v>
      </c>
      <c r="H277" s="37">
        <v>0</v>
      </c>
      <c r="I277" s="37">
        <v>1</v>
      </c>
      <c r="J277" s="37">
        <f t="shared" si="9"/>
        <v>11</v>
      </c>
      <c r="K277" s="38" t="str" cm="1">
        <f t="array" ref="K277">_xlfn.IFS(J277&lt;=4,"No depression",
J277&lt;=9,"Mild depression",
J277&lt;=14,"Moderate depression",
J277&lt;=19,"Moderately severe depression",
J277&lt;=27,"Severe depression")</f>
        <v>Moderate depression</v>
      </c>
      <c r="L277" t="s">
        <v>96</v>
      </c>
    </row>
    <row r="278" spans="1:12" x14ac:dyDescent="0.35">
      <c r="A278" s="35">
        <v>1</v>
      </c>
      <c r="B278" s="35">
        <v>0</v>
      </c>
      <c r="C278" s="35">
        <v>0</v>
      </c>
      <c r="D278" s="35">
        <v>1</v>
      </c>
      <c r="E278" s="35">
        <v>1</v>
      </c>
      <c r="F278" s="35">
        <v>0</v>
      </c>
      <c r="G278" s="35">
        <v>0</v>
      </c>
      <c r="H278" s="35">
        <v>0</v>
      </c>
      <c r="I278" s="35">
        <v>1</v>
      </c>
      <c r="J278" s="35">
        <f t="shared" si="9"/>
        <v>4</v>
      </c>
      <c r="K278" s="36" t="str" cm="1">
        <f t="array" ref="K278">_xlfn.IFS(J278&lt;=4,"No depression",
J278&lt;=9,"Mild depression",
J278&lt;=14,"Moderate depression",
J278&lt;=19,"Moderately severe depression",
J278&lt;=27,"Severe depression")</f>
        <v>No depression</v>
      </c>
      <c r="L278" t="s">
        <v>122</v>
      </c>
    </row>
    <row r="279" spans="1:12" x14ac:dyDescent="0.35">
      <c r="A279" s="37">
        <v>1</v>
      </c>
      <c r="B279" s="37">
        <v>0</v>
      </c>
      <c r="C279" s="37">
        <v>0</v>
      </c>
      <c r="D279" s="37">
        <v>1</v>
      </c>
      <c r="E279" s="37">
        <v>1</v>
      </c>
      <c r="F279" s="37">
        <v>0</v>
      </c>
      <c r="G279" s="37">
        <v>0</v>
      </c>
      <c r="H279" s="37">
        <v>0</v>
      </c>
      <c r="I279" s="37">
        <v>1</v>
      </c>
      <c r="J279" s="37">
        <f t="shared" si="9"/>
        <v>4</v>
      </c>
      <c r="K279" s="38" t="str" cm="1">
        <f t="array" ref="K279">_xlfn.IFS(J279&lt;=4,"No depression",
J279&lt;=9,"Mild depression",
J279&lt;=14,"Moderate depression",
J279&lt;=19,"Moderately severe depression",
J279&lt;=27,"Severe depression")</f>
        <v>No depression</v>
      </c>
      <c r="L279" t="s">
        <v>96</v>
      </c>
    </row>
    <row r="280" spans="1:12" x14ac:dyDescent="0.35">
      <c r="A280" s="35">
        <v>0</v>
      </c>
      <c r="B280" s="35">
        <v>1</v>
      </c>
      <c r="C280" s="35">
        <v>1</v>
      </c>
      <c r="D280" s="35">
        <v>3</v>
      </c>
      <c r="E280" s="35">
        <v>1</v>
      </c>
      <c r="F280" s="35">
        <v>3</v>
      </c>
      <c r="G280" s="35">
        <v>1</v>
      </c>
      <c r="H280" s="35">
        <v>0</v>
      </c>
      <c r="I280" s="35">
        <v>1</v>
      </c>
      <c r="J280" s="35">
        <f t="shared" si="9"/>
        <v>11</v>
      </c>
      <c r="K280" s="36" t="str" cm="1">
        <f t="array" ref="K280">_xlfn.IFS(J280&lt;=4,"No depression",
J280&lt;=9,"Mild depression",
J280&lt;=14,"Moderate depression",
J280&lt;=19,"Moderately severe depression",
J280&lt;=27,"Severe depression")</f>
        <v>Moderate depression</v>
      </c>
      <c r="L280" t="s">
        <v>96</v>
      </c>
    </row>
    <row r="281" spans="1:12" x14ac:dyDescent="0.35">
      <c r="A281" s="37">
        <v>0</v>
      </c>
      <c r="B281" s="37">
        <v>1</v>
      </c>
      <c r="C281" s="37">
        <v>1</v>
      </c>
      <c r="D281" s="37">
        <v>3</v>
      </c>
      <c r="E281" s="37">
        <v>1</v>
      </c>
      <c r="F281" s="37">
        <v>3</v>
      </c>
      <c r="G281" s="37">
        <v>1</v>
      </c>
      <c r="H281" s="37">
        <v>0</v>
      </c>
      <c r="I281" s="37">
        <v>1</v>
      </c>
      <c r="J281" s="37">
        <f t="shared" si="9"/>
        <v>11</v>
      </c>
      <c r="K281" s="38" t="str" cm="1">
        <f t="array" ref="K281">_xlfn.IFS(J281&lt;=4,"No depression",
J281&lt;=9,"Mild depression",
J281&lt;=14,"Moderate depression",
J281&lt;=19,"Moderately severe depression",
J281&lt;=27,"Severe depression")</f>
        <v>Moderate depression</v>
      </c>
      <c r="L281" t="s">
        <v>96</v>
      </c>
    </row>
    <row r="282" spans="1:12" x14ac:dyDescent="0.35">
      <c r="A282" s="35">
        <v>0</v>
      </c>
      <c r="B282" s="35">
        <v>1</v>
      </c>
      <c r="C282" s="35">
        <v>1</v>
      </c>
      <c r="D282" s="35">
        <v>3</v>
      </c>
      <c r="E282" s="35">
        <v>1</v>
      </c>
      <c r="F282" s="35">
        <v>3</v>
      </c>
      <c r="G282" s="35">
        <v>1</v>
      </c>
      <c r="H282" s="35">
        <v>0</v>
      </c>
      <c r="I282" s="35">
        <v>1</v>
      </c>
      <c r="J282" s="35">
        <f t="shared" si="9"/>
        <v>11</v>
      </c>
      <c r="K282" s="36" t="str" cm="1">
        <f t="array" ref="K282">_xlfn.IFS(J282&lt;=4,"No depression",
J282&lt;=9,"Mild depression",
J282&lt;=14,"Moderate depression",
J282&lt;=19,"Moderately severe depression",
J282&lt;=27,"Severe depression")</f>
        <v>Moderate depression</v>
      </c>
      <c r="L282" t="s">
        <v>122</v>
      </c>
    </row>
    <row r="283" spans="1:12" x14ac:dyDescent="0.35">
      <c r="A283" s="37">
        <v>1</v>
      </c>
      <c r="B283" s="37">
        <v>0</v>
      </c>
      <c r="C283" s="37">
        <v>0</v>
      </c>
      <c r="D283" s="37">
        <v>1</v>
      </c>
      <c r="E283" s="37">
        <v>1</v>
      </c>
      <c r="F283" s="37">
        <v>0</v>
      </c>
      <c r="G283" s="37">
        <v>0</v>
      </c>
      <c r="H283" s="37">
        <v>0</v>
      </c>
      <c r="I283" s="37">
        <v>1</v>
      </c>
      <c r="J283" s="37">
        <f t="shared" si="9"/>
        <v>4</v>
      </c>
      <c r="K283" s="38" t="str" cm="1">
        <f t="array" ref="K283">_xlfn.IFS(J283&lt;=4,"No depression",
J283&lt;=9,"Mild depression",
J283&lt;=14,"Moderate depression",
J283&lt;=19,"Moderately severe depression",
J283&lt;=27,"Severe depression")</f>
        <v>No depression</v>
      </c>
      <c r="L283" t="s">
        <v>96</v>
      </c>
    </row>
    <row r="284" spans="1:12" x14ac:dyDescent="0.35">
      <c r="A284" s="35">
        <v>1</v>
      </c>
      <c r="B284" s="35">
        <v>0</v>
      </c>
      <c r="C284" s="35">
        <v>0</v>
      </c>
      <c r="D284" s="35">
        <v>1</v>
      </c>
      <c r="E284" s="35">
        <v>1</v>
      </c>
      <c r="F284" s="35">
        <v>0</v>
      </c>
      <c r="G284" s="35">
        <v>0</v>
      </c>
      <c r="H284" s="35">
        <v>0</v>
      </c>
      <c r="I284" s="35">
        <v>1</v>
      </c>
      <c r="J284" s="35">
        <f t="shared" si="9"/>
        <v>4</v>
      </c>
      <c r="K284" s="36" t="str" cm="1">
        <f t="array" ref="K284">_xlfn.IFS(J284&lt;=4,"No depression",
J284&lt;=9,"Mild depression",
J284&lt;=14,"Moderate depression",
J284&lt;=19,"Moderately severe depression",
J284&lt;=27,"Severe depression")</f>
        <v>No depression</v>
      </c>
      <c r="L284" t="s">
        <v>70</v>
      </c>
    </row>
    <row r="285" spans="1:12" x14ac:dyDescent="0.35">
      <c r="A285" s="37">
        <v>0</v>
      </c>
      <c r="B285" s="37">
        <v>1</v>
      </c>
      <c r="C285" s="37">
        <v>1</v>
      </c>
      <c r="D285" s="37">
        <v>3</v>
      </c>
      <c r="E285" s="37">
        <v>1</v>
      </c>
      <c r="F285" s="37">
        <v>3</v>
      </c>
      <c r="G285" s="37">
        <v>1</v>
      </c>
      <c r="H285" s="37">
        <v>0</v>
      </c>
      <c r="I285" s="37">
        <v>1</v>
      </c>
      <c r="J285" s="37">
        <f t="shared" si="9"/>
        <v>11</v>
      </c>
      <c r="K285" s="38" t="str" cm="1">
        <f t="array" ref="K285">_xlfn.IFS(J285&lt;=4,"No depression",
J285&lt;=9,"Mild depression",
J285&lt;=14,"Moderate depression",
J285&lt;=19,"Moderately severe depression",
J285&lt;=27,"Severe depression")</f>
        <v>Moderate depression</v>
      </c>
      <c r="L285" t="s">
        <v>122</v>
      </c>
    </row>
    <row r="286" spans="1:12" x14ac:dyDescent="0.35">
      <c r="A286" s="35">
        <v>1</v>
      </c>
      <c r="B286" s="35">
        <v>0</v>
      </c>
      <c r="C286" s="35">
        <v>0</v>
      </c>
      <c r="D286" s="35">
        <v>1</v>
      </c>
      <c r="E286" s="35">
        <v>1</v>
      </c>
      <c r="F286" s="35">
        <v>0</v>
      </c>
      <c r="G286" s="35">
        <v>0</v>
      </c>
      <c r="H286" s="35">
        <v>0</v>
      </c>
      <c r="I286" s="35">
        <v>1</v>
      </c>
      <c r="J286" s="35">
        <f t="shared" si="9"/>
        <v>4</v>
      </c>
      <c r="K286" s="36" t="str" cm="1">
        <f t="array" ref="K286">_xlfn.IFS(J286&lt;=4,"No depression",
J286&lt;=9,"Mild depression",
J286&lt;=14,"Moderate depression",
J286&lt;=19,"Moderately severe depression",
J286&lt;=27,"Severe depression")</f>
        <v>No depression</v>
      </c>
      <c r="L286" t="s">
        <v>70</v>
      </c>
    </row>
    <row r="287" spans="1:12" x14ac:dyDescent="0.35">
      <c r="A287" s="37">
        <v>1</v>
      </c>
      <c r="B287" s="37">
        <v>0</v>
      </c>
      <c r="C287" s="37">
        <v>3</v>
      </c>
      <c r="D287" s="37">
        <v>1</v>
      </c>
      <c r="E287" s="37">
        <v>1</v>
      </c>
      <c r="F287" s="37">
        <v>1</v>
      </c>
      <c r="G287" s="37">
        <v>0</v>
      </c>
      <c r="H287" s="37">
        <v>0</v>
      </c>
      <c r="I287" s="37">
        <v>1</v>
      </c>
      <c r="J287" s="37">
        <f t="shared" si="9"/>
        <v>8</v>
      </c>
      <c r="K287" s="38" t="str" cm="1">
        <f t="array" ref="K287">_xlfn.IFS(J287&lt;=4,"No depression",
J287&lt;=9,"Mild depression",
J287&lt;=14,"Moderate depression",
J287&lt;=19,"Moderately severe depression",
J287&lt;=27,"Severe depression")</f>
        <v>Mild depression</v>
      </c>
      <c r="L287" t="s">
        <v>96</v>
      </c>
    </row>
    <row r="288" spans="1:12" x14ac:dyDescent="0.35">
      <c r="A288" s="35">
        <v>0</v>
      </c>
      <c r="B288" s="35">
        <v>1</v>
      </c>
      <c r="C288" s="35">
        <v>1</v>
      </c>
      <c r="D288" s="35">
        <v>3</v>
      </c>
      <c r="E288" s="35">
        <v>1</v>
      </c>
      <c r="F288" s="35">
        <v>3</v>
      </c>
      <c r="G288" s="35">
        <v>1</v>
      </c>
      <c r="H288" s="35">
        <v>0</v>
      </c>
      <c r="I288" s="35">
        <v>1</v>
      </c>
      <c r="J288" s="35">
        <f t="shared" si="9"/>
        <v>11</v>
      </c>
      <c r="K288" s="36" t="str" cm="1">
        <f t="array" ref="K288">_xlfn.IFS(J288&lt;=4,"No depression",
J288&lt;=9,"Mild depression",
J288&lt;=14,"Moderate depression",
J288&lt;=19,"Moderately severe depression",
J288&lt;=27,"Severe depression")</f>
        <v>Moderate depression</v>
      </c>
      <c r="L288" t="s">
        <v>96</v>
      </c>
    </row>
    <row r="289" spans="1:12" x14ac:dyDescent="0.35">
      <c r="A289" s="37">
        <v>1</v>
      </c>
      <c r="B289" s="37">
        <v>0</v>
      </c>
      <c r="C289" s="37">
        <v>0</v>
      </c>
      <c r="D289" s="37">
        <v>1</v>
      </c>
      <c r="E289" s="37">
        <v>1</v>
      </c>
      <c r="F289" s="37">
        <v>0</v>
      </c>
      <c r="G289" s="37">
        <v>0</v>
      </c>
      <c r="H289" s="37">
        <v>0</v>
      </c>
      <c r="I289" s="37">
        <v>1</v>
      </c>
      <c r="J289" s="37">
        <f t="shared" si="9"/>
        <v>4</v>
      </c>
      <c r="K289" s="38" t="str" cm="1">
        <f t="array" ref="K289">_xlfn.IFS(J289&lt;=4,"No depression",
J289&lt;=9,"Mild depression",
J289&lt;=14,"Moderate depression",
J289&lt;=19,"Moderately severe depression",
J289&lt;=27,"Severe depression")</f>
        <v>No depression</v>
      </c>
      <c r="L289" t="s">
        <v>96</v>
      </c>
    </row>
    <row r="290" spans="1:12" x14ac:dyDescent="0.35">
      <c r="A290" s="35">
        <v>0</v>
      </c>
      <c r="B290" s="35">
        <v>1</v>
      </c>
      <c r="C290" s="35">
        <v>1</v>
      </c>
      <c r="D290" s="35">
        <v>3</v>
      </c>
      <c r="E290" s="35">
        <v>1</v>
      </c>
      <c r="F290" s="35">
        <v>3</v>
      </c>
      <c r="G290" s="35">
        <v>1</v>
      </c>
      <c r="H290" s="35">
        <v>0</v>
      </c>
      <c r="I290" s="35">
        <v>1</v>
      </c>
      <c r="J290" s="35">
        <f t="shared" si="9"/>
        <v>11</v>
      </c>
      <c r="K290" s="36" t="str" cm="1">
        <f t="array" ref="K290">_xlfn.IFS(J290&lt;=4,"No depression",
J290&lt;=9,"Mild depression",
J290&lt;=14,"Moderate depression",
J290&lt;=19,"Moderately severe depression",
J290&lt;=27,"Severe depression")</f>
        <v>Moderate depression</v>
      </c>
      <c r="L290" t="s">
        <v>96</v>
      </c>
    </row>
    <row r="291" spans="1:12" x14ac:dyDescent="0.35">
      <c r="A291" s="37">
        <v>1</v>
      </c>
      <c r="B291" s="37">
        <v>0</v>
      </c>
      <c r="C291" s="37">
        <v>0</v>
      </c>
      <c r="D291" s="37">
        <v>1</v>
      </c>
      <c r="E291" s="37">
        <v>1</v>
      </c>
      <c r="F291" s="37">
        <v>0</v>
      </c>
      <c r="G291" s="37">
        <v>0</v>
      </c>
      <c r="H291" s="37">
        <v>0</v>
      </c>
      <c r="I291" s="37">
        <v>1</v>
      </c>
      <c r="J291" s="37">
        <f t="shared" si="9"/>
        <v>4</v>
      </c>
      <c r="K291" s="38" t="str" cm="1">
        <f t="array" ref="K291">_xlfn.IFS(J291&lt;=4,"No depression",
J291&lt;=9,"Mild depression",
J291&lt;=14,"Moderate depression",
J291&lt;=19,"Moderately severe depression",
J291&lt;=27,"Severe depression")</f>
        <v>No depression</v>
      </c>
      <c r="L291" t="s">
        <v>122</v>
      </c>
    </row>
    <row r="292" spans="1:12" x14ac:dyDescent="0.35">
      <c r="A292" s="35">
        <v>1</v>
      </c>
      <c r="B292" s="35">
        <v>0</v>
      </c>
      <c r="C292" s="35">
        <v>3</v>
      </c>
      <c r="D292" s="35">
        <v>1</v>
      </c>
      <c r="E292" s="35">
        <v>1</v>
      </c>
      <c r="F292" s="35">
        <v>1</v>
      </c>
      <c r="G292" s="35">
        <v>0</v>
      </c>
      <c r="H292" s="35">
        <v>0</v>
      </c>
      <c r="I292" s="35">
        <v>1</v>
      </c>
      <c r="J292" s="35">
        <f t="shared" si="9"/>
        <v>8</v>
      </c>
      <c r="K292" s="36" t="str" cm="1">
        <f t="array" ref="K292">_xlfn.IFS(J292&lt;=4,"No depression",
J292&lt;=9,"Mild depression",
J292&lt;=14,"Moderate depression",
J292&lt;=19,"Moderately severe depression",
J292&lt;=27,"Severe depression")</f>
        <v>Mild depression</v>
      </c>
      <c r="L292" t="s">
        <v>96</v>
      </c>
    </row>
    <row r="293" spans="1:12" x14ac:dyDescent="0.35">
      <c r="A293" s="37">
        <v>1</v>
      </c>
      <c r="B293" s="37">
        <v>0</v>
      </c>
      <c r="C293" s="37">
        <v>0</v>
      </c>
      <c r="D293" s="37">
        <v>1</v>
      </c>
      <c r="E293" s="37">
        <v>1</v>
      </c>
      <c r="F293" s="37">
        <v>0</v>
      </c>
      <c r="G293" s="37">
        <v>0</v>
      </c>
      <c r="H293" s="37">
        <v>0</v>
      </c>
      <c r="I293" s="37">
        <v>1</v>
      </c>
      <c r="J293" s="37">
        <f t="shared" si="9"/>
        <v>4</v>
      </c>
      <c r="K293" s="38" t="str" cm="1">
        <f t="array" ref="K293">_xlfn.IFS(J293&lt;=4,"No depression",
J293&lt;=9,"Mild depression",
J293&lt;=14,"Moderate depression",
J293&lt;=19,"Moderately severe depression",
J293&lt;=27,"Severe depression")</f>
        <v>No depression</v>
      </c>
      <c r="L293" t="s">
        <v>96</v>
      </c>
    </row>
    <row r="294" spans="1:12" x14ac:dyDescent="0.35">
      <c r="A294" s="35">
        <v>0</v>
      </c>
      <c r="B294" s="35">
        <v>1</v>
      </c>
      <c r="C294" s="35">
        <v>1</v>
      </c>
      <c r="D294" s="35">
        <v>3</v>
      </c>
      <c r="E294" s="35">
        <v>1</v>
      </c>
      <c r="F294" s="35">
        <v>3</v>
      </c>
      <c r="G294" s="35">
        <v>1</v>
      </c>
      <c r="H294" s="35">
        <v>0</v>
      </c>
      <c r="I294" s="35">
        <v>1</v>
      </c>
      <c r="J294" s="35">
        <f t="shared" si="9"/>
        <v>11</v>
      </c>
      <c r="K294" s="36" t="str" cm="1">
        <f t="array" ref="K294">_xlfn.IFS(J294&lt;=4,"No depression",
J294&lt;=9,"Mild depression",
J294&lt;=14,"Moderate depression",
J294&lt;=19,"Moderately severe depression",
J294&lt;=27,"Severe depression")</f>
        <v>Moderate depression</v>
      </c>
      <c r="L294" t="s">
        <v>70</v>
      </c>
    </row>
    <row r="295" spans="1:12" x14ac:dyDescent="0.35">
      <c r="A295" s="37">
        <v>0</v>
      </c>
      <c r="B295" s="37">
        <v>0</v>
      </c>
      <c r="C295" s="37">
        <v>1</v>
      </c>
      <c r="D295" s="37">
        <v>0</v>
      </c>
      <c r="E295" s="37">
        <v>0</v>
      </c>
      <c r="F295" s="37">
        <v>0</v>
      </c>
      <c r="G295" s="37">
        <v>0</v>
      </c>
      <c r="H295" s="37">
        <v>0</v>
      </c>
      <c r="I295" s="37">
        <v>0</v>
      </c>
      <c r="J295" s="37">
        <f t="shared" si="9"/>
        <v>1</v>
      </c>
      <c r="K295" s="38" t="str" cm="1">
        <f t="array" ref="K295">_xlfn.IFS(J295&lt;=4,"No depression",
J295&lt;=9,"Mild depression",
J295&lt;=14,"Moderate depression",
J295&lt;=19,"Moderately severe depression",
J295&lt;=27,"Severe depression")</f>
        <v>No depression</v>
      </c>
      <c r="L295" t="s">
        <v>122</v>
      </c>
    </row>
    <row r="296" spans="1:12" x14ac:dyDescent="0.35">
      <c r="A296" s="35">
        <v>0</v>
      </c>
      <c r="B296" s="35">
        <v>0</v>
      </c>
      <c r="C296" s="35">
        <v>1</v>
      </c>
      <c r="D296" s="35">
        <v>0</v>
      </c>
      <c r="E296" s="35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f t="shared" si="9"/>
        <v>1</v>
      </c>
      <c r="K296" s="36" t="str" cm="1">
        <f t="array" ref="K296">_xlfn.IFS(J296&lt;=4,"No depression",
J296&lt;=9,"Mild depression",
J296&lt;=14,"Moderate depression",
J296&lt;=19,"Moderately severe depression",
J296&lt;=27,"Severe depression")</f>
        <v>No depression</v>
      </c>
      <c r="L296" t="s">
        <v>122</v>
      </c>
    </row>
    <row r="297" spans="1:12" x14ac:dyDescent="0.35">
      <c r="A297" s="37">
        <v>0</v>
      </c>
      <c r="B297" s="37">
        <v>0</v>
      </c>
      <c r="C297" s="37">
        <v>1</v>
      </c>
      <c r="D297" s="37">
        <v>0</v>
      </c>
      <c r="E297" s="37">
        <v>0</v>
      </c>
      <c r="F297" s="37">
        <v>0</v>
      </c>
      <c r="G297" s="37">
        <v>0</v>
      </c>
      <c r="H297" s="37">
        <v>0</v>
      </c>
      <c r="I297" s="37">
        <v>0</v>
      </c>
      <c r="J297" s="37">
        <f t="shared" si="9"/>
        <v>1</v>
      </c>
      <c r="K297" s="38" t="str" cm="1">
        <f t="array" ref="K297">_xlfn.IFS(J297&lt;=4,"No depression",
J297&lt;=9,"Mild depression",
J297&lt;=14,"Moderate depression",
J297&lt;=19,"Moderately severe depression",
J297&lt;=27,"Severe depression")</f>
        <v>No depression</v>
      </c>
      <c r="L297" t="s">
        <v>122</v>
      </c>
    </row>
    <row r="298" spans="1:12" x14ac:dyDescent="0.35">
      <c r="A298" s="35">
        <v>0</v>
      </c>
      <c r="B298" s="35">
        <v>0</v>
      </c>
      <c r="C298" s="35">
        <v>0</v>
      </c>
      <c r="D298" s="35">
        <v>0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f t="shared" si="9"/>
        <v>0</v>
      </c>
      <c r="K298" s="36" t="str" cm="1">
        <f t="array" ref="K298">_xlfn.IFS(J298&lt;=4,"No depression",
J298&lt;=9,"Mild depression",
J298&lt;=14,"Moderate depression",
J298&lt;=19,"Moderately severe depression",
J298&lt;=27,"Severe depression")</f>
        <v>No depression</v>
      </c>
      <c r="L298" t="s">
        <v>122</v>
      </c>
    </row>
    <row r="299" spans="1:12" x14ac:dyDescent="0.35">
      <c r="A299" s="37">
        <v>0</v>
      </c>
      <c r="B299" s="37">
        <v>0</v>
      </c>
      <c r="C299" s="37">
        <v>1</v>
      </c>
      <c r="D299" s="37">
        <v>0</v>
      </c>
      <c r="E299" s="37">
        <v>0</v>
      </c>
      <c r="F299" s="37">
        <v>0</v>
      </c>
      <c r="G299" s="37">
        <v>0</v>
      </c>
      <c r="H299" s="37">
        <v>0</v>
      </c>
      <c r="I299" s="37">
        <v>0</v>
      </c>
      <c r="J299" s="37">
        <f t="shared" si="9"/>
        <v>1</v>
      </c>
      <c r="K299" s="38" t="str" cm="1">
        <f t="array" ref="K299">_xlfn.IFS(J299&lt;=4,"No depression",
J299&lt;=9,"Mild depression",
J299&lt;=14,"Moderate depression",
J299&lt;=19,"Moderately severe depression",
J299&lt;=27,"Severe depression")</f>
        <v>No depression</v>
      </c>
      <c r="L299" t="s">
        <v>122</v>
      </c>
    </row>
    <row r="300" spans="1:12" x14ac:dyDescent="0.35">
      <c r="A300" s="35">
        <v>1</v>
      </c>
      <c r="B300" s="35">
        <v>0</v>
      </c>
      <c r="C300" s="35">
        <v>0</v>
      </c>
      <c r="D300" s="35">
        <v>1</v>
      </c>
      <c r="E300" s="35">
        <v>1</v>
      </c>
      <c r="F300" s="35">
        <v>0</v>
      </c>
      <c r="G300" s="35">
        <v>0</v>
      </c>
      <c r="H300" s="35">
        <v>0</v>
      </c>
      <c r="I300" s="35">
        <v>1</v>
      </c>
      <c r="J300" s="35">
        <f t="shared" si="9"/>
        <v>4</v>
      </c>
      <c r="K300" s="36" t="str" cm="1">
        <f t="array" ref="K300">_xlfn.IFS(J300&lt;=4,"No depression",
J300&lt;=9,"Mild depression",
J300&lt;=14,"Moderate depression",
J300&lt;=19,"Moderately severe depression",
J300&lt;=27,"Severe depression")</f>
        <v>No depression</v>
      </c>
      <c r="L300" t="s">
        <v>96</v>
      </c>
    </row>
    <row r="301" spans="1:12" x14ac:dyDescent="0.35">
      <c r="A301" s="37">
        <v>1</v>
      </c>
      <c r="B301" s="37">
        <v>0</v>
      </c>
      <c r="C301" s="37">
        <v>0</v>
      </c>
      <c r="D301" s="37">
        <v>1</v>
      </c>
      <c r="E301" s="37">
        <v>1</v>
      </c>
      <c r="F301" s="37">
        <v>0</v>
      </c>
      <c r="G301" s="37">
        <v>0</v>
      </c>
      <c r="H301" s="37">
        <v>0</v>
      </c>
      <c r="I301" s="37">
        <v>1</v>
      </c>
      <c r="J301" s="37">
        <f t="shared" si="9"/>
        <v>4</v>
      </c>
      <c r="K301" s="38" t="str" cm="1">
        <f t="array" ref="K301">_xlfn.IFS(J301&lt;=4,"No depression",
J301&lt;=9,"Mild depression",
J301&lt;=14,"Moderate depression",
J301&lt;=19,"Moderately severe depression",
J301&lt;=27,"Severe depression")</f>
        <v>No depression</v>
      </c>
      <c r="L301" t="s">
        <v>96</v>
      </c>
    </row>
    <row r="302" spans="1:12" x14ac:dyDescent="0.35">
      <c r="A302" s="35">
        <v>0</v>
      </c>
      <c r="B302" s="35">
        <v>0</v>
      </c>
      <c r="C302" s="35">
        <v>1</v>
      </c>
      <c r="D302" s="35">
        <v>0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f t="shared" si="9"/>
        <v>1</v>
      </c>
      <c r="K302" s="36" t="str" cm="1">
        <f t="array" ref="K302">_xlfn.IFS(J302&lt;=4,"No depression",
J302&lt;=9,"Mild depression",
J302&lt;=14,"Moderate depression",
J302&lt;=19,"Moderately severe depression",
J302&lt;=27,"Severe depression")</f>
        <v>No depression</v>
      </c>
      <c r="L302" t="s">
        <v>70</v>
      </c>
    </row>
    <row r="303" spans="1:12" x14ac:dyDescent="0.35">
      <c r="A303" s="37">
        <v>1</v>
      </c>
      <c r="B303" s="37">
        <v>0</v>
      </c>
      <c r="C303" s="37">
        <v>3</v>
      </c>
      <c r="D303" s="37">
        <v>1</v>
      </c>
      <c r="E303" s="37">
        <v>1</v>
      </c>
      <c r="F303" s="37">
        <v>1</v>
      </c>
      <c r="G303" s="37">
        <v>0</v>
      </c>
      <c r="H303" s="37">
        <v>0</v>
      </c>
      <c r="I303" s="37">
        <v>1</v>
      </c>
      <c r="J303" s="37">
        <f t="shared" si="9"/>
        <v>8</v>
      </c>
      <c r="K303" s="38" t="str" cm="1">
        <f t="array" ref="K303">_xlfn.IFS(J303&lt;=4,"No depression",
J303&lt;=9,"Mild depression",
J303&lt;=14,"Moderate depression",
J303&lt;=19,"Moderately severe depression",
J303&lt;=27,"Severe depression")</f>
        <v>Mild depression</v>
      </c>
      <c r="L303" t="s">
        <v>96</v>
      </c>
    </row>
    <row r="304" spans="1:12" x14ac:dyDescent="0.35">
      <c r="A304" s="35">
        <v>1</v>
      </c>
      <c r="B304" s="35">
        <v>0</v>
      </c>
      <c r="C304" s="35">
        <v>0</v>
      </c>
      <c r="D304" s="35">
        <v>1</v>
      </c>
      <c r="E304" s="35">
        <v>1</v>
      </c>
      <c r="F304" s="35">
        <v>0</v>
      </c>
      <c r="G304" s="35">
        <v>0</v>
      </c>
      <c r="H304" s="35">
        <v>0</v>
      </c>
      <c r="I304" s="35">
        <v>1</v>
      </c>
      <c r="J304" s="35">
        <f t="shared" si="9"/>
        <v>4</v>
      </c>
      <c r="K304" s="36" t="str" cm="1">
        <f t="array" ref="K304">_xlfn.IFS(J304&lt;=4,"No depression",
J304&lt;=9,"Mild depression",
J304&lt;=14,"Moderate depression",
J304&lt;=19,"Moderately severe depression",
J304&lt;=27,"Severe depression")</f>
        <v>No depression</v>
      </c>
      <c r="L304" t="s">
        <v>96</v>
      </c>
    </row>
    <row r="305" spans="1:12" x14ac:dyDescent="0.35">
      <c r="A305" s="37">
        <v>0</v>
      </c>
      <c r="B305" s="37">
        <v>0</v>
      </c>
      <c r="C305" s="37">
        <v>1</v>
      </c>
      <c r="D305" s="37">
        <v>0</v>
      </c>
      <c r="E305" s="37">
        <v>0</v>
      </c>
      <c r="F305" s="37">
        <v>0</v>
      </c>
      <c r="G305" s="37">
        <v>0</v>
      </c>
      <c r="H305" s="37">
        <v>0</v>
      </c>
      <c r="I305" s="37">
        <v>0</v>
      </c>
      <c r="J305" s="37">
        <f t="shared" si="9"/>
        <v>1</v>
      </c>
      <c r="K305" s="38" t="str" cm="1">
        <f t="array" ref="K305">_xlfn.IFS(J305&lt;=4,"No depression",
J305&lt;=9,"Mild depression",
J305&lt;=14,"Moderate depression",
J305&lt;=19,"Moderately severe depression",
J305&lt;=27,"Severe depression")</f>
        <v>No depression</v>
      </c>
      <c r="L305" t="s">
        <v>122</v>
      </c>
    </row>
    <row r="306" spans="1:12" x14ac:dyDescent="0.35">
      <c r="A306" s="35">
        <v>0</v>
      </c>
      <c r="B306" s="35">
        <v>0</v>
      </c>
      <c r="C306" s="35">
        <v>1</v>
      </c>
      <c r="D306" s="35">
        <v>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f t="shared" si="9"/>
        <v>1</v>
      </c>
      <c r="K306" s="36" t="str" cm="1">
        <f t="array" ref="K306">_xlfn.IFS(J306&lt;=4,"No depression",
J306&lt;=9,"Mild depression",
J306&lt;=14,"Moderate depression",
J306&lt;=19,"Moderately severe depression",
J306&lt;=27,"Severe depression")</f>
        <v>No depression</v>
      </c>
      <c r="L306" t="s">
        <v>122</v>
      </c>
    </row>
    <row r="307" spans="1:12" x14ac:dyDescent="0.35">
      <c r="A307" s="37">
        <v>1</v>
      </c>
      <c r="B307" s="37">
        <v>0</v>
      </c>
      <c r="C307" s="37">
        <v>3</v>
      </c>
      <c r="D307" s="37">
        <v>1</v>
      </c>
      <c r="E307" s="37">
        <v>1</v>
      </c>
      <c r="F307" s="37">
        <v>1</v>
      </c>
      <c r="G307" s="37">
        <v>0</v>
      </c>
      <c r="H307" s="37">
        <v>0</v>
      </c>
      <c r="I307" s="37">
        <v>1</v>
      </c>
      <c r="J307" s="37">
        <f t="shared" si="9"/>
        <v>8</v>
      </c>
      <c r="K307" s="38" t="str" cm="1">
        <f t="array" ref="K307">_xlfn.IFS(J307&lt;=4,"No depression",
J307&lt;=9,"Mild depression",
J307&lt;=14,"Moderate depression",
J307&lt;=19,"Moderately severe depression",
J307&lt;=27,"Severe depression")</f>
        <v>Mild depression</v>
      </c>
      <c r="L307" t="s">
        <v>70</v>
      </c>
    </row>
    <row r="308" spans="1:12" x14ac:dyDescent="0.35">
      <c r="A308" s="35">
        <v>0</v>
      </c>
      <c r="B308" s="35">
        <v>1</v>
      </c>
      <c r="C308" s="35">
        <v>1</v>
      </c>
      <c r="D308" s="35">
        <v>1</v>
      </c>
      <c r="E308" s="35">
        <v>3</v>
      </c>
      <c r="F308" s="35">
        <v>1</v>
      </c>
      <c r="G308" s="35">
        <v>3</v>
      </c>
      <c r="H308" s="35">
        <v>1</v>
      </c>
      <c r="I308" s="35">
        <v>0</v>
      </c>
      <c r="J308" s="35">
        <f t="shared" si="9"/>
        <v>11</v>
      </c>
      <c r="K308" s="36" t="str" cm="1">
        <f t="array" ref="K308">_xlfn.IFS(J308&lt;=4,"No depression",
J308&lt;=9,"Mild depression",
J308&lt;=14,"Moderate depression",
J308&lt;=19,"Moderately severe depression",
J308&lt;=27,"Severe depression")</f>
        <v>Moderate depression</v>
      </c>
      <c r="L308" t="s">
        <v>96</v>
      </c>
    </row>
    <row r="309" spans="1:12" x14ac:dyDescent="0.35">
      <c r="A309" s="37">
        <v>1</v>
      </c>
      <c r="B309" s="37">
        <v>1</v>
      </c>
      <c r="C309" s="37">
        <v>1</v>
      </c>
      <c r="D309" s="37">
        <v>1</v>
      </c>
      <c r="E309" s="37">
        <v>1</v>
      </c>
      <c r="F309" s="37">
        <v>1</v>
      </c>
      <c r="G309" s="37">
        <v>1</v>
      </c>
      <c r="H309" s="37">
        <v>1</v>
      </c>
      <c r="I309" s="37">
        <v>1</v>
      </c>
      <c r="J309" s="37">
        <f t="shared" si="9"/>
        <v>9</v>
      </c>
      <c r="K309" s="38" t="str" cm="1">
        <f t="array" ref="K309">_xlfn.IFS(J309&lt;=4,"No depression",
J309&lt;=9,"Mild depression",
J309&lt;=14,"Moderate depression",
J309&lt;=19,"Moderately severe depression",
J309&lt;=27,"Severe depression")</f>
        <v>Mild depression</v>
      </c>
      <c r="L309" t="s">
        <v>96</v>
      </c>
    </row>
    <row r="310" spans="1:12" x14ac:dyDescent="0.35">
      <c r="A310" s="35">
        <v>1</v>
      </c>
      <c r="B310" s="35">
        <v>2</v>
      </c>
      <c r="C310" s="35">
        <v>3</v>
      </c>
      <c r="D310" s="35">
        <v>3</v>
      </c>
      <c r="E310" s="35">
        <v>2</v>
      </c>
      <c r="F310" s="35">
        <v>2</v>
      </c>
      <c r="G310" s="35">
        <v>0</v>
      </c>
      <c r="H310" s="35">
        <v>0</v>
      </c>
      <c r="I310" s="35">
        <v>3</v>
      </c>
      <c r="J310" s="35">
        <f t="shared" si="9"/>
        <v>16</v>
      </c>
      <c r="K310" s="36" t="str" cm="1">
        <f t="array" ref="K310">_xlfn.IFS(J310&lt;=4,"No depression",
J310&lt;=9,"Mild depression",
J310&lt;=14,"Moderate depression",
J310&lt;=19,"Moderately severe depression",
J310&lt;=27,"Severe depression")</f>
        <v>Moderately severe depression</v>
      </c>
      <c r="L310" t="s">
        <v>96</v>
      </c>
    </row>
    <row r="311" spans="1:12" x14ac:dyDescent="0.35">
      <c r="A311" s="37">
        <v>1</v>
      </c>
      <c r="B311" s="37">
        <v>3</v>
      </c>
      <c r="C311" s="37">
        <v>1</v>
      </c>
      <c r="D311" s="37">
        <v>1</v>
      </c>
      <c r="E311" s="37">
        <v>2</v>
      </c>
      <c r="F311" s="37">
        <v>3</v>
      </c>
      <c r="G311" s="37">
        <v>2</v>
      </c>
      <c r="H311" s="37">
        <v>2</v>
      </c>
      <c r="I311" s="37">
        <v>2</v>
      </c>
      <c r="J311" s="37">
        <f t="shared" si="9"/>
        <v>17</v>
      </c>
      <c r="K311" s="38" t="str" cm="1">
        <f t="array" ref="K311">_xlfn.IFS(J311&lt;=4,"No depression",
J311&lt;=9,"Mild depression",
J311&lt;=14,"Moderate depression",
J311&lt;=19,"Moderately severe depression",
J311&lt;=27,"Severe depression")</f>
        <v>Moderately severe depression</v>
      </c>
      <c r="L311" t="s">
        <v>70</v>
      </c>
    </row>
    <row r="312" spans="1:12" x14ac:dyDescent="0.35">
      <c r="A312" s="35">
        <v>0</v>
      </c>
      <c r="B312" s="35">
        <v>0</v>
      </c>
      <c r="C312" s="35">
        <v>0</v>
      </c>
      <c r="D312" s="35">
        <v>0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f t="shared" si="9"/>
        <v>0</v>
      </c>
      <c r="K312" s="36" t="str" cm="1">
        <f t="array" ref="K312">_xlfn.IFS(J312&lt;=4,"No depression",
J312&lt;=9,"Mild depression",
J312&lt;=14,"Moderate depression",
J312&lt;=19,"Moderately severe depression",
J312&lt;=27,"Severe depression")</f>
        <v>No depression</v>
      </c>
      <c r="L312" t="s">
        <v>96</v>
      </c>
    </row>
    <row r="313" spans="1:12" x14ac:dyDescent="0.35">
      <c r="A313" s="37">
        <v>0</v>
      </c>
      <c r="B313" s="37">
        <v>1</v>
      </c>
      <c r="C313" s="37">
        <v>2</v>
      </c>
      <c r="D313" s="37">
        <v>2</v>
      </c>
      <c r="E313" s="37">
        <v>1</v>
      </c>
      <c r="F313" s="37">
        <v>2</v>
      </c>
      <c r="G313" s="37">
        <v>1</v>
      </c>
      <c r="H313" s="37">
        <v>1</v>
      </c>
      <c r="I313" s="37">
        <v>1</v>
      </c>
      <c r="J313" s="37">
        <f t="shared" si="9"/>
        <v>11</v>
      </c>
      <c r="K313" s="38" t="str" cm="1">
        <f t="array" ref="K313">_xlfn.IFS(J313&lt;=4,"No depression",
J313&lt;=9,"Mild depression",
J313&lt;=14,"Moderate depression",
J313&lt;=19,"Moderately severe depression",
J313&lt;=27,"Severe depression")</f>
        <v>Moderate depression</v>
      </c>
      <c r="L313" t="s">
        <v>96</v>
      </c>
    </row>
    <row r="314" spans="1:12" x14ac:dyDescent="0.35">
      <c r="A314" s="35">
        <v>1</v>
      </c>
      <c r="B314" s="35">
        <v>1</v>
      </c>
      <c r="C314" s="35">
        <v>1</v>
      </c>
      <c r="D314" s="35">
        <v>2</v>
      </c>
      <c r="E314" s="35">
        <v>1</v>
      </c>
      <c r="F314" s="35">
        <v>0</v>
      </c>
      <c r="G314" s="35">
        <v>0</v>
      </c>
      <c r="H314" s="35">
        <v>3</v>
      </c>
      <c r="I314" s="35">
        <v>0</v>
      </c>
      <c r="J314" s="35">
        <f t="shared" si="9"/>
        <v>9</v>
      </c>
      <c r="K314" s="36" t="str" cm="1">
        <f t="array" ref="K314">_xlfn.IFS(J314&lt;=4,"No depression",
J314&lt;=9,"Mild depression",
J314&lt;=14,"Moderate depression",
J314&lt;=19,"Moderately severe depression",
J314&lt;=27,"Severe depression")</f>
        <v>Mild depression</v>
      </c>
      <c r="L314" t="s">
        <v>70</v>
      </c>
    </row>
    <row r="315" spans="1:12" x14ac:dyDescent="0.35">
      <c r="A315" s="37">
        <v>0</v>
      </c>
      <c r="B315" s="37">
        <v>0</v>
      </c>
      <c r="C315" s="37">
        <v>0</v>
      </c>
      <c r="D315" s="37">
        <v>0</v>
      </c>
      <c r="E315" s="37">
        <v>0</v>
      </c>
      <c r="F315" s="37">
        <v>0</v>
      </c>
      <c r="G315" s="37">
        <v>0</v>
      </c>
      <c r="H315" s="37">
        <v>0</v>
      </c>
      <c r="I315" s="37">
        <v>0</v>
      </c>
      <c r="J315" s="37">
        <f t="shared" si="9"/>
        <v>0</v>
      </c>
      <c r="K315" s="38" t="str" cm="1">
        <f t="array" ref="K315">_xlfn.IFS(J315&lt;=4,"No depression",
J315&lt;=9,"Mild depression",
J315&lt;=14,"Moderate depression",
J315&lt;=19,"Moderately severe depression",
J315&lt;=27,"Severe depression")</f>
        <v>No depression</v>
      </c>
      <c r="L315" t="s">
        <v>112</v>
      </c>
    </row>
    <row r="316" spans="1:12" x14ac:dyDescent="0.35">
      <c r="A316" s="35">
        <v>0</v>
      </c>
      <c r="B316" s="35">
        <v>0</v>
      </c>
      <c r="C316" s="35">
        <v>0</v>
      </c>
      <c r="D316" s="35">
        <v>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f t="shared" si="9"/>
        <v>0</v>
      </c>
      <c r="K316" s="36" t="str" cm="1">
        <f t="array" ref="K316">_xlfn.IFS(J316&lt;=4,"No depression",
J316&lt;=9,"Mild depression",
J316&lt;=14,"Moderate depression",
J316&lt;=19,"Moderately severe depression",
J316&lt;=27,"Severe depression")</f>
        <v>No depression</v>
      </c>
      <c r="L316" t="s">
        <v>96</v>
      </c>
    </row>
    <row r="317" spans="1:12" x14ac:dyDescent="0.35">
      <c r="A317" s="37">
        <v>0</v>
      </c>
      <c r="B317" s="37">
        <v>0</v>
      </c>
      <c r="C317" s="37">
        <v>1</v>
      </c>
      <c r="D317" s="37">
        <v>0</v>
      </c>
      <c r="E317" s="37">
        <v>0</v>
      </c>
      <c r="F317" s="37">
        <v>0</v>
      </c>
      <c r="G317" s="37">
        <v>0</v>
      </c>
      <c r="H317" s="37">
        <v>0</v>
      </c>
      <c r="I317" s="37">
        <v>0</v>
      </c>
      <c r="J317" s="37">
        <f t="shared" si="9"/>
        <v>1</v>
      </c>
      <c r="K317" s="38" t="str" cm="1">
        <f t="array" ref="K317">_xlfn.IFS(J317&lt;=4,"No depression",
J317&lt;=9,"Mild depression",
J317&lt;=14,"Moderate depression",
J317&lt;=19,"Moderately severe depression",
J317&lt;=27,"Severe depression")</f>
        <v>No depression</v>
      </c>
      <c r="L317" t="s">
        <v>122</v>
      </c>
    </row>
    <row r="318" spans="1:12" x14ac:dyDescent="0.35">
      <c r="A318" s="35">
        <v>2</v>
      </c>
      <c r="B318" s="35">
        <v>1</v>
      </c>
      <c r="C318" s="35">
        <v>0</v>
      </c>
      <c r="D318" s="35">
        <v>3</v>
      </c>
      <c r="E318" s="35">
        <v>0</v>
      </c>
      <c r="F318" s="35">
        <v>3</v>
      </c>
      <c r="G318" s="35">
        <v>3</v>
      </c>
      <c r="H318" s="35">
        <v>1</v>
      </c>
      <c r="I318" s="35">
        <v>0</v>
      </c>
      <c r="J318" s="35">
        <f t="shared" si="9"/>
        <v>13</v>
      </c>
      <c r="K318" s="36" t="str" cm="1">
        <f t="array" ref="K318">_xlfn.IFS(J318&lt;=4,"No depression",
J318&lt;=9,"Mild depression",
J318&lt;=14,"Moderate depression",
J318&lt;=19,"Moderately severe depression",
J318&lt;=27,"Severe depression")</f>
        <v>Moderate depression</v>
      </c>
      <c r="L318" t="s">
        <v>70</v>
      </c>
    </row>
    <row r="319" spans="1:12" x14ac:dyDescent="0.35">
      <c r="A319" s="37">
        <v>3</v>
      </c>
      <c r="B319" s="37">
        <v>1</v>
      </c>
      <c r="C319" s="37">
        <v>3</v>
      </c>
      <c r="D319" s="37">
        <v>2</v>
      </c>
      <c r="E319" s="37">
        <v>3</v>
      </c>
      <c r="F319" s="37">
        <v>0</v>
      </c>
      <c r="G319" s="37">
        <v>0</v>
      </c>
      <c r="H319" s="37">
        <v>0</v>
      </c>
      <c r="I319" s="37">
        <v>1</v>
      </c>
      <c r="J319" s="37">
        <f t="shared" si="9"/>
        <v>13</v>
      </c>
      <c r="K319" s="38" t="str" cm="1">
        <f t="array" ref="K319">_xlfn.IFS(J319&lt;=4,"No depression",
J319&lt;=9,"Mild depression",
J319&lt;=14,"Moderate depression",
J319&lt;=19,"Moderately severe depression",
J319&lt;=27,"Severe depression")</f>
        <v>Moderate depression</v>
      </c>
      <c r="L319" t="s">
        <v>96</v>
      </c>
    </row>
    <row r="320" spans="1:12" x14ac:dyDescent="0.35">
      <c r="A320" s="35">
        <v>0</v>
      </c>
      <c r="B320" s="35">
        <v>0</v>
      </c>
      <c r="C320" s="35">
        <v>0</v>
      </c>
      <c r="D320" s="35">
        <v>1</v>
      </c>
      <c r="E320" s="35">
        <v>1</v>
      </c>
      <c r="F320" s="35">
        <v>1</v>
      </c>
      <c r="G320" s="35">
        <v>1</v>
      </c>
      <c r="H320" s="35">
        <v>0</v>
      </c>
      <c r="I320" s="35">
        <v>0</v>
      </c>
      <c r="J320" s="35">
        <f t="shared" si="9"/>
        <v>4</v>
      </c>
      <c r="K320" s="36" t="str" cm="1">
        <f t="array" ref="K320">_xlfn.IFS(J320&lt;=4,"No depression",
J320&lt;=9,"Mild depression",
J320&lt;=14,"Moderate depression",
J320&lt;=19,"Moderately severe depression",
J320&lt;=27,"Severe depression")</f>
        <v>No depression</v>
      </c>
      <c r="L320" t="s">
        <v>96</v>
      </c>
    </row>
    <row r="321" spans="1:12" x14ac:dyDescent="0.35">
      <c r="A321" s="37">
        <v>3</v>
      </c>
      <c r="B321" s="37">
        <v>3</v>
      </c>
      <c r="C321" s="37">
        <v>3</v>
      </c>
      <c r="D321" s="37">
        <v>3</v>
      </c>
      <c r="E321" s="37">
        <v>3</v>
      </c>
      <c r="F321" s="37">
        <v>3</v>
      </c>
      <c r="G321" s="37">
        <v>3</v>
      </c>
      <c r="H321" s="37">
        <v>1</v>
      </c>
      <c r="I321" s="37">
        <v>3</v>
      </c>
      <c r="J321" s="37">
        <f t="shared" si="9"/>
        <v>25</v>
      </c>
      <c r="K321" s="38" t="str" cm="1">
        <f t="array" ref="K321">_xlfn.IFS(J321&lt;=4,"No depression",
J321&lt;=9,"Mild depression",
J321&lt;=14,"Moderate depression",
J321&lt;=19,"Moderately severe depression",
J321&lt;=27,"Severe depression")</f>
        <v>Severe depression</v>
      </c>
      <c r="L321" t="s">
        <v>70</v>
      </c>
    </row>
    <row r="322" spans="1:12" x14ac:dyDescent="0.35">
      <c r="A322" s="35">
        <v>1</v>
      </c>
      <c r="B322" s="35">
        <v>2</v>
      </c>
      <c r="C322" s="35">
        <v>1</v>
      </c>
      <c r="D322" s="35">
        <v>1</v>
      </c>
      <c r="E322" s="35">
        <v>2</v>
      </c>
      <c r="F322" s="35">
        <v>0</v>
      </c>
      <c r="G322" s="35">
        <v>0</v>
      </c>
      <c r="H322" s="35">
        <v>0</v>
      </c>
      <c r="I322" s="35">
        <v>0</v>
      </c>
      <c r="J322" s="35">
        <f t="shared" ref="J322:J385" si="10">SUM(A322:I322)</f>
        <v>7</v>
      </c>
      <c r="K322" s="36" t="str" cm="1">
        <f t="array" ref="K322">_xlfn.IFS(J322&lt;=4,"No depression",
J322&lt;=9,"Mild depression",
J322&lt;=14,"Moderate depression",
J322&lt;=19,"Moderately severe depression",
J322&lt;=27,"Severe depression")</f>
        <v>Mild depression</v>
      </c>
      <c r="L322" t="s">
        <v>96</v>
      </c>
    </row>
    <row r="323" spans="1:12" x14ac:dyDescent="0.35">
      <c r="A323" s="37">
        <v>0</v>
      </c>
      <c r="B323" s="37">
        <v>1</v>
      </c>
      <c r="C323" s="37">
        <v>1</v>
      </c>
      <c r="D323" s="37">
        <v>1</v>
      </c>
      <c r="E323" s="37">
        <v>1</v>
      </c>
      <c r="F323" s="37">
        <v>1</v>
      </c>
      <c r="G323" s="37">
        <v>1</v>
      </c>
      <c r="H323" s="37">
        <v>1</v>
      </c>
      <c r="I323" s="37">
        <v>1</v>
      </c>
      <c r="J323" s="37">
        <f t="shared" si="10"/>
        <v>8</v>
      </c>
      <c r="K323" s="38" t="str" cm="1">
        <f t="array" ref="K323">_xlfn.IFS(J323&lt;=4,"No depression",
J323&lt;=9,"Mild depression",
J323&lt;=14,"Moderate depression",
J323&lt;=19,"Moderately severe depression",
J323&lt;=27,"Severe depression")</f>
        <v>Mild depression</v>
      </c>
      <c r="L323" t="s">
        <v>96</v>
      </c>
    </row>
    <row r="324" spans="1:12" x14ac:dyDescent="0.35">
      <c r="A324" s="35">
        <v>2</v>
      </c>
      <c r="B324" s="35">
        <v>2</v>
      </c>
      <c r="C324" s="35">
        <v>2</v>
      </c>
      <c r="D324" s="35">
        <v>2</v>
      </c>
      <c r="E324" s="35">
        <v>2</v>
      </c>
      <c r="F324" s="35">
        <v>2</v>
      </c>
      <c r="G324" s="35">
        <v>2</v>
      </c>
      <c r="H324" s="35">
        <v>2</v>
      </c>
      <c r="I324" s="35">
        <v>2</v>
      </c>
      <c r="J324" s="35">
        <f t="shared" si="10"/>
        <v>18</v>
      </c>
      <c r="K324" s="36" t="str" cm="1">
        <f t="array" ref="K324">_xlfn.IFS(J324&lt;=4,"No depression",
J324&lt;=9,"Mild depression",
J324&lt;=14,"Moderate depression",
J324&lt;=19,"Moderately severe depression",
J324&lt;=27,"Severe depression")</f>
        <v>Moderately severe depression</v>
      </c>
      <c r="L324" t="s">
        <v>112</v>
      </c>
    </row>
    <row r="325" spans="1:12" x14ac:dyDescent="0.35">
      <c r="A325" s="37">
        <v>1</v>
      </c>
      <c r="B325" s="37">
        <v>2</v>
      </c>
      <c r="C325" s="37">
        <v>1</v>
      </c>
      <c r="D325" s="37">
        <v>2</v>
      </c>
      <c r="E325" s="37">
        <v>1</v>
      </c>
      <c r="F325" s="37">
        <v>2</v>
      </c>
      <c r="G325" s="37">
        <v>1</v>
      </c>
      <c r="H325" s="37">
        <v>2</v>
      </c>
      <c r="I325" s="37">
        <v>2</v>
      </c>
      <c r="J325" s="37">
        <f t="shared" si="10"/>
        <v>14</v>
      </c>
      <c r="K325" s="38" t="str" cm="1">
        <f t="array" ref="K325">_xlfn.IFS(J325&lt;=4,"No depression",
J325&lt;=9,"Mild depression",
J325&lt;=14,"Moderate depression",
J325&lt;=19,"Moderately severe depression",
J325&lt;=27,"Severe depression")</f>
        <v>Moderate depression</v>
      </c>
      <c r="L325" t="s">
        <v>96</v>
      </c>
    </row>
    <row r="326" spans="1:12" x14ac:dyDescent="0.35">
      <c r="A326" s="35">
        <v>1</v>
      </c>
      <c r="B326" s="35">
        <v>1</v>
      </c>
      <c r="C326" s="35">
        <v>1</v>
      </c>
      <c r="D326" s="35">
        <v>1</v>
      </c>
      <c r="E326" s="35">
        <v>1</v>
      </c>
      <c r="F326" s="35">
        <v>1</v>
      </c>
      <c r="G326" s="35">
        <v>1</v>
      </c>
      <c r="H326" s="35">
        <v>1</v>
      </c>
      <c r="I326" s="35">
        <v>1</v>
      </c>
      <c r="J326" s="35">
        <f t="shared" si="10"/>
        <v>9</v>
      </c>
      <c r="K326" s="36" t="str" cm="1">
        <f t="array" ref="K326">_xlfn.IFS(J326&lt;=4,"No depression",
J326&lt;=9,"Mild depression",
J326&lt;=14,"Moderate depression",
J326&lt;=19,"Moderately severe depression",
J326&lt;=27,"Severe depression")</f>
        <v>Mild depression</v>
      </c>
      <c r="L326" t="s">
        <v>70</v>
      </c>
    </row>
    <row r="327" spans="1:12" x14ac:dyDescent="0.35">
      <c r="A327" s="37">
        <v>2</v>
      </c>
      <c r="B327" s="37">
        <v>3</v>
      </c>
      <c r="C327" s="37">
        <v>2</v>
      </c>
      <c r="D327" s="37">
        <v>1</v>
      </c>
      <c r="E327" s="37">
        <v>3</v>
      </c>
      <c r="F327" s="37">
        <v>2</v>
      </c>
      <c r="G327" s="37">
        <v>2</v>
      </c>
      <c r="H327" s="37">
        <v>1</v>
      </c>
      <c r="I327" s="37">
        <v>3</v>
      </c>
      <c r="J327" s="37">
        <f t="shared" si="10"/>
        <v>19</v>
      </c>
      <c r="K327" s="38" t="str" cm="1">
        <f t="array" ref="K327">_xlfn.IFS(J327&lt;=4,"No depression",
J327&lt;=9,"Mild depression",
J327&lt;=14,"Moderate depression",
J327&lt;=19,"Moderately severe depression",
J327&lt;=27,"Severe depression")</f>
        <v>Moderately severe depression</v>
      </c>
      <c r="L327" t="s">
        <v>112</v>
      </c>
    </row>
    <row r="328" spans="1:12" x14ac:dyDescent="0.35">
      <c r="A328" s="35">
        <v>2</v>
      </c>
      <c r="B328" s="35">
        <v>2</v>
      </c>
      <c r="C328" s="35">
        <v>2</v>
      </c>
      <c r="D328" s="35">
        <v>2</v>
      </c>
      <c r="E328" s="35">
        <v>2</v>
      </c>
      <c r="F328" s="35">
        <v>2</v>
      </c>
      <c r="G328" s="35">
        <v>2</v>
      </c>
      <c r="H328" s="35">
        <v>2</v>
      </c>
      <c r="I328" s="35">
        <v>2</v>
      </c>
      <c r="J328" s="35">
        <f t="shared" si="10"/>
        <v>18</v>
      </c>
      <c r="K328" s="36" t="str" cm="1">
        <f t="array" ref="K328">_xlfn.IFS(J328&lt;=4,"No depression",
J328&lt;=9,"Mild depression",
J328&lt;=14,"Moderate depression",
J328&lt;=19,"Moderately severe depression",
J328&lt;=27,"Severe depression")</f>
        <v>Moderately severe depression</v>
      </c>
      <c r="L328" t="s">
        <v>96</v>
      </c>
    </row>
    <row r="329" spans="1:12" x14ac:dyDescent="0.35">
      <c r="A329" s="37">
        <v>0</v>
      </c>
      <c r="B329" s="37">
        <v>1</v>
      </c>
      <c r="C329" s="37">
        <v>1</v>
      </c>
      <c r="D329" s="37">
        <v>1</v>
      </c>
      <c r="E329" s="37">
        <v>0</v>
      </c>
      <c r="F329" s="37">
        <v>1</v>
      </c>
      <c r="G329" s="37">
        <v>0</v>
      </c>
      <c r="H329" s="37">
        <v>1</v>
      </c>
      <c r="I329" s="37">
        <v>0</v>
      </c>
      <c r="J329" s="37">
        <f t="shared" si="10"/>
        <v>5</v>
      </c>
      <c r="K329" s="38" t="str" cm="1">
        <f t="array" ref="K329">_xlfn.IFS(J329&lt;=4,"No depression",
J329&lt;=9,"Mild depression",
J329&lt;=14,"Moderate depression",
J329&lt;=19,"Moderately severe depression",
J329&lt;=27,"Severe depression")</f>
        <v>Mild depression</v>
      </c>
      <c r="L329" t="s">
        <v>112</v>
      </c>
    </row>
    <row r="330" spans="1:12" x14ac:dyDescent="0.35">
      <c r="A330" s="35">
        <v>1</v>
      </c>
      <c r="B330" s="35">
        <v>1</v>
      </c>
      <c r="C330" s="35">
        <v>1</v>
      </c>
      <c r="D330" s="35">
        <v>1</v>
      </c>
      <c r="E330" s="35">
        <v>1</v>
      </c>
      <c r="F330" s="35">
        <v>0</v>
      </c>
      <c r="G330" s="35">
        <v>2</v>
      </c>
      <c r="H330" s="35">
        <v>2</v>
      </c>
      <c r="I330" s="35">
        <v>1</v>
      </c>
      <c r="J330" s="35">
        <f t="shared" si="10"/>
        <v>10</v>
      </c>
      <c r="K330" s="36" t="str" cm="1">
        <f t="array" ref="K330">_xlfn.IFS(J330&lt;=4,"No depression",
J330&lt;=9,"Mild depression",
J330&lt;=14,"Moderate depression",
J330&lt;=19,"Moderately severe depression",
J330&lt;=27,"Severe depression")</f>
        <v>Moderate depression</v>
      </c>
      <c r="L330" t="s">
        <v>96</v>
      </c>
    </row>
    <row r="331" spans="1:12" x14ac:dyDescent="0.35">
      <c r="A331" s="37">
        <v>2</v>
      </c>
      <c r="B331" s="37">
        <v>2</v>
      </c>
      <c r="C331" s="37">
        <v>1</v>
      </c>
      <c r="D331" s="37">
        <v>1</v>
      </c>
      <c r="E331" s="37">
        <v>3</v>
      </c>
      <c r="F331" s="37">
        <v>2</v>
      </c>
      <c r="G331" s="37">
        <v>2</v>
      </c>
      <c r="H331" s="37">
        <v>1</v>
      </c>
      <c r="I331" s="37">
        <v>2</v>
      </c>
      <c r="J331" s="37">
        <f t="shared" si="10"/>
        <v>16</v>
      </c>
      <c r="K331" s="38" t="str" cm="1">
        <f t="array" ref="K331">_xlfn.IFS(J331&lt;=4,"No depression",
J331&lt;=9,"Mild depression",
J331&lt;=14,"Moderate depression",
J331&lt;=19,"Moderately severe depression",
J331&lt;=27,"Severe depression")</f>
        <v>Moderately severe depression</v>
      </c>
      <c r="L331" t="s">
        <v>96</v>
      </c>
    </row>
    <row r="332" spans="1:12" x14ac:dyDescent="0.35">
      <c r="A332" s="35">
        <v>2</v>
      </c>
      <c r="B332" s="35">
        <v>2</v>
      </c>
      <c r="C332" s="35">
        <v>2</v>
      </c>
      <c r="D332" s="35">
        <v>2</v>
      </c>
      <c r="E332" s="35">
        <v>2</v>
      </c>
      <c r="F332" s="35">
        <v>2</v>
      </c>
      <c r="G332" s="35">
        <v>2</v>
      </c>
      <c r="H332" s="35">
        <v>2</v>
      </c>
      <c r="I332" s="35">
        <v>2</v>
      </c>
      <c r="J332" s="35">
        <f t="shared" si="10"/>
        <v>18</v>
      </c>
      <c r="K332" s="36" t="str" cm="1">
        <f t="array" ref="K332">_xlfn.IFS(J332&lt;=4,"No depression",
J332&lt;=9,"Mild depression",
J332&lt;=14,"Moderate depression",
J332&lt;=19,"Moderately severe depression",
J332&lt;=27,"Severe depression")</f>
        <v>Moderately severe depression</v>
      </c>
      <c r="L332" t="s">
        <v>96</v>
      </c>
    </row>
    <row r="333" spans="1:12" x14ac:dyDescent="0.35">
      <c r="A333" s="37">
        <v>0</v>
      </c>
      <c r="B333" s="37">
        <v>0</v>
      </c>
      <c r="C333" s="37">
        <v>0</v>
      </c>
      <c r="D333" s="37">
        <v>0</v>
      </c>
      <c r="E333" s="37">
        <v>0</v>
      </c>
      <c r="F333" s="37">
        <v>0</v>
      </c>
      <c r="G333" s="37">
        <v>0</v>
      </c>
      <c r="H333" s="37">
        <v>0</v>
      </c>
      <c r="I333" s="37">
        <v>0</v>
      </c>
      <c r="J333" s="37">
        <f t="shared" si="10"/>
        <v>0</v>
      </c>
      <c r="K333" s="38" t="str" cm="1">
        <f t="array" ref="K333">_xlfn.IFS(J333&lt;=4,"No depression",
J333&lt;=9,"Mild depression",
J333&lt;=14,"Moderate depression",
J333&lt;=19,"Moderately severe depression",
J333&lt;=27,"Severe depression")</f>
        <v>No depression</v>
      </c>
      <c r="L333" t="s">
        <v>70</v>
      </c>
    </row>
    <row r="334" spans="1:12" x14ac:dyDescent="0.35">
      <c r="A334" s="35">
        <v>0</v>
      </c>
      <c r="B334" s="35">
        <v>0</v>
      </c>
      <c r="C334" s="35">
        <v>0</v>
      </c>
      <c r="D334" s="35">
        <v>0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f t="shared" si="10"/>
        <v>0</v>
      </c>
      <c r="K334" s="36" t="str" cm="1">
        <f t="array" ref="K334">_xlfn.IFS(J334&lt;=4,"No depression",
J334&lt;=9,"Mild depression",
J334&lt;=14,"Moderate depression",
J334&lt;=19,"Moderately severe depression",
J334&lt;=27,"Severe depression")</f>
        <v>No depression</v>
      </c>
      <c r="L334" t="s">
        <v>96</v>
      </c>
    </row>
    <row r="335" spans="1:12" x14ac:dyDescent="0.35">
      <c r="A335" s="37">
        <v>1</v>
      </c>
      <c r="B335" s="37">
        <v>0</v>
      </c>
      <c r="C335" s="37">
        <v>0</v>
      </c>
      <c r="D335" s="37">
        <v>1</v>
      </c>
      <c r="E335" s="37">
        <v>1</v>
      </c>
      <c r="F335" s="37">
        <v>0</v>
      </c>
      <c r="G335" s="37">
        <v>0</v>
      </c>
      <c r="H335" s="37">
        <v>0</v>
      </c>
      <c r="I335" s="37">
        <v>1</v>
      </c>
      <c r="J335" s="37">
        <f t="shared" si="10"/>
        <v>4</v>
      </c>
      <c r="K335" s="38" t="str" cm="1">
        <f t="array" ref="K335">_xlfn.IFS(J335&lt;=4,"No depression",
J335&lt;=9,"Mild depression",
J335&lt;=14,"Moderate depression",
J335&lt;=19,"Moderately severe depression",
J335&lt;=27,"Severe depression")</f>
        <v>No depression</v>
      </c>
      <c r="L335" t="s">
        <v>96</v>
      </c>
    </row>
    <row r="336" spans="1:12" x14ac:dyDescent="0.35">
      <c r="A336" s="35">
        <v>0</v>
      </c>
      <c r="B336" s="35">
        <v>1</v>
      </c>
      <c r="C336" s="35">
        <v>1</v>
      </c>
      <c r="D336" s="35">
        <v>3</v>
      </c>
      <c r="E336" s="35">
        <v>1</v>
      </c>
      <c r="F336" s="35">
        <v>3</v>
      </c>
      <c r="G336" s="35">
        <v>1</v>
      </c>
      <c r="H336" s="35">
        <v>0</v>
      </c>
      <c r="I336" s="35">
        <v>1</v>
      </c>
      <c r="J336" s="35">
        <f t="shared" si="10"/>
        <v>11</v>
      </c>
      <c r="K336" s="36" t="str" cm="1">
        <f t="array" ref="K336">_xlfn.IFS(J336&lt;=4,"No depression",
J336&lt;=9,"Mild depression",
J336&lt;=14,"Moderate depression",
J336&lt;=19,"Moderately severe depression",
J336&lt;=27,"Severe depression")</f>
        <v>Moderate depression</v>
      </c>
      <c r="L336" t="s">
        <v>122</v>
      </c>
    </row>
    <row r="337" spans="1:12" x14ac:dyDescent="0.35">
      <c r="A337" s="37">
        <v>0</v>
      </c>
      <c r="B337" s="37">
        <v>1</v>
      </c>
      <c r="C337" s="37">
        <v>1</v>
      </c>
      <c r="D337" s="37">
        <v>3</v>
      </c>
      <c r="E337" s="37">
        <v>1</v>
      </c>
      <c r="F337" s="37">
        <v>3</v>
      </c>
      <c r="G337" s="37">
        <v>1</v>
      </c>
      <c r="H337" s="37">
        <v>0</v>
      </c>
      <c r="I337" s="37">
        <v>1</v>
      </c>
      <c r="J337" s="37">
        <f t="shared" si="10"/>
        <v>11</v>
      </c>
      <c r="K337" s="38" t="str" cm="1">
        <f t="array" ref="K337">_xlfn.IFS(J337&lt;=4,"No depression",
J337&lt;=9,"Mild depression",
J337&lt;=14,"Moderate depression",
J337&lt;=19,"Moderately severe depression",
J337&lt;=27,"Severe depression")</f>
        <v>Moderate depression</v>
      </c>
      <c r="L337" t="s">
        <v>96</v>
      </c>
    </row>
    <row r="338" spans="1:12" x14ac:dyDescent="0.35">
      <c r="A338" s="35">
        <v>0</v>
      </c>
      <c r="B338" s="35">
        <v>1</v>
      </c>
      <c r="C338" s="35">
        <v>1</v>
      </c>
      <c r="D338" s="35">
        <v>3</v>
      </c>
      <c r="E338" s="35">
        <v>1</v>
      </c>
      <c r="F338" s="35">
        <v>3</v>
      </c>
      <c r="G338" s="35">
        <v>1</v>
      </c>
      <c r="H338" s="35">
        <v>0</v>
      </c>
      <c r="I338" s="35">
        <v>1</v>
      </c>
      <c r="J338" s="35">
        <f t="shared" si="10"/>
        <v>11</v>
      </c>
      <c r="K338" s="36" t="str" cm="1">
        <f t="array" ref="K338">_xlfn.IFS(J338&lt;=4,"No depression",
J338&lt;=9,"Mild depression",
J338&lt;=14,"Moderate depression",
J338&lt;=19,"Moderately severe depression",
J338&lt;=27,"Severe depression")</f>
        <v>Moderate depression</v>
      </c>
      <c r="L338" t="s">
        <v>96</v>
      </c>
    </row>
    <row r="339" spans="1:12" x14ac:dyDescent="0.35">
      <c r="A339" s="37">
        <v>1</v>
      </c>
      <c r="B339" s="37">
        <v>0</v>
      </c>
      <c r="C339" s="37">
        <v>3</v>
      </c>
      <c r="D339" s="37">
        <v>1</v>
      </c>
      <c r="E339" s="37">
        <v>1</v>
      </c>
      <c r="F339" s="37">
        <v>1</v>
      </c>
      <c r="G339" s="37">
        <v>0</v>
      </c>
      <c r="H339" s="37">
        <v>0</v>
      </c>
      <c r="I339" s="37">
        <v>1</v>
      </c>
      <c r="J339" s="37">
        <f t="shared" si="10"/>
        <v>8</v>
      </c>
      <c r="K339" s="38" t="str" cm="1">
        <f t="array" ref="K339">_xlfn.IFS(J339&lt;=4,"No depression",
J339&lt;=9,"Mild depression",
J339&lt;=14,"Moderate depression",
J339&lt;=19,"Moderately severe depression",
J339&lt;=27,"Severe depression")</f>
        <v>Mild depression</v>
      </c>
      <c r="L339" t="s">
        <v>96</v>
      </c>
    </row>
    <row r="340" spans="1:12" x14ac:dyDescent="0.35">
      <c r="A340" s="35">
        <v>1</v>
      </c>
      <c r="B340" s="35">
        <v>0</v>
      </c>
      <c r="C340" s="35">
        <v>0</v>
      </c>
      <c r="D340" s="35">
        <v>1</v>
      </c>
      <c r="E340" s="35">
        <v>1</v>
      </c>
      <c r="F340" s="35">
        <v>0</v>
      </c>
      <c r="G340" s="35">
        <v>0</v>
      </c>
      <c r="H340" s="35">
        <v>0</v>
      </c>
      <c r="I340" s="35">
        <v>1</v>
      </c>
      <c r="J340" s="35">
        <f t="shared" si="10"/>
        <v>4</v>
      </c>
      <c r="K340" s="36" t="str" cm="1">
        <f t="array" ref="K340">_xlfn.IFS(J340&lt;=4,"No depression",
J340&lt;=9,"Mild depression",
J340&lt;=14,"Moderate depression",
J340&lt;=19,"Moderately severe depression",
J340&lt;=27,"Severe depression")</f>
        <v>No depression</v>
      </c>
      <c r="L340" t="s">
        <v>122</v>
      </c>
    </row>
    <row r="341" spans="1:12" x14ac:dyDescent="0.35">
      <c r="A341" s="37">
        <v>0</v>
      </c>
      <c r="B341" s="37">
        <v>1</v>
      </c>
      <c r="C341" s="37">
        <v>1</v>
      </c>
      <c r="D341" s="37">
        <v>3</v>
      </c>
      <c r="E341" s="37">
        <v>1</v>
      </c>
      <c r="F341" s="37">
        <v>3</v>
      </c>
      <c r="G341" s="37">
        <v>1</v>
      </c>
      <c r="H341" s="37">
        <v>0</v>
      </c>
      <c r="I341" s="37">
        <v>1</v>
      </c>
      <c r="J341" s="37">
        <f t="shared" si="10"/>
        <v>11</v>
      </c>
      <c r="K341" s="38" t="str" cm="1">
        <f t="array" ref="K341">_xlfn.IFS(J341&lt;=4,"No depression",
J341&lt;=9,"Mild depression",
J341&lt;=14,"Moderate depression",
J341&lt;=19,"Moderately severe depression",
J341&lt;=27,"Severe depression")</f>
        <v>Moderate depression</v>
      </c>
      <c r="L341" t="s">
        <v>96</v>
      </c>
    </row>
    <row r="342" spans="1:12" x14ac:dyDescent="0.35">
      <c r="A342" s="35">
        <v>1</v>
      </c>
      <c r="B342" s="35">
        <v>0</v>
      </c>
      <c r="C342" s="35">
        <v>0</v>
      </c>
      <c r="D342" s="35">
        <v>1</v>
      </c>
      <c r="E342" s="35">
        <v>1</v>
      </c>
      <c r="F342" s="35">
        <v>0</v>
      </c>
      <c r="G342" s="35">
        <v>0</v>
      </c>
      <c r="H342" s="35">
        <v>0</v>
      </c>
      <c r="I342" s="35">
        <v>1</v>
      </c>
      <c r="J342" s="35">
        <f t="shared" si="10"/>
        <v>4</v>
      </c>
      <c r="K342" s="36" t="str" cm="1">
        <f t="array" ref="K342">_xlfn.IFS(J342&lt;=4,"No depression",
J342&lt;=9,"Mild depression",
J342&lt;=14,"Moderate depression",
J342&lt;=19,"Moderately severe depression",
J342&lt;=27,"Severe depression")</f>
        <v>No depression</v>
      </c>
      <c r="L342" t="s">
        <v>96</v>
      </c>
    </row>
    <row r="343" spans="1:12" x14ac:dyDescent="0.35">
      <c r="A343" s="37">
        <v>0</v>
      </c>
      <c r="B343" s="37">
        <v>1</v>
      </c>
      <c r="C343" s="37">
        <v>1</v>
      </c>
      <c r="D343" s="37">
        <v>3</v>
      </c>
      <c r="E343" s="37">
        <v>1</v>
      </c>
      <c r="F343" s="37">
        <v>3</v>
      </c>
      <c r="G343" s="37">
        <v>1</v>
      </c>
      <c r="H343" s="37">
        <v>0</v>
      </c>
      <c r="I343" s="37">
        <v>1</v>
      </c>
      <c r="J343" s="37">
        <f t="shared" si="10"/>
        <v>11</v>
      </c>
      <c r="K343" s="38" t="str" cm="1">
        <f t="array" ref="K343">_xlfn.IFS(J343&lt;=4,"No depression",
J343&lt;=9,"Mild depression",
J343&lt;=14,"Moderate depression",
J343&lt;=19,"Moderately severe depression",
J343&lt;=27,"Severe depression")</f>
        <v>Moderate depression</v>
      </c>
      <c r="L343" t="s">
        <v>122</v>
      </c>
    </row>
    <row r="344" spans="1:12" x14ac:dyDescent="0.35">
      <c r="A344" s="35">
        <v>1</v>
      </c>
      <c r="B344" s="35">
        <v>0</v>
      </c>
      <c r="C344" s="35">
        <v>0</v>
      </c>
      <c r="D344" s="35">
        <v>1</v>
      </c>
      <c r="E344" s="35">
        <v>1</v>
      </c>
      <c r="F344" s="35">
        <v>0</v>
      </c>
      <c r="G344" s="35">
        <v>0</v>
      </c>
      <c r="H344" s="35">
        <v>0</v>
      </c>
      <c r="I344" s="35">
        <v>1</v>
      </c>
      <c r="J344" s="35">
        <f t="shared" si="10"/>
        <v>4</v>
      </c>
      <c r="K344" s="36" t="str" cm="1">
        <f t="array" ref="K344">_xlfn.IFS(J344&lt;=4,"No depression",
J344&lt;=9,"Mild depression",
J344&lt;=14,"Moderate depression",
J344&lt;=19,"Moderately severe depression",
J344&lt;=27,"Severe depression")</f>
        <v>No depression</v>
      </c>
      <c r="L344" t="s">
        <v>96</v>
      </c>
    </row>
    <row r="345" spans="1:12" x14ac:dyDescent="0.35">
      <c r="A345" s="37">
        <v>1</v>
      </c>
      <c r="B345" s="37">
        <v>0</v>
      </c>
      <c r="C345" s="37">
        <v>0</v>
      </c>
      <c r="D345" s="37">
        <v>1</v>
      </c>
      <c r="E345" s="37">
        <v>1</v>
      </c>
      <c r="F345" s="37">
        <v>0</v>
      </c>
      <c r="G345" s="37">
        <v>0</v>
      </c>
      <c r="H345" s="37">
        <v>0</v>
      </c>
      <c r="I345" s="37">
        <v>1</v>
      </c>
      <c r="J345" s="37">
        <f t="shared" si="10"/>
        <v>4</v>
      </c>
      <c r="K345" s="38" t="str" cm="1">
        <f t="array" ref="K345">_xlfn.IFS(J345&lt;=4,"No depression",
J345&lt;=9,"Mild depression",
J345&lt;=14,"Moderate depression",
J345&lt;=19,"Moderately severe depression",
J345&lt;=27,"Severe depression")</f>
        <v>No depression</v>
      </c>
      <c r="L345" t="s">
        <v>96</v>
      </c>
    </row>
    <row r="346" spans="1:12" x14ac:dyDescent="0.35">
      <c r="A346" s="35">
        <v>0</v>
      </c>
      <c r="B346" s="35">
        <v>1</v>
      </c>
      <c r="C346" s="35">
        <v>1</v>
      </c>
      <c r="D346" s="35">
        <v>3</v>
      </c>
      <c r="E346" s="35">
        <v>1</v>
      </c>
      <c r="F346" s="35">
        <v>3</v>
      </c>
      <c r="G346" s="35">
        <v>1</v>
      </c>
      <c r="H346" s="35">
        <v>0</v>
      </c>
      <c r="I346" s="35">
        <v>1</v>
      </c>
      <c r="J346" s="35">
        <f t="shared" si="10"/>
        <v>11</v>
      </c>
      <c r="K346" s="36" t="str" cm="1">
        <f t="array" ref="K346">_xlfn.IFS(J346&lt;=4,"No depression",
J346&lt;=9,"Mild depression",
J346&lt;=14,"Moderate depression",
J346&lt;=19,"Moderately severe depression",
J346&lt;=27,"Severe depression")</f>
        <v>Moderate depression</v>
      </c>
      <c r="L346" t="s">
        <v>96</v>
      </c>
    </row>
    <row r="347" spans="1:12" x14ac:dyDescent="0.35">
      <c r="A347" s="37">
        <v>1</v>
      </c>
      <c r="B347" s="37">
        <v>0</v>
      </c>
      <c r="C347" s="37">
        <v>3</v>
      </c>
      <c r="D347" s="37">
        <v>1</v>
      </c>
      <c r="E347" s="37">
        <v>1</v>
      </c>
      <c r="F347" s="37">
        <v>1</v>
      </c>
      <c r="G347" s="37">
        <v>0</v>
      </c>
      <c r="H347" s="37">
        <v>0</v>
      </c>
      <c r="I347" s="37">
        <v>1</v>
      </c>
      <c r="J347" s="37">
        <f t="shared" si="10"/>
        <v>8</v>
      </c>
      <c r="K347" s="38" t="str" cm="1">
        <f t="array" ref="K347">_xlfn.IFS(J347&lt;=4,"No depression",
J347&lt;=9,"Mild depression",
J347&lt;=14,"Moderate depression",
J347&lt;=19,"Moderately severe depression",
J347&lt;=27,"Severe depression")</f>
        <v>Mild depression</v>
      </c>
      <c r="L347" t="s">
        <v>122</v>
      </c>
    </row>
    <row r="348" spans="1:12" x14ac:dyDescent="0.35">
      <c r="A348" s="35">
        <v>0</v>
      </c>
      <c r="B348" s="35">
        <v>1</v>
      </c>
      <c r="C348" s="35">
        <v>1</v>
      </c>
      <c r="D348" s="35">
        <v>3</v>
      </c>
      <c r="E348" s="35">
        <v>1</v>
      </c>
      <c r="F348" s="35">
        <v>3</v>
      </c>
      <c r="G348" s="35">
        <v>1</v>
      </c>
      <c r="H348" s="35">
        <v>0</v>
      </c>
      <c r="I348" s="35">
        <v>1</v>
      </c>
      <c r="J348" s="35">
        <f t="shared" si="10"/>
        <v>11</v>
      </c>
      <c r="K348" s="36" t="str" cm="1">
        <f t="array" ref="K348">_xlfn.IFS(J348&lt;=4,"No depression",
J348&lt;=9,"Mild depression",
J348&lt;=14,"Moderate depression",
J348&lt;=19,"Moderately severe depression",
J348&lt;=27,"Severe depression")</f>
        <v>Moderate depression</v>
      </c>
      <c r="L348" t="s">
        <v>122</v>
      </c>
    </row>
    <row r="349" spans="1:12" x14ac:dyDescent="0.35">
      <c r="A349" s="37">
        <v>1</v>
      </c>
      <c r="B349" s="37">
        <v>0</v>
      </c>
      <c r="C349" s="37">
        <v>0</v>
      </c>
      <c r="D349" s="37">
        <v>1</v>
      </c>
      <c r="E349" s="37">
        <v>1</v>
      </c>
      <c r="F349" s="37">
        <v>0</v>
      </c>
      <c r="G349" s="37">
        <v>0</v>
      </c>
      <c r="H349" s="37">
        <v>0</v>
      </c>
      <c r="I349" s="37">
        <v>1</v>
      </c>
      <c r="J349" s="37">
        <f t="shared" si="10"/>
        <v>4</v>
      </c>
      <c r="K349" s="38" t="str" cm="1">
        <f t="array" ref="K349">_xlfn.IFS(J349&lt;=4,"No depression",
J349&lt;=9,"Mild depression",
J349&lt;=14,"Moderate depression",
J349&lt;=19,"Moderately severe depression",
J349&lt;=27,"Severe depression")</f>
        <v>No depression</v>
      </c>
      <c r="L349" t="s">
        <v>122</v>
      </c>
    </row>
    <row r="350" spans="1:12" x14ac:dyDescent="0.35">
      <c r="A350" s="35">
        <v>1</v>
      </c>
      <c r="B350" s="35">
        <v>0</v>
      </c>
      <c r="C350" s="35">
        <v>0</v>
      </c>
      <c r="D350" s="35">
        <v>1</v>
      </c>
      <c r="E350" s="35">
        <v>1</v>
      </c>
      <c r="F350" s="35">
        <v>0</v>
      </c>
      <c r="G350" s="35">
        <v>0</v>
      </c>
      <c r="H350" s="35">
        <v>0</v>
      </c>
      <c r="I350" s="35">
        <v>1</v>
      </c>
      <c r="J350" s="35">
        <f t="shared" si="10"/>
        <v>4</v>
      </c>
      <c r="K350" s="36" t="str" cm="1">
        <f t="array" ref="K350">_xlfn.IFS(J350&lt;=4,"No depression",
J350&lt;=9,"Mild depression",
J350&lt;=14,"Moderate depression",
J350&lt;=19,"Moderately severe depression",
J350&lt;=27,"Severe depression")</f>
        <v>No depression</v>
      </c>
      <c r="L350" t="s">
        <v>122</v>
      </c>
    </row>
    <row r="351" spans="1:12" x14ac:dyDescent="0.35">
      <c r="A351" s="37">
        <v>0</v>
      </c>
      <c r="B351" s="37">
        <v>1</v>
      </c>
      <c r="C351" s="37">
        <v>1</v>
      </c>
      <c r="D351" s="37">
        <v>3</v>
      </c>
      <c r="E351" s="37">
        <v>1</v>
      </c>
      <c r="F351" s="37">
        <v>3</v>
      </c>
      <c r="G351" s="37">
        <v>1</v>
      </c>
      <c r="H351" s="37">
        <v>0</v>
      </c>
      <c r="I351" s="37">
        <v>1</v>
      </c>
      <c r="J351" s="37">
        <f t="shared" si="10"/>
        <v>11</v>
      </c>
      <c r="K351" s="38" t="str" cm="1">
        <f t="array" ref="K351">_xlfn.IFS(J351&lt;=4,"No depression",
J351&lt;=9,"Mild depression",
J351&lt;=14,"Moderate depression",
J351&lt;=19,"Moderately severe depression",
J351&lt;=27,"Severe depression")</f>
        <v>Moderate depression</v>
      </c>
      <c r="L351" t="s">
        <v>96</v>
      </c>
    </row>
    <row r="352" spans="1:12" x14ac:dyDescent="0.35">
      <c r="A352" s="35">
        <v>1</v>
      </c>
      <c r="B352" s="35">
        <v>0</v>
      </c>
      <c r="C352" s="35">
        <v>0</v>
      </c>
      <c r="D352" s="35">
        <v>1</v>
      </c>
      <c r="E352" s="35">
        <v>1</v>
      </c>
      <c r="F352" s="35">
        <v>0</v>
      </c>
      <c r="G352" s="35">
        <v>0</v>
      </c>
      <c r="H352" s="35">
        <v>0</v>
      </c>
      <c r="I352" s="35">
        <v>1</v>
      </c>
      <c r="J352" s="35">
        <f t="shared" si="10"/>
        <v>4</v>
      </c>
      <c r="K352" s="36" t="str" cm="1">
        <f t="array" ref="K352">_xlfn.IFS(J352&lt;=4,"No depression",
J352&lt;=9,"Mild depression",
J352&lt;=14,"Moderate depression",
J352&lt;=19,"Moderately severe depression",
J352&lt;=27,"Severe depression")</f>
        <v>No depression</v>
      </c>
      <c r="L352" t="s">
        <v>70</v>
      </c>
    </row>
    <row r="353" spans="1:12" x14ac:dyDescent="0.35">
      <c r="A353" s="37">
        <v>0</v>
      </c>
      <c r="B353" s="37">
        <v>1</v>
      </c>
      <c r="C353" s="37">
        <v>1</v>
      </c>
      <c r="D353" s="37">
        <v>3</v>
      </c>
      <c r="E353" s="37">
        <v>1</v>
      </c>
      <c r="F353" s="37">
        <v>3</v>
      </c>
      <c r="G353" s="37">
        <v>1</v>
      </c>
      <c r="H353" s="37">
        <v>0</v>
      </c>
      <c r="I353" s="37">
        <v>1</v>
      </c>
      <c r="J353" s="37">
        <f t="shared" si="10"/>
        <v>11</v>
      </c>
      <c r="K353" s="38" t="str" cm="1">
        <f t="array" ref="K353">_xlfn.IFS(J353&lt;=4,"No depression",
J353&lt;=9,"Mild depression",
J353&lt;=14,"Moderate depression",
J353&lt;=19,"Moderately severe depression",
J353&lt;=27,"Severe depression")</f>
        <v>Moderate depression</v>
      </c>
      <c r="L353" t="s">
        <v>96</v>
      </c>
    </row>
    <row r="354" spans="1:12" x14ac:dyDescent="0.35">
      <c r="A354" s="35">
        <v>1</v>
      </c>
      <c r="B354" s="35">
        <v>0</v>
      </c>
      <c r="C354" s="35">
        <v>0</v>
      </c>
      <c r="D354" s="35">
        <v>1</v>
      </c>
      <c r="E354" s="35">
        <v>1</v>
      </c>
      <c r="F354" s="35">
        <v>0</v>
      </c>
      <c r="G354" s="35">
        <v>0</v>
      </c>
      <c r="H354" s="35">
        <v>0</v>
      </c>
      <c r="I354" s="35">
        <v>1</v>
      </c>
      <c r="J354" s="35">
        <f t="shared" si="10"/>
        <v>4</v>
      </c>
      <c r="K354" s="36" t="str" cm="1">
        <f t="array" ref="K354">_xlfn.IFS(J354&lt;=4,"No depression",
J354&lt;=9,"Mild depression",
J354&lt;=14,"Moderate depression",
J354&lt;=19,"Moderately severe depression",
J354&lt;=27,"Severe depression")</f>
        <v>No depression</v>
      </c>
      <c r="L354" t="s">
        <v>70</v>
      </c>
    </row>
    <row r="355" spans="1:12" x14ac:dyDescent="0.35">
      <c r="A355" s="37">
        <v>3</v>
      </c>
      <c r="B355" s="37">
        <v>1</v>
      </c>
      <c r="C355" s="37">
        <v>1</v>
      </c>
      <c r="D355" s="37">
        <v>1</v>
      </c>
      <c r="E355" s="37">
        <v>0</v>
      </c>
      <c r="F355" s="37">
        <v>1</v>
      </c>
      <c r="G355" s="37">
        <v>1</v>
      </c>
      <c r="H355" s="37">
        <v>0</v>
      </c>
      <c r="I355" s="37">
        <v>1</v>
      </c>
      <c r="J355" s="37">
        <f t="shared" si="10"/>
        <v>9</v>
      </c>
      <c r="K355" s="38" t="str" cm="1">
        <f t="array" ref="K355">_xlfn.IFS(J355&lt;=4,"No depression",
J355&lt;=9,"Mild depression",
J355&lt;=14,"Moderate depression",
J355&lt;=19,"Moderately severe depression",
J355&lt;=27,"Severe depression")</f>
        <v>Mild depression</v>
      </c>
      <c r="L355" t="s">
        <v>122</v>
      </c>
    </row>
    <row r="356" spans="1:12" x14ac:dyDescent="0.35">
      <c r="A356" s="35">
        <v>1</v>
      </c>
      <c r="B356" s="35">
        <v>2</v>
      </c>
      <c r="C356" s="35">
        <v>1</v>
      </c>
      <c r="D356" s="35">
        <v>2</v>
      </c>
      <c r="E356" s="35">
        <v>1</v>
      </c>
      <c r="F356" s="35">
        <v>1</v>
      </c>
      <c r="G356" s="35">
        <v>1</v>
      </c>
      <c r="H356" s="35">
        <v>1</v>
      </c>
      <c r="I356" s="35">
        <v>1</v>
      </c>
      <c r="J356" s="35">
        <f t="shared" si="10"/>
        <v>11</v>
      </c>
      <c r="K356" s="36" t="str" cm="1">
        <f t="array" ref="K356">_xlfn.IFS(J356&lt;=4,"No depression",
J356&lt;=9,"Mild depression",
J356&lt;=14,"Moderate depression",
J356&lt;=19,"Moderately severe depression",
J356&lt;=27,"Severe depression")</f>
        <v>Moderate depression</v>
      </c>
      <c r="L356" t="s">
        <v>96</v>
      </c>
    </row>
    <row r="357" spans="1:12" x14ac:dyDescent="0.35">
      <c r="A357" s="37">
        <v>2</v>
      </c>
      <c r="B357" s="37">
        <v>3</v>
      </c>
      <c r="C357" s="37">
        <v>2</v>
      </c>
      <c r="D357" s="37">
        <v>3</v>
      </c>
      <c r="E357" s="37">
        <v>1</v>
      </c>
      <c r="F357" s="37">
        <v>1</v>
      </c>
      <c r="G357" s="37">
        <v>3</v>
      </c>
      <c r="H357" s="37">
        <v>1</v>
      </c>
      <c r="I357" s="37">
        <v>2</v>
      </c>
      <c r="J357" s="37">
        <f t="shared" si="10"/>
        <v>18</v>
      </c>
      <c r="K357" s="38" t="str" cm="1">
        <f t="array" ref="K357">_xlfn.IFS(J357&lt;=4,"No depression",
J357&lt;=9,"Mild depression",
J357&lt;=14,"Moderate depression",
J357&lt;=19,"Moderately severe depression",
J357&lt;=27,"Severe depression")</f>
        <v>Moderately severe depression</v>
      </c>
      <c r="L357" t="s">
        <v>70</v>
      </c>
    </row>
    <row r="358" spans="1:12" x14ac:dyDescent="0.35">
      <c r="A358" s="35">
        <v>3</v>
      </c>
      <c r="B358" s="35">
        <v>0</v>
      </c>
      <c r="C358" s="35">
        <v>1</v>
      </c>
      <c r="D358" s="35">
        <v>0</v>
      </c>
      <c r="E358" s="35">
        <v>0</v>
      </c>
      <c r="F358" s="35">
        <v>1</v>
      </c>
      <c r="G358" s="35">
        <v>1</v>
      </c>
      <c r="H358" s="35">
        <v>2</v>
      </c>
      <c r="I358" s="35">
        <v>0</v>
      </c>
      <c r="J358" s="35">
        <f t="shared" si="10"/>
        <v>8</v>
      </c>
      <c r="K358" s="36" t="str" cm="1">
        <f t="array" ref="K358">_xlfn.IFS(J358&lt;=4,"No depression",
J358&lt;=9,"Mild depression",
J358&lt;=14,"Moderate depression",
J358&lt;=19,"Moderately severe depression",
J358&lt;=27,"Severe depression")</f>
        <v>Mild depression</v>
      </c>
      <c r="L358" t="s">
        <v>96</v>
      </c>
    </row>
    <row r="359" spans="1:12" x14ac:dyDescent="0.35">
      <c r="A359" s="37">
        <v>3</v>
      </c>
      <c r="B359" s="37">
        <v>1</v>
      </c>
      <c r="C359" s="37">
        <v>1</v>
      </c>
      <c r="D359" s="37">
        <v>1</v>
      </c>
      <c r="E359" s="37">
        <v>0</v>
      </c>
      <c r="F359" s="37">
        <v>1</v>
      </c>
      <c r="G359" s="37">
        <v>1</v>
      </c>
      <c r="H359" s="37">
        <v>0</v>
      </c>
      <c r="I359" s="37">
        <v>1</v>
      </c>
      <c r="J359" s="37">
        <f t="shared" si="10"/>
        <v>9</v>
      </c>
      <c r="K359" s="38" t="str" cm="1">
        <f t="array" ref="K359">_xlfn.IFS(J359&lt;=4,"No depression",
J359&lt;=9,"Mild depression",
J359&lt;=14,"Moderate depression",
J359&lt;=19,"Moderately severe depression",
J359&lt;=27,"Severe depression")</f>
        <v>Mild depression</v>
      </c>
      <c r="L359" t="s">
        <v>122</v>
      </c>
    </row>
    <row r="360" spans="1:12" x14ac:dyDescent="0.35">
      <c r="A360" s="35">
        <v>1</v>
      </c>
      <c r="B360" s="35">
        <v>3</v>
      </c>
      <c r="C360" s="35">
        <v>1</v>
      </c>
      <c r="D360" s="35">
        <v>3</v>
      </c>
      <c r="E360" s="35">
        <v>3</v>
      </c>
      <c r="F360" s="35">
        <v>3</v>
      </c>
      <c r="G360" s="35">
        <v>3</v>
      </c>
      <c r="H360" s="35">
        <v>3</v>
      </c>
      <c r="I360" s="35">
        <v>3</v>
      </c>
      <c r="J360" s="35">
        <f t="shared" si="10"/>
        <v>23</v>
      </c>
      <c r="K360" s="36" t="str" cm="1">
        <f t="array" ref="K360">_xlfn.IFS(J360&lt;=4,"No depression",
J360&lt;=9,"Mild depression",
J360&lt;=14,"Moderate depression",
J360&lt;=19,"Moderately severe depression",
J360&lt;=27,"Severe depression")</f>
        <v>Severe depression</v>
      </c>
      <c r="L360" t="s">
        <v>112</v>
      </c>
    </row>
    <row r="361" spans="1:12" x14ac:dyDescent="0.35">
      <c r="A361" s="37">
        <v>1</v>
      </c>
      <c r="B361" s="37">
        <v>0</v>
      </c>
      <c r="C361" s="37">
        <v>2</v>
      </c>
      <c r="D361" s="37">
        <v>1</v>
      </c>
      <c r="E361" s="37">
        <v>2</v>
      </c>
      <c r="F361" s="37">
        <v>2</v>
      </c>
      <c r="G361" s="37">
        <v>1</v>
      </c>
      <c r="H361" s="37">
        <v>1</v>
      </c>
      <c r="I361" s="37">
        <v>1</v>
      </c>
      <c r="J361" s="37">
        <f t="shared" si="10"/>
        <v>11</v>
      </c>
      <c r="K361" s="38" t="str" cm="1">
        <f t="array" ref="K361">_xlfn.IFS(J361&lt;=4,"No depression",
J361&lt;=9,"Mild depression",
J361&lt;=14,"Moderate depression",
J361&lt;=19,"Moderately severe depression",
J361&lt;=27,"Severe depression")</f>
        <v>Moderate depression</v>
      </c>
      <c r="L361" t="s">
        <v>122</v>
      </c>
    </row>
    <row r="362" spans="1:12" x14ac:dyDescent="0.35">
      <c r="A362" s="35">
        <v>3</v>
      </c>
      <c r="B362" s="35">
        <v>3</v>
      </c>
      <c r="C362" s="35">
        <v>3</v>
      </c>
      <c r="D362" s="35">
        <v>3</v>
      </c>
      <c r="E362" s="35">
        <v>2</v>
      </c>
      <c r="F362" s="35">
        <v>3</v>
      </c>
      <c r="G362" s="35">
        <v>3</v>
      </c>
      <c r="H362" s="35">
        <v>1</v>
      </c>
      <c r="I362" s="35">
        <v>3</v>
      </c>
      <c r="J362" s="35">
        <f t="shared" si="10"/>
        <v>24</v>
      </c>
      <c r="K362" s="36" t="str" cm="1">
        <f t="array" ref="K362">_xlfn.IFS(J362&lt;=4,"No depression",
J362&lt;=9,"Mild depression",
J362&lt;=14,"Moderate depression",
J362&lt;=19,"Moderately severe depression",
J362&lt;=27,"Severe depression")</f>
        <v>Severe depression</v>
      </c>
      <c r="L362" t="s">
        <v>122</v>
      </c>
    </row>
    <row r="363" spans="1:12" x14ac:dyDescent="0.35">
      <c r="A363" s="37">
        <v>3</v>
      </c>
      <c r="B363" s="37">
        <v>1</v>
      </c>
      <c r="C363" s="37">
        <v>1</v>
      </c>
      <c r="D363" s="37">
        <v>1</v>
      </c>
      <c r="E363" s="37">
        <v>0</v>
      </c>
      <c r="F363" s="37">
        <v>1</v>
      </c>
      <c r="G363" s="37">
        <v>1</v>
      </c>
      <c r="H363" s="37">
        <v>0</v>
      </c>
      <c r="I363" s="37">
        <v>1</v>
      </c>
      <c r="J363" s="37">
        <f t="shared" si="10"/>
        <v>9</v>
      </c>
      <c r="K363" s="38" t="str" cm="1">
        <f t="array" ref="K363">_xlfn.IFS(J363&lt;=4,"No depression",
J363&lt;=9,"Mild depression",
J363&lt;=14,"Moderate depression",
J363&lt;=19,"Moderately severe depression",
J363&lt;=27,"Severe depression")</f>
        <v>Mild depression</v>
      </c>
      <c r="L363" t="s">
        <v>112</v>
      </c>
    </row>
    <row r="364" spans="1:12" x14ac:dyDescent="0.35">
      <c r="A364" s="35">
        <v>2</v>
      </c>
      <c r="B364" s="35">
        <v>1</v>
      </c>
      <c r="C364" s="35">
        <v>2</v>
      </c>
      <c r="D364" s="35">
        <v>1</v>
      </c>
      <c r="E364" s="35">
        <v>2</v>
      </c>
      <c r="F364" s="35">
        <v>1</v>
      </c>
      <c r="G364" s="35">
        <v>3</v>
      </c>
      <c r="H364" s="35">
        <v>3</v>
      </c>
      <c r="I364" s="35">
        <v>2</v>
      </c>
      <c r="J364" s="35">
        <f t="shared" si="10"/>
        <v>17</v>
      </c>
      <c r="K364" s="36" t="str" cm="1">
        <f t="array" ref="K364">_xlfn.IFS(J364&lt;=4,"No depression",
J364&lt;=9,"Mild depression",
J364&lt;=14,"Moderate depression",
J364&lt;=19,"Moderately severe depression",
J364&lt;=27,"Severe depression")</f>
        <v>Moderately severe depression</v>
      </c>
      <c r="L364" t="s">
        <v>96</v>
      </c>
    </row>
    <row r="365" spans="1:12" x14ac:dyDescent="0.35">
      <c r="A365" s="37">
        <v>3</v>
      </c>
      <c r="B365" s="37">
        <v>1</v>
      </c>
      <c r="C365" s="37">
        <v>1</v>
      </c>
      <c r="D365" s="37">
        <v>1</v>
      </c>
      <c r="E365" s="37">
        <v>1</v>
      </c>
      <c r="F365" s="37">
        <v>1</v>
      </c>
      <c r="G365" s="37">
        <v>0</v>
      </c>
      <c r="H365" s="37">
        <v>3</v>
      </c>
      <c r="I365" s="37">
        <v>0</v>
      </c>
      <c r="J365" s="37">
        <f t="shared" si="10"/>
        <v>11</v>
      </c>
      <c r="K365" s="38" t="str" cm="1">
        <f t="array" ref="K365">_xlfn.IFS(J365&lt;=4,"No depression",
J365&lt;=9,"Mild depression",
J365&lt;=14,"Moderate depression",
J365&lt;=19,"Moderately severe depression",
J365&lt;=27,"Severe depression")</f>
        <v>Moderate depression</v>
      </c>
      <c r="L365" t="s">
        <v>96</v>
      </c>
    </row>
    <row r="366" spans="1:12" x14ac:dyDescent="0.35">
      <c r="A366" s="35">
        <v>3</v>
      </c>
      <c r="B366" s="35">
        <v>1</v>
      </c>
      <c r="C366" s="35">
        <v>1</v>
      </c>
      <c r="D366" s="35">
        <v>1</v>
      </c>
      <c r="E366" s="35">
        <v>0</v>
      </c>
      <c r="F366" s="35">
        <v>1</v>
      </c>
      <c r="G366" s="35">
        <v>1</v>
      </c>
      <c r="H366" s="35">
        <v>0</v>
      </c>
      <c r="I366" s="35">
        <v>1</v>
      </c>
      <c r="J366" s="35">
        <f t="shared" si="10"/>
        <v>9</v>
      </c>
      <c r="K366" s="36" t="str" cm="1">
        <f t="array" ref="K366">_xlfn.IFS(J366&lt;=4,"No depression",
J366&lt;=9,"Mild depression",
J366&lt;=14,"Moderate depression",
J366&lt;=19,"Moderately severe depression",
J366&lt;=27,"Severe depression")</f>
        <v>Mild depression</v>
      </c>
      <c r="L366" t="s">
        <v>70</v>
      </c>
    </row>
    <row r="367" spans="1:12" x14ac:dyDescent="0.35">
      <c r="A367" s="37">
        <v>1</v>
      </c>
      <c r="B367" s="37">
        <v>1</v>
      </c>
      <c r="C367" s="37">
        <v>1</v>
      </c>
      <c r="D367" s="37">
        <v>1</v>
      </c>
      <c r="E367" s="37">
        <v>0</v>
      </c>
      <c r="F367" s="37">
        <v>1</v>
      </c>
      <c r="G367" s="37">
        <v>1</v>
      </c>
      <c r="H367" s="37">
        <v>0</v>
      </c>
      <c r="I367" s="37">
        <v>1</v>
      </c>
      <c r="J367" s="37">
        <f t="shared" si="10"/>
        <v>7</v>
      </c>
      <c r="K367" s="38" t="str" cm="1">
        <f t="array" ref="K367">_xlfn.IFS(J367&lt;=4,"No depression",
J367&lt;=9,"Mild depression",
J367&lt;=14,"Moderate depression",
J367&lt;=19,"Moderately severe depression",
J367&lt;=27,"Severe depression")</f>
        <v>Mild depression</v>
      </c>
      <c r="L367" t="s">
        <v>112</v>
      </c>
    </row>
    <row r="368" spans="1:12" x14ac:dyDescent="0.35">
      <c r="A368" s="35">
        <v>1</v>
      </c>
      <c r="B368" s="35">
        <v>1</v>
      </c>
      <c r="C368" s="35">
        <v>0</v>
      </c>
      <c r="D368" s="35">
        <v>1</v>
      </c>
      <c r="E368" s="35">
        <v>1</v>
      </c>
      <c r="F368" s="35">
        <v>1</v>
      </c>
      <c r="G368" s="35">
        <v>1</v>
      </c>
      <c r="H368" s="35">
        <v>1</v>
      </c>
      <c r="I368" s="35">
        <v>1</v>
      </c>
      <c r="J368" s="35">
        <f t="shared" si="10"/>
        <v>8</v>
      </c>
      <c r="K368" s="36" t="str" cm="1">
        <f t="array" ref="K368">_xlfn.IFS(J368&lt;=4,"No depression",
J368&lt;=9,"Mild depression",
J368&lt;=14,"Moderate depression",
J368&lt;=19,"Moderately severe depression",
J368&lt;=27,"Severe depression")</f>
        <v>Mild depression</v>
      </c>
      <c r="L368" t="s">
        <v>96</v>
      </c>
    </row>
    <row r="369" spans="1:12" x14ac:dyDescent="0.35">
      <c r="A369" s="37">
        <v>3</v>
      </c>
      <c r="B369" s="37">
        <v>1</v>
      </c>
      <c r="C369" s="37">
        <v>1</v>
      </c>
      <c r="D369" s="37">
        <v>1</v>
      </c>
      <c r="E369" s="37">
        <v>0</v>
      </c>
      <c r="F369" s="37">
        <v>1</v>
      </c>
      <c r="G369" s="37">
        <v>1</v>
      </c>
      <c r="H369" s="37">
        <v>0</v>
      </c>
      <c r="I369" s="37">
        <v>1</v>
      </c>
      <c r="J369" s="37">
        <f t="shared" si="10"/>
        <v>9</v>
      </c>
      <c r="K369" s="38" t="str" cm="1">
        <f t="array" ref="K369">_xlfn.IFS(J369&lt;=4,"No depression",
J369&lt;=9,"Mild depression",
J369&lt;=14,"Moderate depression",
J369&lt;=19,"Moderately severe depression",
J369&lt;=27,"Severe depression")</f>
        <v>Mild depression</v>
      </c>
      <c r="L369" t="s">
        <v>70</v>
      </c>
    </row>
    <row r="370" spans="1:12" x14ac:dyDescent="0.35">
      <c r="A370" s="35">
        <v>1</v>
      </c>
      <c r="B370" s="35">
        <v>0</v>
      </c>
      <c r="C370" s="35">
        <v>0</v>
      </c>
      <c r="D370" s="35">
        <v>1</v>
      </c>
      <c r="E370" s="35">
        <v>0</v>
      </c>
      <c r="F370" s="35">
        <v>1</v>
      </c>
      <c r="G370" s="35">
        <v>1</v>
      </c>
      <c r="H370" s="35">
        <v>0</v>
      </c>
      <c r="I370" s="35">
        <v>0</v>
      </c>
      <c r="J370" s="35">
        <f t="shared" si="10"/>
        <v>4</v>
      </c>
      <c r="K370" s="36" t="str" cm="1">
        <f t="array" ref="K370">_xlfn.IFS(J370&lt;=4,"No depression",
J370&lt;=9,"Mild depression",
J370&lt;=14,"Moderate depression",
J370&lt;=19,"Moderately severe depression",
J370&lt;=27,"Severe depression")</f>
        <v>No depression</v>
      </c>
      <c r="L370" t="s">
        <v>96</v>
      </c>
    </row>
    <row r="371" spans="1:12" x14ac:dyDescent="0.35">
      <c r="A371" s="37">
        <v>2</v>
      </c>
      <c r="B371" s="37">
        <v>1</v>
      </c>
      <c r="C371" s="37">
        <v>1</v>
      </c>
      <c r="D371" s="37">
        <v>1</v>
      </c>
      <c r="E371" s="37">
        <v>1</v>
      </c>
      <c r="F371" s="37">
        <v>1</v>
      </c>
      <c r="G371" s="37">
        <v>1</v>
      </c>
      <c r="H371" s="37">
        <v>1</v>
      </c>
      <c r="I371" s="37">
        <v>1</v>
      </c>
      <c r="J371" s="37">
        <f t="shared" si="10"/>
        <v>10</v>
      </c>
      <c r="K371" s="38" t="str" cm="1">
        <f t="array" ref="K371">_xlfn.IFS(J371&lt;=4,"No depression",
J371&lt;=9,"Mild depression",
J371&lt;=14,"Moderate depression",
J371&lt;=19,"Moderately severe depression",
J371&lt;=27,"Severe depression")</f>
        <v>Moderate depression</v>
      </c>
      <c r="L371" t="s">
        <v>96</v>
      </c>
    </row>
    <row r="372" spans="1:12" x14ac:dyDescent="0.35">
      <c r="A372" s="35">
        <v>3</v>
      </c>
      <c r="B372" s="35">
        <v>3</v>
      </c>
      <c r="C372" s="35">
        <v>3</v>
      </c>
      <c r="D372" s="35">
        <v>3</v>
      </c>
      <c r="E372" s="35">
        <v>3</v>
      </c>
      <c r="F372" s="35">
        <v>3</v>
      </c>
      <c r="G372" s="35">
        <v>3</v>
      </c>
      <c r="H372" s="35">
        <v>3</v>
      </c>
      <c r="I372" s="35">
        <v>3</v>
      </c>
      <c r="J372" s="35">
        <f t="shared" si="10"/>
        <v>27</v>
      </c>
      <c r="K372" s="36" t="str" cm="1">
        <f t="array" ref="K372">_xlfn.IFS(J372&lt;=4,"No depression",
J372&lt;=9,"Mild depression",
J372&lt;=14,"Moderate depression",
J372&lt;=19,"Moderately severe depression",
J372&lt;=27,"Severe depression")</f>
        <v>Severe depression</v>
      </c>
      <c r="L372" t="s">
        <v>96</v>
      </c>
    </row>
    <row r="373" spans="1:12" x14ac:dyDescent="0.35">
      <c r="A373" s="37">
        <v>0</v>
      </c>
      <c r="B373" s="37">
        <v>0</v>
      </c>
      <c r="C373" s="37">
        <v>0</v>
      </c>
      <c r="D373" s="37">
        <v>0</v>
      </c>
      <c r="E373" s="37">
        <v>0</v>
      </c>
      <c r="F373" s="37">
        <v>0</v>
      </c>
      <c r="G373" s="37">
        <v>0</v>
      </c>
      <c r="H373" s="37">
        <v>0</v>
      </c>
      <c r="I373" s="37">
        <v>0</v>
      </c>
      <c r="J373" s="37">
        <f t="shared" si="10"/>
        <v>0</v>
      </c>
      <c r="K373" s="38" t="str" cm="1">
        <f t="array" ref="K373">_xlfn.IFS(J373&lt;=4,"No depression",
J373&lt;=9,"Mild depression",
J373&lt;=14,"Moderate depression",
J373&lt;=19,"Moderately severe depression",
J373&lt;=27,"Severe depression")</f>
        <v>No depression</v>
      </c>
      <c r="L373" t="s">
        <v>96</v>
      </c>
    </row>
    <row r="374" spans="1:12" x14ac:dyDescent="0.35">
      <c r="A374" s="35">
        <v>1</v>
      </c>
      <c r="B374" s="35">
        <v>2</v>
      </c>
      <c r="C374" s="35">
        <v>0</v>
      </c>
      <c r="D374" s="35">
        <v>1</v>
      </c>
      <c r="E374" s="35">
        <v>0</v>
      </c>
      <c r="F374" s="35">
        <v>1</v>
      </c>
      <c r="G374" s="35">
        <v>1</v>
      </c>
      <c r="H374" s="35">
        <v>3</v>
      </c>
      <c r="I374" s="35">
        <v>1</v>
      </c>
      <c r="J374" s="35">
        <f t="shared" si="10"/>
        <v>10</v>
      </c>
      <c r="K374" s="36" t="str" cm="1">
        <f t="array" ref="K374">_xlfn.IFS(J374&lt;=4,"No depression",
J374&lt;=9,"Mild depression",
J374&lt;=14,"Moderate depression",
J374&lt;=19,"Moderately severe depression",
J374&lt;=27,"Severe depression")</f>
        <v>Moderate depression</v>
      </c>
      <c r="L374" t="s">
        <v>112</v>
      </c>
    </row>
    <row r="375" spans="1:12" x14ac:dyDescent="0.35">
      <c r="A375" s="37">
        <v>0</v>
      </c>
      <c r="B375" s="37">
        <v>2</v>
      </c>
      <c r="C375" s="37">
        <v>1</v>
      </c>
      <c r="D375" s="37">
        <v>0</v>
      </c>
      <c r="E375" s="37">
        <v>2</v>
      </c>
      <c r="F375" s="37">
        <v>1</v>
      </c>
      <c r="G375" s="37">
        <v>1</v>
      </c>
      <c r="H375" s="37">
        <v>0</v>
      </c>
      <c r="I375" s="37">
        <v>2</v>
      </c>
      <c r="J375" s="37">
        <f t="shared" si="10"/>
        <v>9</v>
      </c>
      <c r="K375" s="38" t="str" cm="1">
        <f t="array" ref="K375">_xlfn.IFS(J375&lt;=4,"No depression",
J375&lt;=9,"Mild depression",
J375&lt;=14,"Moderate depression",
J375&lt;=19,"Moderately severe depression",
J375&lt;=27,"Severe depression")</f>
        <v>Mild depression</v>
      </c>
      <c r="L375" t="s">
        <v>96</v>
      </c>
    </row>
    <row r="376" spans="1:12" x14ac:dyDescent="0.35">
      <c r="A376" s="35">
        <v>3</v>
      </c>
      <c r="B376" s="35">
        <v>3</v>
      </c>
      <c r="C376" s="35">
        <v>3</v>
      </c>
      <c r="D376" s="35">
        <v>1</v>
      </c>
      <c r="E376" s="35">
        <v>1</v>
      </c>
      <c r="F376" s="35">
        <v>1</v>
      </c>
      <c r="G376" s="35">
        <v>1</v>
      </c>
      <c r="H376" s="35">
        <v>1</v>
      </c>
      <c r="I376" s="35">
        <v>1</v>
      </c>
      <c r="J376" s="35">
        <f t="shared" si="10"/>
        <v>15</v>
      </c>
      <c r="K376" s="36" t="str" cm="1">
        <f t="array" ref="K376">_xlfn.IFS(J376&lt;=4,"No depression",
J376&lt;=9,"Mild depression",
J376&lt;=14,"Moderate depression",
J376&lt;=19,"Moderately severe depression",
J376&lt;=27,"Severe depression")</f>
        <v>Moderately severe depression</v>
      </c>
      <c r="L376" t="s">
        <v>96</v>
      </c>
    </row>
    <row r="377" spans="1:12" x14ac:dyDescent="0.35">
      <c r="A377" s="37">
        <v>0</v>
      </c>
      <c r="B377" s="37">
        <v>3</v>
      </c>
      <c r="C377" s="37">
        <v>3</v>
      </c>
      <c r="D377" s="37">
        <v>3</v>
      </c>
      <c r="E377" s="37">
        <v>0</v>
      </c>
      <c r="F377" s="37">
        <v>0</v>
      </c>
      <c r="G377" s="37">
        <v>0</v>
      </c>
      <c r="H377" s="37">
        <v>0</v>
      </c>
      <c r="I377" s="37">
        <v>1</v>
      </c>
      <c r="J377" s="37">
        <f t="shared" si="10"/>
        <v>10</v>
      </c>
      <c r="K377" s="38" t="str" cm="1">
        <f t="array" ref="K377">_xlfn.IFS(J377&lt;=4,"No depression",
J377&lt;=9,"Mild depression",
J377&lt;=14,"Moderate depression",
J377&lt;=19,"Moderately severe depression",
J377&lt;=27,"Severe depression")</f>
        <v>Moderate depression</v>
      </c>
      <c r="L377" t="s">
        <v>112</v>
      </c>
    </row>
    <row r="378" spans="1:12" x14ac:dyDescent="0.35">
      <c r="A378" s="35">
        <v>2</v>
      </c>
      <c r="B378" s="35">
        <v>1</v>
      </c>
      <c r="C378" s="35">
        <v>1</v>
      </c>
      <c r="D378" s="35">
        <v>0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f t="shared" si="10"/>
        <v>4</v>
      </c>
      <c r="K378" s="36" t="str" cm="1">
        <f t="array" ref="K378">_xlfn.IFS(J378&lt;=4,"No depression",
J378&lt;=9,"Mild depression",
J378&lt;=14,"Moderate depression",
J378&lt;=19,"Moderately severe depression",
J378&lt;=27,"Severe depression")</f>
        <v>No depression</v>
      </c>
      <c r="L378" t="s">
        <v>96</v>
      </c>
    </row>
    <row r="379" spans="1:12" x14ac:dyDescent="0.35">
      <c r="A379" s="37">
        <v>0</v>
      </c>
      <c r="B379" s="37">
        <v>1</v>
      </c>
      <c r="C379" s="37">
        <v>1</v>
      </c>
      <c r="D379" s="37">
        <v>0</v>
      </c>
      <c r="E379" s="37">
        <v>1</v>
      </c>
      <c r="F379" s="37">
        <v>1</v>
      </c>
      <c r="G379" s="37">
        <v>0</v>
      </c>
      <c r="H379" s="37">
        <v>1</v>
      </c>
      <c r="I379" s="37">
        <v>0</v>
      </c>
      <c r="J379" s="37">
        <f t="shared" si="10"/>
        <v>5</v>
      </c>
      <c r="K379" s="38" t="str" cm="1">
        <f t="array" ref="K379">_xlfn.IFS(J379&lt;=4,"No depression",
J379&lt;=9,"Mild depression",
J379&lt;=14,"Moderate depression",
J379&lt;=19,"Moderately severe depression",
J379&lt;=27,"Severe depression")</f>
        <v>Mild depression</v>
      </c>
      <c r="L379" t="s">
        <v>70</v>
      </c>
    </row>
    <row r="380" spans="1:12" x14ac:dyDescent="0.35">
      <c r="A380" s="35">
        <v>1</v>
      </c>
      <c r="B380" s="35">
        <v>1</v>
      </c>
      <c r="C380" s="35">
        <v>1</v>
      </c>
      <c r="D380" s="35">
        <v>1</v>
      </c>
      <c r="E380" s="35">
        <v>1</v>
      </c>
      <c r="F380" s="35">
        <v>1</v>
      </c>
      <c r="G380" s="35">
        <v>1</v>
      </c>
      <c r="H380" s="35">
        <v>1</v>
      </c>
      <c r="I380" s="35">
        <v>1</v>
      </c>
      <c r="J380" s="35">
        <f t="shared" si="10"/>
        <v>9</v>
      </c>
      <c r="K380" s="36" t="str" cm="1">
        <f t="array" ref="K380">_xlfn.IFS(J380&lt;=4,"No depression",
J380&lt;=9,"Mild depression",
J380&lt;=14,"Moderate depression",
J380&lt;=19,"Moderately severe depression",
J380&lt;=27,"Severe depression")</f>
        <v>Mild depression</v>
      </c>
      <c r="L380" t="s">
        <v>96</v>
      </c>
    </row>
    <row r="381" spans="1:12" x14ac:dyDescent="0.35">
      <c r="A381" s="37">
        <v>0</v>
      </c>
      <c r="B381" s="37">
        <v>1</v>
      </c>
      <c r="C381" s="37">
        <v>0</v>
      </c>
      <c r="D381" s="37">
        <v>3</v>
      </c>
      <c r="E381" s="37">
        <v>2</v>
      </c>
      <c r="F381" s="37">
        <v>0</v>
      </c>
      <c r="G381" s="37">
        <v>1</v>
      </c>
      <c r="H381" s="37">
        <v>2</v>
      </c>
      <c r="I381" s="37">
        <v>1</v>
      </c>
      <c r="J381" s="37">
        <f t="shared" si="10"/>
        <v>10</v>
      </c>
      <c r="K381" s="38" t="str" cm="1">
        <f t="array" ref="K381">_xlfn.IFS(J381&lt;=4,"No depression",
J381&lt;=9,"Mild depression",
J381&lt;=14,"Moderate depression",
J381&lt;=19,"Moderately severe depression",
J381&lt;=27,"Severe depression")</f>
        <v>Moderate depression</v>
      </c>
      <c r="L381" t="s">
        <v>96</v>
      </c>
    </row>
    <row r="382" spans="1:12" x14ac:dyDescent="0.35">
      <c r="A382" s="35">
        <v>1</v>
      </c>
      <c r="B382" s="35">
        <v>1</v>
      </c>
      <c r="C382" s="35">
        <v>1</v>
      </c>
      <c r="D382" s="35">
        <v>2</v>
      </c>
      <c r="E382" s="35">
        <v>1</v>
      </c>
      <c r="F382" s="35">
        <v>2</v>
      </c>
      <c r="G382" s="35">
        <v>2</v>
      </c>
      <c r="H382" s="35">
        <v>0</v>
      </c>
      <c r="I382" s="35">
        <v>0</v>
      </c>
      <c r="J382" s="35">
        <f t="shared" si="10"/>
        <v>10</v>
      </c>
      <c r="K382" s="36" t="str" cm="1">
        <f t="array" ref="K382">_xlfn.IFS(J382&lt;=4,"No depression",
J382&lt;=9,"Mild depression",
J382&lt;=14,"Moderate depression",
J382&lt;=19,"Moderately severe depression",
J382&lt;=27,"Severe depression")</f>
        <v>Moderate depression</v>
      </c>
      <c r="L382" t="s">
        <v>70</v>
      </c>
    </row>
    <row r="383" spans="1:12" x14ac:dyDescent="0.35">
      <c r="A383" s="37">
        <v>2</v>
      </c>
      <c r="B383" s="37">
        <v>3</v>
      </c>
      <c r="C383" s="37">
        <v>3</v>
      </c>
      <c r="D383" s="37">
        <v>3</v>
      </c>
      <c r="E383" s="37">
        <v>3</v>
      </c>
      <c r="F383" s="37">
        <v>3</v>
      </c>
      <c r="G383" s="37">
        <v>0</v>
      </c>
      <c r="H383" s="37">
        <v>1</v>
      </c>
      <c r="I383" s="37">
        <v>3</v>
      </c>
      <c r="J383" s="37">
        <f t="shared" si="10"/>
        <v>21</v>
      </c>
      <c r="K383" s="38" t="str" cm="1">
        <f t="array" ref="K383">_xlfn.IFS(J383&lt;=4,"No depression",
J383&lt;=9,"Mild depression",
J383&lt;=14,"Moderate depression",
J383&lt;=19,"Moderately severe depression",
J383&lt;=27,"Severe depression")</f>
        <v>Severe depression</v>
      </c>
      <c r="L383" t="s">
        <v>96</v>
      </c>
    </row>
    <row r="384" spans="1:12" x14ac:dyDescent="0.35">
      <c r="A384" s="35">
        <v>3</v>
      </c>
      <c r="B384" s="35">
        <v>3</v>
      </c>
      <c r="C384" s="35">
        <v>3</v>
      </c>
      <c r="D384" s="35">
        <v>3</v>
      </c>
      <c r="E384" s="35">
        <v>3</v>
      </c>
      <c r="F384" s="35">
        <v>3</v>
      </c>
      <c r="G384" s="35">
        <v>3</v>
      </c>
      <c r="H384" s="35">
        <v>3</v>
      </c>
      <c r="I384" s="35">
        <v>3</v>
      </c>
      <c r="J384" s="35">
        <f t="shared" si="10"/>
        <v>27</v>
      </c>
      <c r="K384" s="36" t="str" cm="1">
        <f t="array" ref="K384">_xlfn.IFS(J384&lt;=4,"No depression",
J384&lt;=9,"Mild depression",
J384&lt;=14,"Moderate depression",
J384&lt;=19,"Moderately severe depression",
J384&lt;=27,"Severe depression")</f>
        <v>Severe depression</v>
      </c>
      <c r="L384" t="s">
        <v>112</v>
      </c>
    </row>
    <row r="385" spans="1:12" x14ac:dyDescent="0.35">
      <c r="A385" s="37">
        <v>0</v>
      </c>
      <c r="B385" s="37">
        <v>0</v>
      </c>
      <c r="C385" s="37">
        <v>1</v>
      </c>
      <c r="D385" s="37">
        <v>3</v>
      </c>
      <c r="E385" s="37">
        <v>3</v>
      </c>
      <c r="F385" s="37">
        <v>3</v>
      </c>
      <c r="G385" s="37">
        <v>3</v>
      </c>
      <c r="H385" s="37">
        <v>0</v>
      </c>
      <c r="I385" s="37">
        <v>0</v>
      </c>
      <c r="J385" s="37">
        <f t="shared" si="10"/>
        <v>13</v>
      </c>
      <c r="K385" s="38" t="str" cm="1">
        <f t="array" ref="K385">_xlfn.IFS(J385&lt;=4,"No depression",
J385&lt;=9,"Mild depression",
J385&lt;=14,"Moderate depression",
J385&lt;=19,"Moderately severe depression",
J385&lt;=27,"Severe depression")</f>
        <v>Moderate depression</v>
      </c>
      <c r="L385" t="s">
        <v>96</v>
      </c>
    </row>
    <row r="386" spans="1:12" x14ac:dyDescent="0.35">
      <c r="A386" s="35">
        <v>1</v>
      </c>
      <c r="B386" s="35">
        <v>1</v>
      </c>
      <c r="C386" s="35">
        <v>1</v>
      </c>
      <c r="D386" s="35">
        <v>1</v>
      </c>
      <c r="E386" s="35">
        <v>1</v>
      </c>
      <c r="F386" s="35">
        <v>2</v>
      </c>
      <c r="G386" s="35">
        <v>1</v>
      </c>
      <c r="H386" s="35">
        <v>1</v>
      </c>
      <c r="I386" s="35">
        <v>1</v>
      </c>
      <c r="J386" s="35">
        <f t="shared" ref="J386:J449" si="11">SUM(A386:I386)</f>
        <v>10</v>
      </c>
      <c r="K386" s="36" t="str" cm="1">
        <f t="array" ref="K386">_xlfn.IFS(J386&lt;=4,"No depression",
J386&lt;=9,"Mild depression",
J386&lt;=14,"Moderate depression",
J386&lt;=19,"Moderately severe depression",
J386&lt;=27,"Severe depression")</f>
        <v>Moderate depression</v>
      </c>
      <c r="L386" t="s">
        <v>96</v>
      </c>
    </row>
    <row r="387" spans="1:12" x14ac:dyDescent="0.35">
      <c r="A387" s="37">
        <v>1</v>
      </c>
      <c r="B387" s="37">
        <v>2</v>
      </c>
      <c r="C387" s="37">
        <v>1</v>
      </c>
      <c r="D387" s="37">
        <v>2</v>
      </c>
      <c r="E387" s="37">
        <v>1</v>
      </c>
      <c r="F387" s="37">
        <v>2</v>
      </c>
      <c r="G387" s="37">
        <v>2</v>
      </c>
      <c r="H387" s="37">
        <v>2</v>
      </c>
      <c r="I387" s="37">
        <v>2</v>
      </c>
      <c r="J387" s="37">
        <f t="shared" si="11"/>
        <v>15</v>
      </c>
      <c r="K387" s="38" t="str" cm="1">
        <f t="array" ref="K387">_xlfn.IFS(J387&lt;=4,"No depression",
J387&lt;=9,"Mild depression",
J387&lt;=14,"Moderate depression",
J387&lt;=19,"Moderately severe depression",
J387&lt;=27,"Severe depression")</f>
        <v>Moderately severe depression</v>
      </c>
      <c r="L387" t="s">
        <v>96</v>
      </c>
    </row>
    <row r="388" spans="1:12" x14ac:dyDescent="0.35">
      <c r="A388" s="35">
        <v>2</v>
      </c>
      <c r="B388" s="35">
        <v>2</v>
      </c>
      <c r="C388" s="35">
        <v>2</v>
      </c>
      <c r="D388" s="35">
        <v>2</v>
      </c>
      <c r="E388" s="35">
        <v>0</v>
      </c>
      <c r="F388" s="35">
        <v>2</v>
      </c>
      <c r="G388" s="35">
        <v>2</v>
      </c>
      <c r="H388" s="35">
        <v>2</v>
      </c>
      <c r="I388" s="35">
        <v>0</v>
      </c>
      <c r="J388" s="35">
        <f t="shared" si="11"/>
        <v>14</v>
      </c>
      <c r="K388" s="36" t="str" cm="1">
        <f t="array" ref="K388">_xlfn.IFS(J388&lt;=4,"No depression",
J388&lt;=9,"Mild depression",
J388&lt;=14,"Moderate depression",
J388&lt;=19,"Moderately severe depression",
J388&lt;=27,"Severe depression")</f>
        <v>Moderate depression</v>
      </c>
      <c r="L388" t="s">
        <v>96</v>
      </c>
    </row>
    <row r="389" spans="1:12" x14ac:dyDescent="0.35">
      <c r="A389" s="37">
        <v>2</v>
      </c>
      <c r="B389" s="37">
        <v>3</v>
      </c>
      <c r="C389" s="37">
        <v>3</v>
      </c>
      <c r="D389" s="37">
        <v>3</v>
      </c>
      <c r="E389" s="37">
        <v>3</v>
      </c>
      <c r="F389" s="37">
        <v>3</v>
      </c>
      <c r="G389" s="37">
        <v>3</v>
      </c>
      <c r="H389" s="37">
        <v>2</v>
      </c>
      <c r="I389" s="37">
        <v>2</v>
      </c>
      <c r="J389" s="37">
        <f t="shared" si="11"/>
        <v>24</v>
      </c>
      <c r="K389" s="38" t="str" cm="1">
        <f t="array" ref="K389">_xlfn.IFS(J389&lt;=4,"No depression",
J389&lt;=9,"Mild depression",
J389&lt;=14,"Moderate depression",
J389&lt;=19,"Moderately severe depression",
J389&lt;=27,"Severe depression")</f>
        <v>Severe depression</v>
      </c>
      <c r="L389" t="s">
        <v>112</v>
      </c>
    </row>
    <row r="390" spans="1:12" x14ac:dyDescent="0.35">
      <c r="A390" s="35">
        <v>3</v>
      </c>
      <c r="B390" s="35">
        <v>0</v>
      </c>
      <c r="C390" s="35">
        <v>0</v>
      </c>
      <c r="D390" s="35">
        <v>1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f t="shared" si="11"/>
        <v>4</v>
      </c>
      <c r="K390" s="36" t="str" cm="1">
        <f t="array" ref="K390">_xlfn.IFS(J390&lt;=4,"No depression",
J390&lt;=9,"Mild depression",
J390&lt;=14,"Moderate depression",
J390&lt;=19,"Moderately severe depression",
J390&lt;=27,"Severe depression")</f>
        <v>No depression</v>
      </c>
      <c r="L390" t="s">
        <v>122</v>
      </c>
    </row>
    <row r="391" spans="1:12" x14ac:dyDescent="0.35">
      <c r="A391" s="37">
        <v>0</v>
      </c>
      <c r="B391" s="37">
        <v>1</v>
      </c>
      <c r="C391" s="37">
        <v>1</v>
      </c>
      <c r="D391" s="37">
        <v>1</v>
      </c>
      <c r="E391" s="37">
        <v>1</v>
      </c>
      <c r="F391" s="37">
        <v>0</v>
      </c>
      <c r="G391" s="37">
        <v>1</v>
      </c>
      <c r="H391" s="37">
        <v>1</v>
      </c>
      <c r="I391" s="37">
        <v>1</v>
      </c>
      <c r="J391" s="37">
        <f t="shared" si="11"/>
        <v>7</v>
      </c>
      <c r="K391" s="38" t="str" cm="1">
        <f t="array" ref="K391">_xlfn.IFS(J391&lt;=4,"No depression",
J391&lt;=9,"Mild depression",
J391&lt;=14,"Moderate depression",
J391&lt;=19,"Moderately severe depression",
J391&lt;=27,"Severe depression")</f>
        <v>Mild depression</v>
      </c>
      <c r="L391" t="s">
        <v>70</v>
      </c>
    </row>
    <row r="392" spans="1:12" x14ac:dyDescent="0.35">
      <c r="A392" s="35">
        <v>0</v>
      </c>
      <c r="B392" s="35">
        <v>1</v>
      </c>
      <c r="C392" s="35">
        <v>2</v>
      </c>
      <c r="D392" s="35">
        <v>2</v>
      </c>
      <c r="E392" s="35">
        <v>1</v>
      </c>
      <c r="F392" s="35">
        <v>1</v>
      </c>
      <c r="G392" s="35">
        <v>1</v>
      </c>
      <c r="H392" s="35">
        <v>2</v>
      </c>
      <c r="I392" s="35">
        <v>2</v>
      </c>
      <c r="J392" s="35">
        <f t="shared" si="11"/>
        <v>12</v>
      </c>
      <c r="K392" s="36" t="str" cm="1">
        <f t="array" ref="K392">_xlfn.IFS(J392&lt;=4,"No depression",
J392&lt;=9,"Mild depression",
J392&lt;=14,"Moderate depression",
J392&lt;=19,"Moderately severe depression",
J392&lt;=27,"Severe depression")</f>
        <v>Moderate depression</v>
      </c>
      <c r="L392" t="s">
        <v>96</v>
      </c>
    </row>
    <row r="393" spans="1:12" x14ac:dyDescent="0.35">
      <c r="A393" s="37">
        <v>0</v>
      </c>
      <c r="B393" s="37">
        <v>0</v>
      </c>
      <c r="C393" s="37">
        <v>1</v>
      </c>
      <c r="D393" s="37">
        <v>0</v>
      </c>
      <c r="E393" s="37">
        <v>0</v>
      </c>
      <c r="F393" s="37">
        <v>0</v>
      </c>
      <c r="G393" s="37">
        <v>0</v>
      </c>
      <c r="H393" s="37">
        <v>0</v>
      </c>
      <c r="I393" s="37">
        <v>0</v>
      </c>
      <c r="J393" s="37">
        <f t="shared" si="11"/>
        <v>1</v>
      </c>
      <c r="K393" s="38" t="str" cm="1">
        <f t="array" ref="K393">_xlfn.IFS(J393&lt;=4,"No depression",
J393&lt;=9,"Mild depression",
J393&lt;=14,"Moderate depression",
J393&lt;=19,"Moderately severe depression",
J393&lt;=27,"Severe depression")</f>
        <v>No depression</v>
      </c>
      <c r="L393" t="s">
        <v>122</v>
      </c>
    </row>
    <row r="394" spans="1:12" x14ac:dyDescent="0.35">
      <c r="A394" s="35">
        <v>0</v>
      </c>
      <c r="B394" s="35">
        <v>1</v>
      </c>
      <c r="C394" s="35">
        <v>1</v>
      </c>
      <c r="D394" s="35">
        <v>3</v>
      </c>
      <c r="E394" s="35">
        <v>1</v>
      </c>
      <c r="F394" s="35">
        <v>1</v>
      </c>
      <c r="G394" s="35">
        <v>3</v>
      </c>
      <c r="H394" s="35">
        <v>1</v>
      </c>
      <c r="I394" s="35">
        <v>0</v>
      </c>
      <c r="J394" s="35">
        <f t="shared" si="11"/>
        <v>11</v>
      </c>
      <c r="K394" s="36" t="str" cm="1">
        <f t="array" ref="K394">_xlfn.IFS(J394&lt;=4,"No depression",
J394&lt;=9,"Mild depression",
J394&lt;=14,"Moderate depression",
J394&lt;=19,"Moderately severe depression",
J394&lt;=27,"Severe depression")</f>
        <v>Moderate depression</v>
      </c>
      <c r="L394" t="s">
        <v>96</v>
      </c>
    </row>
    <row r="395" spans="1:12" x14ac:dyDescent="0.35">
      <c r="A395" s="37">
        <v>1</v>
      </c>
      <c r="B395" s="37">
        <v>1</v>
      </c>
      <c r="C395" s="37">
        <v>0</v>
      </c>
      <c r="D395" s="37">
        <v>1</v>
      </c>
      <c r="E395" s="37">
        <v>2</v>
      </c>
      <c r="F395" s="37">
        <v>1</v>
      </c>
      <c r="G395" s="37">
        <v>2</v>
      </c>
      <c r="H395" s="37">
        <v>1</v>
      </c>
      <c r="I395" s="37">
        <v>2</v>
      </c>
      <c r="J395" s="37">
        <f t="shared" si="11"/>
        <v>11</v>
      </c>
      <c r="K395" s="38" t="str" cm="1">
        <f t="array" ref="K395">_xlfn.IFS(J395&lt;=4,"No depression",
J395&lt;=9,"Mild depression",
J395&lt;=14,"Moderate depression",
J395&lt;=19,"Moderately severe depression",
J395&lt;=27,"Severe depression")</f>
        <v>Moderate depression</v>
      </c>
      <c r="L395" t="s">
        <v>70</v>
      </c>
    </row>
    <row r="396" spans="1:12" x14ac:dyDescent="0.35">
      <c r="A396" s="35">
        <v>0</v>
      </c>
      <c r="B396" s="35">
        <v>2</v>
      </c>
      <c r="C396" s="35">
        <v>3</v>
      </c>
      <c r="D396" s="35">
        <v>2</v>
      </c>
      <c r="E396" s="35">
        <v>1</v>
      </c>
      <c r="F396" s="35">
        <v>0</v>
      </c>
      <c r="G396" s="35">
        <v>2</v>
      </c>
      <c r="H396" s="35">
        <v>3</v>
      </c>
      <c r="I396" s="35">
        <v>2</v>
      </c>
      <c r="J396" s="35">
        <f t="shared" si="11"/>
        <v>15</v>
      </c>
      <c r="K396" s="36" t="str" cm="1">
        <f t="array" ref="K396">_xlfn.IFS(J396&lt;=4,"No depression",
J396&lt;=9,"Mild depression",
J396&lt;=14,"Moderate depression",
J396&lt;=19,"Moderately severe depression",
J396&lt;=27,"Severe depression")</f>
        <v>Moderately severe depression</v>
      </c>
      <c r="L396" t="s">
        <v>112</v>
      </c>
    </row>
    <row r="397" spans="1:12" x14ac:dyDescent="0.35">
      <c r="A397" s="37">
        <v>1</v>
      </c>
      <c r="B397" s="37">
        <v>0</v>
      </c>
      <c r="C397" s="37">
        <v>1</v>
      </c>
      <c r="D397" s="37">
        <v>0</v>
      </c>
      <c r="E397" s="37">
        <v>1</v>
      </c>
      <c r="F397" s="37">
        <v>1</v>
      </c>
      <c r="G397" s="37">
        <v>1</v>
      </c>
      <c r="H397" s="37">
        <v>1</v>
      </c>
      <c r="I397" s="37">
        <v>0</v>
      </c>
      <c r="J397" s="37">
        <f t="shared" si="11"/>
        <v>6</v>
      </c>
      <c r="K397" s="38" t="str" cm="1">
        <f t="array" ref="K397">_xlfn.IFS(J397&lt;=4,"No depression",
J397&lt;=9,"Mild depression",
J397&lt;=14,"Moderate depression",
J397&lt;=19,"Moderately severe depression",
J397&lt;=27,"Severe depression")</f>
        <v>Mild depression</v>
      </c>
      <c r="L397" t="s">
        <v>70</v>
      </c>
    </row>
    <row r="398" spans="1:12" x14ac:dyDescent="0.35">
      <c r="A398" s="35">
        <v>1</v>
      </c>
      <c r="B398" s="35">
        <v>0</v>
      </c>
      <c r="C398" s="35">
        <v>0</v>
      </c>
      <c r="D398" s="35">
        <v>1</v>
      </c>
      <c r="E398" s="35">
        <v>1</v>
      </c>
      <c r="F398" s="35">
        <v>0</v>
      </c>
      <c r="G398" s="35">
        <v>0</v>
      </c>
      <c r="H398" s="35">
        <v>0</v>
      </c>
      <c r="I398" s="35">
        <v>1</v>
      </c>
      <c r="J398" s="35">
        <f t="shared" si="11"/>
        <v>4</v>
      </c>
      <c r="K398" s="36" t="str" cm="1">
        <f t="array" ref="K398">_xlfn.IFS(J398&lt;=4,"No depression",
J398&lt;=9,"Mild depression",
J398&lt;=14,"Moderate depression",
J398&lt;=19,"Moderately severe depression",
J398&lt;=27,"Severe depression")</f>
        <v>No depression</v>
      </c>
      <c r="L398" t="s">
        <v>70</v>
      </c>
    </row>
    <row r="399" spans="1:12" x14ac:dyDescent="0.35">
      <c r="A399" s="37">
        <v>0</v>
      </c>
      <c r="B399" s="37">
        <v>0</v>
      </c>
      <c r="C399" s="37">
        <v>1</v>
      </c>
      <c r="D399" s="37">
        <v>1</v>
      </c>
      <c r="E399" s="37">
        <v>0</v>
      </c>
      <c r="F399" s="37">
        <v>1</v>
      </c>
      <c r="G399" s="37">
        <v>0</v>
      </c>
      <c r="H399" s="37">
        <v>0</v>
      </c>
      <c r="I399" s="37">
        <v>1</v>
      </c>
      <c r="J399" s="37">
        <f t="shared" si="11"/>
        <v>4</v>
      </c>
      <c r="K399" s="38" t="str" cm="1">
        <f t="array" ref="K399">_xlfn.IFS(J399&lt;=4,"No depression",
J399&lt;=9,"Mild depression",
J399&lt;=14,"Moderate depression",
J399&lt;=19,"Moderately severe depression",
J399&lt;=27,"Severe depression")</f>
        <v>No depression</v>
      </c>
      <c r="L399" t="s">
        <v>70</v>
      </c>
    </row>
    <row r="400" spans="1:12" x14ac:dyDescent="0.35">
      <c r="A400" s="35">
        <v>1</v>
      </c>
      <c r="B400" s="35">
        <v>2</v>
      </c>
      <c r="C400" s="35">
        <v>1</v>
      </c>
      <c r="D400" s="35">
        <v>2</v>
      </c>
      <c r="E400" s="35">
        <v>0</v>
      </c>
      <c r="F400" s="35">
        <v>1</v>
      </c>
      <c r="G400" s="35">
        <v>2</v>
      </c>
      <c r="H400" s="35">
        <v>2</v>
      </c>
      <c r="I400" s="35">
        <v>1</v>
      </c>
      <c r="J400" s="35">
        <f t="shared" si="11"/>
        <v>12</v>
      </c>
      <c r="K400" s="36" t="str" cm="1">
        <f t="array" ref="K400">_xlfn.IFS(J400&lt;=4,"No depression",
J400&lt;=9,"Mild depression",
J400&lt;=14,"Moderate depression",
J400&lt;=19,"Moderately severe depression",
J400&lt;=27,"Severe depression")</f>
        <v>Moderate depression</v>
      </c>
      <c r="L400" t="s">
        <v>70</v>
      </c>
    </row>
    <row r="401" spans="1:12" x14ac:dyDescent="0.35">
      <c r="A401" s="37">
        <v>3</v>
      </c>
      <c r="B401" s="37">
        <v>1</v>
      </c>
      <c r="C401" s="37">
        <v>1</v>
      </c>
      <c r="D401" s="37">
        <v>1</v>
      </c>
      <c r="E401" s="37">
        <v>0</v>
      </c>
      <c r="F401" s="37">
        <v>1</v>
      </c>
      <c r="G401" s="37">
        <v>1</v>
      </c>
      <c r="H401" s="37">
        <v>0</v>
      </c>
      <c r="I401" s="37">
        <v>1</v>
      </c>
      <c r="J401" s="37">
        <f t="shared" si="11"/>
        <v>9</v>
      </c>
      <c r="K401" s="38" t="str" cm="1">
        <f t="array" ref="K401">_xlfn.IFS(J401&lt;=4,"No depression",
J401&lt;=9,"Mild depression",
J401&lt;=14,"Moderate depression",
J401&lt;=19,"Moderately severe depression",
J401&lt;=27,"Severe depression")</f>
        <v>Mild depression</v>
      </c>
      <c r="L401" t="s">
        <v>122</v>
      </c>
    </row>
    <row r="402" spans="1:12" x14ac:dyDescent="0.35">
      <c r="A402" s="35">
        <v>1</v>
      </c>
      <c r="B402" s="35">
        <v>0</v>
      </c>
      <c r="C402" s="35">
        <v>3</v>
      </c>
      <c r="D402" s="35">
        <v>1</v>
      </c>
      <c r="E402" s="35">
        <v>1</v>
      </c>
      <c r="F402" s="35">
        <v>1</v>
      </c>
      <c r="G402" s="35">
        <v>0</v>
      </c>
      <c r="H402" s="35">
        <v>0</v>
      </c>
      <c r="I402" s="35">
        <v>1</v>
      </c>
      <c r="J402" s="35">
        <f t="shared" si="11"/>
        <v>8</v>
      </c>
      <c r="K402" s="36" t="str" cm="1">
        <f t="array" ref="K402">_xlfn.IFS(J402&lt;=4,"No depression",
J402&lt;=9,"Mild depression",
J402&lt;=14,"Moderate depression",
J402&lt;=19,"Moderately severe depression",
J402&lt;=27,"Severe depression")</f>
        <v>Mild depression</v>
      </c>
      <c r="L402" t="s">
        <v>96</v>
      </c>
    </row>
    <row r="403" spans="1:12" x14ac:dyDescent="0.35">
      <c r="A403" s="37">
        <v>1</v>
      </c>
      <c r="B403" s="37">
        <v>0</v>
      </c>
      <c r="C403" s="37">
        <v>0</v>
      </c>
      <c r="D403" s="37">
        <v>1</v>
      </c>
      <c r="E403" s="37">
        <v>0</v>
      </c>
      <c r="F403" s="37">
        <v>1</v>
      </c>
      <c r="G403" s="37">
        <v>1</v>
      </c>
      <c r="H403" s="37">
        <v>0</v>
      </c>
      <c r="I403" s="37">
        <v>1</v>
      </c>
      <c r="J403" s="37">
        <f t="shared" si="11"/>
        <v>5</v>
      </c>
      <c r="K403" s="38" t="str" cm="1">
        <f t="array" ref="K403">_xlfn.IFS(J403&lt;=4,"No depression",
J403&lt;=9,"Mild depression",
J403&lt;=14,"Moderate depression",
J403&lt;=19,"Moderately severe depression",
J403&lt;=27,"Severe depression")</f>
        <v>Mild depression</v>
      </c>
      <c r="L403" t="s">
        <v>112</v>
      </c>
    </row>
    <row r="404" spans="1:12" x14ac:dyDescent="0.35">
      <c r="A404" s="35">
        <v>1</v>
      </c>
      <c r="B404" s="35">
        <v>0</v>
      </c>
      <c r="C404" s="35">
        <v>0</v>
      </c>
      <c r="D404" s="35">
        <v>1</v>
      </c>
      <c r="E404" s="35">
        <v>1</v>
      </c>
      <c r="F404" s="35">
        <v>0</v>
      </c>
      <c r="G404" s="35">
        <v>0</v>
      </c>
      <c r="H404" s="35">
        <v>0</v>
      </c>
      <c r="I404" s="35">
        <v>1</v>
      </c>
      <c r="J404" s="35">
        <f t="shared" si="11"/>
        <v>4</v>
      </c>
      <c r="K404" s="36" t="str" cm="1">
        <f t="array" ref="K404">_xlfn.IFS(J404&lt;=4,"No depression",
J404&lt;=9,"Mild depression",
J404&lt;=14,"Moderate depression",
J404&lt;=19,"Moderately severe depression",
J404&lt;=27,"Severe depression")</f>
        <v>No depression</v>
      </c>
      <c r="L404" t="s">
        <v>70</v>
      </c>
    </row>
    <row r="405" spans="1:12" x14ac:dyDescent="0.35">
      <c r="A405" s="37">
        <v>1</v>
      </c>
      <c r="B405" s="37">
        <v>2</v>
      </c>
      <c r="C405" s="37">
        <v>2</v>
      </c>
      <c r="D405" s="37">
        <v>2</v>
      </c>
      <c r="E405" s="37">
        <v>2</v>
      </c>
      <c r="F405" s="37">
        <v>1</v>
      </c>
      <c r="G405" s="37">
        <v>1</v>
      </c>
      <c r="H405" s="37">
        <v>0</v>
      </c>
      <c r="I405" s="37">
        <v>0</v>
      </c>
      <c r="J405" s="37">
        <f t="shared" si="11"/>
        <v>11</v>
      </c>
      <c r="K405" s="38" t="str" cm="1">
        <f t="array" ref="K405">_xlfn.IFS(J405&lt;=4,"No depression",
J405&lt;=9,"Mild depression",
J405&lt;=14,"Moderate depression",
J405&lt;=19,"Moderately severe depression",
J405&lt;=27,"Severe depression")</f>
        <v>Moderate depression</v>
      </c>
      <c r="L405" t="s">
        <v>70</v>
      </c>
    </row>
    <row r="406" spans="1:12" x14ac:dyDescent="0.35">
      <c r="A406" s="35">
        <v>2</v>
      </c>
      <c r="B406" s="35">
        <v>3</v>
      </c>
      <c r="C406" s="35">
        <v>3</v>
      </c>
      <c r="D406" s="35">
        <v>3</v>
      </c>
      <c r="E406" s="35">
        <v>3</v>
      </c>
      <c r="F406" s="35">
        <v>3</v>
      </c>
      <c r="G406" s="35">
        <v>3</v>
      </c>
      <c r="H406" s="35">
        <v>2</v>
      </c>
      <c r="I406" s="35">
        <v>3</v>
      </c>
      <c r="J406" s="35">
        <f t="shared" si="11"/>
        <v>25</v>
      </c>
      <c r="K406" s="36" t="str" cm="1">
        <f t="array" ref="K406">_xlfn.IFS(J406&lt;=4,"No depression",
J406&lt;=9,"Mild depression",
J406&lt;=14,"Moderate depression",
J406&lt;=19,"Moderately severe depression",
J406&lt;=27,"Severe depression")</f>
        <v>Severe depression</v>
      </c>
      <c r="L406" t="s">
        <v>70</v>
      </c>
    </row>
    <row r="407" spans="1:12" x14ac:dyDescent="0.35">
      <c r="A407" s="37">
        <v>2</v>
      </c>
      <c r="B407" s="37">
        <v>2</v>
      </c>
      <c r="C407" s="37">
        <v>2</v>
      </c>
      <c r="D407" s="37">
        <v>2</v>
      </c>
      <c r="E407" s="37">
        <v>1</v>
      </c>
      <c r="F407" s="37">
        <v>1</v>
      </c>
      <c r="G407" s="37">
        <v>0</v>
      </c>
      <c r="H407" s="37">
        <v>0</v>
      </c>
      <c r="I407" s="37">
        <v>0</v>
      </c>
      <c r="J407" s="37">
        <f t="shared" si="11"/>
        <v>10</v>
      </c>
      <c r="K407" s="38" t="str" cm="1">
        <f t="array" ref="K407">_xlfn.IFS(J407&lt;=4,"No depression",
J407&lt;=9,"Mild depression",
J407&lt;=14,"Moderate depression",
J407&lt;=19,"Moderately severe depression",
J407&lt;=27,"Severe depression")</f>
        <v>Moderate depression</v>
      </c>
      <c r="L407" t="s">
        <v>96</v>
      </c>
    </row>
    <row r="408" spans="1:12" x14ac:dyDescent="0.35">
      <c r="A408" s="35">
        <v>1</v>
      </c>
      <c r="B408" s="35">
        <v>0</v>
      </c>
      <c r="C408" s="35">
        <v>3</v>
      </c>
      <c r="D408" s="35">
        <v>2</v>
      </c>
      <c r="E408" s="35">
        <v>2</v>
      </c>
      <c r="F408" s="35">
        <v>2</v>
      </c>
      <c r="G408" s="35">
        <v>0</v>
      </c>
      <c r="H408" s="35">
        <v>0</v>
      </c>
      <c r="I408" s="35">
        <v>1</v>
      </c>
      <c r="J408" s="35">
        <f t="shared" si="11"/>
        <v>11</v>
      </c>
      <c r="K408" s="36" t="str" cm="1">
        <f t="array" ref="K408">_xlfn.IFS(J408&lt;=4,"No depression",
J408&lt;=9,"Mild depression",
J408&lt;=14,"Moderate depression",
J408&lt;=19,"Moderately severe depression",
J408&lt;=27,"Severe depression")</f>
        <v>Moderate depression</v>
      </c>
      <c r="L408" t="s">
        <v>96</v>
      </c>
    </row>
    <row r="409" spans="1:12" x14ac:dyDescent="0.35">
      <c r="A409" s="37">
        <v>3</v>
      </c>
      <c r="B409" s="37">
        <v>1</v>
      </c>
      <c r="C409" s="37">
        <v>1</v>
      </c>
      <c r="D409" s="37">
        <v>0</v>
      </c>
      <c r="E409" s="37">
        <v>0</v>
      </c>
      <c r="F409" s="37">
        <v>1</v>
      </c>
      <c r="G409" s="37">
        <v>1</v>
      </c>
      <c r="H409" s="37">
        <v>0</v>
      </c>
      <c r="I409" s="37">
        <v>1</v>
      </c>
      <c r="J409" s="37">
        <f t="shared" si="11"/>
        <v>8</v>
      </c>
      <c r="K409" s="38" t="str" cm="1">
        <f t="array" ref="K409">_xlfn.IFS(J409&lt;=4,"No depression",
J409&lt;=9,"Mild depression",
J409&lt;=14,"Moderate depression",
J409&lt;=19,"Moderately severe depression",
J409&lt;=27,"Severe depression")</f>
        <v>Mild depression</v>
      </c>
      <c r="L409" t="s">
        <v>112</v>
      </c>
    </row>
    <row r="410" spans="1:12" x14ac:dyDescent="0.35">
      <c r="A410" s="35">
        <v>3</v>
      </c>
      <c r="B410" s="35">
        <v>3</v>
      </c>
      <c r="C410" s="35">
        <v>3</v>
      </c>
      <c r="D410" s="35">
        <v>3</v>
      </c>
      <c r="E410" s="35">
        <v>0</v>
      </c>
      <c r="F410" s="35">
        <v>3</v>
      </c>
      <c r="G410" s="35">
        <v>2</v>
      </c>
      <c r="H410" s="35">
        <v>2</v>
      </c>
      <c r="I410" s="35">
        <v>1</v>
      </c>
      <c r="J410" s="35">
        <f t="shared" si="11"/>
        <v>20</v>
      </c>
      <c r="K410" s="36" t="str" cm="1">
        <f t="array" ref="K410">_xlfn.IFS(J410&lt;=4,"No depression",
J410&lt;=9,"Mild depression",
J410&lt;=14,"Moderate depression",
J410&lt;=19,"Moderately severe depression",
J410&lt;=27,"Severe depression")</f>
        <v>Severe depression</v>
      </c>
      <c r="L410" t="s">
        <v>96</v>
      </c>
    </row>
    <row r="411" spans="1:12" x14ac:dyDescent="0.35">
      <c r="A411" s="37">
        <v>0</v>
      </c>
      <c r="B411" s="37">
        <v>1</v>
      </c>
      <c r="C411" s="37">
        <v>1</v>
      </c>
      <c r="D411" s="37">
        <v>3</v>
      </c>
      <c r="E411" s="37">
        <v>1</v>
      </c>
      <c r="F411" s="37">
        <v>3</v>
      </c>
      <c r="G411" s="37">
        <v>1</v>
      </c>
      <c r="H411" s="37">
        <v>0</v>
      </c>
      <c r="I411" s="37">
        <v>1</v>
      </c>
      <c r="J411" s="37">
        <f t="shared" si="11"/>
        <v>11</v>
      </c>
      <c r="K411" s="38" t="str" cm="1">
        <f t="array" ref="K411">_xlfn.IFS(J411&lt;=4,"No depression",
J411&lt;=9,"Mild depression",
J411&lt;=14,"Moderate depression",
J411&lt;=19,"Moderately severe depression",
J411&lt;=27,"Severe depression")</f>
        <v>Moderate depression</v>
      </c>
      <c r="L411" t="s">
        <v>96</v>
      </c>
    </row>
    <row r="412" spans="1:12" x14ac:dyDescent="0.35">
      <c r="A412" s="35">
        <v>0</v>
      </c>
      <c r="B412" s="35">
        <v>0</v>
      </c>
      <c r="C412" s="35">
        <v>1</v>
      </c>
      <c r="D412" s="35">
        <v>0</v>
      </c>
      <c r="E412" s="35">
        <v>0</v>
      </c>
      <c r="F412" s="35">
        <v>0</v>
      </c>
      <c r="G412" s="35">
        <v>0</v>
      </c>
      <c r="H412" s="35">
        <v>0</v>
      </c>
      <c r="I412" s="35">
        <v>0</v>
      </c>
      <c r="J412" s="35">
        <f t="shared" si="11"/>
        <v>1</v>
      </c>
      <c r="K412" s="36" t="str" cm="1">
        <f t="array" ref="K412">_xlfn.IFS(J412&lt;=4,"No depression",
J412&lt;=9,"Mild depression",
J412&lt;=14,"Moderate depression",
J412&lt;=19,"Moderately severe depression",
J412&lt;=27,"Severe depression")</f>
        <v>No depression</v>
      </c>
      <c r="L412" t="s">
        <v>122</v>
      </c>
    </row>
    <row r="413" spans="1:12" x14ac:dyDescent="0.35">
      <c r="A413" s="37">
        <v>3</v>
      </c>
      <c r="B413" s="37">
        <v>1</v>
      </c>
      <c r="C413" s="37">
        <v>1</v>
      </c>
      <c r="D413" s="37">
        <v>1</v>
      </c>
      <c r="E413" s="37">
        <v>0</v>
      </c>
      <c r="F413" s="37">
        <v>1</v>
      </c>
      <c r="G413" s="37">
        <v>1</v>
      </c>
      <c r="H413" s="37">
        <v>0</v>
      </c>
      <c r="I413" s="37">
        <v>1</v>
      </c>
      <c r="J413" s="37">
        <f t="shared" si="11"/>
        <v>9</v>
      </c>
      <c r="K413" s="38" t="str" cm="1">
        <f t="array" ref="K413">_xlfn.IFS(J413&lt;=4,"No depression",
J413&lt;=9,"Mild depression",
J413&lt;=14,"Moderate depression",
J413&lt;=19,"Moderately severe depression",
J413&lt;=27,"Severe depression")</f>
        <v>Mild depression</v>
      </c>
      <c r="L413" t="s">
        <v>70</v>
      </c>
    </row>
    <row r="414" spans="1:12" x14ac:dyDescent="0.35">
      <c r="A414" s="35">
        <v>1</v>
      </c>
      <c r="B414" s="35">
        <v>0</v>
      </c>
      <c r="C414" s="35">
        <v>0</v>
      </c>
      <c r="D414" s="35">
        <v>1</v>
      </c>
      <c r="E414" s="35">
        <v>1</v>
      </c>
      <c r="F414" s="35">
        <v>0</v>
      </c>
      <c r="G414" s="35">
        <v>0</v>
      </c>
      <c r="H414" s="35">
        <v>0</v>
      </c>
      <c r="I414" s="35">
        <v>1</v>
      </c>
      <c r="J414" s="35">
        <f t="shared" si="11"/>
        <v>4</v>
      </c>
      <c r="K414" s="36" t="str" cm="1">
        <f t="array" ref="K414">_xlfn.IFS(J414&lt;=4,"No depression",
J414&lt;=9,"Mild depression",
J414&lt;=14,"Moderate depression",
J414&lt;=19,"Moderately severe depression",
J414&lt;=27,"Severe depression")</f>
        <v>No depression</v>
      </c>
      <c r="L414" t="s">
        <v>96</v>
      </c>
    </row>
    <row r="415" spans="1:12" x14ac:dyDescent="0.35">
      <c r="A415" s="37">
        <v>2</v>
      </c>
      <c r="B415" s="37">
        <v>2</v>
      </c>
      <c r="C415" s="37">
        <v>1</v>
      </c>
      <c r="D415" s="37">
        <v>2</v>
      </c>
      <c r="E415" s="37">
        <v>0</v>
      </c>
      <c r="F415" s="37">
        <v>1</v>
      </c>
      <c r="G415" s="37">
        <v>1</v>
      </c>
      <c r="H415" s="37">
        <v>0</v>
      </c>
      <c r="I415" s="37">
        <v>1</v>
      </c>
      <c r="J415" s="37">
        <f t="shared" si="11"/>
        <v>10</v>
      </c>
      <c r="K415" s="38" t="str" cm="1">
        <f t="array" ref="K415">_xlfn.IFS(J415&lt;=4,"No depression",
J415&lt;=9,"Mild depression",
J415&lt;=14,"Moderate depression",
J415&lt;=19,"Moderately severe depression",
J415&lt;=27,"Severe depression")</f>
        <v>Moderate depression</v>
      </c>
      <c r="L415" t="s">
        <v>96</v>
      </c>
    </row>
    <row r="416" spans="1:12" x14ac:dyDescent="0.35">
      <c r="A416" s="35">
        <v>1</v>
      </c>
      <c r="B416" s="35">
        <v>1</v>
      </c>
      <c r="C416" s="35">
        <v>1</v>
      </c>
      <c r="D416" s="35">
        <v>1</v>
      </c>
      <c r="E416" s="35">
        <v>1</v>
      </c>
      <c r="F416" s="35">
        <v>1</v>
      </c>
      <c r="G416" s="35">
        <v>1</v>
      </c>
      <c r="H416" s="35">
        <v>1</v>
      </c>
      <c r="I416" s="35">
        <v>1</v>
      </c>
      <c r="J416" s="35">
        <f t="shared" si="11"/>
        <v>9</v>
      </c>
      <c r="K416" s="36" t="str" cm="1">
        <f t="array" ref="K416">_xlfn.IFS(J416&lt;=4,"No depression",
J416&lt;=9,"Mild depression",
J416&lt;=14,"Moderate depression",
J416&lt;=19,"Moderately severe depression",
J416&lt;=27,"Severe depression")</f>
        <v>Mild depression</v>
      </c>
      <c r="L416" t="s">
        <v>96</v>
      </c>
    </row>
    <row r="417" spans="1:12" x14ac:dyDescent="0.35">
      <c r="A417" s="37">
        <v>1</v>
      </c>
      <c r="B417" s="37">
        <v>0</v>
      </c>
      <c r="C417" s="37">
        <v>3</v>
      </c>
      <c r="D417" s="37">
        <v>1</v>
      </c>
      <c r="E417" s="37">
        <v>1</v>
      </c>
      <c r="F417" s="37">
        <v>1</v>
      </c>
      <c r="G417" s="37">
        <v>0</v>
      </c>
      <c r="H417" s="37">
        <v>0</v>
      </c>
      <c r="I417" s="37">
        <v>1</v>
      </c>
      <c r="J417" s="37">
        <f t="shared" si="11"/>
        <v>8</v>
      </c>
      <c r="K417" s="38" t="str" cm="1">
        <f t="array" ref="K417">_xlfn.IFS(J417&lt;=4,"No depression",
J417&lt;=9,"Mild depression",
J417&lt;=14,"Moderate depression",
J417&lt;=19,"Moderately severe depression",
J417&lt;=27,"Severe depression")</f>
        <v>Mild depression</v>
      </c>
      <c r="L417" t="s">
        <v>96</v>
      </c>
    </row>
    <row r="418" spans="1:12" x14ac:dyDescent="0.35">
      <c r="A418" s="35">
        <v>1</v>
      </c>
      <c r="B418" s="35">
        <v>0</v>
      </c>
      <c r="C418" s="35">
        <v>1</v>
      </c>
      <c r="D418" s="35">
        <v>1</v>
      </c>
      <c r="E418" s="35">
        <v>1</v>
      </c>
      <c r="F418" s="35">
        <v>1</v>
      </c>
      <c r="G418" s="35">
        <v>0</v>
      </c>
      <c r="H418" s="35">
        <v>0</v>
      </c>
      <c r="I418" s="35">
        <v>1</v>
      </c>
      <c r="J418" s="35">
        <f t="shared" si="11"/>
        <v>6</v>
      </c>
      <c r="K418" s="36" t="str" cm="1">
        <f t="array" ref="K418">_xlfn.IFS(J418&lt;=4,"No depression",
J418&lt;=9,"Mild depression",
J418&lt;=14,"Moderate depression",
J418&lt;=19,"Moderately severe depression",
J418&lt;=27,"Severe depression")</f>
        <v>Mild depression</v>
      </c>
      <c r="L418" t="s">
        <v>70</v>
      </c>
    </row>
    <row r="419" spans="1:12" x14ac:dyDescent="0.35">
      <c r="A419" s="37">
        <v>0</v>
      </c>
      <c r="B419" s="37">
        <v>1</v>
      </c>
      <c r="C419" s="37">
        <v>1</v>
      </c>
      <c r="D419" s="37">
        <v>3</v>
      </c>
      <c r="E419" s="37">
        <v>1</v>
      </c>
      <c r="F419" s="37">
        <v>3</v>
      </c>
      <c r="G419" s="37">
        <v>1</v>
      </c>
      <c r="H419" s="37">
        <v>0</v>
      </c>
      <c r="I419" s="37">
        <v>1</v>
      </c>
      <c r="J419" s="37">
        <f t="shared" si="11"/>
        <v>11</v>
      </c>
      <c r="K419" s="38" t="str" cm="1">
        <f t="array" ref="K419">_xlfn.IFS(J419&lt;=4,"No depression",
J419&lt;=9,"Mild depression",
J419&lt;=14,"Moderate depression",
J419&lt;=19,"Moderately severe depression",
J419&lt;=27,"Severe depression")</f>
        <v>Moderate depression</v>
      </c>
      <c r="L419" t="s">
        <v>70</v>
      </c>
    </row>
    <row r="420" spans="1:12" x14ac:dyDescent="0.35">
      <c r="A420" s="35">
        <v>1</v>
      </c>
      <c r="B420" s="35">
        <v>1</v>
      </c>
      <c r="C420" s="35">
        <v>2</v>
      </c>
      <c r="D420" s="35">
        <v>3</v>
      </c>
      <c r="E420" s="35">
        <v>1</v>
      </c>
      <c r="F420" s="35">
        <v>1</v>
      </c>
      <c r="G420" s="35">
        <v>2</v>
      </c>
      <c r="H420" s="35">
        <v>1</v>
      </c>
      <c r="I420" s="35">
        <v>3</v>
      </c>
      <c r="J420" s="35">
        <f t="shared" si="11"/>
        <v>15</v>
      </c>
      <c r="K420" s="36" t="str" cm="1">
        <f t="array" ref="K420">_xlfn.IFS(J420&lt;=4,"No depression",
J420&lt;=9,"Mild depression",
J420&lt;=14,"Moderate depression",
J420&lt;=19,"Moderately severe depression",
J420&lt;=27,"Severe depression")</f>
        <v>Moderately severe depression</v>
      </c>
      <c r="L420" t="s">
        <v>70</v>
      </c>
    </row>
    <row r="421" spans="1:12" x14ac:dyDescent="0.35">
      <c r="A421" s="37">
        <v>1</v>
      </c>
      <c r="B421" s="37">
        <v>0</v>
      </c>
      <c r="C421" s="37">
        <v>0</v>
      </c>
      <c r="D421" s="37">
        <v>1</v>
      </c>
      <c r="E421" s="37">
        <v>1</v>
      </c>
      <c r="F421" s="37">
        <v>0</v>
      </c>
      <c r="G421" s="37">
        <v>0</v>
      </c>
      <c r="H421" s="37">
        <v>0</v>
      </c>
      <c r="I421" s="37">
        <v>1</v>
      </c>
      <c r="J421" s="37">
        <f t="shared" si="11"/>
        <v>4</v>
      </c>
      <c r="K421" s="38" t="str" cm="1">
        <f t="array" ref="K421">_xlfn.IFS(J421&lt;=4,"No depression",
J421&lt;=9,"Mild depression",
J421&lt;=14,"Moderate depression",
J421&lt;=19,"Moderately severe depression",
J421&lt;=27,"Severe depression")</f>
        <v>No depression</v>
      </c>
      <c r="L421" t="s">
        <v>96</v>
      </c>
    </row>
    <row r="422" spans="1:12" x14ac:dyDescent="0.35">
      <c r="A422" s="35">
        <v>1</v>
      </c>
      <c r="B422" s="35">
        <v>2</v>
      </c>
      <c r="C422" s="35">
        <v>2</v>
      </c>
      <c r="D422" s="35">
        <v>1</v>
      </c>
      <c r="E422" s="35">
        <v>2</v>
      </c>
      <c r="F422" s="35">
        <v>1</v>
      </c>
      <c r="G422" s="35">
        <v>2</v>
      </c>
      <c r="H422" s="35">
        <v>0</v>
      </c>
      <c r="I422" s="35">
        <v>1</v>
      </c>
      <c r="J422" s="35">
        <f t="shared" si="11"/>
        <v>12</v>
      </c>
      <c r="K422" s="36" t="str" cm="1">
        <f t="array" ref="K422">_xlfn.IFS(J422&lt;=4,"No depression",
J422&lt;=9,"Mild depression",
J422&lt;=14,"Moderate depression",
J422&lt;=19,"Moderately severe depression",
J422&lt;=27,"Severe depression")</f>
        <v>Moderate depression</v>
      </c>
      <c r="L422" t="s">
        <v>96</v>
      </c>
    </row>
    <row r="423" spans="1:12" x14ac:dyDescent="0.35">
      <c r="A423" s="37">
        <v>2</v>
      </c>
      <c r="B423" s="37">
        <v>2</v>
      </c>
      <c r="C423" s="37">
        <v>3</v>
      </c>
      <c r="D423" s="37">
        <v>1</v>
      </c>
      <c r="E423" s="37">
        <v>2</v>
      </c>
      <c r="F423" s="37">
        <v>2</v>
      </c>
      <c r="G423" s="37">
        <v>1</v>
      </c>
      <c r="H423" s="37">
        <v>2</v>
      </c>
      <c r="I423" s="37">
        <v>2</v>
      </c>
      <c r="J423" s="37">
        <f t="shared" si="11"/>
        <v>17</v>
      </c>
      <c r="K423" s="38" t="str" cm="1">
        <f t="array" ref="K423">_xlfn.IFS(J423&lt;=4,"No depression",
J423&lt;=9,"Mild depression",
J423&lt;=14,"Moderate depression",
J423&lt;=19,"Moderately severe depression",
J423&lt;=27,"Severe depression")</f>
        <v>Moderately severe depression</v>
      </c>
      <c r="L423" t="s">
        <v>96</v>
      </c>
    </row>
    <row r="424" spans="1:12" x14ac:dyDescent="0.35">
      <c r="A424" s="35">
        <v>1</v>
      </c>
      <c r="B424" s="35">
        <v>1</v>
      </c>
      <c r="C424" s="35">
        <v>1</v>
      </c>
      <c r="D424" s="35">
        <v>2</v>
      </c>
      <c r="E424" s="35">
        <v>2</v>
      </c>
      <c r="F424" s="35">
        <v>1</v>
      </c>
      <c r="G424" s="35">
        <v>1</v>
      </c>
      <c r="H424" s="35">
        <v>0</v>
      </c>
      <c r="I424" s="35">
        <v>1</v>
      </c>
      <c r="J424" s="35">
        <f t="shared" si="11"/>
        <v>10</v>
      </c>
      <c r="K424" s="36" t="str" cm="1">
        <f t="array" ref="K424">_xlfn.IFS(J424&lt;=4,"No depression",
J424&lt;=9,"Mild depression",
J424&lt;=14,"Moderate depression",
J424&lt;=19,"Moderately severe depression",
J424&lt;=27,"Severe depression")</f>
        <v>Moderate depression</v>
      </c>
      <c r="L424" t="s">
        <v>96</v>
      </c>
    </row>
    <row r="425" spans="1:12" x14ac:dyDescent="0.35">
      <c r="A425" s="37">
        <v>3</v>
      </c>
      <c r="B425" s="37">
        <v>1</v>
      </c>
      <c r="C425" s="37">
        <v>1</v>
      </c>
      <c r="D425" s="37">
        <v>3</v>
      </c>
      <c r="E425" s="37">
        <v>3</v>
      </c>
      <c r="F425" s="37">
        <v>3</v>
      </c>
      <c r="G425" s="37">
        <v>1</v>
      </c>
      <c r="H425" s="37">
        <v>1</v>
      </c>
      <c r="I425" s="37">
        <v>3</v>
      </c>
      <c r="J425" s="37">
        <f t="shared" si="11"/>
        <v>19</v>
      </c>
      <c r="K425" s="38" t="str" cm="1">
        <f t="array" ref="K425">_xlfn.IFS(J425&lt;=4,"No depression",
J425&lt;=9,"Mild depression",
J425&lt;=14,"Moderate depression",
J425&lt;=19,"Moderately severe depression",
J425&lt;=27,"Severe depression")</f>
        <v>Moderately severe depression</v>
      </c>
      <c r="L425" t="s">
        <v>96</v>
      </c>
    </row>
    <row r="426" spans="1:12" x14ac:dyDescent="0.35">
      <c r="A426" s="35">
        <v>1</v>
      </c>
      <c r="B426" s="35">
        <v>1</v>
      </c>
      <c r="C426" s="35">
        <v>1</v>
      </c>
      <c r="D426" s="35">
        <v>1</v>
      </c>
      <c r="E426" s="35">
        <v>1</v>
      </c>
      <c r="F426" s="35">
        <v>1</v>
      </c>
      <c r="G426" s="35">
        <v>1</v>
      </c>
      <c r="H426" s="35">
        <v>1</v>
      </c>
      <c r="I426" s="35">
        <v>1</v>
      </c>
      <c r="J426" s="35">
        <f t="shared" si="11"/>
        <v>9</v>
      </c>
      <c r="K426" s="36" t="str" cm="1">
        <f t="array" ref="K426">_xlfn.IFS(J426&lt;=4,"No depression",
J426&lt;=9,"Mild depression",
J426&lt;=14,"Moderate depression",
J426&lt;=19,"Moderately severe depression",
J426&lt;=27,"Severe depression")</f>
        <v>Mild depression</v>
      </c>
      <c r="L426" t="s">
        <v>70</v>
      </c>
    </row>
    <row r="427" spans="1:12" x14ac:dyDescent="0.35">
      <c r="A427" s="37">
        <v>2</v>
      </c>
      <c r="B427" s="37">
        <v>2</v>
      </c>
      <c r="C427" s="37">
        <v>2</v>
      </c>
      <c r="D427" s="37">
        <v>0</v>
      </c>
      <c r="E427" s="37">
        <v>0</v>
      </c>
      <c r="F427" s="37">
        <v>2</v>
      </c>
      <c r="G427" s="37">
        <v>2</v>
      </c>
      <c r="H427" s="37">
        <v>2</v>
      </c>
      <c r="I427" s="37">
        <v>1</v>
      </c>
      <c r="J427" s="37">
        <f t="shared" si="11"/>
        <v>13</v>
      </c>
      <c r="K427" s="38" t="str" cm="1">
        <f t="array" ref="K427">_xlfn.IFS(J427&lt;=4,"No depression",
J427&lt;=9,"Mild depression",
J427&lt;=14,"Moderate depression",
J427&lt;=19,"Moderately severe depression",
J427&lt;=27,"Severe depression")</f>
        <v>Moderate depression</v>
      </c>
      <c r="L427" t="s">
        <v>96</v>
      </c>
    </row>
    <row r="428" spans="1:12" x14ac:dyDescent="0.35">
      <c r="A428" s="35">
        <v>0</v>
      </c>
      <c r="B428" s="35">
        <v>1</v>
      </c>
      <c r="C428" s="35">
        <v>0</v>
      </c>
      <c r="D428" s="35">
        <v>0</v>
      </c>
      <c r="E428" s="35">
        <v>0</v>
      </c>
      <c r="F428" s="35">
        <v>0</v>
      </c>
      <c r="G428" s="35">
        <v>1</v>
      </c>
      <c r="H428" s="35">
        <v>0</v>
      </c>
      <c r="I428" s="35">
        <v>1</v>
      </c>
      <c r="J428" s="35">
        <f t="shared" si="11"/>
        <v>3</v>
      </c>
      <c r="K428" s="36" t="str" cm="1">
        <f t="array" ref="K428">_xlfn.IFS(J428&lt;=4,"No depression",
J428&lt;=9,"Mild depression",
J428&lt;=14,"Moderate depression",
J428&lt;=19,"Moderately severe depression",
J428&lt;=27,"Severe depression")</f>
        <v>No depression</v>
      </c>
      <c r="L428" t="s">
        <v>122</v>
      </c>
    </row>
    <row r="429" spans="1:12" x14ac:dyDescent="0.35">
      <c r="A429" s="37">
        <v>1</v>
      </c>
      <c r="B429" s="37">
        <v>1</v>
      </c>
      <c r="C429" s="37">
        <v>1</v>
      </c>
      <c r="D429" s="37">
        <v>1</v>
      </c>
      <c r="E429" s="37">
        <v>1</v>
      </c>
      <c r="F429" s="37">
        <v>1</v>
      </c>
      <c r="G429" s="37">
        <v>1</v>
      </c>
      <c r="H429" s="37">
        <v>1</v>
      </c>
      <c r="I429" s="37">
        <v>1</v>
      </c>
      <c r="J429" s="37">
        <f t="shared" si="11"/>
        <v>9</v>
      </c>
      <c r="K429" s="38" t="str" cm="1">
        <f t="array" ref="K429">_xlfn.IFS(J429&lt;=4,"No depression",
J429&lt;=9,"Mild depression",
J429&lt;=14,"Moderate depression",
J429&lt;=19,"Moderately severe depression",
J429&lt;=27,"Severe depression")</f>
        <v>Mild depression</v>
      </c>
      <c r="L429" t="s">
        <v>112</v>
      </c>
    </row>
    <row r="430" spans="1:12" x14ac:dyDescent="0.35">
      <c r="A430" s="35">
        <v>1</v>
      </c>
      <c r="B430" s="35">
        <v>3</v>
      </c>
      <c r="C430" s="35">
        <v>3</v>
      </c>
      <c r="D430" s="35">
        <v>3</v>
      </c>
      <c r="E430" s="35">
        <v>3</v>
      </c>
      <c r="F430" s="35">
        <v>3</v>
      </c>
      <c r="G430" s="35">
        <v>3</v>
      </c>
      <c r="H430" s="35">
        <v>3</v>
      </c>
      <c r="I430" s="35">
        <v>3</v>
      </c>
      <c r="J430" s="35">
        <f t="shared" si="11"/>
        <v>25</v>
      </c>
      <c r="K430" s="36" t="str" cm="1">
        <f t="array" ref="K430">_xlfn.IFS(J430&lt;=4,"No depression",
J430&lt;=9,"Mild depression",
J430&lt;=14,"Moderate depression",
J430&lt;=19,"Moderately severe depression",
J430&lt;=27,"Severe depression")</f>
        <v>Severe depression</v>
      </c>
      <c r="L430" t="s">
        <v>70</v>
      </c>
    </row>
    <row r="431" spans="1:12" x14ac:dyDescent="0.35">
      <c r="A431" s="37">
        <v>1</v>
      </c>
      <c r="B431" s="37">
        <v>1</v>
      </c>
      <c r="C431" s="37">
        <v>1</v>
      </c>
      <c r="D431" s="37">
        <v>1</v>
      </c>
      <c r="E431" s="37">
        <v>1</v>
      </c>
      <c r="F431" s="37">
        <v>1</v>
      </c>
      <c r="G431" s="37">
        <v>1</v>
      </c>
      <c r="H431" s="37">
        <v>1</v>
      </c>
      <c r="I431" s="37">
        <v>1</v>
      </c>
      <c r="J431" s="37">
        <f t="shared" si="11"/>
        <v>9</v>
      </c>
      <c r="K431" s="38" t="str" cm="1">
        <f t="array" ref="K431">_xlfn.IFS(J431&lt;=4,"No depression",
J431&lt;=9,"Mild depression",
J431&lt;=14,"Moderate depression",
J431&lt;=19,"Moderately severe depression",
J431&lt;=27,"Severe depression")</f>
        <v>Mild depression</v>
      </c>
      <c r="L431" t="s">
        <v>70</v>
      </c>
    </row>
    <row r="432" spans="1:12" x14ac:dyDescent="0.35">
      <c r="A432" s="35">
        <v>1</v>
      </c>
      <c r="B432" s="35">
        <v>1</v>
      </c>
      <c r="C432" s="35">
        <v>0</v>
      </c>
      <c r="D432" s="35">
        <v>0</v>
      </c>
      <c r="E432" s="35">
        <v>1</v>
      </c>
      <c r="F432" s="35">
        <v>2</v>
      </c>
      <c r="G432" s="35">
        <v>1</v>
      </c>
      <c r="H432" s="35">
        <v>1</v>
      </c>
      <c r="I432" s="35">
        <v>1</v>
      </c>
      <c r="J432" s="35">
        <f t="shared" si="11"/>
        <v>8</v>
      </c>
      <c r="K432" s="36" t="str" cm="1">
        <f t="array" ref="K432">_xlfn.IFS(J432&lt;=4,"No depression",
J432&lt;=9,"Mild depression",
J432&lt;=14,"Moderate depression",
J432&lt;=19,"Moderately severe depression",
J432&lt;=27,"Severe depression")</f>
        <v>Mild depression</v>
      </c>
      <c r="L432" t="s">
        <v>122</v>
      </c>
    </row>
    <row r="433" spans="1:12" x14ac:dyDescent="0.35">
      <c r="A433" s="37">
        <v>3</v>
      </c>
      <c r="B433" s="37">
        <v>3</v>
      </c>
      <c r="C433" s="37">
        <v>3</v>
      </c>
      <c r="D433" s="37">
        <v>3</v>
      </c>
      <c r="E433" s="37">
        <v>3</v>
      </c>
      <c r="F433" s="37">
        <v>3</v>
      </c>
      <c r="G433" s="37">
        <v>3</v>
      </c>
      <c r="H433" s="37">
        <v>3</v>
      </c>
      <c r="I433" s="37">
        <v>3</v>
      </c>
      <c r="J433" s="37">
        <f t="shared" si="11"/>
        <v>27</v>
      </c>
      <c r="K433" s="38" t="str" cm="1">
        <f t="array" ref="K433">_xlfn.IFS(J433&lt;=4,"No depression",
J433&lt;=9,"Mild depression",
J433&lt;=14,"Moderate depression",
J433&lt;=19,"Moderately severe depression",
J433&lt;=27,"Severe depression")</f>
        <v>Severe depression</v>
      </c>
      <c r="L433" t="s">
        <v>96</v>
      </c>
    </row>
    <row r="434" spans="1:12" x14ac:dyDescent="0.35">
      <c r="A434" s="35">
        <v>1</v>
      </c>
      <c r="B434" s="35">
        <v>1</v>
      </c>
      <c r="C434" s="35">
        <v>0</v>
      </c>
      <c r="D434" s="35">
        <v>0</v>
      </c>
      <c r="E434" s="35">
        <v>0</v>
      </c>
      <c r="F434" s="35">
        <v>1</v>
      </c>
      <c r="G434" s="35">
        <v>1</v>
      </c>
      <c r="H434" s="35">
        <v>2</v>
      </c>
      <c r="I434" s="35">
        <v>2</v>
      </c>
      <c r="J434" s="35">
        <f t="shared" si="11"/>
        <v>8</v>
      </c>
      <c r="K434" s="36" t="str" cm="1">
        <f t="array" ref="K434">_xlfn.IFS(J434&lt;=4,"No depression",
J434&lt;=9,"Mild depression",
J434&lt;=14,"Moderate depression",
J434&lt;=19,"Moderately severe depression",
J434&lt;=27,"Severe depression")</f>
        <v>Mild depression</v>
      </c>
      <c r="L434" t="s">
        <v>112</v>
      </c>
    </row>
    <row r="435" spans="1:12" x14ac:dyDescent="0.35">
      <c r="A435" s="37">
        <v>2</v>
      </c>
      <c r="B435" s="37">
        <v>3</v>
      </c>
      <c r="C435" s="37">
        <v>1</v>
      </c>
      <c r="D435" s="37">
        <v>2</v>
      </c>
      <c r="E435" s="37">
        <v>3</v>
      </c>
      <c r="F435" s="37">
        <v>1</v>
      </c>
      <c r="G435" s="37">
        <v>1</v>
      </c>
      <c r="H435" s="37">
        <v>3</v>
      </c>
      <c r="I435" s="37">
        <v>1</v>
      </c>
      <c r="J435" s="37">
        <f t="shared" si="11"/>
        <v>17</v>
      </c>
      <c r="K435" s="38" t="str" cm="1">
        <f t="array" ref="K435">_xlfn.IFS(J435&lt;=4,"No depression",
J435&lt;=9,"Mild depression",
J435&lt;=14,"Moderate depression",
J435&lt;=19,"Moderately severe depression",
J435&lt;=27,"Severe depression")</f>
        <v>Moderately severe depression</v>
      </c>
      <c r="L435" t="s">
        <v>96</v>
      </c>
    </row>
    <row r="436" spans="1:12" x14ac:dyDescent="0.35">
      <c r="A436" s="35">
        <v>1</v>
      </c>
      <c r="B436" s="35">
        <v>1</v>
      </c>
      <c r="C436" s="35">
        <v>1</v>
      </c>
      <c r="D436" s="35">
        <v>1</v>
      </c>
      <c r="E436" s="35">
        <v>1</v>
      </c>
      <c r="F436" s="35">
        <v>1</v>
      </c>
      <c r="G436" s="35">
        <v>1</v>
      </c>
      <c r="H436" s="35">
        <v>1</v>
      </c>
      <c r="I436" s="35">
        <v>1</v>
      </c>
      <c r="J436" s="35">
        <f t="shared" si="11"/>
        <v>9</v>
      </c>
      <c r="K436" s="36" t="str" cm="1">
        <f t="array" ref="K436">_xlfn.IFS(J436&lt;=4,"No depression",
J436&lt;=9,"Mild depression",
J436&lt;=14,"Moderate depression",
J436&lt;=19,"Moderately severe depression",
J436&lt;=27,"Severe depression")</f>
        <v>Mild depression</v>
      </c>
      <c r="L436" t="s">
        <v>70</v>
      </c>
    </row>
    <row r="437" spans="1:12" x14ac:dyDescent="0.35">
      <c r="A437" s="37">
        <v>0</v>
      </c>
      <c r="B437" s="37">
        <v>1</v>
      </c>
      <c r="C437" s="37">
        <v>0</v>
      </c>
      <c r="D437" s="37">
        <v>1</v>
      </c>
      <c r="E437" s="37">
        <v>0</v>
      </c>
      <c r="F437" s="37">
        <v>1</v>
      </c>
      <c r="G437" s="37">
        <v>1</v>
      </c>
      <c r="H437" s="37">
        <v>0</v>
      </c>
      <c r="I437" s="37">
        <v>1</v>
      </c>
      <c r="J437" s="37">
        <f t="shared" si="11"/>
        <v>5</v>
      </c>
      <c r="K437" s="38" t="str" cm="1">
        <f t="array" ref="K437">_xlfn.IFS(J437&lt;=4,"No depression",
J437&lt;=9,"Mild depression",
J437&lt;=14,"Moderate depression",
J437&lt;=19,"Moderately severe depression",
J437&lt;=27,"Severe depression")</f>
        <v>Mild depression</v>
      </c>
      <c r="L437" t="s">
        <v>122</v>
      </c>
    </row>
    <row r="438" spans="1:12" x14ac:dyDescent="0.35">
      <c r="A438" s="35">
        <v>2</v>
      </c>
      <c r="B438" s="35">
        <v>0</v>
      </c>
      <c r="C438" s="35">
        <v>0</v>
      </c>
      <c r="D438" s="35">
        <v>1</v>
      </c>
      <c r="E438" s="35">
        <v>2</v>
      </c>
      <c r="F438" s="35">
        <v>3</v>
      </c>
      <c r="G438" s="35">
        <v>1</v>
      </c>
      <c r="H438" s="35">
        <v>0</v>
      </c>
      <c r="I438" s="35">
        <v>1</v>
      </c>
      <c r="J438" s="35">
        <f t="shared" si="11"/>
        <v>10</v>
      </c>
      <c r="K438" s="36" t="str" cm="1">
        <f t="array" ref="K438">_xlfn.IFS(J438&lt;=4,"No depression",
J438&lt;=9,"Mild depression",
J438&lt;=14,"Moderate depression",
J438&lt;=19,"Moderately severe depression",
J438&lt;=27,"Severe depression")</f>
        <v>Moderate depression</v>
      </c>
      <c r="L438" t="s">
        <v>70</v>
      </c>
    </row>
    <row r="439" spans="1:12" x14ac:dyDescent="0.35">
      <c r="A439" s="37">
        <v>1</v>
      </c>
      <c r="B439" s="37">
        <v>0</v>
      </c>
      <c r="C439" s="37">
        <v>1</v>
      </c>
      <c r="D439" s="37">
        <v>2</v>
      </c>
      <c r="E439" s="37">
        <v>1</v>
      </c>
      <c r="F439" s="37">
        <v>1</v>
      </c>
      <c r="G439" s="37">
        <v>1</v>
      </c>
      <c r="H439" s="37">
        <v>2</v>
      </c>
      <c r="I439" s="37">
        <v>1</v>
      </c>
      <c r="J439" s="37">
        <f t="shared" si="11"/>
        <v>10</v>
      </c>
      <c r="K439" s="38" t="str" cm="1">
        <f t="array" ref="K439">_xlfn.IFS(J439&lt;=4,"No depression",
J439&lt;=9,"Mild depression",
J439&lt;=14,"Moderate depression",
J439&lt;=19,"Moderately severe depression",
J439&lt;=27,"Severe depression")</f>
        <v>Moderate depression</v>
      </c>
      <c r="L439" t="s">
        <v>70</v>
      </c>
    </row>
    <row r="440" spans="1:12" x14ac:dyDescent="0.35">
      <c r="A440" s="35">
        <v>3</v>
      </c>
      <c r="B440" s="35">
        <v>1</v>
      </c>
      <c r="C440" s="35">
        <v>1</v>
      </c>
      <c r="D440" s="35">
        <v>1</v>
      </c>
      <c r="E440" s="35">
        <v>0</v>
      </c>
      <c r="F440" s="35">
        <v>1</v>
      </c>
      <c r="G440" s="35">
        <v>1</v>
      </c>
      <c r="H440" s="35">
        <v>0</v>
      </c>
      <c r="I440" s="35">
        <v>1</v>
      </c>
      <c r="J440" s="35">
        <f t="shared" si="11"/>
        <v>9</v>
      </c>
      <c r="K440" s="36" t="str" cm="1">
        <f t="array" ref="K440">_xlfn.IFS(J440&lt;=4,"No depression",
J440&lt;=9,"Mild depression",
J440&lt;=14,"Moderate depression",
J440&lt;=19,"Moderately severe depression",
J440&lt;=27,"Severe depression")</f>
        <v>Mild depression</v>
      </c>
      <c r="L440" t="s">
        <v>70</v>
      </c>
    </row>
    <row r="441" spans="1:12" x14ac:dyDescent="0.35">
      <c r="A441" s="37">
        <v>3</v>
      </c>
      <c r="B441" s="37">
        <v>1</v>
      </c>
      <c r="C441" s="37">
        <v>1</v>
      </c>
      <c r="D441" s="37">
        <v>3</v>
      </c>
      <c r="E441" s="37">
        <v>0</v>
      </c>
      <c r="F441" s="37">
        <v>1</v>
      </c>
      <c r="G441" s="37">
        <v>3</v>
      </c>
      <c r="H441" s="37">
        <v>0</v>
      </c>
      <c r="I441" s="37">
        <v>1</v>
      </c>
      <c r="J441" s="37">
        <f t="shared" si="11"/>
        <v>13</v>
      </c>
      <c r="K441" s="38" t="str" cm="1">
        <f t="array" ref="K441">_xlfn.IFS(J441&lt;=4,"No depression",
J441&lt;=9,"Mild depression",
J441&lt;=14,"Moderate depression",
J441&lt;=19,"Moderately severe depression",
J441&lt;=27,"Severe depression")</f>
        <v>Moderate depression</v>
      </c>
      <c r="L441" t="s">
        <v>70</v>
      </c>
    </row>
    <row r="442" spans="1:12" x14ac:dyDescent="0.35">
      <c r="A442" s="35">
        <v>3</v>
      </c>
      <c r="B442" s="35">
        <v>2</v>
      </c>
      <c r="C442" s="35">
        <v>1</v>
      </c>
      <c r="D442" s="35">
        <v>2</v>
      </c>
      <c r="E442" s="35">
        <v>1</v>
      </c>
      <c r="F442" s="35">
        <v>0</v>
      </c>
      <c r="G442" s="35">
        <v>3</v>
      </c>
      <c r="H442" s="35">
        <v>3</v>
      </c>
      <c r="I442" s="35">
        <v>0</v>
      </c>
      <c r="J442" s="35">
        <f t="shared" si="11"/>
        <v>15</v>
      </c>
      <c r="K442" s="36" t="str" cm="1">
        <f t="array" ref="K442">_xlfn.IFS(J442&lt;=4,"No depression",
J442&lt;=9,"Mild depression",
J442&lt;=14,"Moderate depression",
J442&lt;=19,"Moderately severe depression",
J442&lt;=27,"Severe depression")</f>
        <v>Moderately severe depression</v>
      </c>
      <c r="L442" t="s">
        <v>96</v>
      </c>
    </row>
    <row r="443" spans="1:12" x14ac:dyDescent="0.35">
      <c r="A443" s="37">
        <v>1</v>
      </c>
      <c r="B443" s="37">
        <v>3</v>
      </c>
      <c r="C443" s="37">
        <v>3</v>
      </c>
      <c r="D443" s="37">
        <v>3</v>
      </c>
      <c r="E443" s="37">
        <v>2</v>
      </c>
      <c r="F443" s="37">
        <v>3</v>
      </c>
      <c r="G443" s="37">
        <v>3</v>
      </c>
      <c r="H443" s="37">
        <v>2</v>
      </c>
      <c r="I443" s="37">
        <v>3</v>
      </c>
      <c r="J443" s="37">
        <f t="shared" si="11"/>
        <v>23</v>
      </c>
      <c r="K443" s="38" t="str" cm="1">
        <f t="array" ref="K443">_xlfn.IFS(J443&lt;=4,"No depression",
J443&lt;=9,"Mild depression",
J443&lt;=14,"Moderate depression",
J443&lt;=19,"Moderately severe depression",
J443&lt;=27,"Severe depression")</f>
        <v>Severe depression</v>
      </c>
      <c r="L443" t="s">
        <v>96</v>
      </c>
    </row>
    <row r="444" spans="1:12" x14ac:dyDescent="0.35">
      <c r="A444" s="35">
        <v>3</v>
      </c>
      <c r="B444" s="35">
        <v>1</v>
      </c>
      <c r="C444" s="35">
        <v>1</v>
      </c>
      <c r="D444" s="35">
        <v>1</v>
      </c>
      <c r="E444" s="35">
        <v>0</v>
      </c>
      <c r="F444" s="35">
        <v>1</v>
      </c>
      <c r="G444" s="35">
        <v>1</v>
      </c>
      <c r="H444" s="35">
        <v>0</v>
      </c>
      <c r="I444" s="35">
        <v>1</v>
      </c>
      <c r="J444" s="35">
        <f t="shared" si="11"/>
        <v>9</v>
      </c>
      <c r="K444" s="36" t="str" cm="1">
        <f t="array" ref="K444">_xlfn.IFS(J444&lt;=4,"No depression",
J444&lt;=9,"Mild depression",
J444&lt;=14,"Moderate depression",
J444&lt;=19,"Moderately severe depression",
J444&lt;=27,"Severe depression")</f>
        <v>Mild depression</v>
      </c>
      <c r="L444" t="s">
        <v>96</v>
      </c>
    </row>
    <row r="445" spans="1:12" x14ac:dyDescent="0.35">
      <c r="A445" s="37">
        <v>0</v>
      </c>
      <c r="B445" s="37">
        <v>0</v>
      </c>
      <c r="C445" s="37">
        <v>0</v>
      </c>
      <c r="D445" s="37">
        <v>0</v>
      </c>
      <c r="E445" s="37">
        <v>0</v>
      </c>
      <c r="F445" s="37">
        <v>0</v>
      </c>
      <c r="G445" s="37">
        <v>0</v>
      </c>
      <c r="H445" s="37">
        <v>0</v>
      </c>
      <c r="I445" s="37">
        <v>0</v>
      </c>
      <c r="J445" s="37">
        <f t="shared" si="11"/>
        <v>0</v>
      </c>
      <c r="K445" s="38" t="str" cm="1">
        <f t="array" ref="K445">_xlfn.IFS(J445&lt;=4,"No depression",
J445&lt;=9,"Mild depression",
J445&lt;=14,"Moderate depression",
J445&lt;=19,"Moderately severe depression",
J445&lt;=27,"Severe depression")</f>
        <v>No depression</v>
      </c>
      <c r="L445" t="s">
        <v>70</v>
      </c>
    </row>
    <row r="446" spans="1:12" x14ac:dyDescent="0.35">
      <c r="A446" s="35">
        <v>2</v>
      </c>
      <c r="B446" s="35">
        <v>2</v>
      </c>
      <c r="C446" s="35">
        <v>2</v>
      </c>
      <c r="D446" s="35">
        <v>2</v>
      </c>
      <c r="E446" s="35">
        <v>2</v>
      </c>
      <c r="F446" s="35">
        <v>2</v>
      </c>
      <c r="G446" s="35">
        <v>2</v>
      </c>
      <c r="H446" s="35">
        <v>2</v>
      </c>
      <c r="I446" s="35">
        <v>2</v>
      </c>
      <c r="J446" s="35">
        <f t="shared" si="11"/>
        <v>18</v>
      </c>
      <c r="K446" s="36" t="str" cm="1">
        <f t="array" ref="K446">_xlfn.IFS(J446&lt;=4,"No depression",
J446&lt;=9,"Mild depression",
J446&lt;=14,"Moderate depression",
J446&lt;=19,"Moderately severe depression",
J446&lt;=27,"Severe depression")</f>
        <v>Moderately severe depression</v>
      </c>
      <c r="L446" t="s">
        <v>70</v>
      </c>
    </row>
    <row r="447" spans="1:12" x14ac:dyDescent="0.35">
      <c r="A447" s="37">
        <v>0</v>
      </c>
      <c r="B447" s="37">
        <v>1</v>
      </c>
      <c r="C447" s="37">
        <v>2</v>
      </c>
      <c r="D447" s="37">
        <v>0</v>
      </c>
      <c r="E447" s="37">
        <v>1</v>
      </c>
      <c r="F447" s="37">
        <v>2</v>
      </c>
      <c r="G447" s="37">
        <v>0</v>
      </c>
      <c r="H447" s="37">
        <v>1</v>
      </c>
      <c r="I447" s="37">
        <v>2</v>
      </c>
      <c r="J447" s="37">
        <f t="shared" si="11"/>
        <v>9</v>
      </c>
      <c r="K447" s="38" t="str" cm="1">
        <f t="array" ref="K447">_xlfn.IFS(J447&lt;=4,"No depression",
J447&lt;=9,"Mild depression",
J447&lt;=14,"Moderate depression",
J447&lt;=19,"Moderately severe depression",
J447&lt;=27,"Severe depression")</f>
        <v>Mild depression</v>
      </c>
      <c r="L447" t="s">
        <v>112</v>
      </c>
    </row>
    <row r="448" spans="1:12" x14ac:dyDescent="0.35">
      <c r="A448" s="35">
        <v>1</v>
      </c>
      <c r="B448" s="35">
        <v>2</v>
      </c>
      <c r="C448" s="35">
        <v>0</v>
      </c>
      <c r="D448" s="35">
        <v>2</v>
      </c>
      <c r="E448" s="35">
        <v>2</v>
      </c>
      <c r="F448" s="35">
        <v>0</v>
      </c>
      <c r="G448" s="35">
        <v>0</v>
      </c>
      <c r="H448" s="35">
        <v>2</v>
      </c>
      <c r="I448" s="35">
        <v>1</v>
      </c>
      <c r="J448" s="35">
        <f t="shared" si="11"/>
        <v>10</v>
      </c>
      <c r="K448" s="36" t="str" cm="1">
        <f t="array" ref="K448">_xlfn.IFS(J448&lt;=4,"No depression",
J448&lt;=9,"Mild depression",
J448&lt;=14,"Moderate depression",
J448&lt;=19,"Moderately severe depression",
J448&lt;=27,"Severe depression")</f>
        <v>Moderate depression</v>
      </c>
      <c r="L448" t="s">
        <v>96</v>
      </c>
    </row>
    <row r="449" spans="1:12" x14ac:dyDescent="0.35">
      <c r="A449" s="37">
        <v>3</v>
      </c>
      <c r="B449" s="37">
        <v>1</v>
      </c>
      <c r="C449" s="37">
        <v>1</v>
      </c>
      <c r="D449" s="37">
        <v>1</v>
      </c>
      <c r="E449" s="37">
        <v>0</v>
      </c>
      <c r="F449" s="37">
        <v>1</v>
      </c>
      <c r="G449" s="37">
        <v>0</v>
      </c>
      <c r="H449" s="37">
        <v>0</v>
      </c>
      <c r="I449" s="37">
        <v>0</v>
      </c>
      <c r="J449" s="37">
        <f t="shared" si="11"/>
        <v>7</v>
      </c>
      <c r="K449" s="38" t="str" cm="1">
        <f t="array" ref="K449">_xlfn.IFS(J449&lt;=4,"No depression",
J449&lt;=9,"Mild depression",
J449&lt;=14,"Moderate depression",
J449&lt;=19,"Moderately severe depression",
J449&lt;=27,"Severe depression")</f>
        <v>Mild depression</v>
      </c>
      <c r="L449" t="s">
        <v>112</v>
      </c>
    </row>
    <row r="450" spans="1:12" x14ac:dyDescent="0.35">
      <c r="A450" s="35">
        <v>0</v>
      </c>
      <c r="B450" s="35">
        <v>0</v>
      </c>
      <c r="C450" s="35">
        <v>1</v>
      </c>
      <c r="D450" s="35">
        <v>0</v>
      </c>
      <c r="E450" s="35">
        <v>0</v>
      </c>
      <c r="F450" s="35">
        <v>0</v>
      </c>
      <c r="G450" s="35">
        <v>0</v>
      </c>
      <c r="H450" s="35">
        <v>0</v>
      </c>
      <c r="I450" s="35">
        <v>0</v>
      </c>
      <c r="J450" s="35">
        <f t="shared" ref="J450:J513" si="12">SUM(A450:I450)</f>
        <v>1</v>
      </c>
      <c r="K450" s="36" t="str" cm="1">
        <f t="array" ref="K450">_xlfn.IFS(J450&lt;=4,"No depression",
J450&lt;=9,"Mild depression",
J450&lt;=14,"Moderate depression",
J450&lt;=19,"Moderately severe depression",
J450&lt;=27,"Severe depression")</f>
        <v>No depression</v>
      </c>
      <c r="L450" t="s">
        <v>122</v>
      </c>
    </row>
    <row r="451" spans="1:12" x14ac:dyDescent="0.35">
      <c r="A451" s="37">
        <v>0</v>
      </c>
      <c r="B451" s="37">
        <v>0</v>
      </c>
      <c r="C451" s="37">
        <v>0</v>
      </c>
      <c r="D451" s="37">
        <v>0</v>
      </c>
      <c r="E451" s="37">
        <v>0</v>
      </c>
      <c r="F451" s="37">
        <v>0</v>
      </c>
      <c r="G451" s="37">
        <v>0</v>
      </c>
      <c r="H451" s="37">
        <v>0</v>
      </c>
      <c r="I451" s="37">
        <v>0</v>
      </c>
      <c r="J451" s="37">
        <f t="shared" si="12"/>
        <v>0</v>
      </c>
      <c r="K451" s="38" t="str" cm="1">
        <f t="array" ref="K451">_xlfn.IFS(J451&lt;=4,"No depression",
J451&lt;=9,"Mild depression",
J451&lt;=14,"Moderate depression",
J451&lt;=19,"Moderately severe depression",
J451&lt;=27,"Severe depression")</f>
        <v>No depression</v>
      </c>
      <c r="L451" t="s">
        <v>70</v>
      </c>
    </row>
    <row r="452" spans="1:12" x14ac:dyDescent="0.35">
      <c r="A452" s="35">
        <v>0</v>
      </c>
      <c r="B452" s="35">
        <v>0</v>
      </c>
      <c r="C452" s="35">
        <v>0</v>
      </c>
      <c r="D452" s="35">
        <v>0</v>
      </c>
      <c r="E452" s="35">
        <v>0</v>
      </c>
      <c r="F452" s="35">
        <v>0</v>
      </c>
      <c r="G452" s="35">
        <v>0</v>
      </c>
      <c r="H452" s="35">
        <v>0</v>
      </c>
      <c r="I452" s="35">
        <v>0</v>
      </c>
      <c r="J452" s="35">
        <f t="shared" si="12"/>
        <v>0</v>
      </c>
      <c r="K452" s="36" t="str" cm="1">
        <f t="array" ref="K452">_xlfn.IFS(J452&lt;=4,"No depression",
J452&lt;=9,"Mild depression",
J452&lt;=14,"Moderate depression",
J452&lt;=19,"Moderately severe depression",
J452&lt;=27,"Severe depression")</f>
        <v>No depression</v>
      </c>
      <c r="L452" t="s">
        <v>112</v>
      </c>
    </row>
    <row r="453" spans="1:12" x14ac:dyDescent="0.35">
      <c r="A453" s="37">
        <v>1</v>
      </c>
      <c r="B453" s="37">
        <v>1</v>
      </c>
      <c r="C453" s="37">
        <v>0</v>
      </c>
      <c r="D453" s="37">
        <v>1</v>
      </c>
      <c r="E453" s="37">
        <v>0</v>
      </c>
      <c r="F453" s="37">
        <v>2</v>
      </c>
      <c r="G453" s="37">
        <v>2</v>
      </c>
      <c r="H453" s="37">
        <v>2</v>
      </c>
      <c r="I453" s="37">
        <v>0</v>
      </c>
      <c r="J453" s="37">
        <f t="shared" si="12"/>
        <v>9</v>
      </c>
      <c r="K453" s="38" t="str" cm="1">
        <f t="array" ref="K453">_xlfn.IFS(J453&lt;=4,"No depression",
J453&lt;=9,"Mild depression",
J453&lt;=14,"Moderate depression",
J453&lt;=19,"Moderately severe depression",
J453&lt;=27,"Severe depression")</f>
        <v>Mild depression</v>
      </c>
      <c r="L453" t="s">
        <v>112</v>
      </c>
    </row>
    <row r="454" spans="1:12" x14ac:dyDescent="0.35">
      <c r="A454" s="35">
        <v>3</v>
      </c>
      <c r="B454" s="35">
        <v>1</v>
      </c>
      <c r="C454" s="35">
        <v>1</v>
      </c>
      <c r="D454" s="35">
        <v>1</v>
      </c>
      <c r="E454" s="35">
        <v>0</v>
      </c>
      <c r="F454" s="35">
        <v>0</v>
      </c>
      <c r="G454" s="35">
        <v>0</v>
      </c>
      <c r="H454" s="35">
        <v>1</v>
      </c>
      <c r="I454" s="35">
        <v>0</v>
      </c>
      <c r="J454" s="35">
        <f t="shared" si="12"/>
        <v>7</v>
      </c>
      <c r="K454" s="36" t="str" cm="1">
        <f t="array" ref="K454">_xlfn.IFS(J454&lt;=4,"No depression",
J454&lt;=9,"Mild depression",
J454&lt;=14,"Moderate depression",
J454&lt;=19,"Moderately severe depression",
J454&lt;=27,"Severe depression")</f>
        <v>Mild depression</v>
      </c>
      <c r="L454" t="s">
        <v>96</v>
      </c>
    </row>
    <row r="455" spans="1:12" x14ac:dyDescent="0.35">
      <c r="A455" s="37">
        <v>0</v>
      </c>
      <c r="B455" s="37">
        <v>0</v>
      </c>
      <c r="C455" s="37">
        <v>0</v>
      </c>
      <c r="D455" s="37">
        <v>1</v>
      </c>
      <c r="E455" s="37">
        <v>0</v>
      </c>
      <c r="F455" s="37">
        <v>1</v>
      </c>
      <c r="G455" s="37">
        <v>0</v>
      </c>
      <c r="H455" s="37">
        <v>0</v>
      </c>
      <c r="I455" s="37">
        <v>0</v>
      </c>
      <c r="J455" s="37">
        <f t="shared" si="12"/>
        <v>2</v>
      </c>
      <c r="K455" s="38" t="str" cm="1">
        <f t="array" ref="K455">_xlfn.IFS(J455&lt;=4,"No depression",
J455&lt;=9,"Mild depression",
J455&lt;=14,"Moderate depression",
J455&lt;=19,"Moderately severe depression",
J455&lt;=27,"Severe depression")</f>
        <v>No depression</v>
      </c>
      <c r="L455" t="s">
        <v>70</v>
      </c>
    </row>
    <row r="456" spans="1:12" x14ac:dyDescent="0.35">
      <c r="A456" s="35">
        <v>3</v>
      </c>
      <c r="B456" s="35">
        <v>1</v>
      </c>
      <c r="C456" s="35">
        <v>3</v>
      </c>
      <c r="D456" s="35">
        <v>0</v>
      </c>
      <c r="E456" s="35">
        <v>0</v>
      </c>
      <c r="F456" s="35">
        <v>1</v>
      </c>
      <c r="G456" s="35">
        <v>0</v>
      </c>
      <c r="H456" s="35">
        <v>0</v>
      </c>
      <c r="I456" s="35">
        <v>1</v>
      </c>
      <c r="J456" s="35">
        <f t="shared" si="12"/>
        <v>9</v>
      </c>
      <c r="K456" s="36" t="str" cm="1">
        <f t="array" ref="K456">_xlfn.IFS(J456&lt;=4,"No depression",
J456&lt;=9,"Mild depression",
J456&lt;=14,"Moderate depression",
J456&lt;=19,"Moderately severe depression",
J456&lt;=27,"Severe depression")</f>
        <v>Mild depression</v>
      </c>
      <c r="L456" t="s">
        <v>70</v>
      </c>
    </row>
    <row r="457" spans="1:12" x14ac:dyDescent="0.35">
      <c r="A457" s="37">
        <v>3</v>
      </c>
      <c r="B457" s="37">
        <v>1</v>
      </c>
      <c r="C457" s="37">
        <v>1</v>
      </c>
      <c r="D457" s="37">
        <v>1</v>
      </c>
      <c r="E457" s="37">
        <v>0</v>
      </c>
      <c r="F457" s="37">
        <v>1</v>
      </c>
      <c r="G457" s="37">
        <v>1</v>
      </c>
      <c r="H457" s="37">
        <v>0</v>
      </c>
      <c r="I457" s="37">
        <v>1</v>
      </c>
      <c r="J457" s="37">
        <f t="shared" si="12"/>
        <v>9</v>
      </c>
      <c r="K457" s="38" t="str" cm="1">
        <f t="array" ref="K457">_xlfn.IFS(J457&lt;=4,"No depression",
J457&lt;=9,"Mild depression",
J457&lt;=14,"Moderate depression",
J457&lt;=19,"Moderately severe depression",
J457&lt;=27,"Severe depression")</f>
        <v>Mild depression</v>
      </c>
      <c r="L457" t="s">
        <v>96</v>
      </c>
    </row>
    <row r="458" spans="1:12" x14ac:dyDescent="0.35">
      <c r="A458" s="35">
        <v>1</v>
      </c>
      <c r="B458" s="35">
        <v>2</v>
      </c>
      <c r="C458" s="35">
        <v>2</v>
      </c>
      <c r="D458" s="35">
        <v>2</v>
      </c>
      <c r="E458" s="35">
        <v>1</v>
      </c>
      <c r="F458" s="35">
        <v>3</v>
      </c>
      <c r="G458" s="35">
        <v>0</v>
      </c>
      <c r="H458" s="35">
        <v>1</v>
      </c>
      <c r="I458" s="35">
        <v>3</v>
      </c>
      <c r="J458" s="35">
        <f t="shared" si="12"/>
        <v>15</v>
      </c>
      <c r="K458" s="36" t="str" cm="1">
        <f t="array" ref="K458">_xlfn.IFS(J458&lt;=4,"No depression",
J458&lt;=9,"Mild depression",
J458&lt;=14,"Moderate depression",
J458&lt;=19,"Moderately severe depression",
J458&lt;=27,"Severe depression")</f>
        <v>Moderately severe depression</v>
      </c>
      <c r="L458" t="s">
        <v>96</v>
      </c>
    </row>
    <row r="459" spans="1:12" x14ac:dyDescent="0.35">
      <c r="A459" s="37">
        <v>1</v>
      </c>
      <c r="B459" s="37">
        <v>1</v>
      </c>
      <c r="C459" s="37">
        <v>1</v>
      </c>
      <c r="D459" s="37">
        <v>1</v>
      </c>
      <c r="E459" s="37">
        <v>1</v>
      </c>
      <c r="F459" s="37">
        <v>1</v>
      </c>
      <c r="G459" s="37">
        <v>1</v>
      </c>
      <c r="H459" s="37">
        <v>1</v>
      </c>
      <c r="I459" s="37">
        <v>1</v>
      </c>
      <c r="J459" s="37">
        <f t="shared" si="12"/>
        <v>9</v>
      </c>
      <c r="K459" s="38" t="str" cm="1">
        <f t="array" ref="K459">_xlfn.IFS(J459&lt;=4,"No depression",
J459&lt;=9,"Mild depression",
J459&lt;=14,"Moderate depression",
J459&lt;=19,"Moderately severe depression",
J459&lt;=27,"Severe depression")</f>
        <v>Mild depression</v>
      </c>
      <c r="L459" t="s">
        <v>70</v>
      </c>
    </row>
    <row r="460" spans="1:12" x14ac:dyDescent="0.35">
      <c r="A460" s="35">
        <v>3</v>
      </c>
      <c r="B460" s="35">
        <v>1</v>
      </c>
      <c r="C460" s="35">
        <v>2</v>
      </c>
      <c r="D460" s="35">
        <v>3</v>
      </c>
      <c r="E460" s="35">
        <v>1</v>
      </c>
      <c r="F460" s="35">
        <v>1</v>
      </c>
      <c r="G460" s="35">
        <v>0</v>
      </c>
      <c r="H460" s="35">
        <v>0</v>
      </c>
      <c r="I460" s="35">
        <v>1</v>
      </c>
      <c r="J460" s="35">
        <f t="shared" si="12"/>
        <v>12</v>
      </c>
      <c r="K460" s="36" t="str" cm="1">
        <f t="array" ref="K460">_xlfn.IFS(J460&lt;=4,"No depression",
J460&lt;=9,"Mild depression",
J460&lt;=14,"Moderate depression",
J460&lt;=19,"Moderately severe depression",
J460&lt;=27,"Severe depression")</f>
        <v>Moderate depression</v>
      </c>
      <c r="L460" t="s">
        <v>70</v>
      </c>
    </row>
    <row r="461" spans="1:12" x14ac:dyDescent="0.35">
      <c r="A461" s="37">
        <v>1</v>
      </c>
      <c r="B461" s="37">
        <v>2</v>
      </c>
      <c r="C461" s="37">
        <v>3</v>
      </c>
      <c r="D461" s="37">
        <v>3</v>
      </c>
      <c r="E461" s="37">
        <v>2</v>
      </c>
      <c r="F461" s="37">
        <v>2</v>
      </c>
      <c r="G461" s="37">
        <v>1</v>
      </c>
      <c r="H461" s="37">
        <v>2</v>
      </c>
      <c r="I461" s="37">
        <v>2</v>
      </c>
      <c r="J461" s="37">
        <f t="shared" si="12"/>
        <v>18</v>
      </c>
      <c r="K461" s="38" t="str" cm="1">
        <f t="array" ref="K461">_xlfn.IFS(J461&lt;=4,"No depression",
J461&lt;=9,"Mild depression",
J461&lt;=14,"Moderate depression",
J461&lt;=19,"Moderately severe depression",
J461&lt;=27,"Severe depression")</f>
        <v>Moderately severe depression</v>
      </c>
      <c r="L461" t="s">
        <v>112</v>
      </c>
    </row>
    <row r="462" spans="1:12" x14ac:dyDescent="0.35">
      <c r="A462" s="35">
        <v>3</v>
      </c>
      <c r="B462" s="35">
        <v>2</v>
      </c>
      <c r="C462" s="35">
        <v>3</v>
      </c>
      <c r="D462" s="35">
        <v>2</v>
      </c>
      <c r="E462" s="35">
        <v>2</v>
      </c>
      <c r="F462" s="35">
        <v>1</v>
      </c>
      <c r="G462" s="35">
        <v>3</v>
      </c>
      <c r="H462" s="35">
        <v>3</v>
      </c>
      <c r="I462" s="35">
        <v>2</v>
      </c>
      <c r="J462" s="35">
        <f t="shared" si="12"/>
        <v>21</v>
      </c>
      <c r="K462" s="36" t="str" cm="1">
        <f t="array" ref="K462">_xlfn.IFS(J462&lt;=4,"No depression",
J462&lt;=9,"Mild depression",
J462&lt;=14,"Moderate depression",
J462&lt;=19,"Moderately severe depression",
J462&lt;=27,"Severe depression")</f>
        <v>Severe depression</v>
      </c>
      <c r="L462" t="s">
        <v>70</v>
      </c>
    </row>
    <row r="463" spans="1:12" x14ac:dyDescent="0.35">
      <c r="A463" s="37">
        <v>0</v>
      </c>
      <c r="B463" s="37">
        <v>0</v>
      </c>
      <c r="C463" s="37">
        <v>0</v>
      </c>
      <c r="D463" s="37">
        <v>0</v>
      </c>
      <c r="E463" s="37">
        <v>0</v>
      </c>
      <c r="F463" s="37">
        <v>0</v>
      </c>
      <c r="G463" s="37">
        <v>0</v>
      </c>
      <c r="H463" s="37">
        <v>0</v>
      </c>
      <c r="I463" s="37">
        <v>0</v>
      </c>
      <c r="J463" s="37">
        <f t="shared" si="12"/>
        <v>0</v>
      </c>
      <c r="K463" s="38" t="str" cm="1">
        <f t="array" ref="K463">_xlfn.IFS(J463&lt;=4,"No depression",
J463&lt;=9,"Mild depression",
J463&lt;=14,"Moderate depression",
J463&lt;=19,"Moderately severe depression",
J463&lt;=27,"Severe depression")</f>
        <v>No depression</v>
      </c>
      <c r="L463" t="s">
        <v>70</v>
      </c>
    </row>
    <row r="464" spans="1:12" x14ac:dyDescent="0.35">
      <c r="A464" s="35">
        <v>0</v>
      </c>
      <c r="B464" s="35">
        <v>0</v>
      </c>
      <c r="C464" s="35">
        <v>0</v>
      </c>
      <c r="D464" s="35">
        <v>0</v>
      </c>
      <c r="E464" s="35">
        <v>0</v>
      </c>
      <c r="F464" s="35">
        <v>0</v>
      </c>
      <c r="G464" s="35">
        <v>0</v>
      </c>
      <c r="H464" s="35">
        <v>0</v>
      </c>
      <c r="I464" s="35">
        <v>0</v>
      </c>
      <c r="J464" s="35">
        <f t="shared" si="12"/>
        <v>0</v>
      </c>
      <c r="K464" s="36" t="str" cm="1">
        <f t="array" ref="K464">_xlfn.IFS(J464&lt;=4,"No depression",
J464&lt;=9,"Mild depression",
J464&lt;=14,"Moderate depression",
J464&lt;=19,"Moderately severe depression",
J464&lt;=27,"Severe depression")</f>
        <v>No depression</v>
      </c>
      <c r="L464" t="s">
        <v>112</v>
      </c>
    </row>
    <row r="465" spans="1:12" x14ac:dyDescent="0.35">
      <c r="A465" s="37">
        <v>3</v>
      </c>
      <c r="B465" s="37">
        <v>1</v>
      </c>
      <c r="C465" s="37">
        <v>1</v>
      </c>
      <c r="D465" s="37">
        <v>1</v>
      </c>
      <c r="E465" s="37">
        <v>0</v>
      </c>
      <c r="F465" s="37">
        <v>1</v>
      </c>
      <c r="G465" s="37">
        <v>1</v>
      </c>
      <c r="H465" s="37">
        <v>0</v>
      </c>
      <c r="I465" s="37">
        <v>1</v>
      </c>
      <c r="J465" s="37">
        <f t="shared" si="12"/>
        <v>9</v>
      </c>
      <c r="K465" s="38" t="str" cm="1">
        <f t="array" ref="K465">_xlfn.IFS(J465&lt;=4,"No depression",
J465&lt;=9,"Mild depression",
J465&lt;=14,"Moderate depression",
J465&lt;=19,"Moderately severe depression",
J465&lt;=27,"Severe depression")</f>
        <v>Mild depression</v>
      </c>
      <c r="L465" t="s">
        <v>70</v>
      </c>
    </row>
    <row r="466" spans="1:12" x14ac:dyDescent="0.35">
      <c r="A466" s="35">
        <v>3</v>
      </c>
      <c r="B466" s="35">
        <v>3</v>
      </c>
      <c r="C466" s="35">
        <v>3</v>
      </c>
      <c r="D466" s="35">
        <v>3</v>
      </c>
      <c r="E466" s="35">
        <v>3</v>
      </c>
      <c r="F466" s="35">
        <v>3</v>
      </c>
      <c r="G466" s="35">
        <v>3</v>
      </c>
      <c r="H466" s="35">
        <v>3</v>
      </c>
      <c r="I466" s="35">
        <v>3</v>
      </c>
      <c r="J466" s="35">
        <f t="shared" si="12"/>
        <v>27</v>
      </c>
      <c r="K466" s="36" t="str" cm="1">
        <f t="array" ref="K466">_xlfn.IFS(J466&lt;=4,"No depression",
J466&lt;=9,"Mild depression",
J466&lt;=14,"Moderate depression",
J466&lt;=19,"Moderately severe depression",
J466&lt;=27,"Severe depression")</f>
        <v>Severe depression</v>
      </c>
      <c r="L466" t="s">
        <v>96</v>
      </c>
    </row>
    <row r="467" spans="1:12" x14ac:dyDescent="0.35">
      <c r="A467" s="37">
        <v>0</v>
      </c>
      <c r="B467" s="37">
        <v>0</v>
      </c>
      <c r="C467" s="37">
        <v>1</v>
      </c>
      <c r="D467" s="37">
        <v>0</v>
      </c>
      <c r="E467" s="37">
        <v>1</v>
      </c>
      <c r="F467" s="37">
        <v>1</v>
      </c>
      <c r="G467" s="37">
        <v>0</v>
      </c>
      <c r="H467" s="37">
        <v>1</v>
      </c>
      <c r="I467" s="37">
        <v>1</v>
      </c>
      <c r="J467" s="37">
        <f t="shared" si="12"/>
        <v>5</v>
      </c>
      <c r="K467" s="38" t="str" cm="1">
        <f t="array" ref="K467">_xlfn.IFS(J467&lt;=4,"No depression",
J467&lt;=9,"Mild depression",
J467&lt;=14,"Moderate depression",
J467&lt;=19,"Moderately severe depression",
J467&lt;=27,"Severe depression")</f>
        <v>Mild depression</v>
      </c>
      <c r="L467" t="s">
        <v>122</v>
      </c>
    </row>
    <row r="468" spans="1:12" x14ac:dyDescent="0.35">
      <c r="A468" s="35">
        <v>3</v>
      </c>
      <c r="B468" s="35">
        <v>1</v>
      </c>
      <c r="C468" s="35">
        <v>1</v>
      </c>
      <c r="D468" s="35">
        <v>1</v>
      </c>
      <c r="E468" s="35">
        <v>0</v>
      </c>
      <c r="F468" s="35">
        <v>1</v>
      </c>
      <c r="G468" s="35">
        <v>1</v>
      </c>
      <c r="H468" s="35">
        <v>0</v>
      </c>
      <c r="I468" s="35">
        <v>1</v>
      </c>
      <c r="J468" s="35">
        <f t="shared" si="12"/>
        <v>9</v>
      </c>
      <c r="K468" s="36" t="str" cm="1">
        <f t="array" ref="K468">_xlfn.IFS(J468&lt;=4,"No depression",
J468&lt;=9,"Mild depression",
J468&lt;=14,"Moderate depression",
J468&lt;=19,"Moderately severe depression",
J468&lt;=27,"Severe depression")</f>
        <v>Mild depression</v>
      </c>
      <c r="L468" t="s">
        <v>112</v>
      </c>
    </row>
    <row r="469" spans="1:12" x14ac:dyDescent="0.35">
      <c r="A469" s="37">
        <v>0</v>
      </c>
      <c r="B469" s="37">
        <v>1</v>
      </c>
      <c r="C469" s="37">
        <v>1</v>
      </c>
      <c r="D469" s="37">
        <v>3</v>
      </c>
      <c r="E469" s="37">
        <v>1</v>
      </c>
      <c r="F469" s="37">
        <v>3</v>
      </c>
      <c r="G469" s="37">
        <v>1</v>
      </c>
      <c r="H469" s="37">
        <v>0</v>
      </c>
      <c r="I469" s="37">
        <v>1</v>
      </c>
      <c r="J469" s="37">
        <f t="shared" si="12"/>
        <v>11</v>
      </c>
      <c r="K469" s="38" t="str" cm="1">
        <f t="array" ref="K469">_xlfn.IFS(J469&lt;=4,"No depression",
J469&lt;=9,"Mild depression",
J469&lt;=14,"Moderate depression",
J469&lt;=19,"Moderately severe depression",
J469&lt;=27,"Severe depression")</f>
        <v>Moderate depression</v>
      </c>
      <c r="L469" t="s">
        <v>112</v>
      </c>
    </row>
    <row r="470" spans="1:12" x14ac:dyDescent="0.35">
      <c r="A470" s="35">
        <v>1</v>
      </c>
      <c r="B470" s="35">
        <v>2</v>
      </c>
      <c r="C470" s="35">
        <v>3</v>
      </c>
      <c r="D470" s="35">
        <v>3</v>
      </c>
      <c r="E470" s="35">
        <v>2</v>
      </c>
      <c r="F470" s="35">
        <v>1</v>
      </c>
      <c r="G470" s="35">
        <v>0</v>
      </c>
      <c r="H470" s="35">
        <v>0</v>
      </c>
      <c r="I470" s="35">
        <v>1</v>
      </c>
      <c r="J470" s="35">
        <f t="shared" si="12"/>
        <v>13</v>
      </c>
      <c r="K470" s="36" t="str" cm="1">
        <f t="array" ref="K470">_xlfn.IFS(J470&lt;=4,"No depression",
J470&lt;=9,"Mild depression",
J470&lt;=14,"Moderate depression",
J470&lt;=19,"Moderately severe depression",
J470&lt;=27,"Severe depression")</f>
        <v>Moderate depression</v>
      </c>
      <c r="L470" t="s">
        <v>70</v>
      </c>
    </row>
    <row r="471" spans="1:12" x14ac:dyDescent="0.35">
      <c r="A471" s="37">
        <v>3</v>
      </c>
      <c r="B471" s="37">
        <v>1</v>
      </c>
      <c r="C471" s="37">
        <v>0</v>
      </c>
      <c r="D471" s="37">
        <v>0</v>
      </c>
      <c r="E471" s="37">
        <v>0</v>
      </c>
      <c r="F471" s="37">
        <v>1</v>
      </c>
      <c r="G471" s="37">
        <v>0</v>
      </c>
      <c r="H471" s="37">
        <v>0</v>
      </c>
      <c r="I471" s="37">
        <v>0</v>
      </c>
      <c r="J471" s="37">
        <f t="shared" si="12"/>
        <v>5</v>
      </c>
      <c r="K471" s="38" t="str" cm="1">
        <f t="array" ref="K471">_xlfn.IFS(J471&lt;=4,"No depression",
J471&lt;=9,"Mild depression",
J471&lt;=14,"Moderate depression",
J471&lt;=19,"Moderately severe depression",
J471&lt;=27,"Severe depression")</f>
        <v>Mild depression</v>
      </c>
      <c r="L471" t="s">
        <v>96</v>
      </c>
    </row>
    <row r="472" spans="1:12" x14ac:dyDescent="0.35">
      <c r="A472" s="35">
        <v>2</v>
      </c>
      <c r="B472" s="35">
        <v>1</v>
      </c>
      <c r="C472" s="35">
        <v>0</v>
      </c>
      <c r="D472" s="35">
        <v>1</v>
      </c>
      <c r="E472" s="35">
        <v>1</v>
      </c>
      <c r="F472" s="35">
        <v>0</v>
      </c>
      <c r="G472" s="35">
        <v>0</v>
      </c>
      <c r="H472" s="35">
        <v>1</v>
      </c>
      <c r="I472" s="35">
        <v>0</v>
      </c>
      <c r="J472" s="35">
        <f t="shared" si="12"/>
        <v>6</v>
      </c>
      <c r="K472" s="36" t="str" cm="1">
        <f t="array" ref="K472">_xlfn.IFS(J472&lt;=4,"No depression",
J472&lt;=9,"Mild depression",
J472&lt;=14,"Moderate depression",
J472&lt;=19,"Moderately severe depression",
J472&lt;=27,"Severe depression")</f>
        <v>Mild depression</v>
      </c>
      <c r="L472" t="s">
        <v>70</v>
      </c>
    </row>
    <row r="473" spans="1:12" x14ac:dyDescent="0.35">
      <c r="A473" s="37">
        <v>0</v>
      </c>
      <c r="B473" s="37">
        <v>0</v>
      </c>
      <c r="C473" s="37">
        <v>0</v>
      </c>
      <c r="D473" s="37">
        <v>0</v>
      </c>
      <c r="E473" s="37">
        <v>1</v>
      </c>
      <c r="F473" s="37">
        <v>0</v>
      </c>
      <c r="G473" s="37">
        <v>1</v>
      </c>
      <c r="H473" s="37">
        <v>0</v>
      </c>
      <c r="I473" s="37">
        <v>0</v>
      </c>
      <c r="J473" s="37">
        <f t="shared" si="12"/>
        <v>2</v>
      </c>
      <c r="K473" s="38" t="str" cm="1">
        <f t="array" ref="K473">_xlfn.IFS(J473&lt;=4,"No depression",
J473&lt;=9,"Mild depression",
J473&lt;=14,"Moderate depression",
J473&lt;=19,"Moderately severe depression",
J473&lt;=27,"Severe depression")</f>
        <v>No depression</v>
      </c>
      <c r="L473" t="s">
        <v>70</v>
      </c>
    </row>
    <row r="474" spans="1:12" x14ac:dyDescent="0.35">
      <c r="A474" s="35">
        <v>0</v>
      </c>
      <c r="B474" s="35">
        <v>0</v>
      </c>
      <c r="C474" s="35">
        <v>3</v>
      </c>
      <c r="D474" s="35">
        <v>3</v>
      </c>
      <c r="E474" s="35">
        <v>0</v>
      </c>
      <c r="F474" s="35">
        <v>0</v>
      </c>
      <c r="G474" s="35">
        <v>0</v>
      </c>
      <c r="H474" s="35">
        <v>3</v>
      </c>
      <c r="I474" s="35">
        <v>0</v>
      </c>
      <c r="J474" s="35">
        <f t="shared" si="12"/>
        <v>9</v>
      </c>
      <c r="K474" s="36" t="str" cm="1">
        <f t="array" ref="K474">_xlfn.IFS(J474&lt;=4,"No depression",
J474&lt;=9,"Mild depression",
J474&lt;=14,"Moderate depression",
J474&lt;=19,"Moderately severe depression",
J474&lt;=27,"Severe depression")</f>
        <v>Mild depression</v>
      </c>
      <c r="L474" t="s">
        <v>112</v>
      </c>
    </row>
    <row r="475" spans="1:12" x14ac:dyDescent="0.35">
      <c r="A475" s="37">
        <v>1</v>
      </c>
      <c r="B475" s="37">
        <v>2</v>
      </c>
      <c r="C475" s="37">
        <v>2</v>
      </c>
      <c r="D475" s="37">
        <v>2</v>
      </c>
      <c r="E475" s="37">
        <v>1</v>
      </c>
      <c r="F475" s="37">
        <v>2</v>
      </c>
      <c r="G475" s="37">
        <v>1</v>
      </c>
      <c r="H475" s="37">
        <v>0</v>
      </c>
      <c r="I475" s="37">
        <v>0</v>
      </c>
      <c r="J475" s="37">
        <f t="shared" si="12"/>
        <v>11</v>
      </c>
      <c r="K475" s="38" t="str" cm="1">
        <f t="array" ref="K475">_xlfn.IFS(J475&lt;=4,"No depression",
J475&lt;=9,"Mild depression",
J475&lt;=14,"Moderate depression",
J475&lt;=19,"Moderately severe depression",
J475&lt;=27,"Severe depression")</f>
        <v>Moderate depression</v>
      </c>
      <c r="L475" t="s">
        <v>70</v>
      </c>
    </row>
    <row r="476" spans="1:12" x14ac:dyDescent="0.35">
      <c r="A476" s="35">
        <v>0</v>
      </c>
      <c r="B476" s="35">
        <v>1</v>
      </c>
      <c r="C476" s="35">
        <v>2</v>
      </c>
      <c r="D476" s="35">
        <v>0</v>
      </c>
      <c r="E476" s="35">
        <v>0</v>
      </c>
      <c r="F476" s="35">
        <v>0</v>
      </c>
      <c r="G476" s="35">
        <v>0</v>
      </c>
      <c r="H476" s="35">
        <v>0</v>
      </c>
      <c r="I476" s="35">
        <v>1</v>
      </c>
      <c r="J476" s="35">
        <f t="shared" si="12"/>
        <v>4</v>
      </c>
      <c r="K476" s="36" t="str" cm="1">
        <f t="array" ref="K476">_xlfn.IFS(J476&lt;=4,"No depression",
J476&lt;=9,"Mild depression",
J476&lt;=14,"Moderate depression",
J476&lt;=19,"Moderately severe depression",
J476&lt;=27,"Severe depression")</f>
        <v>No depression</v>
      </c>
      <c r="L476" t="s">
        <v>70</v>
      </c>
    </row>
    <row r="477" spans="1:12" x14ac:dyDescent="0.35">
      <c r="A477" s="37">
        <v>1</v>
      </c>
      <c r="B477" s="37">
        <v>1</v>
      </c>
      <c r="C477" s="37">
        <v>2</v>
      </c>
      <c r="D477" s="37">
        <v>2</v>
      </c>
      <c r="E477" s="37">
        <v>2</v>
      </c>
      <c r="F477" s="37">
        <v>2</v>
      </c>
      <c r="G477" s="37">
        <v>0</v>
      </c>
      <c r="H477" s="37">
        <v>1</v>
      </c>
      <c r="I477" s="37">
        <v>1</v>
      </c>
      <c r="J477" s="37">
        <f t="shared" si="12"/>
        <v>12</v>
      </c>
      <c r="K477" s="38" t="str" cm="1">
        <f t="array" ref="K477">_xlfn.IFS(J477&lt;=4,"No depression",
J477&lt;=9,"Mild depression",
J477&lt;=14,"Moderate depression",
J477&lt;=19,"Moderately severe depression",
J477&lt;=27,"Severe depression")</f>
        <v>Moderate depression</v>
      </c>
      <c r="L477" t="s">
        <v>112</v>
      </c>
    </row>
    <row r="478" spans="1:12" x14ac:dyDescent="0.35">
      <c r="A478" s="35">
        <v>1</v>
      </c>
      <c r="B478" s="35">
        <v>2</v>
      </c>
      <c r="C478" s="35">
        <v>1</v>
      </c>
      <c r="D478" s="35">
        <v>0</v>
      </c>
      <c r="E478" s="35">
        <v>3</v>
      </c>
      <c r="F478" s="35">
        <v>1</v>
      </c>
      <c r="G478" s="35">
        <v>0</v>
      </c>
      <c r="H478" s="35">
        <v>2</v>
      </c>
      <c r="I478" s="35">
        <v>1</v>
      </c>
      <c r="J478" s="35">
        <f t="shared" si="12"/>
        <v>11</v>
      </c>
      <c r="K478" s="36" t="str" cm="1">
        <f t="array" ref="K478">_xlfn.IFS(J478&lt;=4,"No depression",
J478&lt;=9,"Mild depression",
J478&lt;=14,"Moderate depression",
J478&lt;=19,"Moderately severe depression",
J478&lt;=27,"Severe depression")</f>
        <v>Moderate depression</v>
      </c>
      <c r="L478" t="s">
        <v>96</v>
      </c>
    </row>
    <row r="479" spans="1:12" x14ac:dyDescent="0.35">
      <c r="A479" s="37">
        <v>1</v>
      </c>
      <c r="B479" s="37">
        <v>2</v>
      </c>
      <c r="C479" s="37">
        <v>0</v>
      </c>
      <c r="D479" s="37">
        <v>0</v>
      </c>
      <c r="E479" s="37">
        <v>1</v>
      </c>
      <c r="F479" s="37">
        <v>2</v>
      </c>
      <c r="G479" s="37">
        <v>3</v>
      </c>
      <c r="H479" s="37">
        <v>0</v>
      </c>
      <c r="I479" s="37">
        <v>1</v>
      </c>
      <c r="J479" s="37">
        <f t="shared" si="12"/>
        <v>10</v>
      </c>
      <c r="K479" s="38" t="str" cm="1">
        <f t="array" ref="K479">_xlfn.IFS(J479&lt;=4,"No depression",
J479&lt;=9,"Mild depression",
J479&lt;=14,"Moderate depression",
J479&lt;=19,"Moderately severe depression",
J479&lt;=27,"Severe depression")</f>
        <v>Moderate depression</v>
      </c>
      <c r="L479" t="s">
        <v>70</v>
      </c>
    </row>
    <row r="480" spans="1:12" x14ac:dyDescent="0.35">
      <c r="A480" s="35">
        <v>1</v>
      </c>
      <c r="B480" s="35">
        <v>1</v>
      </c>
      <c r="C480" s="35">
        <v>1</v>
      </c>
      <c r="D480" s="35">
        <v>1</v>
      </c>
      <c r="E480" s="35">
        <v>2</v>
      </c>
      <c r="F480" s="35">
        <v>2</v>
      </c>
      <c r="G480" s="35">
        <v>1</v>
      </c>
      <c r="H480" s="35">
        <v>1</v>
      </c>
      <c r="I480" s="35">
        <v>0</v>
      </c>
      <c r="J480" s="35">
        <f t="shared" si="12"/>
        <v>10</v>
      </c>
      <c r="K480" s="36" t="str" cm="1">
        <f t="array" ref="K480">_xlfn.IFS(J480&lt;=4,"No depression",
J480&lt;=9,"Mild depression",
J480&lt;=14,"Moderate depression",
J480&lt;=19,"Moderately severe depression",
J480&lt;=27,"Severe depression")</f>
        <v>Moderate depression</v>
      </c>
      <c r="L480" t="s">
        <v>70</v>
      </c>
    </row>
    <row r="481" spans="1:12" x14ac:dyDescent="0.35">
      <c r="A481" s="37">
        <v>1</v>
      </c>
      <c r="B481" s="37">
        <v>0</v>
      </c>
      <c r="C481" s="37">
        <v>1</v>
      </c>
      <c r="D481" s="37">
        <v>2</v>
      </c>
      <c r="E481" s="37">
        <v>0</v>
      </c>
      <c r="F481" s="37">
        <v>3</v>
      </c>
      <c r="G481" s="37">
        <v>0</v>
      </c>
      <c r="H481" s="37">
        <v>0</v>
      </c>
      <c r="I481" s="37">
        <v>0</v>
      </c>
      <c r="J481" s="37">
        <f t="shared" si="12"/>
        <v>7</v>
      </c>
      <c r="K481" s="38" t="str" cm="1">
        <f t="array" ref="K481">_xlfn.IFS(J481&lt;=4,"No depression",
J481&lt;=9,"Mild depression",
J481&lt;=14,"Moderate depression",
J481&lt;=19,"Moderately severe depression",
J481&lt;=27,"Severe depression")</f>
        <v>Mild depression</v>
      </c>
      <c r="L481" t="s">
        <v>70</v>
      </c>
    </row>
    <row r="482" spans="1:12" x14ac:dyDescent="0.35">
      <c r="A482" s="35">
        <v>1</v>
      </c>
      <c r="B482" s="35">
        <v>0</v>
      </c>
      <c r="C482" s="35">
        <v>1</v>
      </c>
      <c r="D482" s="35">
        <v>1</v>
      </c>
      <c r="E482" s="35">
        <v>0</v>
      </c>
      <c r="F482" s="35">
        <v>2</v>
      </c>
      <c r="G482" s="35">
        <v>0</v>
      </c>
      <c r="H482" s="35">
        <v>0</v>
      </c>
      <c r="I482" s="35">
        <v>0</v>
      </c>
      <c r="J482" s="35">
        <f t="shared" si="12"/>
        <v>5</v>
      </c>
      <c r="K482" s="36" t="str" cm="1">
        <f t="array" ref="K482">_xlfn.IFS(J482&lt;=4,"No depression",
J482&lt;=9,"Mild depression",
J482&lt;=14,"Moderate depression",
J482&lt;=19,"Moderately severe depression",
J482&lt;=27,"Severe depression")</f>
        <v>Mild depression</v>
      </c>
      <c r="L482" t="s">
        <v>96</v>
      </c>
    </row>
    <row r="483" spans="1:12" x14ac:dyDescent="0.35">
      <c r="A483" s="37">
        <v>2</v>
      </c>
      <c r="B483" s="37">
        <v>3</v>
      </c>
      <c r="C483" s="37">
        <v>1</v>
      </c>
      <c r="D483" s="37">
        <v>2</v>
      </c>
      <c r="E483" s="37">
        <v>2</v>
      </c>
      <c r="F483" s="37">
        <v>3</v>
      </c>
      <c r="G483" s="37">
        <v>2</v>
      </c>
      <c r="H483" s="37">
        <v>2</v>
      </c>
      <c r="I483" s="37">
        <v>3</v>
      </c>
      <c r="J483" s="37">
        <f t="shared" si="12"/>
        <v>20</v>
      </c>
      <c r="K483" s="38" t="str" cm="1">
        <f t="array" ref="K483">_xlfn.IFS(J483&lt;=4,"No depression",
J483&lt;=9,"Mild depression",
J483&lt;=14,"Moderate depression",
J483&lt;=19,"Moderately severe depression",
J483&lt;=27,"Severe depression")</f>
        <v>Severe depression</v>
      </c>
      <c r="L483" t="s">
        <v>112</v>
      </c>
    </row>
    <row r="484" spans="1:12" x14ac:dyDescent="0.35">
      <c r="A484" s="35">
        <v>1</v>
      </c>
      <c r="B484" s="35">
        <v>2</v>
      </c>
      <c r="C484" s="35">
        <v>1</v>
      </c>
      <c r="D484" s="35">
        <v>1</v>
      </c>
      <c r="E484" s="35">
        <v>2</v>
      </c>
      <c r="F484" s="35">
        <v>1</v>
      </c>
      <c r="G484" s="35">
        <v>1</v>
      </c>
      <c r="H484" s="35">
        <v>1</v>
      </c>
      <c r="I484" s="35">
        <v>0</v>
      </c>
      <c r="J484" s="35">
        <f t="shared" si="12"/>
        <v>10</v>
      </c>
      <c r="K484" s="36" t="str" cm="1">
        <f t="array" ref="K484">_xlfn.IFS(J484&lt;=4,"No depression",
J484&lt;=9,"Mild depression",
J484&lt;=14,"Moderate depression",
J484&lt;=19,"Moderately severe depression",
J484&lt;=27,"Severe depression")</f>
        <v>Moderate depression</v>
      </c>
      <c r="L484" t="s">
        <v>70</v>
      </c>
    </row>
    <row r="485" spans="1:12" x14ac:dyDescent="0.35">
      <c r="A485" s="37">
        <v>1</v>
      </c>
      <c r="B485" s="37">
        <v>1</v>
      </c>
      <c r="C485" s="37">
        <v>1</v>
      </c>
      <c r="D485" s="37">
        <v>1</v>
      </c>
      <c r="E485" s="37">
        <v>0</v>
      </c>
      <c r="F485" s="37">
        <v>0</v>
      </c>
      <c r="G485" s="37">
        <v>0</v>
      </c>
      <c r="H485" s="37">
        <v>1</v>
      </c>
      <c r="I485" s="37">
        <v>0</v>
      </c>
      <c r="J485" s="37">
        <f t="shared" si="12"/>
        <v>5</v>
      </c>
      <c r="K485" s="38" t="str" cm="1">
        <f t="array" ref="K485">_xlfn.IFS(J485&lt;=4,"No depression",
J485&lt;=9,"Mild depression",
J485&lt;=14,"Moderate depression",
J485&lt;=19,"Moderately severe depression",
J485&lt;=27,"Severe depression")</f>
        <v>Mild depression</v>
      </c>
      <c r="L485" t="s">
        <v>96</v>
      </c>
    </row>
    <row r="486" spans="1:12" x14ac:dyDescent="0.35">
      <c r="A486" s="35">
        <v>1</v>
      </c>
      <c r="B486" s="35">
        <v>1</v>
      </c>
      <c r="C486" s="35">
        <v>1</v>
      </c>
      <c r="D486" s="35">
        <v>1</v>
      </c>
      <c r="E486" s="35">
        <v>2</v>
      </c>
      <c r="F486" s="35">
        <v>3</v>
      </c>
      <c r="G486" s="35">
        <v>2</v>
      </c>
      <c r="H486" s="35">
        <v>1</v>
      </c>
      <c r="I486" s="35">
        <v>0</v>
      </c>
      <c r="J486" s="35">
        <f t="shared" si="12"/>
        <v>12</v>
      </c>
      <c r="K486" s="36" t="str" cm="1">
        <f t="array" ref="K486">_xlfn.IFS(J486&lt;=4,"No depression",
J486&lt;=9,"Mild depression",
J486&lt;=14,"Moderate depression",
J486&lt;=19,"Moderately severe depression",
J486&lt;=27,"Severe depression")</f>
        <v>Moderate depression</v>
      </c>
      <c r="L486" t="s">
        <v>70</v>
      </c>
    </row>
    <row r="487" spans="1:12" x14ac:dyDescent="0.35">
      <c r="A487" s="37">
        <v>0</v>
      </c>
      <c r="B487" s="37">
        <v>1</v>
      </c>
      <c r="C487" s="37">
        <v>2</v>
      </c>
      <c r="D487" s="37">
        <v>3</v>
      </c>
      <c r="E487" s="37">
        <v>2</v>
      </c>
      <c r="F487" s="37">
        <v>2</v>
      </c>
      <c r="G487" s="37">
        <v>2</v>
      </c>
      <c r="H487" s="37">
        <v>2</v>
      </c>
      <c r="I487" s="37">
        <v>2</v>
      </c>
      <c r="J487" s="37">
        <f t="shared" si="12"/>
        <v>16</v>
      </c>
      <c r="K487" s="38" t="str" cm="1">
        <f t="array" ref="K487">_xlfn.IFS(J487&lt;=4,"No depression",
J487&lt;=9,"Mild depression",
J487&lt;=14,"Moderate depression",
J487&lt;=19,"Moderately severe depression",
J487&lt;=27,"Severe depression")</f>
        <v>Moderately severe depression</v>
      </c>
      <c r="L487" t="s">
        <v>96</v>
      </c>
    </row>
    <row r="488" spans="1:12" x14ac:dyDescent="0.35">
      <c r="A488" s="35">
        <v>1</v>
      </c>
      <c r="B488" s="35">
        <v>0</v>
      </c>
      <c r="C488" s="35">
        <v>1</v>
      </c>
      <c r="D488" s="35">
        <v>0</v>
      </c>
      <c r="E488" s="35">
        <v>0</v>
      </c>
      <c r="F488" s="35">
        <v>0</v>
      </c>
      <c r="G488" s="35">
        <v>0</v>
      </c>
      <c r="H488" s="35">
        <v>1</v>
      </c>
      <c r="I488" s="35">
        <v>0</v>
      </c>
      <c r="J488" s="35">
        <f t="shared" si="12"/>
        <v>3</v>
      </c>
      <c r="K488" s="36" t="str" cm="1">
        <f t="array" ref="K488">_xlfn.IFS(J488&lt;=4,"No depression",
J488&lt;=9,"Mild depression",
J488&lt;=14,"Moderate depression",
J488&lt;=19,"Moderately severe depression",
J488&lt;=27,"Severe depression")</f>
        <v>No depression</v>
      </c>
      <c r="L488" t="s">
        <v>96</v>
      </c>
    </row>
    <row r="489" spans="1:12" x14ac:dyDescent="0.35">
      <c r="A489" s="37">
        <v>0</v>
      </c>
      <c r="B489" s="37">
        <v>1</v>
      </c>
      <c r="C489" s="37">
        <v>0</v>
      </c>
      <c r="D489" s="37">
        <v>2</v>
      </c>
      <c r="E489" s="37">
        <v>3</v>
      </c>
      <c r="F489" s="37">
        <v>1</v>
      </c>
      <c r="G489" s="37">
        <v>3</v>
      </c>
      <c r="H489" s="37">
        <v>0</v>
      </c>
      <c r="I489" s="37">
        <v>3</v>
      </c>
      <c r="J489" s="37">
        <f t="shared" si="12"/>
        <v>13</v>
      </c>
      <c r="K489" s="38" t="str" cm="1">
        <f t="array" ref="K489">_xlfn.IFS(J489&lt;=4,"No depression",
J489&lt;=9,"Mild depression",
J489&lt;=14,"Moderate depression",
J489&lt;=19,"Moderately severe depression",
J489&lt;=27,"Severe depression")</f>
        <v>Moderate depression</v>
      </c>
      <c r="L489" t="s">
        <v>96</v>
      </c>
    </row>
    <row r="490" spans="1:12" x14ac:dyDescent="0.35">
      <c r="A490" s="35">
        <v>2</v>
      </c>
      <c r="B490" s="35">
        <v>2</v>
      </c>
      <c r="C490" s="35">
        <v>2</v>
      </c>
      <c r="D490" s="35">
        <v>2</v>
      </c>
      <c r="E490" s="35">
        <v>1</v>
      </c>
      <c r="F490" s="35">
        <v>2</v>
      </c>
      <c r="G490" s="35">
        <v>0</v>
      </c>
      <c r="H490" s="35">
        <v>1</v>
      </c>
      <c r="I490" s="35">
        <v>1</v>
      </c>
      <c r="J490" s="35">
        <f t="shared" si="12"/>
        <v>13</v>
      </c>
      <c r="K490" s="36" t="str" cm="1">
        <f t="array" ref="K490">_xlfn.IFS(J490&lt;=4,"No depression",
J490&lt;=9,"Mild depression",
J490&lt;=14,"Moderate depression",
J490&lt;=19,"Moderately severe depression",
J490&lt;=27,"Severe depression")</f>
        <v>Moderate depression</v>
      </c>
      <c r="L490" t="s">
        <v>96</v>
      </c>
    </row>
    <row r="491" spans="1:12" x14ac:dyDescent="0.35">
      <c r="A491" s="37">
        <v>1</v>
      </c>
      <c r="B491" s="37">
        <v>1</v>
      </c>
      <c r="C491" s="37">
        <v>1</v>
      </c>
      <c r="D491" s="37">
        <v>0</v>
      </c>
      <c r="E491" s="37">
        <v>0</v>
      </c>
      <c r="F491" s="37">
        <v>1</v>
      </c>
      <c r="G491" s="37">
        <v>1</v>
      </c>
      <c r="H491" s="37">
        <v>0</v>
      </c>
      <c r="I491" s="37">
        <v>1</v>
      </c>
      <c r="J491" s="37">
        <f t="shared" si="12"/>
        <v>6</v>
      </c>
      <c r="K491" s="38" t="str" cm="1">
        <f t="array" ref="K491">_xlfn.IFS(J491&lt;=4,"No depression",
J491&lt;=9,"Mild depression",
J491&lt;=14,"Moderate depression",
J491&lt;=19,"Moderately severe depression",
J491&lt;=27,"Severe depression")</f>
        <v>Mild depression</v>
      </c>
      <c r="L491" t="s">
        <v>70</v>
      </c>
    </row>
    <row r="492" spans="1:12" x14ac:dyDescent="0.35">
      <c r="A492" s="35">
        <v>2</v>
      </c>
      <c r="B492" s="35">
        <v>1</v>
      </c>
      <c r="C492" s="35">
        <v>1</v>
      </c>
      <c r="D492" s="35">
        <v>2</v>
      </c>
      <c r="E492" s="35">
        <v>1</v>
      </c>
      <c r="F492" s="35">
        <v>2</v>
      </c>
      <c r="G492" s="35">
        <v>0</v>
      </c>
      <c r="H492" s="35">
        <v>1</v>
      </c>
      <c r="I492" s="35">
        <v>2</v>
      </c>
      <c r="J492" s="35">
        <f t="shared" si="12"/>
        <v>12</v>
      </c>
      <c r="K492" s="36" t="str" cm="1">
        <f t="array" ref="K492">_xlfn.IFS(J492&lt;=4,"No depression",
J492&lt;=9,"Mild depression",
J492&lt;=14,"Moderate depression",
J492&lt;=19,"Moderately severe depression",
J492&lt;=27,"Severe depression")</f>
        <v>Moderate depression</v>
      </c>
      <c r="L492" t="s">
        <v>96</v>
      </c>
    </row>
    <row r="493" spans="1:12" x14ac:dyDescent="0.35">
      <c r="A493" s="37">
        <v>0</v>
      </c>
      <c r="B493" s="37">
        <v>1</v>
      </c>
      <c r="C493" s="37">
        <v>1</v>
      </c>
      <c r="D493" s="37">
        <v>3</v>
      </c>
      <c r="E493" s="37">
        <v>1</v>
      </c>
      <c r="F493" s="37">
        <v>3</v>
      </c>
      <c r="G493" s="37">
        <v>1</v>
      </c>
      <c r="H493" s="37">
        <v>0</v>
      </c>
      <c r="I493" s="37">
        <v>1</v>
      </c>
      <c r="J493" s="37">
        <f t="shared" si="12"/>
        <v>11</v>
      </c>
      <c r="K493" s="38" t="str" cm="1">
        <f t="array" ref="K493">_xlfn.IFS(J493&lt;=4,"No depression",
J493&lt;=9,"Mild depression",
J493&lt;=14,"Moderate depression",
J493&lt;=19,"Moderately severe depression",
J493&lt;=27,"Severe depression")</f>
        <v>Moderate depression</v>
      </c>
      <c r="L493" t="s">
        <v>96</v>
      </c>
    </row>
    <row r="494" spans="1:12" x14ac:dyDescent="0.35">
      <c r="A494" s="35">
        <v>0</v>
      </c>
      <c r="B494" s="35">
        <v>1</v>
      </c>
      <c r="C494" s="35">
        <v>0</v>
      </c>
      <c r="D494" s="35">
        <v>1</v>
      </c>
      <c r="E494" s="35">
        <v>1</v>
      </c>
      <c r="F494" s="35">
        <v>1</v>
      </c>
      <c r="G494" s="35">
        <v>2</v>
      </c>
      <c r="H494" s="35">
        <v>1</v>
      </c>
      <c r="I494" s="35">
        <v>1</v>
      </c>
      <c r="J494" s="35">
        <f t="shared" si="12"/>
        <v>8</v>
      </c>
      <c r="K494" s="36" t="str" cm="1">
        <f t="array" ref="K494">_xlfn.IFS(J494&lt;=4,"No depression",
J494&lt;=9,"Mild depression",
J494&lt;=14,"Moderate depression",
J494&lt;=19,"Moderately severe depression",
J494&lt;=27,"Severe depression")</f>
        <v>Mild depression</v>
      </c>
      <c r="L494" t="s">
        <v>70</v>
      </c>
    </row>
    <row r="495" spans="1:12" x14ac:dyDescent="0.35">
      <c r="A495" s="37">
        <v>1</v>
      </c>
      <c r="B495" s="37">
        <v>0</v>
      </c>
      <c r="C495" s="37">
        <v>2</v>
      </c>
      <c r="D495" s="37">
        <v>2</v>
      </c>
      <c r="E495" s="37">
        <v>1</v>
      </c>
      <c r="F495" s="37">
        <v>0</v>
      </c>
      <c r="G495" s="37">
        <v>2</v>
      </c>
      <c r="H495" s="37">
        <v>0</v>
      </c>
      <c r="I495" s="37">
        <v>0</v>
      </c>
      <c r="J495" s="37">
        <f t="shared" si="12"/>
        <v>8</v>
      </c>
      <c r="K495" s="38" t="str" cm="1">
        <f t="array" ref="K495">_xlfn.IFS(J495&lt;=4,"No depression",
J495&lt;=9,"Mild depression",
J495&lt;=14,"Moderate depression",
J495&lt;=19,"Moderately severe depression",
J495&lt;=27,"Severe depression")</f>
        <v>Mild depression</v>
      </c>
      <c r="L495" t="s">
        <v>96</v>
      </c>
    </row>
    <row r="496" spans="1:12" x14ac:dyDescent="0.35">
      <c r="A496" s="35">
        <v>0</v>
      </c>
      <c r="B496" s="35">
        <v>0</v>
      </c>
      <c r="C496" s="35">
        <v>1</v>
      </c>
      <c r="D496" s="35">
        <v>0</v>
      </c>
      <c r="E496" s="35">
        <v>0</v>
      </c>
      <c r="F496" s="35">
        <v>0</v>
      </c>
      <c r="G496" s="35">
        <v>2</v>
      </c>
      <c r="H496" s="35">
        <v>0</v>
      </c>
      <c r="I496" s="35">
        <v>0</v>
      </c>
      <c r="J496" s="35">
        <f t="shared" si="12"/>
        <v>3</v>
      </c>
      <c r="K496" s="36" t="str" cm="1">
        <f t="array" ref="K496">_xlfn.IFS(J496&lt;=4,"No depression",
J496&lt;=9,"Mild depression",
J496&lt;=14,"Moderate depression",
J496&lt;=19,"Moderately severe depression",
J496&lt;=27,"Severe depression")</f>
        <v>No depression</v>
      </c>
      <c r="L496" t="s">
        <v>70</v>
      </c>
    </row>
    <row r="497" spans="1:12" x14ac:dyDescent="0.35">
      <c r="A497" s="37">
        <v>0</v>
      </c>
      <c r="B497" s="37">
        <v>1</v>
      </c>
      <c r="C497" s="37">
        <v>0</v>
      </c>
      <c r="D497" s="37">
        <v>1</v>
      </c>
      <c r="E497" s="37">
        <v>0</v>
      </c>
      <c r="F497" s="37">
        <v>2</v>
      </c>
      <c r="G497" s="37">
        <v>0</v>
      </c>
      <c r="H497" s="37">
        <v>1</v>
      </c>
      <c r="I497" s="37">
        <v>0</v>
      </c>
      <c r="J497" s="37">
        <f t="shared" si="12"/>
        <v>5</v>
      </c>
      <c r="K497" s="38" t="str" cm="1">
        <f t="array" ref="K497">_xlfn.IFS(J497&lt;=4,"No depression",
J497&lt;=9,"Mild depression",
J497&lt;=14,"Moderate depression",
J497&lt;=19,"Moderately severe depression",
J497&lt;=27,"Severe depression")</f>
        <v>Mild depression</v>
      </c>
      <c r="L497" t="s">
        <v>70</v>
      </c>
    </row>
    <row r="498" spans="1:12" x14ac:dyDescent="0.35">
      <c r="A498" s="35">
        <v>2</v>
      </c>
      <c r="B498" s="35">
        <v>1</v>
      </c>
      <c r="C498" s="35">
        <v>2</v>
      </c>
      <c r="D498" s="35">
        <v>3</v>
      </c>
      <c r="E498" s="35">
        <v>2</v>
      </c>
      <c r="F498" s="35">
        <v>1</v>
      </c>
      <c r="G498" s="35">
        <v>2</v>
      </c>
      <c r="H498" s="35">
        <v>1</v>
      </c>
      <c r="I498" s="35">
        <v>2</v>
      </c>
      <c r="J498" s="35">
        <f t="shared" si="12"/>
        <v>16</v>
      </c>
      <c r="K498" s="36" t="str" cm="1">
        <f t="array" ref="K498">_xlfn.IFS(J498&lt;=4,"No depression",
J498&lt;=9,"Mild depression",
J498&lt;=14,"Moderate depression",
J498&lt;=19,"Moderately severe depression",
J498&lt;=27,"Severe depression")</f>
        <v>Moderately severe depression</v>
      </c>
      <c r="L498" t="s">
        <v>70</v>
      </c>
    </row>
    <row r="499" spans="1:12" x14ac:dyDescent="0.35">
      <c r="A499" s="37">
        <v>0</v>
      </c>
      <c r="B499" s="37">
        <v>1</v>
      </c>
      <c r="C499" s="37">
        <v>0</v>
      </c>
      <c r="D499" s="37">
        <v>2</v>
      </c>
      <c r="E499" s="37">
        <v>0</v>
      </c>
      <c r="F499" s="37">
        <v>0</v>
      </c>
      <c r="G499" s="37">
        <v>1</v>
      </c>
      <c r="H499" s="37">
        <v>0</v>
      </c>
      <c r="I499" s="37">
        <v>0</v>
      </c>
      <c r="J499" s="37">
        <f t="shared" si="12"/>
        <v>4</v>
      </c>
      <c r="K499" s="38" t="str" cm="1">
        <f t="array" ref="K499">_xlfn.IFS(J499&lt;=4,"No depression",
J499&lt;=9,"Mild depression",
J499&lt;=14,"Moderate depression",
J499&lt;=19,"Moderately severe depression",
J499&lt;=27,"Severe depression")</f>
        <v>No depression</v>
      </c>
      <c r="L499" t="s">
        <v>70</v>
      </c>
    </row>
    <row r="500" spans="1:12" x14ac:dyDescent="0.35">
      <c r="A500" s="35">
        <v>0</v>
      </c>
      <c r="B500" s="35">
        <v>1</v>
      </c>
      <c r="C500" s="35">
        <v>1</v>
      </c>
      <c r="D500" s="35">
        <v>1</v>
      </c>
      <c r="E500" s="35">
        <v>0</v>
      </c>
      <c r="F500" s="35">
        <v>1</v>
      </c>
      <c r="G500" s="35">
        <v>0</v>
      </c>
      <c r="H500" s="35">
        <v>1</v>
      </c>
      <c r="I500" s="35">
        <v>0</v>
      </c>
      <c r="J500" s="35">
        <f t="shared" si="12"/>
        <v>5</v>
      </c>
      <c r="K500" s="36" t="str" cm="1">
        <f t="array" ref="K500">_xlfn.IFS(J500&lt;=4,"No depression",
J500&lt;=9,"Mild depression",
J500&lt;=14,"Moderate depression",
J500&lt;=19,"Moderately severe depression",
J500&lt;=27,"Severe depression")</f>
        <v>Mild depression</v>
      </c>
      <c r="L500" t="s">
        <v>96</v>
      </c>
    </row>
    <row r="501" spans="1:12" x14ac:dyDescent="0.35">
      <c r="A501" s="37">
        <v>0</v>
      </c>
      <c r="B501" s="37">
        <v>0</v>
      </c>
      <c r="C501" s="37">
        <v>1</v>
      </c>
      <c r="D501" s="37">
        <v>2</v>
      </c>
      <c r="E501" s="37">
        <v>1</v>
      </c>
      <c r="F501" s="37">
        <v>3</v>
      </c>
      <c r="G501" s="37">
        <v>3</v>
      </c>
      <c r="H501" s="37">
        <v>0</v>
      </c>
      <c r="I501" s="37">
        <v>0</v>
      </c>
      <c r="J501" s="37">
        <f t="shared" si="12"/>
        <v>10</v>
      </c>
      <c r="K501" s="38" t="str" cm="1">
        <f t="array" ref="K501">_xlfn.IFS(J501&lt;=4,"No depression",
J501&lt;=9,"Mild depression",
J501&lt;=14,"Moderate depression",
J501&lt;=19,"Moderately severe depression",
J501&lt;=27,"Severe depression")</f>
        <v>Moderate depression</v>
      </c>
      <c r="L501" t="s">
        <v>96</v>
      </c>
    </row>
    <row r="502" spans="1:12" x14ac:dyDescent="0.35">
      <c r="A502" s="35">
        <v>0</v>
      </c>
      <c r="B502" s="35">
        <v>0</v>
      </c>
      <c r="C502" s="35">
        <v>1</v>
      </c>
      <c r="D502" s="35">
        <v>2</v>
      </c>
      <c r="E502" s="35">
        <v>0</v>
      </c>
      <c r="F502" s="35">
        <v>0</v>
      </c>
      <c r="G502" s="35">
        <v>0</v>
      </c>
      <c r="H502" s="35">
        <v>0</v>
      </c>
      <c r="I502" s="35">
        <v>0</v>
      </c>
      <c r="J502" s="35">
        <f t="shared" si="12"/>
        <v>3</v>
      </c>
      <c r="K502" s="36" t="str" cm="1">
        <f t="array" ref="K502">_xlfn.IFS(J502&lt;=4,"No depression",
J502&lt;=9,"Mild depression",
J502&lt;=14,"Moderate depression",
J502&lt;=19,"Moderately severe depression",
J502&lt;=27,"Severe depression")</f>
        <v>No depression</v>
      </c>
      <c r="L502" t="s">
        <v>96</v>
      </c>
    </row>
    <row r="503" spans="1:12" x14ac:dyDescent="0.35">
      <c r="A503" s="37">
        <v>0</v>
      </c>
      <c r="B503" s="37">
        <v>0</v>
      </c>
      <c r="C503" s="37">
        <v>0</v>
      </c>
      <c r="D503" s="37">
        <v>1</v>
      </c>
      <c r="E503" s="37">
        <v>0</v>
      </c>
      <c r="F503" s="37">
        <v>1</v>
      </c>
      <c r="G503" s="37">
        <v>1</v>
      </c>
      <c r="H503" s="37">
        <v>0</v>
      </c>
      <c r="I503" s="37">
        <v>2</v>
      </c>
      <c r="J503" s="37">
        <f t="shared" si="12"/>
        <v>5</v>
      </c>
      <c r="K503" s="38" t="str" cm="1">
        <f t="array" ref="K503">_xlfn.IFS(J503&lt;=4,"No depression",
J503&lt;=9,"Mild depression",
J503&lt;=14,"Moderate depression",
J503&lt;=19,"Moderately severe depression",
J503&lt;=27,"Severe depression")</f>
        <v>Mild depression</v>
      </c>
      <c r="L503" t="s">
        <v>70</v>
      </c>
    </row>
    <row r="504" spans="1:12" x14ac:dyDescent="0.35">
      <c r="A504" s="35">
        <v>3</v>
      </c>
      <c r="B504" s="35">
        <v>1</v>
      </c>
      <c r="C504" s="35">
        <v>2</v>
      </c>
      <c r="D504" s="35">
        <v>1</v>
      </c>
      <c r="E504" s="35">
        <v>2</v>
      </c>
      <c r="F504" s="35">
        <v>0</v>
      </c>
      <c r="G504" s="35">
        <v>2</v>
      </c>
      <c r="H504" s="35">
        <v>0</v>
      </c>
      <c r="I504" s="35">
        <v>0</v>
      </c>
      <c r="J504" s="35">
        <f t="shared" si="12"/>
        <v>11</v>
      </c>
      <c r="K504" s="36" t="str" cm="1">
        <f t="array" ref="K504">_xlfn.IFS(J504&lt;=4,"No depression",
J504&lt;=9,"Mild depression",
J504&lt;=14,"Moderate depression",
J504&lt;=19,"Moderately severe depression",
J504&lt;=27,"Severe depression")</f>
        <v>Moderate depression</v>
      </c>
      <c r="L504" t="s">
        <v>70</v>
      </c>
    </row>
    <row r="505" spans="1:12" x14ac:dyDescent="0.35">
      <c r="A505" s="37">
        <v>0</v>
      </c>
      <c r="B505" s="37">
        <v>2</v>
      </c>
      <c r="C505" s="37">
        <v>2</v>
      </c>
      <c r="D505" s="37">
        <v>1</v>
      </c>
      <c r="E505" s="37">
        <v>2</v>
      </c>
      <c r="F505" s="37">
        <v>3</v>
      </c>
      <c r="G505" s="37">
        <v>1</v>
      </c>
      <c r="H505" s="37">
        <v>2</v>
      </c>
      <c r="I505" s="37">
        <v>1</v>
      </c>
      <c r="J505" s="37">
        <f t="shared" si="12"/>
        <v>14</v>
      </c>
      <c r="K505" s="38" t="str" cm="1">
        <f t="array" ref="K505">_xlfn.IFS(J505&lt;=4,"No depression",
J505&lt;=9,"Mild depression",
J505&lt;=14,"Moderate depression",
J505&lt;=19,"Moderately severe depression",
J505&lt;=27,"Severe depression")</f>
        <v>Moderate depression</v>
      </c>
      <c r="L505" t="s">
        <v>70</v>
      </c>
    </row>
    <row r="506" spans="1:12" x14ac:dyDescent="0.35">
      <c r="A506" s="35">
        <v>1</v>
      </c>
      <c r="B506" s="35">
        <v>2</v>
      </c>
      <c r="C506" s="35">
        <v>0</v>
      </c>
      <c r="D506" s="35">
        <v>2</v>
      </c>
      <c r="E506" s="35">
        <v>3</v>
      </c>
      <c r="F506" s="35">
        <v>0</v>
      </c>
      <c r="G506" s="35">
        <v>0</v>
      </c>
      <c r="H506" s="35">
        <v>2</v>
      </c>
      <c r="I506" s="35">
        <v>1</v>
      </c>
      <c r="J506" s="35">
        <f t="shared" si="12"/>
        <v>11</v>
      </c>
      <c r="K506" s="36" t="str" cm="1">
        <f t="array" ref="K506">_xlfn.IFS(J506&lt;=4,"No depression",
J506&lt;=9,"Mild depression",
J506&lt;=14,"Moderate depression",
J506&lt;=19,"Moderately severe depression",
J506&lt;=27,"Severe depression")</f>
        <v>Moderate depression</v>
      </c>
      <c r="L506" t="s">
        <v>96</v>
      </c>
    </row>
    <row r="507" spans="1:12" x14ac:dyDescent="0.35">
      <c r="A507" s="37">
        <v>0</v>
      </c>
      <c r="B507" s="37">
        <v>0</v>
      </c>
      <c r="C507" s="37">
        <v>1</v>
      </c>
      <c r="D507" s="37">
        <v>1</v>
      </c>
      <c r="E507" s="37">
        <v>1</v>
      </c>
      <c r="F507" s="37">
        <v>0</v>
      </c>
      <c r="G507" s="37">
        <v>0</v>
      </c>
      <c r="H507" s="37">
        <v>0</v>
      </c>
      <c r="I507" s="37">
        <v>0</v>
      </c>
      <c r="J507" s="37">
        <f t="shared" si="12"/>
        <v>3</v>
      </c>
      <c r="K507" s="38" t="str" cm="1">
        <f t="array" ref="K507">_xlfn.IFS(J507&lt;=4,"No depression",
J507&lt;=9,"Mild depression",
J507&lt;=14,"Moderate depression",
J507&lt;=19,"Moderately severe depression",
J507&lt;=27,"Severe depression")</f>
        <v>No depression</v>
      </c>
      <c r="L507" t="s">
        <v>70</v>
      </c>
    </row>
    <row r="508" spans="1:12" x14ac:dyDescent="0.35">
      <c r="A508" s="35">
        <v>1</v>
      </c>
      <c r="B508" s="35">
        <v>0</v>
      </c>
      <c r="C508" s="35">
        <v>1</v>
      </c>
      <c r="D508" s="35">
        <v>1</v>
      </c>
      <c r="E508" s="35">
        <v>1</v>
      </c>
      <c r="F508" s="35">
        <v>0</v>
      </c>
      <c r="G508" s="35">
        <v>1</v>
      </c>
      <c r="H508" s="35">
        <v>1</v>
      </c>
      <c r="I508" s="35">
        <v>0</v>
      </c>
      <c r="J508" s="35">
        <f t="shared" si="12"/>
        <v>6</v>
      </c>
      <c r="K508" s="36" t="str" cm="1">
        <f t="array" ref="K508">_xlfn.IFS(J508&lt;=4,"No depression",
J508&lt;=9,"Mild depression",
J508&lt;=14,"Moderate depression",
J508&lt;=19,"Moderately severe depression",
J508&lt;=27,"Severe depression")</f>
        <v>Mild depression</v>
      </c>
      <c r="L508" t="s">
        <v>96</v>
      </c>
    </row>
    <row r="509" spans="1:12" x14ac:dyDescent="0.35">
      <c r="A509" s="37">
        <v>0</v>
      </c>
      <c r="B509" s="37">
        <v>0</v>
      </c>
      <c r="C509" s="37">
        <v>1</v>
      </c>
      <c r="D509" s="37">
        <v>1</v>
      </c>
      <c r="E509" s="37">
        <v>1</v>
      </c>
      <c r="F509" s="37">
        <v>0</v>
      </c>
      <c r="G509" s="37">
        <v>0</v>
      </c>
      <c r="H509" s="37">
        <v>0</v>
      </c>
      <c r="I509" s="37">
        <v>0</v>
      </c>
      <c r="J509" s="37">
        <f t="shared" si="12"/>
        <v>3</v>
      </c>
      <c r="K509" s="38" t="str" cm="1">
        <f t="array" ref="K509">_xlfn.IFS(J509&lt;=4,"No depression",
J509&lt;=9,"Mild depression",
J509&lt;=14,"Moderate depression",
J509&lt;=19,"Moderately severe depression",
J509&lt;=27,"Severe depression")</f>
        <v>No depression</v>
      </c>
      <c r="L509" t="s">
        <v>70</v>
      </c>
    </row>
    <row r="510" spans="1:12" x14ac:dyDescent="0.35">
      <c r="A510" s="35">
        <v>1</v>
      </c>
      <c r="B510" s="35">
        <v>3</v>
      </c>
      <c r="C510" s="35">
        <v>0</v>
      </c>
      <c r="D510" s="35">
        <v>2</v>
      </c>
      <c r="E510" s="35">
        <v>3</v>
      </c>
      <c r="F510" s="35">
        <v>0</v>
      </c>
      <c r="G510" s="35">
        <v>0</v>
      </c>
      <c r="H510" s="35">
        <v>2</v>
      </c>
      <c r="I510" s="35">
        <v>1</v>
      </c>
      <c r="J510" s="35">
        <f t="shared" si="12"/>
        <v>12</v>
      </c>
      <c r="K510" s="36" t="str" cm="1">
        <f t="array" ref="K510">_xlfn.IFS(J510&lt;=4,"No depression",
J510&lt;=9,"Mild depression",
J510&lt;=14,"Moderate depression",
J510&lt;=19,"Moderately severe depression",
J510&lt;=27,"Severe depression")</f>
        <v>Moderate depression</v>
      </c>
      <c r="L510" t="s">
        <v>96</v>
      </c>
    </row>
    <row r="511" spans="1:12" x14ac:dyDescent="0.35">
      <c r="A511" s="37">
        <v>0</v>
      </c>
      <c r="B511" s="37">
        <v>0</v>
      </c>
      <c r="C511" s="37">
        <v>1</v>
      </c>
      <c r="D511" s="37">
        <v>1</v>
      </c>
      <c r="E511" s="37">
        <v>0</v>
      </c>
      <c r="F511" s="37">
        <v>0</v>
      </c>
      <c r="G511" s="37">
        <v>1</v>
      </c>
      <c r="H511" s="37">
        <v>0</v>
      </c>
      <c r="I511" s="37">
        <v>0</v>
      </c>
      <c r="J511" s="37">
        <f t="shared" si="12"/>
        <v>3</v>
      </c>
      <c r="K511" s="38" t="str" cm="1">
        <f t="array" ref="K511">_xlfn.IFS(J511&lt;=4,"No depression",
J511&lt;=9,"Mild depression",
J511&lt;=14,"Moderate depression",
J511&lt;=19,"Moderately severe depression",
J511&lt;=27,"Severe depression")</f>
        <v>No depression</v>
      </c>
      <c r="L511" t="s">
        <v>96</v>
      </c>
    </row>
    <row r="512" spans="1:12" x14ac:dyDescent="0.35">
      <c r="A512" s="35">
        <v>1</v>
      </c>
      <c r="B512" s="35">
        <v>0</v>
      </c>
      <c r="C512" s="35">
        <v>3</v>
      </c>
      <c r="D512" s="35">
        <v>2</v>
      </c>
      <c r="E512" s="35">
        <v>1</v>
      </c>
      <c r="F512" s="35">
        <v>2</v>
      </c>
      <c r="G512" s="35">
        <v>0</v>
      </c>
      <c r="H512" s="35">
        <v>2</v>
      </c>
      <c r="I512" s="35">
        <v>3</v>
      </c>
      <c r="J512" s="35">
        <f t="shared" si="12"/>
        <v>14</v>
      </c>
      <c r="K512" s="36" t="str" cm="1">
        <f t="array" ref="K512">_xlfn.IFS(J512&lt;=4,"No depression",
J512&lt;=9,"Mild depression",
J512&lt;=14,"Moderate depression",
J512&lt;=19,"Moderately severe depression",
J512&lt;=27,"Severe depression")</f>
        <v>Moderate depression</v>
      </c>
      <c r="L512" t="s">
        <v>96</v>
      </c>
    </row>
    <row r="513" spans="1:12" x14ac:dyDescent="0.35">
      <c r="A513" s="37">
        <v>1</v>
      </c>
      <c r="B513" s="37">
        <v>0</v>
      </c>
      <c r="C513" s="37">
        <v>1</v>
      </c>
      <c r="D513" s="37">
        <v>1</v>
      </c>
      <c r="E513" s="37">
        <v>1</v>
      </c>
      <c r="F513" s="37">
        <v>0</v>
      </c>
      <c r="G513" s="37">
        <v>1</v>
      </c>
      <c r="H513" s="37">
        <v>1</v>
      </c>
      <c r="I513" s="37">
        <v>0</v>
      </c>
      <c r="J513" s="37">
        <f t="shared" si="12"/>
        <v>6</v>
      </c>
      <c r="K513" s="38" t="str" cm="1">
        <f t="array" ref="K513">_xlfn.IFS(J513&lt;=4,"No depression",
J513&lt;=9,"Mild depression",
J513&lt;=14,"Moderate depression",
J513&lt;=19,"Moderately severe depression",
J513&lt;=27,"Severe depression")</f>
        <v>Mild depression</v>
      </c>
      <c r="L513" t="s">
        <v>70</v>
      </c>
    </row>
    <row r="514" spans="1:12" x14ac:dyDescent="0.35">
      <c r="A514" s="35">
        <v>1</v>
      </c>
      <c r="B514" s="35">
        <v>0</v>
      </c>
      <c r="C514" s="35">
        <v>3</v>
      </c>
      <c r="D514" s="35">
        <v>2</v>
      </c>
      <c r="E514" s="35">
        <v>1</v>
      </c>
      <c r="F514" s="35">
        <v>2</v>
      </c>
      <c r="G514" s="35">
        <v>0</v>
      </c>
      <c r="H514" s="35">
        <v>2</v>
      </c>
      <c r="I514" s="35">
        <v>3</v>
      </c>
      <c r="J514" s="35">
        <f t="shared" ref="J514:J577" si="13">SUM(A514:I514)</f>
        <v>14</v>
      </c>
      <c r="K514" s="36" t="str" cm="1">
        <f t="array" ref="K514">_xlfn.IFS(J514&lt;=4,"No depression",
J514&lt;=9,"Mild depression",
J514&lt;=14,"Moderate depression",
J514&lt;=19,"Moderately severe depression",
J514&lt;=27,"Severe depression")</f>
        <v>Moderate depression</v>
      </c>
      <c r="L514" t="s">
        <v>96</v>
      </c>
    </row>
    <row r="515" spans="1:12" x14ac:dyDescent="0.35">
      <c r="A515" s="37">
        <v>0</v>
      </c>
      <c r="B515" s="37">
        <v>2</v>
      </c>
      <c r="C515" s="37">
        <v>1</v>
      </c>
      <c r="D515" s="37">
        <v>0</v>
      </c>
      <c r="E515" s="37">
        <v>2</v>
      </c>
      <c r="F515" s="37">
        <v>1</v>
      </c>
      <c r="G515" s="37">
        <v>2</v>
      </c>
      <c r="H515" s="37">
        <v>0</v>
      </c>
      <c r="I515" s="37">
        <v>3</v>
      </c>
      <c r="J515" s="37">
        <f t="shared" si="13"/>
        <v>11</v>
      </c>
      <c r="K515" s="38" t="str" cm="1">
        <f t="array" ref="K515">_xlfn.IFS(J515&lt;=4,"No depression",
J515&lt;=9,"Mild depression",
J515&lt;=14,"Moderate depression",
J515&lt;=19,"Moderately severe depression",
J515&lt;=27,"Severe depression")</f>
        <v>Moderate depression</v>
      </c>
      <c r="L515" t="s">
        <v>96</v>
      </c>
    </row>
    <row r="516" spans="1:12" x14ac:dyDescent="0.35">
      <c r="A516" s="35">
        <v>1</v>
      </c>
      <c r="B516" s="35">
        <v>0</v>
      </c>
      <c r="C516" s="35">
        <v>3</v>
      </c>
      <c r="D516" s="35">
        <v>2</v>
      </c>
      <c r="E516" s="35">
        <v>1</v>
      </c>
      <c r="F516" s="35">
        <v>2</v>
      </c>
      <c r="G516" s="35">
        <v>0</v>
      </c>
      <c r="H516" s="35">
        <v>2</v>
      </c>
      <c r="I516" s="35">
        <v>3</v>
      </c>
      <c r="J516" s="35">
        <f t="shared" si="13"/>
        <v>14</v>
      </c>
      <c r="K516" s="36" t="str" cm="1">
        <f t="array" ref="K516">_xlfn.IFS(J516&lt;=4,"No depression",
J516&lt;=9,"Mild depression",
J516&lt;=14,"Moderate depression",
J516&lt;=19,"Moderately severe depression",
J516&lt;=27,"Severe depression")</f>
        <v>Moderate depression</v>
      </c>
      <c r="L516" t="s">
        <v>70</v>
      </c>
    </row>
    <row r="517" spans="1:12" x14ac:dyDescent="0.35">
      <c r="A517" s="37">
        <v>0</v>
      </c>
      <c r="B517" s="37">
        <v>2</v>
      </c>
      <c r="C517" s="37">
        <v>1</v>
      </c>
      <c r="D517" s="37">
        <v>0</v>
      </c>
      <c r="E517" s="37">
        <v>1</v>
      </c>
      <c r="F517" s="37">
        <v>2</v>
      </c>
      <c r="G517" s="37">
        <v>2</v>
      </c>
      <c r="H517" s="37">
        <v>3</v>
      </c>
      <c r="I517" s="37">
        <v>3</v>
      </c>
      <c r="J517" s="37">
        <f t="shared" si="13"/>
        <v>14</v>
      </c>
      <c r="K517" s="38" t="str" cm="1">
        <f t="array" ref="K517">_xlfn.IFS(J517&lt;=4,"No depression",
J517&lt;=9,"Mild depression",
J517&lt;=14,"Moderate depression",
J517&lt;=19,"Moderately severe depression",
J517&lt;=27,"Severe depression")</f>
        <v>Moderate depression</v>
      </c>
      <c r="L517" t="s">
        <v>96</v>
      </c>
    </row>
    <row r="518" spans="1:12" x14ac:dyDescent="0.35">
      <c r="A518" s="35">
        <v>1</v>
      </c>
      <c r="B518" s="35">
        <v>0</v>
      </c>
      <c r="C518" s="35">
        <v>1</v>
      </c>
      <c r="D518" s="35">
        <v>1</v>
      </c>
      <c r="E518" s="35">
        <v>1</v>
      </c>
      <c r="F518" s="35">
        <v>0</v>
      </c>
      <c r="G518" s="35">
        <v>1</v>
      </c>
      <c r="H518" s="35">
        <v>1</v>
      </c>
      <c r="I518" s="35">
        <v>0</v>
      </c>
      <c r="J518" s="35">
        <f t="shared" si="13"/>
        <v>6</v>
      </c>
      <c r="K518" s="36" t="str" cm="1">
        <f t="array" ref="K518">_xlfn.IFS(J518&lt;=4,"No depression",
J518&lt;=9,"Mild depression",
J518&lt;=14,"Moderate depression",
J518&lt;=19,"Moderately severe depression",
J518&lt;=27,"Severe depression")</f>
        <v>Mild depression</v>
      </c>
      <c r="L518" t="s">
        <v>70</v>
      </c>
    </row>
    <row r="519" spans="1:12" x14ac:dyDescent="0.35">
      <c r="A519" s="37">
        <v>1</v>
      </c>
      <c r="B519" s="37">
        <v>0</v>
      </c>
      <c r="C519" s="37">
        <v>3</v>
      </c>
      <c r="D519" s="37">
        <v>2</v>
      </c>
      <c r="E519" s="37">
        <v>1</v>
      </c>
      <c r="F519" s="37">
        <v>2</v>
      </c>
      <c r="G519" s="37">
        <v>0</v>
      </c>
      <c r="H519" s="37">
        <v>2</v>
      </c>
      <c r="I519" s="37">
        <v>3</v>
      </c>
      <c r="J519" s="37">
        <f t="shared" si="13"/>
        <v>14</v>
      </c>
      <c r="K519" s="38" t="str" cm="1">
        <f t="array" ref="K519">_xlfn.IFS(J519&lt;=4,"No depression",
J519&lt;=9,"Mild depression",
J519&lt;=14,"Moderate depression",
J519&lt;=19,"Moderately severe depression",
J519&lt;=27,"Severe depression")</f>
        <v>Moderate depression</v>
      </c>
      <c r="L519" t="s">
        <v>96</v>
      </c>
    </row>
    <row r="520" spans="1:12" x14ac:dyDescent="0.35">
      <c r="A520" s="35">
        <v>0</v>
      </c>
      <c r="B520" s="35">
        <v>1</v>
      </c>
      <c r="C520" s="35">
        <v>0</v>
      </c>
      <c r="D520" s="35">
        <v>1</v>
      </c>
      <c r="E520" s="35">
        <v>0</v>
      </c>
      <c r="F520" s="35">
        <v>3</v>
      </c>
      <c r="G520" s="35">
        <v>0</v>
      </c>
      <c r="H520" s="35">
        <v>0</v>
      </c>
      <c r="I520" s="35">
        <v>0</v>
      </c>
      <c r="J520" s="35">
        <f t="shared" si="13"/>
        <v>5</v>
      </c>
      <c r="K520" s="36" t="str" cm="1">
        <f t="array" ref="K520">_xlfn.IFS(J520&lt;=4,"No depression",
J520&lt;=9,"Mild depression",
J520&lt;=14,"Moderate depression",
J520&lt;=19,"Moderately severe depression",
J520&lt;=27,"Severe depression")</f>
        <v>Mild depression</v>
      </c>
      <c r="L520" t="s">
        <v>112</v>
      </c>
    </row>
    <row r="521" spans="1:12" x14ac:dyDescent="0.35">
      <c r="A521" s="37">
        <v>0</v>
      </c>
      <c r="B521" s="37">
        <v>1</v>
      </c>
      <c r="C521" s="37">
        <v>1</v>
      </c>
      <c r="D521" s="37">
        <v>1</v>
      </c>
      <c r="E521" s="37">
        <v>0</v>
      </c>
      <c r="F521" s="37">
        <v>0</v>
      </c>
      <c r="G521" s="37">
        <v>1</v>
      </c>
      <c r="H521" s="37">
        <v>0</v>
      </c>
      <c r="I521" s="37">
        <v>1</v>
      </c>
      <c r="J521" s="37">
        <f t="shared" si="13"/>
        <v>5</v>
      </c>
      <c r="K521" s="38" t="str" cm="1">
        <f t="array" ref="K521">_xlfn.IFS(J521&lt;=4,"No depression",
J521&lt;=9,"Mild depression",
J521&lt;=14,"Moderate depression",
J521&lt;=19,"Moderately severe depression",
J521&lt;=27,"Severe depression")</f>
        <v>Mild depression</v>
      </c>
      <c r="L521" t="s">
        <v>70</v>
      </c>
    </row>
    <row r="522" spans="1:12" x14ac:dyDescent="0.35">
      <c r="A522" s="35">
        <v>2</v>
      </c>
      <c r="B522" s="35">
        <v>1</v>
      </c>
      <c r="C522" s="35">
        <v>2</v>
      </c>
      <c r="D522" s="35">
        <v>1</v>
      </c>
      <c r="E522" s="35">
        <v>2</v>
      </c>
      <c r="F522" s="35">
        <v>1</v>
      </c>
      <c r="G522" s="35">
        <v>2</v>
      </c>
      <c r="H522" s="35">
        <v>3</v>
      </c>
      <c r="I522" s="35">
        <v>3</v>
      </c>
      <c r="J522" s="35">
        <f t="shared" si="13"/>
        <v>17</v>
      </c>
      <c r="K522" s="36" t="str" cm="1">
        <f t="array" ref="K522">_xlfn.IFS(J522&lt;=4,"No depression",
J522&lt;=9,"Mild depression",
J522&lt;=14,"Moderate depression",
J522&lt;=19,"Moderately severe depression",
J522&lt;=27,"Severe depression")</f>
        <v>Moderately severe depression</v>
      </c>
      <c r="L522" t="s">
        <v>96</v>
      </c>
    </row>
    <row r="523" spans="1:12" x14ac:dyDescent="0.35">
      <c r="A523" s="37">
        <v>1</v>
      </c>
      <c r="B523" s="37">
        <v>0</v>
      </c>
      <c r="C523" s="37">
        <v>2</v>
      </c>
      <c r="D523" s="37">
        <v>1</v>
      </c>
      <c r="E523" s="37">
        <v>2</v>
      </c>
      <c r="F523" s="37">
        <v>0</v>
      </c>
      <c r="G523" s="37">
        <v>2</v>
      </c>
      <c r="H523" s="37">
        <v>0</v>
      </c>
      <c r="I523" s="37">
        <v>2</v>
      </c>
      <c r="J523" s="37">
        <f t="shared" si="13"/>
        <v>10</v>
      </c>
      <c r="K523" s="38" t="str" cm="1">
        <f t="array" ref="K523">_xlfn.IFS(J523&lt;=4,"No depression",
J523&lt;=9,"Mild depression",
J523&lt;=14,"Moderate depression",
J523&lt;=19,"Moderately severe depression",
J523&lt;=27,"Severe depression")</f>
        <v>Moderate depression</v>
      </c>
      <c r="L523" t="s">
        <v>96</v>
      </c>
    </row>
    <row r="524" spans="1:12" x14ac:dyDescent="0.35">
      <c r="A524" s="35">
        <v>2</v>
      </c>
      <c r="B524" s="35">
        <v>2</v>
      </c>
      <c r="C524" s="35">
        <v>1</v>
      </c>
      <c r="D524" s="35">
        <v>1</v>
      </c>
      <c r="E524" s="35">
        <v>2</v>
      </c>
      <c r="F524" s="35">
        <v>1</v>
      </c>
      <c r="G524" s="35">
        <v>1</v>
      </c>
      <c r="H524" s="35">
        <v>2</v>
      </c>
      <c r="I524" s="35">
        <v>1</v>
      </c>
      <c r="J524" s="35">
        <f t="shared" si="13"/>
        <v>13</v>
      </c>
      <c r="K524" s="36" t="str" cm="1">
        <f t="array" ref="K524">_xlfn.IFS(J524&lt;=4,"No depression",
J524&lt;=9,"Mild depression",
J524&lt;=14,"Moderate depression",
J524&lt;=19,"Moderately severe depression",
J524&lt;=27,"Severe depression")</f>
        <v>Moderate depression</v>
      </c>
      <c r="L524" t="s">
        <v>70</v>
      </c>
    </row>
    <row r="525" spans="1:12" x14ac:dyDescent="0.35">
      <c r="A525" s="37">
        <v>0</v>
      </c>
      <c r="B525" s="37">
        <v>1</v>
      </c>
      <c r="C525" s="37">
        <v>3</v>
      </c>
      <c r="D525" s="37">
        <v>1</v>
      </c>
      <c r="E525" s="37">
        <v>1</v>
      </c>
      <c r="F525" s="37">
        <v>0</v>
      </c>
      <c r="G525" s="37">
        <v>1</v>
      </c>
      <c r="H525" s="37">
        <v>3</v>
      </c>
      <c r="I525" s="37">
        <v>3</v>
      </c>
      <c r="J525" s="37">
        <f t="shared" si="13"/>
        <v>13</v>
      </c>
      <c r="K525" s="38" t="str" cm="1">
        <f t="array" ref="K525">_xlfn.IFS(J525&lt;=4,"No depression",
J525&lt;=9,"Mild depression",
J525&lt;=14,"Moderate depression",
J525&lt;=19,"Moderately severe depression",
J525&lt;=27,"Severe depression")</f>
        <v>Moderate depression</v>
      </c>
      <c r="L525" t="s">
        <v>96</v>
      </c>
    </row>
    <row r="526" spans="1:12" x14ac:dyDescent="0.35">
      <c r="A526" s="35">
        <v>1</v>
      </c>
      <c r="B526" s="35">
        <v>2</v>
      </c>
      <c r="C526" s="35">
        <v>1</v>
      </c>
      <c r="D526" s="35">
        <v>2</v>
      </c>
      <c r="E526" s="35">
        <v>2</v>
      </c>
      <c r="F526" s="35">
        <v>1</v>
      </c>
      <c r="G526" s="35">
        <v>3</v>
      </c>
      <c r="H526" s="35">
        <v>2</v>
      </c>
      <c r="I526" s="35">
        <v>2</v>
      </c>
      <c r="J526" s="35">
        <f t="shared" si="13"/>
        <v>16</v>
      </c>
      <c r="K526" s="36" t="str" cm="1">
        <f t="array" ref="K526">_xlfn.IFS(J526&lt;=4,"No depression",
J526&lt;=9,"Mild depression",
J526&lt;=14,"Moderate depression",
J526&lt;=19,"Moderately severe depression",
J526&lt;=27,"Severe depression")</f>
        <v>Moderately severe depression</v>
      </c>
      <c r="L526" t="s">
        <v>96</v>
      </c>
    </row>
    <row r="527" spans="1:12" x14ac:dyDescent="0.35">
      <c r="A527" s="37">
        <v>1</v>
      </c>
      <c r="B527" s="37">
        <v>0</v>
      </c>
      <c r="C527" s="37">
        <v>3</v>
      </c>
      <c r="D527" s="37">
        <v>2</v>
      </c>
      <c r="E527" s="37">
        <v>1</v>
      </c>
      <c r="F527" s="37">
        <v>2</v>
      </c>
      <c r="G527" s="37">
        <v>0</v>
      </c>
      <c r="H527" s="37">
        <v>2</v>
      </c>
      <c r="I527" s="37">
        <v>3</v>
      </c>
      <c r="J527" s="37">
        <f t="shared" si="13"/>
        <v>14</v>
      </c>
      <c r="K527" s="38" t="str" cm="1">
        <f t="array" ref="K527">_xlfn.IFS(J527&lt;=4,"No depression",
J527&lt;=9,"Mild depression",
J527&lt;=14,"Moderate depression",
J527&lt;=19,"Moderately severe depression",
J527&lt;=27,"Severe depression")</f>
        <v>Moderate depression</v>
      </c>
      <c r="L527" t="s">
        <v>96</v>
      </c>
    </row>
    <row r="528" spans="1:12" x14ac:dyDescent="0.35">
      <c r="A528" s="35">
        <v>0</v>
      </c>
      <c r="B528" s="35">
        <v>1</v>
      </c>
      <c r="C528" s="35">
        <v>3</v>
      </c>
      <c r="D528" s="35">
        <v>1</v>
      </c>
      <c r="E528" s="35">
        <v>1</v>
      </c>
      <c r="F528" s="35">
        <v>0</v>
      </c>
      <c r="G528" s="35">
        <v>1</v>
      </c>
      <c r="H528" s="35">
        <v>3</v>
      </c>
      <c r="I528" s="35">
        <v>0</v>
      </c>
      <c r="J528" s="35">
        <f t="shared" si="13"/>
        <v>10</v>
      </c>
      <c r="K528" s="36" t="str" cm="1">
        <f t="array" ref="K528">_xlfn.IFS(J528&lt;=4,"No depression",
J528&lt;=9,"Mild depression",
J528&lt;=14,"Moderate depression",
J528&lt;=19,"Moderately severe depression",
J528&lt;=27,"Severe depression")</f>
        <v>Moderate depression</v>
      </c>
      <c r="L528" t="s">
        <v>96</v>
      </c>
    </row>
    <row r="529" spans="1:12" x14ac:dyDescent="0.35">
      <c r="A529" s="37">
        <v>1</v>
      </c>
      <c r="B529" s="37">
        <v>0</v>
      </c>
      <c r="C529" s="37">
        <v>3</v>
      </c>
      <c r="D529" s="37">
        <v>2</v>
      </c>
      <c r="E529" s="37">
        <v>1</v>
      </c>
      <c r="F529" s="37">
        <v>2</v>
      </c>
      <c r="G529" s="37">
        <v>0</v>
      </c>
      <c r="H529" s="37">
        <v>2</v>
      </c>
      <c r="I529" s="37">
        <v>3</v>
      </c>
      <c r="J529" s="37">
        <f t="shared" si="13"/>
        <v>14</v>
      </c>
      <c r="K529" s="38" t="str" cm="1">
        <f t="array" ref="K529">_xlfn.IFS(J529&lt;=4,"No depression",
J529&lt;=9,"Mild depression",
J529&lt;=14,"Moderate depression",
J529&lt;=19,"Moderately severe depression",
J529&lt;=27,"Severe depression")</f>
        <v>Moderate depression</v>
      </c>
      <c r="L529" t="s">
        <v>96</v>
      </c>
    </row>
    <row r="530" spans="1:12" x14ac:dyDescent="0.35">
      <c r="A530" s="35">
        <v>0</v>
      </c>
      <c r="B530" s="35">
        <v>1</v>
      </c>
      <c r="C530" s="35">
        <v>0</v>
      </c>
      <c r="D530" s="35">
        <v>1</v>
      </c>
      <c r="E530" s="35">
        <v>0</v>
      </c>
      <c r="F530" s="35">
        <v>3</v>
      </c>
      <c r="G530" s="35">
        <v>0</v>
      </c>
      <c r="H530" s="35">
        <v>0</v>
      </c>
      <c r="I530" s="35">
        <v>0</v>
      </c>
      <c r="J530" s="35">
        <f t="shared" si="13"/>
        <v>5</v>
      </c>
      <c r="K530" s="36" t="str" cm="1">
        <f t="array" ref="K530">_xlfn.IFS(J530&lt;=4,"No depression",
J530&lt;=9,"Mild depression",
J530&lt;=14,"Moderate depression",
J530&lt;=19,"Moderately severe depression",
J530&lt;=27,"Severe depression")</f>
        <v>Mild depression</v>
      </c>
      <c r="L530" t="s">
        <v>96</v>
      </c>
    </row>
    <row r="531" spans="1:12" x14ac:dyDescent="0.35">
      <c r="A531" s="37">
        <v>0</v>
      </c>
      <c r="B531" s="37">
        <v>3</v>
      </c>
      <c r="C531" s="37">
        <v>2</v>
      </c>
      <c r="D531" s="37">
        <v>1</v>
      </c>
      <c r="E531" s="37">
        <v>2</v>
      </c>
      <c r="F531" s="37">
        <v>2</v>
      </c>
      <c r="G531" s="37">
        <v>2</v>
      </c>
      <c r="H531" s="37">
        <v>2</v>
      </c>
      <c r="I531" s="37">
        <v>0</v>
      </c>
      <c r="J531" s="37">
        <f t="shared" si="13"/>
        <v>14</v>
      </c>
      <c r="K531" s="38" t="str" cm="1">
        <f t="array" ref="K531">_xlfn.IFS(J531&lt;=4,"No depression",
J531&lt;=9,"Mild depression",
J531&lt;=14,"Moderate depression",
J531&lt;=19,"Moderately severe depression",
J531&lt;=27,"Severe depression")</f>
        <v>Moderate depression</v>
      </c>
      <c r="L531" t="s">
        <v>96</v>
      </c>
    </row>
    <row r="532" spans="1:12" x14ac:dyDescent="0.35">
      <c r="A532" s="35">
        <v>2</v>
      </c>
      <c r="B532" s="35">
        <v>1</v>
      </c>
      <c r="C532" s="35">
        <v>2</v>
      </c>
      <c r="D532" s="35">
        <v>2</v>
      </c>
      <c r="E532" s="35">
        <v>3</v>
      </c>
      <c r="F532" s="35">
        <v>2</v>
      </c>
      <c r="G532" s="35">
        <v>3</v>
      </c>
      <c r="H532" s="35">
        <v>2</v>
      </c>
      <c r="I532" s="35">
        <v>2</v>
      </c>
      <c r="J532" s="35">
        <f t="shared" si="13"/>
        <v>19</v>
      </c>
      <c r="K532" s="36" t="str" cm="1">
        <f t="array" ref="K532">_xlfn.IFS(J532&lt;=4,"No depression",
J532&lt;=9,"Mild depression",
J532&lt;=14,"Moderate depression",
J532&lt;=19,"Moderately severe depression",
J532&lt;=27,"Severe depression")</f>
        <v>Moderately severe depression</v>
      </c>
      <c r="L532" t="s">
        <v>96</v>
      </c>
    </row>
    <row r="533" spans="1:12" x14ac:dyDescent="0.35">
      <c r="A533" s="37">
        <v>1</v>
      </c>
      <c r="B533" s="37">
        <v>0</v>
      </c>
      <c r="C533" s="37">
        <v>3</v>
      </c>
      <c r="D533" s="37">
        <v>2</v>
      </c>
      <c r="E533" s="37">
        <v>1</v>
      </c>
      <c r="F533" s="37">
        <v>2</v>
      </c>
      <c r="G533" s="37">
        <v>0</v>
      </c>
      <c r="H533" s="37">
        <v>2</v>
      </c>
      <c r="I533" s="37">
        <v>3</v>
      </c>
      <c r="J533" s="37">
        <f t="shared" si="13"/>
        <v>14</v>
      </c>
      <c r="K533" s="38" t="str" cm="1">
        <f t="array" ref="K533">_xlfn.IFS(J533&lt;=4,"No depression",
J533&lt;=9,"Mild depression",
J533&lt;=14,"Moderate depression",
J533&lt;=19,"Moderately severe depression",
J533&lt;=27,"Severe depression")</f>
        <v>Moderate depression</v>
      </c>
      <c r="L533" t="s">
        <v>96</v>
      </c>
    </row>
    <row r="534" spans="1:12" x14ac:dyDescent="0.35">
      <c r="A534" s="35">
        <v>0</v>
      </c>
      <c r="B534" s="35">
        <v>1</v>
      </c>
      <c r="C534" s="35">
        <v>0</v>
      </c>
      <c r="D534" s="35">
        <v>0</v>
      </c>
      <c r="E534" s="35">
        <v>1</v>
      </c>
      <c r="F534" s="35">
        <v>0</v>
      </c>
      <c r="G534" s="35">
        <v>3</v>
      </c>
      <c r="H534" s="35">
        <v>0</v>
      </c>
      <c r="I534" s="35">
        <v>1</v>
      </c>
      <c r="J534" s="35">
        <f t="shared" si="13"/>
        <v>6</v>
      </c>
      <c r="K534" s="36" t="str" cm="1">
        <f t="array" ref="K534">_xlfn.IFS(J534&lt;=4,"No depression",
J534&lt;=9,"Mild depression",
J534&lt;=14,"Moderate depression",
J534&lt;=19,"Moderately severe depression",
J534&lt;=27,"Severe depression")</f>
        <v>Mild depression</v>
      </c>
      <c r="L534" t="s">
        <v>70</v>
      </c>
    </row>
    <row r="535" spans="1:12" x14ac:dyDescent="0.35">
      <c r="A535" s="37">
        <v>1</v>
      </c>
      <c r="B535" s="37">
        <v>1</v>
      </c>
      <c r="C535" s="37">
        <v>2</v>
      </c>
      <c r="D535" s="37">
        <v>3</v>
      </c>
      <c r="E535" s="37">
        <v>1</v>
      </c>
      <c r="F535" s="37">
        <v>2</v>
      </c>
      <c r="G535" s="37">
        <v>0</v>
      </c>
      <c r="H535" s="37">
        <v>1</v>
      </c>
      <c r="I535" s="37">
        <v>0</v>
      </c>
      <c r="J535" s="37">
        <f t="shared" si="13"/>
        <v>11</v>
      </c>
      <c r="K535" s="38" t="str" cm="1">
        <f t="array" ref="K535">_xlfn.IFS(J535&lt;=4,"No depression",
J535&lt;=9,"Mild depression",
J535&lt;=14,"Moderate depression",
J535&lt;=19,"Moderately severe depression",
J535&lt;=27,"Severe depression")</f>
        <v>Moderate depression</v>
      </c>
      <c r="L535" t="s">
        <v>70</v>
      </c>
    </row>
    <row r="536" spans="1:12" x14ac:dyDescent="0.35">
      <c r="A536" s="35">
        <v>1</v>
      </c>
      <c r="B536" s="35">
        <v>1</v>
      </c>
      <c r="C536" s="35">
        <v>0</v>
      </c>
      <c r="D536" s="35">
        <v>1</v>
      </c>
      <c r="E536" s="35">
        <v>1</v>
      </c>
      <c r="F536" s="35">
        <v>3</v>
      </c>
      <c r="G536" s="35">
        <v>0</v>
      </c>
      <c r="H536" s="35">
        <v>1</v>
      </c>
      <c r="I536" s="35">
        <v>0</v>
      </c>
      <c r="J536" s="35">
        <f t="shared" si="13"/>
        <v>8</v>
      </c>
      <c r="K536" s="36" t="str" cm="1">
        <f t="array" ref="K536">_xlfn.IFS(J536&lt;=4,"No depression",
J536&lt;=9,"Mild depression",
J536&lt;=14,"Moderate depression",
J536&lt;=19,"Moderately severe depression",
J536&lt;=27,"Severe depression")</f>
        <v>Mild depression</v>
      </c>
      <c r="L536" t="s">
        <v>96</v>
      </c>
    </row>
    <row r="537" spans="1:12" x14ac:dyDescent="0.35">
      <c r="A537" s="37">
        <v>1</v>
      </c>
      <c r="B537" s="37">
        <v>1</v>
      </c>
      <c r="C537" s="37">
        <v>1</v>
      </c>
      <c r="D537" s="37">
        <v>1</v>
      </c>
      <c r="E537" s="37">
        <v>1</v>
      </c>
      <c r="F537" s="37">
        <v>1</v>
      </c>
      <c r="G537" s="37">
        <v>1</v>
      </c>
      <c r="H537" s="37">
        <v>0</v>
      </c>
      <c r="I537" s="37">
        <v>1</v>
      </c>
      <c r="J537" s="37">
        <f t="shared" si="13"/>
        <v>8</v>
      </c>
      <c r="K537" s="38" t="str" cm="1">
        <f t="array" ref="K537">_xlfn.IFS(J537&lt;=4,"No depression",
J537&lt;=9,"Mild depression",
J537&lt;=14,"Moderate depression",
J537&lt;=19,"Moderately severe depression",
J537&lt;=27,"Severe depression")</f>
        <v>Mild depression</v>
      </c>
      <c r="L537" t="s">
        <v>70</v>
      </c>
    </row>
    <row r="538" spans="1:12" x14ac:dyDescent="0.35">
      <c r="A538" s="35">
        <v>0</v>
      </c>
      <c r="B538" s="35">
        <v>1</v>
      </c>
      <c r="C538" s="35">
        <v>0</v>
      </c>
      <c r="D538" s="35">
        <v>1</v>
      </c>
      <c r="E538" s="35">
        <v>0</v>
      </c>
      <c r="F538" s="35">
        <v>1</v>
      </c>
      <c r="G538" s="35">
        <v>0</v>
      </c>
      <c r="H538" s="35">
        <v>0</v>
      </c>
      <c r="I538" s="35">
        <v>0</v>
      </c>
      <c r="J538" s="35">
        <f t="shared" si="13"/>
        <v>3</v>
      </c>
      <c r="K538" s="36" t="str" cm="1">
        <f t="array" ref="K538">_xlfn.IFS(J538&lt;=4,"No depression",
J538&lt;=9,"Mild depression",
J538&lt;=14,"Moderate depression",
J538&lt;=19,"Moderately severe depression",
J538&lt;=27,"Severe depression")</f>
        <v>No depression</v>
      </c>
      <c r="L538" t="s">
        <v>96</v>
      </c>
    </row>
    <row r="539" spans="1:12" x14ac:dyDescent="0.35">
      <c r="A539" s="37">
        <v>0</v>
      </c>
      <c r="B539" s="37">
        <v>1</v>
      </c>
      <c r="C539" s="37">
        <v>2</v>
      </c>
      <c r="D539" s="37">
        <v>3</v>
      </c>
      <c r="E539" s="37">
        <v>0</v>
      </c>
      <c r="F539" s="37">
        <v>0</v>
      </c>
      <c r="G539" s="37">
        <v>1</v>
      </c>
      <c r="H539" s="37">
        <v>2</v>
      </c>
      <c r="I539" s="37">
        <v>3</v>
      </c>
      <c r="J539" s="37">
        <f t="shared" si="13"/>
        <v>12</v>
      </c>
      <c r="K539" s="38" t="str" cm="1">
        <f t="array" ref="K539">_xlfn.IFS(J539&lt;=4,"No depression",
J539&lt;=9,"Mild depression",
J539&lt;=14,"Moderate depression",
J539&lt;=19,"Moderately severe depression",
J539&lt;=27,"Severe depression")</f>
        <v>Moderate depression</v>
      </c>
      <c r="L539" t="s">
        <v>112</v>
      </c>
    </row>
    <row r="540" spans="1:12" x14ac:dyDescent="0.35">
      <c r="A540" s="35">
        <v>1</v>
      </c>
      <c r="B540" s="35">
        <v>1</v>
      </c>
      <c r="C540" s="35">
        <v>2</v>
      </c>
      <c r="D540" s="35">
        <v>3</v>
      </c>
      <c r="E540" s="35">
        <v>1</v>
      </c>
      <c r="F540" s="35">
        <v>2</v>
      </c>
      <c r="G540" s="35">
        <v>0</v>
      </c>
      <c r="H540" s="35">
        <v>1</v>
      </c>
      <c r="I540" s="35">
        <v>0</v>
      </c>
      <c r="J540" s="35">
        <f t="shared" si="13"/>
        <v>11</v>
      </c>
      <c r="K540" s="36" t="str" cm="1">
        <f t="array" ref="K540">_xlfn.IFS(J540&lt;=4,"No depression",
J540&lt;=9,"Mild depression",
J540&lt;=14,"Moderate depression",
J540&lt;=19,"Moderately severe depression",
J540&lt;=27,"Severe depression")</f>
        <v>Moderate depression</v>
      </c>
      <c r="L540" t="s">
        <v>96</v>
      </c>
    </row>
    <row r="541" spans="1:12" x14ac:dyDescent="0.35">
      <c r="A541" s="37">
        <v>1</v>
      </c>
      <c r="B541" s="37">
        <v>1</v>
      </c>
      <c r="C541" s="37">
        <v>0</v>
      </c>
      <c r="D541" s="37">
        <v>1</v>
      </c>
      <c r="E541" s="37">
        <v>1</v>
      </c>
      <c r="F541" s="37">
        <v>3</v>
      </c>
      <c r="G541" s="37">
        <v>0</v>
      </c>
      <c r="H541" s="37">
        <v>0</v>
      </c>
      <c r="I541" s="37">
        <v>1</v>
      </c>
      <c r="J541" s="37">
        <f t="shared" si="13"/>
        <v>8</v>
      </c>
      <c r="K541" s="38" t="str" cm="1">
        <f t="array" ref="K541">_xlfn.IFS(J541&lt;=4,"No depression",
J541&lt;=9,"Mild depression",
J541&lt;=14,"Moderate depression",
J541&lt;=19,"Moderately severe depression",
J541&lt;=27,"Severe depression")</f>
        <v>Mild depression</v>
      </c>
      <c r="L541" t="s">
        <v>70</v>
      </c>
    </row>
    <row r="542" spans="1:12" x14ac:dyDescent="0.35">
      <c r="A542" s="35">
        <v>0</v>
      </c>
      <c r="B542" s="35">
        <v>1</v>
      </c>
      <c r="C542" s="35">
        <v>3</v>
      </c>
      <c r="D542" s="35">
        <v>3</v>
      </c>
      <c r="E542" s="35">
        <v>2</v>
      </c>
      <c r="F542" s="35">
        <v>2</v>
      </c>
      <c r="G542" s="35">
        <v>3</v>
      </c>
      <c r="H542" s="35">
        <v>2</v>
      </c>
      <c r="I542" s="35">
        <v>2</v>
      </c>
      <c r="J542" s="35">
        <f t="shared" si="13"/>
        <v>18</v>
      </c>
      <c r="K542" s="36" t="str" cm="1">
        <f t="array" ref="K542">_xlfn.IFS(J542&lt;=4,"No depression",
J542&lt;=9,"Mild depression",
J542&lt;=14,"Moderate depression",
J542&lt;=19,"Moderately severe depression",
J542&lt;=27,"Severe depression")</f>
        <v>Moderately severe depression</v>
      </c>
      <c r="L542" t="s">
        <v>112</v>
      </c>
    </row>
    <row r="543" spans="1:12" x14ac:dyDescent="0.35">
      <c r="A543" s="37">
        <v>0</v>
      </c>
      <c r="B543" s="37">
        <v>1</v>
      </c>
      <c r="C543" s="37">
        <v>2</v>
      </c>
      <c r="D543" s="37">
        <v>3</v>
      </c>
      <c r="E543" s="37">
        <v>0</v>
      </c>
      <c r="F543" s="37">
        <v>1</v>
      </c>
      <c r="G543" s="37">
        <v>2</v>
      </c>
      <c r="H543" s="37">
        <v>2</v>
      </c>
      <c r="I543" s="37">
        <v>2</v>
      </c>
      <c r="J543" s="37">
        <f t="shared" si="13"/>
        <v>13</v>
      </c>
      <c r="K543" s="38" t="str" cm="1">
        <f t="array" ref="K543">_xlfn.IFS(J543&lt;=4,"No depression",
J543&lt;=9,"Mild depression",
J543&lt;=14,"Moderate depression",
J543&lt;=19,"Moderately severe depression",
J543&lt;=27,"Severe depression")</f>
        <v>Moderate depression</v>
      </c>
      <c r="L543" t="s">
        <v>70</v>
      </c>
    </row>
    <row r="544" spans="1:12" x14ac:dyDescent="0.35">
      <c r="A544" s="35">
        <v>2</v>
      </c>
      <c r="B544" s="35">
        <v>1</v>
      </c>
      <c r="C544" s="35">
        <v>2</v>
      </c>
      <c r="D544" s="35">
        <v>1</v>
      </c>
      <c r="E544" s="35">
        <v>3</v>
      </c>
      <c r="F544" s="35">
        <v>1</v>
      </c>
      <c r="G544" s="35">
        <v>2</v>
      </c>
      <c r="H544" s="35">
        <v>1</v>
      </c>
      <c r="I544" s="35">
        <v>1</v>
      </c>
      <c r="J544" s="35">
        <f t="shared" si="13"/>
        <v>14</v>
      </c>
      <c r="K544" s="36" t="str" cm="1">
        <f t="array" ref="K544">_xlfn.IFS(J544&lt;=4,"No depression",
J544&lt;=9,"Mild depression",
J544&lt;=14,"Moderate depression",
J544&lt;=19,"Moderately severe depression",
J544&lt;=27,"Severe depression")</f>
        <v>Moderate depression</v>
      </c>
      <c r="L544" t="s">
        <v>70</v>
      </c>
    </row>
    <row r="545" spans="1:12" x14ac:dyDescent="0.35">
      <c r="A545" s="37">
        <v>1</v>
      </c>
      <c r="B545" s="37">
        <v>1</v>
      </c>
      <c r="C545" s="37">
        <v>0</v>
      </c>
      <c r="D545" s="37">
        <v>1</v>
      </c>
      <c r="E545" s="37">
        <v>1</v>
      </c>
      <c r="F545" s="37">
        <v>3</v>
      </c>
      <c r="G545" s="37">
        <v>0</v>
      </c>
      <c r="H545" s="37">
        <v>1</v>
      </c>
      <c r="I545" s="37">
        <v>0</v>
      </c>
      <c r="J545" s="37">
        <f t="shared" si="13"/>
        <v>8</v>
      </c>
      <c r="K545" s="38" t="str" cm="1">
        <f t="array" ref="K545">_xlfn.IFS(J545&lt;=4,"No depression",
J545&lt;=9,"Mild depression",
J545&lt;=14,"Moderate depression",
J545&lt;=19,"Moderately severe depression",
J545&lt;=27,"Severe depression")</f>
        <v>Mild depression</v>
      </c>
      <c r="L545" t="s">
        <v>96</v>
      </c>
    </row>
    <row r="546" spans="1:12" x14ac:dyDescent="0.35">
      <c r="A546" s="35">
        <v>3</v>
      </c>
      <c r="B546" s="35">
        <v>2</v>
      </c>
      <c r="C546" s="35">
        <v>3</v>
      </c>
      <c r="D546" s="35">
        <v>1</v>
      </c>
      <c r="E546" s="35">
        <v>2</v>
      </c>
      <c r="F546" s="35">
        <v>0</v>
      </c>
      <c r="G546" s="35">
        <v>2</v>
      </c>
      <c r="H546" s="35">
        <v>0</v>
      </c>
      <c r="I546" s="35">
        <v>0</v>
      </c>
      <c r="J546" s="35">
        <f t="shared" si="13"/>
        <v>13</v>
      </c>
      <c r="K546" s="36" t="str" cm="1">
        <f t="array" ref="K546">_xlfn.IFS(J546&lt;=4,"No depression",
J546&lt;=9,"Mild depression",
J546&lt;=14,"Moderate depression",
J546&lt;=19,"Moderately severe depression",
J546&lt;=27,"Severe depression")</f>
        <v>Moderate depression</v>
      </c>
      <c r="L546" t="s">
        <v>96</v>
      </c>
    </row>
    <row r="547" spans="1:12" x14ac:dyDescent="0.35">
      <c r="A547" s="37">
        <v>1</v>
      </c>
      <c r="B547" s="37">
        <v>1</v>
      </c>
      <c r="C547" s="37">
        <v>2</v>
      </c>
      <c r="D547" s="37">
        <v>3</v>
      </c>
      <c r="E547" s="37">
        <v>1</v>
      </c>
      <c r="F547" s="37">
        <v>2</v>
      </c>
      <c r="G547" s="37">
        <v>0</v>
      </c>
      <c r="H547" s="37">
        <v>1</v>
      </c>
      <c r="I547" s="37">
        <v>0</v>
      </c>
      <c r="J547" s="37">
        <f t="shared" si="13"/>
        <v>11</v>
      </c>
      <c r="K547" s="38" t="str" cm="1">
        <f t="array" ref="K547">_xlfn.IFS(J547&lt;=4,"No depression",
J547&lt;=9,"Mild depression",
J547&lt;=14,"Moderate depression",
J547&lt;=19,"Moderately severe depression",
J547&lt;=27,"Severe depression")</f>
        <v>Moderate depression</v>
      </c>
      <c r="L547" t="s">
        <v>96</v>
      </c>
    </row>
    <row r="548" spans="1:12" x14ac:dyDescent="0.35">
      <c r="A548" s="35">
        <v>0</v>
      </c>
      <c r="B548" s="35">
        <v>1</v>
      </c>
      <c r="C548" s="35">
        <v>0</v>
      </c>
      <c r="D548" s="35">
        <v>1</v>
      </c>
      <c r="E548" s="35">
        <v>0</v>
      </c>
      <c r="F548" s="35">
        <v>0</v>
      </c>
      <c r="G548" s="35">
        <v>0</v>
      </c>
      <c r="H548" s="35">
        <v>0</v>
      </c>
      <c r="I548" s="35">
        <v>0</v>
      </c>
      <c r="J548" s="35">
        <f t="shared" si="13"/>
        <v>2</v>
      </c>
      <c r="K548" s="36" t="str" cm="1">
        <f t="array" ref="K548">_xlfn.IFS(J548&lt;=4,"No depression",
J548&lt;=9,"Mild depression",
J548&lt;=14,"Moderate depression",
J548&lt;=19,"Moderately severe depression",
J548&lt;=27,"Severe depression")</f>
        <v>No depression</v>
      </c>
      <c r="L548" t="s">
        <v>112</v>
      </c>
    </row>
    <row r="549" spans="1:12" x14ac:dyDescent="0.35">
      <c r="A549" s="37">
        <v>0</v>
      </c>
      <c r="B549" s="37">
        <v>1</v>
      </c>
      <c r="C549" s="37">
        <v>2</v>
      </c>
      <c r="D549" s="37">
        <v>3</v>
      </c>
      <c r="E549" s="37">
        <v>0</v>
      </c>
      <c r="F549" s="37">
        <v>1</v>
      </c>
      <c r="G549" s="37">
        <v>2</v>
      </c>
      <c r="H549" s="37">
        <v>2</v>
      </c>
      <c r="I549" s="37">
        <v>1</v>
      </c>
      <c r="J549" s="37">
        <f t="shared" si="13"/>
        <v>12</v>
      </c>
      <c r="K549" s="38" t="str" cm="1">
        <f t="array" ref="K549">_xlfn.IFS(J549&lt;=4,"No depression",
J549&lt;=9,"Mild depression",
J549&lt;=14,"Moderate depression",
J549&lt;=19,"Moderately severe depression",
J549&lt;=27,"Severe depression")</f>
        <v>Moderate depression</v>
      </c>
      <c r="L549" t="s">
        <v>96</v>
      </c>
    </row>
    <row r="550" spans="1:12" x14ac:dyDescent="0.35">
      <c r="A550" s="35">
        <v>1</v>
      </c>
      <c r="B550" s="35">
        <v>1</v>
      </c>
      <c r="C550" s="35">
        <v>1</v>
      </c>
      <c r="D550" s="35">
        <v>1</v>
      </c>
      <c r="E550" s="35">
        <v>1</v>
      </c>
      <c r="F550" s="35">
        <v>1</v>
      </c>
      <c r="G550" s="35">
        <v>0</v>
      </c>
      <c r="H550" s="35">
        <v>1</v>
      </c>
      <c r="I550" s="35">
        <v>0</v>
      </c>
      <c r="J550" s="35">
        <f t="shared" si="13"/>
        <v>7</v>
      </c>
      <c r="K550" s="36" t="str" cm="1">
        <f t="array" ref="K550">_xlfn.IFS(J550&lt;=4,"No depression",
J550&lt;=9,"Mild depression",
J550&lt;=14,"Moderate depression",
J550&lt;=19,"Moderately severe depression",
J550&lt;=27,"Severe depression")</f>
        <v>Mild depression</v>
      </c>
      <c r="L550" t="s">
        <v>112</v>
      </c>
    </row>
    <row r="551" spans="1:12" x14ac:dyDescent="0.35">
      <c r="A551" s="37">
        <v>0</v>
      </c>
      <c r="B551" s="37">
        <v>1</v>
      </c>
      <c r="C551" s="37">
        <v>0</v>
      </c>
      <c r="D551" s="37">
        <v>1</v>
      </c>
      <c r="E551" s="37">
        <v>0</v>
      </c>
      <c r="F551" s="37">
        <v>1</v>
      </c>
      <c r="G551" s="37">
        <v>0</v>
      </c>
      <c r="H551" s="37">
        <v>0</v>
      </c>
      <c r="I551" s="37">
        <v>0</v>
      </c>
      <c r="J551" s="37">
        <f t="shared" si="13"/>
        <v>3</v>
      </c>
      <c r="K551" s="38" t="str" cm="1">
        <f t="array" ref="K551">_xlfn.IFS(J551&lt;=4,"No depression",
J551&lt;=9,"Mild depression",
J551&lt;=14,"Moderate depression",
J551&lt;=19,"Moderately severe depression",
J551&lt;=27,"Severe depression")</f>
        <v>No depression</v>
      </c>
      <c r="L551" t="s">
        <v>96</v>
      </c>
    </row>
    <row r="552" spans="1:12" x14ac:dyDescent="0.35">
      <c r="A552" s="35">
        <v>1</v>
      </c>
      <c r="B552" s="35">
        <v>0</v>
      </c>
      <c r="C552" s="35">
        <v>1</v>
      </c>
      <c r="D552" s="35">
        <v>1</v>
      </c>
      <c r="E552" s="35">
        <v>1</v>
      </c>
      <c r="F552" s="35">
        <v>0</v>
      </c>
      <c r="G552" s="35">
        <v>1</v>
      </c>
      <c r="H552" s="35">
        <v>1</v>
      </c>
      <c r="I552" s="35">
        <v>0</v>
      </c>
      <c r="J552" s="35">
        <f t="shared" si="13"/>
        <v>6</v>
      </c>
      <c r="K552" s="36" t="str" cm="1">
        <f t="array" ref="K552">_xlfn.IFS(J552&lt;=4,"No depression",
J552&lt;=9,"Mild depression",
J552&lt;=14,"Moderate depression",
J552&lt;=19,"Moderately severe depression",
J552&lt;=27,"Severe depression")</f>
        <v>Mild depression</v>
      </c>
      <c r="L552" t="s">
        <v>70</v>
      </c>
    </row>
    <row r="553" spans="1:12" x14ac:dyDescent="0.35">
      <c r="A553" s="37">
        <v>0</v>
      </c>
      <c r="B553" s="37">
        <v>0</v>
      </c>
      <c r="C553" s="37">
        <v>0</v>
      </c>
      <c r="D553" s="37">
        <v>0</v>
      </c>
      <c r="E553" s="37">
        <v>0</v>
      </c>
      <c r="F553" s="37">
        <v>0</v>
      </c>
      <c r="G553" s="37">
        <v>0</v>
      </c>
      <c r="H553" s="37">
        <v>1</v>
      </c>
      <c r="I553" s="37">
        <v>1</v>
      </c>
      <c r="J553" s="37">
        <f t="shared" si="13"/>
        <v>2</v>
      </c>
      <c r="K553" s="38" t="str" cm="1">
        <f t="array" ref="K553">_xlfn.IFS(J553&lt;=4,"No depression",
J553&lt;=9,"Mild depression",
J553&lt;=14,"Moderate depression",
J553&lt;=19,"Moderately severe depression",
J553&lt;=27,"Severe depression")</f>
        <v>No depression</v>
      </c>
      <c r="L553" t="s">
        <v>112</v>
      </c>
    </row>
    <row r="554" spans="1:12" x14ac:dyDescent="0.35">
      <c r="A554" s="35">
        <v>1</v>
      </c>
      <c r="B554" s="35">
        <v>2</v>
      </c>
      <c r="C554" s="35">
        <v>3</v>
      </c>
      <c r="D554" s="35">
        <v>1</v>
      </c>
      <c r="E554" s="35">
        <v>3</v>
      </c>
      <c r="F554" s="35">
        <v>1</v>
      </c>
      <c r="G554" s="35">
        <v>3</v>
      </c>
      <c r="H554" s="35">
        <v>1</v>
      </c>
      <c r="I554" s="35">
        <v>3</v>
      </c>
      <c r="J554" s="35">
        <f t="shared" si="13"/>
        <v>18</v>
      </c>
      <c r="K554" s="36" t="str" cm="1">
        <f t="array" ref="K554">_xlfn.IFS(J554&lt;=4,"No depression",
J554&lt;=9,"Mild depression",
J554&lt;=14,"Moderate depression",
J554&lt;=19,"Moderately severe depression",
J554&lt;=27,"Severe depression")</f>
        <v>Moderately severe depression</v>
      </c>
      <c r="L554" t="s">
        <v>70</v>
      </c>
    </row>
    <row r="555" spans="1:12" x14ac:dyDescent="0.35">
      <c r="A555" s="37">
        <v>1</v>
      </c>
      <c r="B555" s="37">
        <v>1</v>
      </c>
      <c r="C555" s="37">
        <v>3</v>
      </c>
      <c r="D555" s="37">
        <v>2</v>
      </c>
      <c r="E555" s="37">
        <v>1</v>
      </c>
      <c r="F555" s="37">
        <v>1</v>
      </c>
      <c r="G555" s="37">
        <v>0</v>
      </c>
      <c r="H555" s="37">
        <v>0</v>
      </c>
      <c r="I555" s="37">
        <v>0</v>
      </c>
      <c r="J555" s="37">
        <f t="shared" si="13"/>
        <v>9</v>
      </c>
      <c r="K555" s="38" t="str" cm="1">
        <f t="array" ref="K555">_xlfn.IFS(J555&lt;=4,"No depression",
J555&lt;=9,"Mild depression",
J555&lt;=14,"Moderate depression",
J555&lt;=19,"Moderately severe depression",
J555&lt;=27,"Severe depression")</f>
        <v>Mild depression</v>
      </c>
      <c r="L555" t="s">
        <v>96</v>
      </c>
    </row>
    <row r="556" spans="1:12" x14ac:dyDescent="0.35">
      <c r="A556" s="35">
        <v>2</v>
      </c>
      <c r="B556" s="35">
        <v>1</v>
      </c>
      <c r="C556" s="35">
        <v>2</v>
      </c>
      <c r="D556" s="35">
        <v>2</v>
      </c>
      <c r="E556" s="35">
        <v>3</v>
      </c>
      <c r="F556" s="35">
        <v>1</v>
      </c>
      <c r="G556" s="35">
        <v>3</v>
      </c>
      <c r="H556" s="35">
        <v>1</v>
      </c>
      <c r="I556" s="35">
        <v>3</v>
      </c>
      <c r="J556" s="35">
        <f t="shared" si="13"/>
        <v>18</v>
      </c>
      <c r="K556" s="36" t="str" cm="1">
        <f t="array" ref="K556">_xlfn.IFS(J556&lt;=4,"No depression",
J556&lt;=9,"Mild depression",
J556&lt;=14,"Moderate depression",
J556&lt;=19,"Moderately severe depression",
J556&lt;=27,"Severe depression")</f>
        <v>Moderately severe depression</v>
      </c>
      <c r="L556" t="s">
        <v>70</v>
      </c>
    </row>
    <row r="557" spans="1:12" x14ac:dyDescent="0.35">
      <c r="A557" s="37">
        <v>0</v>
      </c>
      <c r="B557" s="37">
        <v>0</v>
      </c>
      <c r="C557" s="37">
        <v>2</v>
      </c>
      <c r="D557" s="37">
        <v>1</v>
      </c>
      <c r="E557" s="37">
        <v>1</v>
      </c>
      <c r="F557" s="37">
        <v>1</v>
      </c>
      <c r="G557" s="37">
        <v>3</v>
      </c>
      <c r="H557" s="37">
        <v>1</v>
      </c>
      <c r="I557" s="37">
        <v>0</v>
      </c>
      <c r="J557" s="37">
        <f t="shared" si="13"/>
        <v>9</v>
      </c>
      <c r="K557" s="38" t="str" cm="1">
        <f t="array" ref="K557">_xlfn.IFS(J557&lt;=4,"No depression",
J557&lt;=9,"Mild depression",
J557&lt;=14,"Moderate depression",
J557&lt;=19,"Moderately severe depression",
J557&lt;=27,"Severe depression")</f>
        <v>Mild depression</v>
      </c>
      <c r="L557" t="s">
        <v>112</v>
      </c>
    </row>
    <row r="558" spans="1:12" x14ac:dyDescent="0.35">
      <c r="A558" s="35">
        <v>1</v>
      </c>
      <c r="B558" s="35">
        <v>3</v>
      </c>
      <c r="C558" s="35">
        <v>3</v>
      </c>
      <c r="D558" s="35">
        <v>1</v>
      </c>
      <c r="E558" s="35">
        <v>2</v>
      </c>
      <c r="F558" s="35">
        <v>3</v>
      </c>
      <c r="G558" s="35">
        <v>3</v>
      </c>
      <c r="H558" s="35">
        <v>3</v>
      </c>
      <c r="I558" s="35">
        <v>3</v>
      </c>
      <c r="J558" s="35">
        <f t="shared" si="13"/>
        <v>22</v>
      </c>
      <c r="K558" s="36" t="str" cm="1">
        <f t="array" ref="K558">_xlfn.IFS(J558&lt;=4,"No depression",
J558&lt;=9,"Mild depression",
J558&lt;=14,"Moderate depression",
J558&lt;=19,"Moderately severe depression",
J558&lt;=27,"Severe depression")</f>
        <v>Severe depression</v>
      </c>
      <c r="L558" t="s">
        <v>70</v>
      </c>
    </row>
    <row r="559" spans="1:12" x14ac:dyDescent="0.35">
      <c r="A559" s="37">
        <v>0</v>
      </c>
      <c r="B559" s="37">
        <v>1</v>
      </c>
      <c r="C559" s="37">
        <v>1</v>
      </c>
      <c r="D559" s="37">
        <v>1</v>
      </c>
      <c r="E559" s="37">
        <v>0</v>
      </c>
      <c r="F559" s="37">
        <v>1</v>
      </c>
      <c r="G559" s="37">
        <v>1</v>
      </c>
      <c r="H559" s="37">
        <v>0</v>
      </c>
      <c r="I559" s="37">
        <v>0</v>
      </c>
      <c r="J559" s="37">
        <f t="shared" si="13"/>
        <v>5</v>
      </c>
      <c r="K559" s="38" t="str" cm="1">
        <f t="array" ref="K559">_xlfn.IFS(J559&lt;=4,"No depression",
J559&lt;=9,"Mild depression",
J559&lt;=14,"Moderate depression",
J559&lt;=19,"Moderately severe depression",
J559&lt;=27,"Severe depression")</f>
        <v>Mild depression</v>
      </c>
      <c r="L559" t="s">
        <v>96</v>
      </c>
    </row>
    <row r="560" spans="1:12" x14ac:dyDescent="0.35">
      <c r="A560" s="35">
        <v>1</v>
      </c>
      <c r="B560" s="35">
        <v>3</v>
      </c>
      <c r="C560" s="35">
        <v>3</v>
      </c>
      <c r="D560" s="35">
        <v>1</v>
      </c>
      <c r="E560" s="35">
        <v>2</v>
      </c>
      <c r="F560" s="35">
        <v>3</v>
      </c>
      <c r="G560" s="35">
        <v>3</v>
      </c>
      <c r="H560" s="35">
        <v>3</v>
      </c>
      <c r="I560" s="35">
        <v>3</v>
      </c>
      <c r="J560" s="35">
        <f t="shared" si="13"/>
        <v>22</v>
      </c>
      <c r="K560" s="36" t="str" cm="1">
        <f t="array" ref="K560">_xlfn.IFS(J560&lt;=4,"No depression",
J560&lt;=9,"Mild depression",
J560&lt;=14,"Moderate depression",
J560&lt;=19,"Moderately severe depression",
J560&lt;=27,"Severe depression")</f>
        <v>Severe depression</v>
      </c>
      <c r="L560" t="s">
        <v>96</v>
      </c>
    </row>
    <row r="561" spans="1:12" x14ac:dyDescent="0.35">
      <c r="A561" s="37">
        <v>0</v>
      </c>
      <c r="B561" s="37">
        <v>0</v>
      </c>
      <c r="C561" s="37">
        <v>1</v>
      </c>
      <c r="D561" s="37">
        <v>2</v>
      </c>
      <c r="E561" s="37">
        <v>0</v>
      </c>
      <c r="F561" s="37">
        <v>0</v>
      </c>
      <c r="G561" s="37">
        <v>2</v>
      </c>
      <c r="H561" s="37">
        <v>0</v>
      </c>
      <c r="I561" s="37">
        <v>2</v>
      </c>
      <c r="J561" s="37">
        <f t="shared" si="13"/>
        <v>7</v>
      </c>
      <c r="K561" s="38" t="str" cm="1">
        <f t="array" ref="K561">_xlfn.IFS(J561&lt;=4,"No depression",
J561&lt;=9,"Mild depression",
J561&lt;=14,"Moderate depression",
J561&lt;=19,"Moderately severe depression",
J561&lt;=27,"Severe depression")</f>
        <v>Mild depression</v>
      </c>
      <c r="L561" t="s">
        <v>96</v>
      </c>
    </row>
    <row r="562" spans="1:12" x14ac:dyDescent="0.35">
      <c r="A562" s="35">
        <v>0</v>
      </c>
      <c r="B562" s="35">
        <v>1</v>
      </c>
      <c r="C562" s="35">
        <v>2</v>
      </c>
      <c r="D562" s="35">
        <v>2</v>
      </c>
      <c r="E562" s="35">
        <v>3</v>
      </c>
      <c r="F562" s="35">
        <v>3</v>
      </c>
      <c r="G562" s="35">
        <v>2</v>
      </c>
      <c r="H562" s="35">
        <v>2</v>
      </c>
      <c r="I562" s="35">
        <v>1</v>
      </c>
      <c r="J562" s="35">
        <f t="shared" si="13"/>
        <v>16</v>
      </c>
      <c r="K562" s="36" t="str" cm="1">
        <f t="array" ref="K562">_xlfn.IFS(J562&lt;=4,"No depression",
J562&lt;=9,"Mild depression",
J562&lt;=14,"Moderate depression",
J562&lt;=19,"Moderately severe depression",
J562&lt;=27,"Severe depression")</f>
        <v>Moderately severe depression</v>
      </c>
      <c r="L562" t="s">
        <v>96</v>
      </c>
    </row>
    <row r="563" spans="1:12" x14ac:dyDescent="0.35">
      <c r="A563" s="37">
        <v>1</v>
      </c>
      <c r="B563" s="37">
        <v>0</v>
      </c>
      <c r="C563" s="37">
        <v>1</v>
      </c>
      <c r="D563" s="37">
        <v>1</v>
      </c>
      <c r="E563" s="37">
        <v>2</v>
      </c>
      <c r="F563" s="37">
        <v>1</v>
      </c>
      <c r="G563" s="37">
        <v>1</v>
      </c>
      <c r="H563" s="37">
        <v>2</v>
      </c>
      <c r="I563" s="37">
        <v>1</v>
      </c>
      <c r="J563" s="37">
        <f t="shared" si="13"/>
        <v>10</v>
      </c>
      <c r="K563" s="38" t="str" cm="1">
        <f t="array" ref="K563">_xlfn.IFS(J563&lt;=4,"No depression",
J563&lt;=9,"Mild depression",
J563&lt;=14,"Moderate depression",
J563&lt;=19,"Moderately severe depression",
J563&lt;=27,"Severe depression")</f>
        <v>Moderate depression</v>
      </c>
      <c r="L563" t="s">
        <v>96</v>
      </c>
    </row>
    <row r="564" spans="1:12" x14ac:dyDescent="0.35">
      <c r="A564" s="35">
        <v>2</v>
      </c>
      <c r="B564" s="35">
        <v>2</v>
      </c>
      <c r="C564" s="35">
        <v>2</v>
      </c>
      <c r="D564" s="35">
        <v>1</v>
      </c>
      <c r="E564" s="35">
        <v>1</v>
      </c>
      <c r="F564" s="35">
        <v>3</v>
      </c>
      <c r="G564" s="35">
        <v>0</v>
      </c>
      <c r="H564" s="35">
        <v>1</v>
      </c>
      <c r="I564" s="35">
        <v>3</v>
      </c>
      <c r="J564" s="35">
        <f t="shared" si="13"/>
        <v>15</v>
      </c>
      <c r="K564" s="36" t="str" cm="1">
        <f t="array" ref="K564">_xlfn.IFS(J564&lt;=4,"No depression",
J564&lt;=9,"Mild depression",
J564&lt;=14,"Moderate depression",
J564&lt;=19,"Moderately severe depression",
J564&lt;=27,"Severe depression")</f>
        <v>Moderately severe depression</v>
      </c>
      <c r="L564" t="s">
        <v>70</v>
      </c>
    </row>
    <row r="565" spans="1:12" x14ac:dyDescent="0.35">
      <c r="A565" s="37">
        <v>1</v>
      </c>
      <c r="B565" s="37">
        <v>1</v>
      </c>
      <c r="C565" s="37">
        <v>1</v>
      </c>
      <c r="D565" s="37">
        <v>2</v>
      </c>
      <c r="E565" s="37">
        <v>2</v>
      </c>
      <c r="F565" s="37">
        <v>3</v>
      </c>
      <c r="G565" s="37">
        <v>1</v>
      </c>
      <c r="H565" s="37">
        <v>0</v>
      </c>
      <c r="I565" s="37">
        <v>2</v>
      </c>
      <c r="J565" s="37">
        <f t="shared" si="13"/>
        <v>13</v>
      </c>
      <c r="K565" s="38" t="str" cm="1">
        <f t="array" ref="K565">_xlfn.IFS(J565&lt;=4,"No depression",
J565&lt;=9,"Mild depression",
J565&lt;=14,"Moderate depression",
J565&lt;=19,"Moderately severe depression",
J565&lt;=27,"Severe depression")</f>
        <v>Moderate depression</v>
      </c>
      <c r="L565" t="s">
        <v>70</v>
      </c>
    </row>
    <row r="566" spans="1:12" x14ac:dyDescent="0.35">
      <c r="A566" s="35">
        <v>1</v>
      </c>
      <c r="B566" s="35">
        <v>3</v>
      </c>
      <c r="C566" s="35">
        <v>3</v>
      </c>
      <c r="D566" s="35">
        <v>3</v>
      </c>
      <c r="E566" s="35">
        <v>1</v>
      </c>
      <c r="F566" s="35">
        <v>2</v>
      </c>
      <c r="G566" s="35">
        <v>3</v>
      </c>
      <c r="H566" s="35">
        <v>1</v>
      </c>
      <c r="I566" s="35">
        <v>2</v>
      </c>
      <c r="J566" s="35">
        <f t="shared" si="13"/>
        <v>19</v>
      </c>
      <c r="K566" s="36" t="str" cm="1">
        <f t="array" ref="K566">_xlfn.IFS(J566&lt;=4,"No depression",
J566&lt;=9,"Mild depression",
J566&lt;=14,"Moderate depression",
J566&lt;=19,"Moderately severe depression",
J566&lt;=27,"Severe depression")</f>
        <v>Moderately severe depression</v>
      </c>
      <c r="L566" t="s">
        <v>96</v>
      </c>
    </row>
    <row r="567" spans="1:12" x14ac:dyDescent="0.35">
      <c r="A567" s="37">
        <v>1</v>
      </c>
      <c r="B567" s="37">
        <v>1</v>
      </c>
      <c r="C567" s="37">
        <v>2</v>
      </c>
      <c r="D567" s="37">
        <v>1</v>
      </c>
      <c r="E567" s="37">
        <v>1</v>
      </c>
      <c r="F567" s="37">
        <v>1</v>
      </c>
      <c r="G567" s="37">
        <v>2</v>
      </c>
      <c r="H567" s="37">
        <v>1</v>
      </c>
      <c r="I567" s="37">
        <v>1</v>
      </c>
      <c r="J567" s="37">
        <f t="shared" si="13"/>
        <v>11</v>
      </c>
      <c r="K567" s="38" t="str" cm="1">
        <f t="array" ref="K567">_xlfn.IFS(J567&lt;=4,"No depression",
J567&lt;=9,"Mild depression",
J567&lt;=14,"Moderate depression",
J567&lt;=19,"Moderately severe depression",
J567&lt;=27,"Severe depression")</f>
        <v>Moderate depression</v>
      </c>
      <c r="L567" t="s">
        <v>96</v>
      </c>
    </row>
    <row r="568" spans="1:12" x14ac:dyDescent="0.35">
      <c r="A568" s="35">
        <v>2</v>
      </c>
      <c r="B568" s="35">
        <v>3</v>
      </c>
      <c r="C568" s="35">
        <v>3</v>
      </c>
      <c r="D568" s="35">
        <v>2</v>
      </c>
      <c r="E568" s="35">
        <v>1</v>
      </c>
      <c r="F568" s="35">
        <v>2</v>
      </c>
      <c r="G568" s="35">
        <v>1</v>
      </c>
      <c r="H568" s="35">
        <v>1</v>
      </c>
      <c r="I568" s="35">
        <v>2</v>
      </c>
      <c r="J568" s="35">
        <f t="shared" si="13"/>
        <v>17</v>
      </c>
      <c r="K568" s="36" t="str" cm="1">
        <f t="array" ref="K568">_xlfn.IFS(J568&lt;=4,"No depression",
J568&lt;=9,"Mild depression",
J568&lt;=14,"Moderate depression",
J568&lt;=19,"Moderately severe depression",
J568&lt;=27,"Severe depression")</f>
        <v>Moderately severe depression</v>
      </c>
      <c r="L568" t="s">
        <v>96</v>
      </c>
    </row>
    <row r="569" spans="1:12" x14ac:dyDescent="0.35">
      <c r="A569" s="37">
        <v>2</v>
      </c>
      <c r="B569" s="37">
        <v>2</v>
      </c>
      <c r="C569" s="37">
        <v>3</v>
      </c>
      <c r="D569" s="37">
        <v>2</v>
      </c>
      <c r="E569" s="37">
        <v>3</v>
      </c>
      <c r="F569" s="37">
        <v>2</v>
      </c>
      <c r="G569" s="37">
        <v>2</v>
      </c>
      <c r="H569" s="37">
        <v>3</v>
      </c>
      <c r="I569" s="37">
        <v>2</v>
      </c>
      <c r="J569" s="37">
        <f t="shared" si="13"/>
        <v>21</v>
      </c>
      <c r="K569" s="38" t="str" cm="1">
        <f t="array" ref="K569">_xlfn.IFS(J569&lt;=4,"No depression",
J569&lt;=9,"Mild depression",
J569&lt;=14,"Moderate depression",
J569&lt;=19,"Moderately severe depression",
J569&lt;=27,"Severe depression")</f>
        <v>Severe depression</v>
      </c>
      <c r="L569" t="s">
        <v>70</v>
      </c>
    </row>
    <row r="570" spans="1:12" x14ac:dyDescent="0.35">
      <c r="A570" s="35">
        <v>2</v>
      </c>
      <c r="B570" s="35">
        <v>2</v>
      </c>
      <c r="C570" s="35">
        <v>3</v>
      </c>
      <c r="D570" s="35">
        <v>2</v>
      </c>
      <c r="E570" s="35">
        <v>1</v>
      </c>
      <c r="F570" s="35">
        <v>2</v>
      </c>
      <c r="G570" s="35">
        <v>2</v>
      </c>
      <c r="H570" s="35">
        <v>2</v>
      </c>
      <c r="I570" s="35">
        <v>2</v>
      </c>
      <c r="J570" s="35">
        <f t="shared" si="13"/>
        <v>18</v>
      </c>
      <c r="K570" s="36" t="str" cm="1">
        <f t="array" ref="K570">_xlfn.IFS(J570&lt;=4,"No depression",
J570&lt;=9,"Mild depression",
J570&lt;=14,"Moderate depression",
J570&lt;=19,"Moderately severe depression",
J570&lt;=27,"Severe depression")</f>
        <v>Moderately severe depression</v>
      </c>
      <c r="L570" t="s">
        <v>70</v>
      </c>
    </row>
    <row r="571" spans="1:12" x14ac:dyDescent="0.35">
      <c r="A571" s="37">
        <v>3</v>
      </c>
      <c r="B571" s="37">
        <v>2</v>
      </c>
      <c r="C571" s="37">
        <v>2</v>
      </c>
      <c r="D571" s="37">
        <v>1</v>
      </c>
      <c r="E571" s="37">
        <v>2</v>
      </c>
      <c r="F571" s="37">
        <v>2</v>
      </c>
      <c r="G571" s="37">
        <v>2</v>
      </c>
      <c r="H571" s="37">
        <v>1</v>
      </c>
      <c r="I571" s="37">
        <v>2</v>
      </c>
      <c r="J571" s="37">
        <f t="shared" si="13"/>
        <v>17</v>
      </c>
      <c r="K571" s="38" t="str" cm="1">
        <f t="array" ref="K571">_xlfn.IFS(J571&lt;=4,"No depression",
J571&lt;=9,"Mild depression",
J571&lt;=14,"Moderate depression",
J571&lt;=19,"Moderately severe depression",
J571&lt;=27,"Severe depression")</f>
        <v>Moderately severe depression</v>
      </c>
      <c r="L571" t="s">
        <v>96</v>
      </c>
    </row>
    <row r="572" spans="1:12" x14ac:dyDescent="0.35">
      <c r="A572" s="35">
        <v>2</v>
      </c>
      <c r="B572" s="35">
        <v>1</v>
      </c>
      <c r="C572" s="35">
        <v>2</v>
      </c>
      <c r="D572" s="35">
        <v>2</v>
      </c>
      <c r="E572" s="35">
        <v>2</v>
      </c>
      <c r="F572" s="35">
        <v>1</v>
      </c>
      <c r="G572" s="35">
        <v>2</v>
      </c>
      <c r="H572" s="35">
        <v>2</v>
      </c>
      <c r="I572" s="35">
        <v>1</v>
      </c>
      <c r="J572" s="35">
        <f t="shared" si="13"/>
        <v>15</v>
      </c>
      <c r="K572" s="36" t="str" cm="1">
        <f t="array" ref="K572">_xlfn.IFS(J572&lt;=4,"No depression",
J572&lt;=9,"Mild depression",
J572&lt;=14,"Moderate depression",
J572&lt;=19,"Moderately severe depression",
J572&lt;=27,"Severe depression")</f>
        <v>Moderately severe depression</v>
      </c>
      <c r="L572" t="s">
        <v>96</v>
      </c>
    </row>
    <row r="573" spans="1:12" x14ac:dyDescent="0.35">
      <c r="A573" s="37">
        <v>0</v>
      </c>
      <c r="B573" s="37">
        <v>1</v>
      </c>
      <c r="C573" s="37">
        <v>1</v>
      </c>
      <c r="D573" s="37">
        <v>2</v>
      </c>
      <c r="E573" s="37">
        <v>2</v>
      </c>
      <c r="F573" s="37">
        <v>1</v>
      </c>
      <c r="G573" s="37">
        <v>2</v>
      </c>
      <c r="H573" s="37">
        <v>1</v>
      </c>
      <c r="I573" s="37">
        <v>2</v>
      </c>
      <c r="J573" s="37">
        <f t="shared" si="13"/>
        <v>12</v>
      </c>
      <c r="K573" s="38" t="str" cm="1">
        <f t="array" ref="K573">_xlfn.IFS(J573&lt;=4,"No depression",
J573&lt;=9,"Mild depression",
J573&lt;=14,"Moderate depression",
J573&lt;=19,"Moderately severe depression",
J573&lt;=27,"Severe depression")</f>
        <v>Moderate depression</v>
      </c>
      <c r="L573" t="s">
        <v>96</v>
      </c>
    </row>
    <row r="574" spans="1:12" x14ac:dyDescent="0.35">
      <c r="A574" s="35">
        <v>3</v>
      </c>
      <c r="B574" s="35">
        <v>0</v>
      </c>
      <c r="C574" s="35">
        <v>2</v>
      </c>
      <c r="D574" s="35">
        <v>1</v>
      </c>
      <c r="E574" s="35">
        <v>1</v>
      </c>
      <c r="F574" s="35">
        <v>0</v>
      </c>
      <c r="G574" s="35">
        <v>3</v>
      </c>
      <c r="H574" s="35">
        <v>2</v>
      </c>
      <c r="I574" s="35">
        <v>0</v>
      </c>
      <c r="J574" s="35">
        <f t="shared" si="13"/>
        <v>12</v>
      </c>
      <c r="K574" s="36" t="str" cm="1">
        <f t="array" ref="K574">_xlfn.IFS(J574&lt;=4,"No depression",
J574&lt;=9,"Mild depression",
J574&lt;=14,"Moderate depression",
J574&lt;=19,"Moderately severe depression",
J574&lt;=27,"Severe depression")</f>
        <v>Moderate depression</v>
      </c>
      <c r="L574" t="s">
        <v>96</v>
      </c>
    </row>
    <row r="575" spans="1:12" x14ac:dyDescent="0.35">
      <c r="A575" s="37">
        <v>1</v>
      </c>
      <c r="B575" s="37">
        <v>1</v>
      </c>
      <c r="C575" s="37">
        <v>0</v>
      </c>
      <c r="D575" s="37">
        <v>2</v>
      </c>
      <c r="E575" s="37">
        <v>1</v>
      </c>
      <c r="F575" s="37">
        <v>0</v>
      </c>
      <c r="G575" s="37">
        <v>0</v>
      </c>
      <c r="H575" s="37">
        <v>0</v>
      </c>
      <c r="I575" s="37">
        <v>0</v>
      </c>
      <c r="J575" s="37">
        <f t="shared" si="13"/>
        <v>5</v>
      </c>
      <c r="K575" s="38" t="str" cm="1">
        <f t="array" ref="K575">_xlfn.IFS(J575&lt;=4,"No depression",
J575&lt;=9,"Mild depression",
J575&lt;=14,"Moderate depression",
J575&lt;=19,"Moderately severe depression",
J575&lt;=27,"Severe depression")</f>
        <v>Mild depression</v>
      </c>
      <c r="L575" t="s">
        <v>122</v>
      </c>
    </row>
    <row r="576" spans="1:12" x14ac:dyDescent="0.35">
      <c r="A576" s="35">
        <v>0</v>
      </c>
      <c r="B576" s="35">
        <v>1</v>
      </c>
      <c r="C576" s="35">
        <v>3</v>
      </c>
      <c r="D576" s="35">
        <v>2</v>
      </c>
      <c r="E576" s="35">
        <v>1</v>
      </c>
      <c r="F576" s="35">
        <v>1</v>
      </c>
      <c r="G576" s="35">
        <v>2</v>
      </c>
      <c r="H576" s="35">
        <v>0</v>
      </c>
      <c r="I576" s="35">
        <v>2</v>
      </c>
      <c r="J576" s="35">
        <f t="shared" si="13"/>
        <v>12</v>
      </c>
      <c r="K576" s="36" t="str" cm="1">
        <f t="array" ref="K576">_xlfn.IFS(J576&lt;=4,"No depression",
J576&lt;=9,"Mild depression",
J576&lt;=14,"Moderate depression",
J576&lt;=19,"Moderately severe depression",
J576&lt;=27,"Severe depression")</f>
        <v>Moderate depression</v>
      </c>
      <c r="L576" t="s">
        <v>70</v>
      </c>
    </row>
    <row r="577" spans="1:12" x14ac:dyDescent="0.35">
      <c r="A577" s="37">
        <v>1</v>
      </c>
      <c r="B577" s="37">
        <v>2</v>
      </c>
      <c r="C577" s="37">
        <v>2</v>
      </c>
      <c r="D577" s="37">
        <v>1</v>
      </c>
      <c r="E577" s="37">
        <v>1</v>
      </c>
      <c r="F577" s="37">
        <v>1</v>
      </c>
      <c r="G577" s="37">
        <v>2</v>
      </c>
      <c r="H577" s="37">
        <v>2</v>
      </c>
      <c r="I577" s="37">
        <v>2</v>
      </c>
      <c r="J577" s="37">
        <f t="shared" si="13"/>
        <v>14</v>
      </c>
      <c r="K577" s="38" t="str" cm="1">
        <f t="array" ref="K577">_xlfn.IFS(J577&lt;=4,"No depression",
J577&lt;=9,"Mild depression",
J577&lt;=14,"Moderate depression",
J577&lt;=19,"Moderately severe depression",
J577&lt;=27,"Severe depression")</f>
        <v>Moderate depression</v>
      </c>
      <c r="L577" t="s">
        <v>70</v>
      </c>
    </row>
    <row r="578" spans="1:12" x14ac:dyDescent="0.35">
      <c r="A578" s="35">
        <v>0</v>
      </c>
      <c r="B578" s="35">
        <v>1</v>
      </c>
      <c r="C578" s="35">
        <v>3</v>
      </c>
      <c r="D578" s="35">
        <v>3</v>
      </c>
      <c r="E578" s="35">
        <v>0</v>
      </c>
      <c r="F578" s="35">
        <v>2</v>
      </c>
      <c r="G578" s="35">
        <v>2</v>
      </c>
      <c r="H578" s="35">
        <v>1</v>
      </c>
      <c r="I578" s="35">
        <v>2</v>
      </c>
      <c r="J578" s="35">
        <f t="shared" ref="J578:J602" si="14">SUM(A578:I578)</f>
        <v>14</v>
      </c>
      <c r="K578" s="36" t="str" cm="1">
        <f t="array" ref="K578">_xlfn.IFS(J578&lt;=4,"No depression",
J578&lt;=9,"Mild depression",
J578&lt;=14,"Moderate depression",
J578&lt;=19,"Moderately severe depression",
J578&lt;=27,"Severe depression")</f>
        <v>Moderate depression</v>
      </c>
      <c r="L578" t="s">
        <v>112</v>
      </c>
    </row>
    <row r="579" spans="1:12" x14ac:dyDescent="0.35">
      <c r="A579" s="37">
        <v>0</v>
      </c>
      <c r="B579" s="37">
        <v>1</v>
      </c>
      <c r="C579" s="37">
        <v>0</v>
      </c>
      <c r="D579" s="37">
        <v>1</v>
      </c>
      <c r="E579" s="37">
        <v>1</v>
      </c>
      <c r="F579" s="37">
        <v>0</v>
      </c>
      <c r="G579" s="37">
        <v>1</v>
      </c>
      <c r="H579" s="37">
        <v>0</v>
      </c>
      <c r="I579" s="37">
        <v>1</v>
      </c>
      <c r="J579" s="37">
        <f t="shared" si="14"/>
        <v>5</v>
      </c>
      <c r="K579" s="38" t="str" cm="1">
        <f t="array" ref="K579">_xlfn.IFS(J579&lt;=4,"No depression",
J579&lt;=9,"Mild depression",
J579&lt;=14,"Moderate depression",
J579&lt;=19,"Moderately severe depression",
J579&lt;=27,"Severe depression")</f>
        <v>Mild depression</v>
      </c>
      <c r="L579" t="s">
        <v>112</v>
      </c>
    </row>
    <row r="580" spans="1:12" x14ac:dyDescent="0.35">
      <c r="A580" s="35">
        <v>1</v>
      </c>
      <c r="B580" s="35">
        <v>1</v>
      </c>
      <c r="C580" s="35">
        <v>0</v>
      </c>
      <c r="D580" s="35">
        <v>1</v>
      </c>
      <c r="E580" s="35">
        <v>1</v>
      </c>
      <c r="F580" s="35">
        <v>2</v>
      </c>
      <c r="G580" s="35">
        <v>0</v>
      </c>
      <c r="H580" s="35">
        <v>0</v>
      </c>
      <c r="I580" s="35">
        <v>0</v>
      </c>
      <c r="J580" s="35">
        <f t="shared" si="14"/>
        <v>6</v>
      </c>
      <c r="K580" s="36" t="str" cm="1">
        <f t="array" ref="K580">_xlfn.IFS(J580&lt;=4,"No depression",
J580&lt;=9,"Mild depression",
J580&lt;=14,"Moderate depression",
J580&lt;=19,"Moderately severe depression",
J580&lt;=27,"Severe depression")</f>
        <v>Mild depression</v>
      </c>
      <c r="L580" t="s">
        <v>96</v>
      </c>
    </row>
    <row r="581" spans="1:12" x14ac:dyDescent="0.35">
      <c r="A581" s="37">
        <v>0</v>
      </c>
      <c r="B581" s="37">
        <v>1</v>
      </c>
      <c r="C581" s="37">
        <v>0</v>
      </c>
      <c r="D581" s="37">
        <v>1</v>
      </c>
      <c r="E581" s="37">
        <v>1</v>
      </c>
      <c r="F581" s="37">
        <v>0</v>
      </c>
      <c r="G581" s="37">
        <v>1</v>
      </c>
      <c r="H581" s="37">
        <v>0</v>
      </c>
      <c r="I581" s="37">
        <v>1</v>
      </c>
      <c r="J581" s="37">
        <f t="shared" si="14"/>
        <v>5</v>
      </c>
      <c r="K581" s="38" t="str" cm="1">
        <f t="array" ref="K581">_xlfn.IFS(J581&lt;=4,"No depression",
J581&lt;=9,"Mild depression",
J581&lt;=14,"Moderate depression",
J581&lt;=19,"Moderately severe depression",
J581&lt;=27,"Severe depression")</f>
        <v>Mild depression</v>
      </c>
      <c r="L581" t="s">
        <v>122</v>
      </c>
    </row>
    <row r="582" spans="1:12" x14ac:dyDescent="0.35">
      <c r="A582" s="35">
        <v>0</v>
      </c>
      <c r="B582" s="35">
        <v>1</v>
      </c>
      <c r="C582" s="35">
        <v>0</v>
      </c>
      <c r="D582" s="35">
        <v>0</v>
      </c>
      <c r="E582" s="35">
        <v>0</v>
      </c>
      <c r="F582" s="35">
        <v>0</v>
      </c>
      <c r="G582" s="35">
        <v>0</v>
      </c>
      <c r="H582" s="35">
        <v>1</v>
      </c>
      <c r="I582" s="35">
        <v>0</v>
      </c>
      <c r="J582" s="35">
        <f t="shared" si="14"/>
        <v>2</v>
      </c>
      <c r="K582" s="36" t="str" cm="1">
        <f t="array" ref="K582">_xlfn.IFS(J582&lt;=4,"No depression",
J582&lt;=9,"Mild depression",
J582&lt;=14,"Moderate depression",
J582&lt;=19,"Moderately severe depression",
J582&lt;=27,"Severe depression")</f>
        <v>No depression</v>
      </c>
      <c r="L582" t="s">
        <v>96</v>
      </c>
    </row>
    <row r="583" spans="1:12" x14ac:dyDescent="0.35">
      <c r="A583" s="37">
        <v>1</v>
      </c>
      <c r="B583" s="37">
        <v>1</v>
      </c>
      <c r="C583" s="37">
        <v>2</v>
      </c>
      <c r="D583" s="37">
        <v>2</v>
      </c>
      <c r="E583" s="37">
        <v>1</v>
      </c>
      <c r="F583" s="37">
        <v>0</v>
      </c>
      <c r="G583" s="37">
        <v>0</v>
      </c>
      <c r="H583" s="37">
        <v>1</v>
      </c>
      <c r="I583" s="37">
        <v>1</v>
      </c>
      <c r="J583" s="37">
        <f t="shared" si="14"/>
        <v>9</v>
      </c>
      <c r="K583" s="38" t="str" cm="1">
        <f t="array" ref="K583">_xlfn.IFS(J583&lt;=4,"No depression",
J583&lt;=9,"Mild depression",
J583&lt;=14,"Moderate depression",
J583&lt;=19,"Moderately severe depression",
J583&lt;=27,"Severe depression")</f>
        <v>Mild depression</v>
      </c>
      <c r="L583" t="s">
        <v>96</v>
      </c>
    </row>
    <row r="584" spans="1:12" x14ac:dyDescent="0.35">
      <c r="A584" s="35">
        <v>0</v>
      </c>
      <c r="B584" s="35">
        <v>1</v>
      </c>
      <c r="C584" s="35">
        <v>1</v>
      </c>
      <c r="D584" s="35">
        <v>3</v>
      </c>
      <c r="E584" s="35">
        <v>1</v>
      </c>
      <c r="F584" s="35">
        <v>0</v>
      </c>
      <c r="G584" s="35">
        <v>1</v>
      </c>
      <c r="H584" s="35">
        <v>0</v>
      </c>
      <c r="I584" s="35">
        <v>0</v>
      </c>
      <c r="J584" s="35">
        <f t="shared" si="14"/>
        <v>7</v>
      </c>
      <c r="K584" s="36" t="str" cm="1">
        <f t="array" ref="K584">_xlfn.IFS(J584&lt;=4,"No depression",
J584&lt;=9,"Mild depression",
J584&lt;=14,"Moderate depression",
J584&lt;=19,"Moderately severe depression",
J584&lt;=27,"Severe depression")</f>
        <v>Mild depression</v>
      </c>
      <c r="L584" t="s">
        <v>96</v>
      </c>
    </row>
    <row r="585" spans="1:12" x14ac:dyDescent="0.35">
      <c r="A585" s="37">
        <v>1</v>
      </c>
      <c r="B585" s="37">
        <v>1</v>
      </c>
      <c r="C585" s="37">
        <v>2</v>
      </c>
      <c r="D585" s="37">
        <v>0</v>
      </c>
      <c r="E585" s="37">
        <v>0</v>
      </c>
      <c r="F585" s="37">
        <v>1</v>
      </c>
      <c r="G585" s="37">
        <v>1</v>
      </c>
      <c r="H585" s="37">
        <v>0</v>
      </c>
      <c r="I585" s="37">
        <v>2</v>
      </c>
      <c r="J585" s="37">
        <f t="shared" si="14"/>
        <v>8</v>
      </c>
      <c r="K585" s="38" t="str" cm="1">
        <f t="array" ref="K585">_xlfn.IFS(J585&lt;=4,"No depression",
J585&lt;=9,"Mild depression",
J585&lt;=14,"Moderate depression",
J585&lt;=19,"Moderately severe depression",
J585&lt;=27,"Severe depression")</f>
        <v>Mild depression</v>
      </c>
      <c r="L585" t="s">
        <v>96</v>
      </c>
    </row>
    <row r="586" spans="1:12" x14ac:dyDescent="0.35">
      <c r="A586" s="35">
        <v>1</v>
      </c>
      <c r="B586" s="35">
        <v>0</v>
      </c>
      <c r="C586" s="35">
        <v>1</v>
      </c>
      <c r="D586" s="35">
        <v>1</v>
      </c>
      <c r="E586" s="35">
        <v>2</v>
      </c>
      <c r="F586" s="35">
        <v>1</v>
      </c>
      <c r="G586" s="35">
        <v>1</v>
      </c>
      <c r="H586" s="35">
        <v>0</v>
      </c>
      <c r="I586" s="35">
        <v>1</v>
      </c>
      <c r="J586" s="35">
        <f t="shared" si="14"/>
        <v>8</v>
      </c>
      <c r="K586" s="36" t="str" cm="1">
        <f t="array" ref="K586">_xlfn.IFS(J586&lt;=4,"No depression",
J586&lt;=9,"Mild depression",
J586&lt;=14,"Moderate depression",
J586&lt;=19,"Moderately severe depression",
J586&lt;=27,"Severe depression")</f>
        <v>Mild depression</v>
      </c>
      <c r="L586" t="s">
        <v>112</v>
      </c>
    </row>
    <row r="587" spans="1:12" x14ac:dyDescent="0.35">
      <c r="A587" s="37">
        <v>1</v>
      </c>
      <c r="B587" s="37">
        <v>0</v>
      </c>
      <c r="C587" s="37">
        <v>2</v>
      </c>
      <c r="D587" s="37">
        <v>2</v>
      </c>
      <c r="E587" s="37">
        <v>1</v>
      </c>
      <c r="F587" s="37">
        <v>0</v>
      </c>
      <c r="G587" s="37">
        <v>0</v>
      </c>
      <c r="H587" s="37">
        <v>0</v>
      </c>
      <c r="I587" s="37">
        <v>1</v>
      </c>
      <c r="J587" s="37">
        <f t="shared" si="14"/>
        <v>7</v>
      </c>
      <c r="K587" s="38" t="str" cm="1">
        <f t="array" ref="K587">_xlfn.IFS(J587&lt;=4,"No depression",
J587&lt;=9,"Mild depression",
J587&lt;=14,"Moderate depression",
J587&lt;=19,"Moderately severe depression",
J587&lt;=27,"Severe depression")</f>
        <v>Mild depression</v>
      </c>
      <c r="L587" t="s">
        <v>96</v>
      </c>
    </row>
    <row r="588" spans="1:12" x14ac:dyDescent="0.35">
      <c r="A588" s="35">
        <v>2</v>
      </c>
      <c r="B588" s="35">
        <v>1</v>
      </c>
      <c r="C588" s="35">
        <v>1</v>
      </c>
      <c r="D588" s="35">
        <v>1</v>
      </c>
      <c r="E588" s="35">
        <v>0</v>
      </c>
      <c r="F588" s="35">
        <v>1</v>
      </c>
      <c r="G588" s="35">
        <v>0</v>
      </c>
      <c r="H588" s="35">
        <v>0</v>
      </c>
      <c r="I588" s="35">
        <v>1</v>
      </c>
      <c r="J588" s="35">
        <f t="shared" si="14"/>
        <v>7</v>
      </c>
      <c r="K588" s="36" t="str" cm="1">
        <f t="array" ref="K588">_xlfn.IFS(J588&lt;=4,"No depression",
J588&lt;=9,"Mild depression",
J588&lt;=14,"Moderate depression",
J588&lt;=19,"Moderately severe depression",
J588&lt;=27,"Severe depression")</f>
        <v>Mild depression</v>
      </c>
      <c r="L588" t="s">
        <v>96</v>
      </c>
    </row>
    <row r="589" spans="1:12" x14ac:dyDescent="0.35">
      <c r="A589" s="37">
        <v>1</v>
      </c>
      <c r="B589" s="37">
        <v>1</v>
      </c>
      <c r="C589" s="37">
        <v>1</v>
      </c>
      <c r="D589" s="37">
        <v>1</v>
      </c>
      <c r="E589" s="37">
        <v>1</v>
      </c>
      <c r="F589" s="37">
        <v>1</v>
      </c>
      <c r="G589" s="37">
        <v>1</v>
      </c>
      <c r="H589" s="37">
        <v>1</v>
      </c>
      <c r="I589" s="37">
        <v>1</v>
      </c>
      <c r="J589" s="37">
        <f t="shared" si="14"/>
        <v>9</v>
      </c>
      <c r="K589" s="38" t="str" cm="1">
        <f t="array" ref="K589">_xlfn.IFS(J589&lt;=4,"No depression",
J589&lt;=9,"Mild depression",
J589&lt;=14,"Moderate depression",
J589&lt;=19,"Moderately severe depression",
J589&lt;=27,"Severe depression")</f>
        <v>Mild depression</v>
      </c>
      <c r="L589" t="s">
        <v>96</v>
      </c>
    </row>
    <row r="590" spans="1:12" x14ac:dyDescent="0.35">
      <c r="A590" s="35">
        <v>1</v>
      </c>
      <c r="B590" s="35">
        <v>3</v>
      </c>
      <c r="C590" s="35">
        <v>1</v>
      </c>
      <c r="D590" s="35">
        <v>2</v>
      </c>
      <c r="E590" s="35">
        <v>1</v>
      </c>
      <c r="F590" s="35">
        <v>0</v>
      </c>
      <c r="G590" s="35">
        <v>1</v>
      </c>
      <c r="H590" s="35">
        <v>0</v>
      </c>
      <c r="I590" s="35">
        <v>3</v>
      </c>
      <c r="J590" s="35">
        <f t="shared" si="14"/>
        <v>12</v>
      </c>
      <c r="K590" s="36" t="str" cm="1">
        <f t="array" ref="K590">_xlfn.IFS(J590&lt;=4,"No depression",
J590&lt;=9,"Mild depression",
J590&lt;=14,"Moderate depression",
J590&lt;=19,"Moderately severe depression",
J590&lt;=27,"Severe depression")</f>
        <v>Moderate depression</v>
      </c>
      <c r="L590" t="s">
        <v>96</v>
      </c>
    </row>
    <row r="591" spans="1:12" x14ac:dyDescent="0.35">
      <c r="A591" s="37">
        <v>0</v>
      </c>
      <c r="B591" s="37">
        <v>1</v>
      </c>
      <c r="C591" s="37">
        <v>2</v>
      </c>
      <c r="D591" s="37">
        <v>0</v>
      </c>
      <c r="E591" s="37">
        <v>0</v>
      </c>
      <c r="F591" s="37">
        <v>0</v>
      </c>
      <c r="G591" s="37">
        <v>1</v>
      </c>
      <c r="H591" s="37">
        <v>0</v>
      </c>
      <c r="I591" s="37">
        <v>1</v>
      </c>
      <c r="J591" s="37">
        <f t="shared" si="14"/>
        <v>5</v>
      </c>
      <c r="K591" s="38" t="str" cm="1">
        <f t="array" ref="K591">_xlfn.IFS(J591&lt;=4,"No depression",
J591&lt;=9,"Mild depression",
J591&lt;=14,"Moderate depression",
J591&lt;=19,"Moderately severe depression",
J591&lt;=27,"Severe depression")</f>
        <v>Mild depression</v>
      </c>
      <c r="L591" t="s">
        <v>70</v>
      </c>
    </row>
    <row r="592" spans="1:12" x14ac:dyDescent="0.35">
      <c r="A592" s="35">
        <v>3</v>
      </c>
      <c r="B592" s="35">
        <v>1</v>
      </c>
      <c r="C592" s="35">
        <v>3</v>
      </c>
      <c r="D592" s="35">
        <v>3</v>
      </c>
      <c r="E592" s="35">
        <v>3</v>
      </c>
      <c r="F592" s="35">
        <v>3</v>
      </c>
      <c r="G592" s="35">
        <v>1</v>
      </c>
      <c r="H592" s="35">
        <v>0</v>
      </c>
      <c r="I592" s="35">
        <v>0</v>
      </c>
      <c r="J592" s="35">
        <f t="shared" si="14"/>
        <v>17</v>
      </c>
      <c r="K592" s="36" t="str" cm="1">
        <f t="array" ref="K592">_xlfn.IFS(J592&lt;=4,"No depression",
J592&lt;=9,"Mild depression",
J592&lt;=14,"Moderate depression",
J592&lt;=19,"Moderately severe depression",
J592&lt;=27,"Severe depression")</f>
        <v>Moderately severe depression</v>
      </c>
      <c r="L592" t="s">
        <v>70</v>
      </c>
    </row>
    <row r="593" spans="1:12" x14ac:dyDescent="0.35">
      <c r="A593" s="37">
        <v>0</v>
      </c>
      <c r="B593" s="37">
        <v>1</v>
      </c>
      <c r="C593" s="37">
        <v>2</v>
      </c>
      <c r="D593" s="37">
        <v>0</v>
      </c>
      <c r="E593" s="37">
        <v>3</v>
      </c>
      <c r="F593" s="37">
        <v>2</v>
      </c>
      <c r="G593" s="37">
        <v>0</v>
      </c>
      <c r="H593" s="37">
        <v>2</v>
      </c>
      <c r="I593" s="37">
        <v>1</v>
      </c>
      <c r="J593" s="37">
        <f t="shared" si="14"/>
        <v>11</v>
      </c>
      <c r="K593" s="38" t="str" cm="1">
        <f t="array" ref="K593">_xlfn.IFS(J593&lt;=4,"No depression",
J593&lt;=9,"Mild depression",
J593&lt;=14,"Moderate depression",
J593&lt;=19,"Moderately severe depression",
J593&lt;=27,"Severe depression")</f>
        <v>Moderate depression</v>
      </c>
      <c r="L593" t="s">
        <v>96</v>
      </c>
    </row>
    <row r="594" spans="1:12" x14ac:dyDescent="0.35">
      <c r="A594" s="35">
        <v>0</v>
      </c>
      <c r="B594" s="35">
        <v>1</v>
      </c>
      <c r="C594" s="35">
        <v>0</v>
      </c>
      <c r="D594" s="35">
        <v>0</v>
      </c>
      <c r="E594" s="35">
        <v>1</v>
      </c>
      <c r="F594" s="35">
        <v>2</v>
      </c>
      <c r="G594" s="35">
        <v>0</v>
      </c>
      <c r="H594" s="35">
        <v>0</v>
      </c>
      <c r="I594" s="35">
        <v>1</v>
      </c>
      <c r="J594" s="35">
        <f t="shared" si="14"/>
        <v>5</v>
      </c>
      <c r="K594" s="36" t="str" cm="1">
        <f t="array" ref="K594">_xlfn.IFS(J594&lt;=4,"No depression",
J594&lt;=9,"Mild depression",
J594&lt;=14,"Moderate depression",
J594&lt;=19,"Moderately severe depression",
J594&lt;=27,"Severe depression")</f>
        <v>Mild depression</v>
      </c>
      <c r="L594" t="s">
        <v>122</v>
      </c>
    </row>
    <row r="595" spans="1:12" x14ac:dyDescent="0.35">
      <c r="A595" s="37">
        <v>0</v>
      </c>
      <c r="B595" s="37">
        <v>1</v>
      </c>
      <c r="C595" s="37">
        <v>0</v>
      </c>
      <c r="D595" s="37">
        <v>0</v>
      </c>
      <c r="E595" s="37">
        <v>0</v>
      </c>
      <c r="F595" s="37">
        <v>0</v>
      </c>
      <c r="G595" s="37">
        <v>1</v>
      </c>
      <c r="H595" s="37">
        <v>0</v>
      </c>
      <c r="I595" s="37">
        <v>0</v>
      </c>
      <c r="J595" s="37">
        <f t="shared" si="14"/>
        <v>2</v>
      </c>
      <c r="K595" s="38" t="str" cm="1">
        <f t="array" ref="K595">_xlfn.IFS(J595&lt;=4,"No depression",
J595&lt;=9,"Mild depression",
J595&lt;=14,"Moderate depression",
J595&lt;=19,"Moderately severe depression",
J595&lt;=27,"Severe depression")</f>
        <v>No depression</v>
      </c>
      <c r="L595" t="s">
        <v>96</v>
      </c>
    </row>
    <row r="596" spans="1:12" x14ac:dyDescent="0.35">
      <c r="A596" s="35">
        <v>0</v>
      </c>
      <c r="B596" s="35">
        <v>1</v>
      </c>
      <c r="C596" s="35">
        <v>0</v>
      </c>
      <c r="D596" s="35">
        <v>0</v>
      </c>
      <c r="E596" s="35">
        <v>1</v>
      </c>
      <c r="F596" s="35">
        <v>0</v>
      </c>
      <c r="G596" s="35">
        <v>0</v>
      </c>
      <c r="H596" s="35">
        <v>1</v>
      </c>
      <c r="I596" s="35">
        <v>0</v>
      </c>
      <c r="J596" s="35">
        <f t="shared" si="14"/>
        <v>3</v>
      </c>
      <c r="K596" s="36" t="str" cm="1">
        <f t="array" ref="K596">_xlfn.IFS(J596&lt;=4,"No depression",
J596&lt;=9,"Mild depression",
J596&lt;=14,"Moderate depression",
J596&lt;=19,"Moderately severe depression",
J596&lt;=27,"Severe depression")</f>
        <v>No depression</v>
      </c>
      <c r="L596" t="s">
        <v>122</v>
      </c>
    </row>
    <row r="597" spans="1:12" x14ac:dyDescent="0.35">
      <c r="A597" s="37">
        <v>0</v>
      </c>
      <c r="B597" s="37">
        <v>1</v>
      </c>
      <c r="C597" s="37">
        <v>0</v>
      </c>
      <c r="D597" s="37">
        <v>0</v>
      </c>
      <c r="E597" s="37">
        <v>1</v>
      </c>
      <c r="F597" s="37">
        <v>0</v>
      </c>
      <c r="G597" s="37">
        <v>1</v>
      </c>
      <c r="H597" s="37">
        <v>2</v>
      </c>
      <c r="I597" s="37">
        <v>3</v>
      </c>
      <c r="J597" s="37">
        <f t="shared" si="14"/>
        <v>8</v>
      </c>
      <c r="K597" s="38" t="str" cm="1">
        <f t="array" ref="K597">_xlfn.IFS(J597&lt;=4,"No depression",
J597&lt;=9,"Mild depression",
J597&lt;=14,"Moderate depression",
J597&lt;=19,"Moderately severe depression",
J597&lt;=27,"Severe depression")</f>
        <v>Mild depression</v>
      </c>
      <c r="L597" t="s">
        <v>70</v>
      </c>
    </row>
    <row r="598" spans="1:12" x14ac:dyDescent="0.35">
      <c r="A598" s="35">
        <v>1</v>
      </c>
      <c r="B598" s="35">
        <v>0</v>
      </c>
      <c r="C598" s="35">
        <v>2</v>
      </c>
      <c r="D598" s="35">
        <v>2</v>
      </c>
      <c r="E598" s="35">
        <v>0</v>
      </c>
      <c r="F598" s="35">
        <v>0</v>
      </c>
      <c r="G598" s="35">
        <v>1</v>
      </c>
      <c r="H598" s="35">
        <v>0</v>
      </c>
      <c r="I598" s="35">
        <v>0</v>
      </c>
      <c r="J598" s="35">
        <f t="shared" si="14"/>
        <v>6</v>
      </c>
      <c r="K598" s="36" t="str" cm="1">
        <f t="array" ref="K598">_xlfn.IFS(J598&lt;=4,"No depression",
J598&lt;=9,"Mild depression",
J598&lt;=14,"Moderate depression",
J598&lt;=19,"Moderately severe depression",
J598&lt;=27,"Severe depression")</f>
        <v>Mild depression</v>
      </c>
      <c r="L598" t="s">
        <v>96</v>
      </c>
    </row>
    <row r="599" spans="1:12" x14ac:dyDescent="0.35">
      <c r="A599" s="37">
        <v>0</v>
      </c>
      <c r="B599" s="37">
        <v>1</v>
      </c>
      <c r="C599" s="37">
        <v>0</v>
      </c>
      <c r="D599" s="37">
        <v>1</v>
      </c>
      <c r="E599" s="37">
        <v>0</v>
      </c>
      <c r="F599" s="37">
        <v>2</v>
      </c>
      <c r="G599" s="37">
        <v>3</v>
      </c>
      <c r="H599" s="37">
        <v>1</v>
      </c>
      <c r="I599" s="37">
        <v>1</v>
      </c>
      <c r="J599" s="37">
        <f t="shared" si="14"/>
        <v>9</v>
      </c>
      <c r="K599" s="38" t="str" cm="1">
        <f t="array" ref="K599">_xlfn.IFS(J599&lt;=4,"No depression",
J599&lt;=9,"Mild depression",
J599&lt;=14,"Moderate depression",
J599&lt;=19,"Moderately severe depression",
J599&lt;=27,"Severe depression")</f>
        <v>Mild depression</v>
      </c>
      <c r="L599" t="s">
        <v>112</v>
      </c>
    </row>
    <row r="600" spans="1:12" x14ac:dyDescent="0.35">
      <c r="A600" s="35">
        <v>0</v>
      </c>
      <c r="B600" s="35">
        <v>1</v>
      </c>
      <c r="C600" s="35">
        <v>2</v>
      </c>
      <c r="D600" s="35">
        <v>2</v>
      </c>
      <c r="E600" s="35">
        <v>1</v>
      </c>
      <c r="F600" s="35">
        <v>1</v>
      </c>
      <c r="G600" s="35">
        <v>0</v>
      </c>
      <c r="H600" s="35">
        <v>1</v>
      </c>
      <c r="I600" s="35">
        <v>2</v>
      </c>
      <c r="J600" s="35">
        <f t="shared" si="14"/>
        <v>10</v>
      </c>
      <c r="K600" s="36" t="str" cm="1">
        <f t="array" ref="K600">_xlfn.IFS(J600&lt;=4,"No depression",
J600&lt;=9,"Mild depression",
J600&lt;=14,"Moderate depression",
J600&lt;=19,"Moderately severe depression",
J600&lt;=27,"Severe depression")</f>
        <v>Moderate depression</v>
      </c>
      <c r="L600" t="s">
        <v>96</v>
      </c>
    </row>
    <row r="601" spans="1:12" x14ac:dyDescent="0.35">
      <c r="A601" s="37">
        <v>1</v>
      </c>
      <c r="B601" s="37">
        <v>0</v>
      </c>
      <c r="C601" s="37">
        <v>3</v>
      </c>
      <c r="D601" s="37">
        <v>1</v>
      </c>
      <c r="E601" s="37">
        <v>1</v>
      </c>
      <c r="F601" s="37">
        <v>1</v>
      </c>
      <c r="G601" s="37">
        <v>0</v>
      </c>
      <c r="H601" s="37">
        <v>0</v>
      </c>
      <c r="I601" s="37">
        <v>1</v>
      </c>
      <c r="J601" s="37">
        <f t="shared" si="14"/>
        <v>8</v>
      </c>
      <c r="K601" s="38" t="str" cm="1">
        <f t="array" ref="K601">_xlfn.IFS(J601&lt;=4,"No depression",
J601&lt;=9,"Mild depression",
J601&lt;=14,"Moderate depression",
J601&lt;=19,"Moderately severe depression",
J601&lt;=27,"Severe depression")</f>
        <v>Mild depression</v>
      </c>
      <c r="L601" t="s">
        <v>96</v>
      </c>
    </row>
    <row r="602" spans="1:12" x14ac:dyDescent="0.35">
      <c r="A602" s="32">
        <v>0</v>
      </c>
      <c r="B602" s="32">
        <v>0</v>
      </c>
      <c r="C602" s="32">
        <v>1</v>
      </c>
      <c r="D602" s="32">
        <v>1</v>
      </c>
      <c r="E602" s="32">
        <v>0</v>
      </c>
      <c r="F602" s="32">
        <v>1</v>
      </c>
      <c r="G602" s="32">
        <v>0</v>
      </c>
      <c r="H602" s="32">
        <v>0</v>
      </c>
      <c r="I602" s="32">
        <v>0</v>
      </c>
      <c r="J602" s="32">
        <f t="shared" si="14"/>
        <v>3</v>
      </c>
      <c r="K602" s="31" t="str" cm="1">
        <f t="array" ref="K602">_xlfn.IFS(J602&lt;=4,"No depression",
J602&lt;=9,"Mild depression",
J602&lt;=14,"Moderate depression",
J602&lt;=19,"Moderately severe depression",
J602&lt;=27,"Severe depression")</f>
        <v>No depression</v>
      </c>
      <c r="L602" t="s">
        <v>70</v>
      </c>
    </row>
  </sheetData>
  <mergeCells count="12">
    <mergeCell ref="AJ36:AK36"/>
    <mergeCell ref="AI25:AO25"/>
    <mergeCell ref="AJ33:AK33"/>
    <mergeCell ref="AJ34:AK34"/>
    <mergeCell ref="AJ35:AK35"/>
    <mergeCell ref="AI9:AO9"/>
    <mergeCell ref="AI17:AO17"/>
    <mergeCell ref="P12:T12"/>
    <mergeCell ref="O12:O13"/>
    <mergeCell ref="O10:T10"/>
    <mergeCell ref="AD9:AE9"/>
    <mergeCell ref="AD10:AE10"/>
  </mergeCells>
  <pageMargins left="0.7" right="0.7" top="0.75" bottom="0.75" header="0.3" footer="0.3"/>
  <pageSetup orientation="portrait" r:id="rId4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FC3D-6241-4B91-BF37-59658FE4151D}">
  <dimension ref="A1:BY49"/>
  <sheetViews>
    <sheetView topLeftCell="BL1" zoomScale="104" zoomScaleNormal="104" workbookViewId="0">
      <selection activeCell="BW11" sqref="BW11"/>
    </sheetView>
  </sheetViews>
  <sheetFormatPr defaultRowHeight="14.5" x14ac:dyDescent="0.35"/>
  <cols>
    <col min="1" max="1" width="24" customWidth="1"/>
    <col min="2" max="2" width="15.26953125" bestFit="1" customWidth="1"/>
    <col min="3" max="3" width="11.6328125" bestFit="1" customWidth="1"/>
    <col min="4" max="4" width="17.08984375" bestFit="1" customWidth="1"/>
    <col min="5" max="5" width="13.36328125" bestFit="1" customWidth="1"/>
    <col min="6" max="6" width="10.7265625" bestFit="1" customWidth="1"/>
    <col min="7" max="7" width="9.81640625" customWidth="1"/>
    <col min="8" max="8" width="24.08984375" customWidth="1"/>
    <col min="9" max="9" width="15.26953125" bestFit="1" customWidth="1"/>
    <col min="10" max="10" width="9.08984375" customWidth="1"/>
    <col min="11" max="11" width="14.453125" bestFit="1" customWidth="1"/>
    <col min="12" max="12" width="10.7265625" bestFit="1" customWidth="1"/>
    <col min="14" max="14" width="24" bestFit="1" customWidth="1"/>
    <col min="15" max="15" width="15.26953125" bestFit="1" customWidth="1"/>
    <col min="16" max="16" width="9.08984375" customWidth="1"/>
    <col min="17" max="17" width="14.453125" bestFit="1" customWidth="1"/>
    <col min="18" max="18" width="8" customWidth="1"/>
    <col min="19" max="19" width="7.81640625" customWidth="1"/>
    <col min="20" max="20" width="10.7265625" bestFit="1" customWidth="1"/>
    <col min="22" max="22" width="24.6328125" customWidth="1"/>
    <col min="23" max="23" width="15.26953125" bestFit="1" customWidth="1"/>
    <col min="24" max="24" width="9.08984375" customWidth="1"/>
    <col min="25" max="25" width="10.7265625" bestFit="1" customWidth="1"/>
    <col min="27" max="27" width="24.36328125" customWidth="1"/>
    <col min="28" max="28" width="15.36328125" bestFit="1" customWidth="1"/>
    <col min="29" max="29" width="11.36328125" bestFit="1" customWidth="1"/>
    <col min="30" max="30" width="15.81640625" customWidth="1"/>
    <col min="32" max="32" width="21.54296875" bestFit="1" customWidth="1"/>
    <col min="33" max="33" width="15.54296875" bestFit="1" customWidth="1"/>
    <col min="34" max="35" width="12.36328125" bestFit="1" customWidth="1"/>
    <col min="36" max="36" width="18.7265625" bestFit="1" customWidth="1"/>
    <col min="37" max="37" width="10.7265625" bestFit="1" customWidth="1"/>
    <col min="38" max="38" width="12" customWidth="1"/>
    <col min="39" max="39" width="26.1796875" bestFit="1" customWidth="1"/>
    <col min="40" max="40" width="15.26953125" bestFit="1" customWidth="1"/>
    <col min="41" max="41" width="10.36328125" customWidth="1"/>
    <col min="42" max="42" width="12.36328125" bestFit="1" customWidth="1"/>
    <col min="43" max="43" width="18.453125" bestFit="1" customWidth="1"/>
    <col min="44" max="44" width="10.7265625" bestFit="1" customWidth="1"/>
    <col min="46" max="46" width="23.90625" customWidth="1"/>
    <col min="47" max="47" width="15.26953125" bestFit="1" customWidth="1"/>
    <col min="48" max="48" width="8.54296875" customWidth="1"/>
    <col min="49" max="49" width="13.453125" customWidth="1"/>
    <col min="50" max="50" width="18.453125" bestFit="1" customWidth="1"/>
    <col min="51" max="51" width="10.7265625" bestFit="1" customWidth="1"/>
    <col min="53" max="53" width="25.54296875" customWidth="1"/>
    <col min="54" max="54" width="15.26953125" bestFit="1" customWidth="1"/>
    <col min="55" max="55" width="9.81640625" customWidth="1"/>
    <col min="56" max="56" width="11.453125" bestFit="1" customWidth="1"/>
    <col min="57" max="57" width="18.453125" bestFit="1" customWidth="1"/>
    <col min="58" max="58" width="10.7265625" bestFit="1" customWidth="1"/>
    <col min="60" max="60" width="26.7265625" customWidth="1"/>
    <col min="61" max="61" width="15.26953125" bestFit="1" customWidth="1"/>
    <col min="62" max="62" width="9.36328125" customWidth="1"/>
    <col min="63" max="63" width="11.453125" bestFit="1" customWidth="1"/>
    <col min="64" max="64" width="18.453125" bestFit="1" customWidth="1"/>
    <col min="65" max="65" width="10.7265625" bestFit="1" customWidth="1"/>
    <col min="66" max="66" width="13.6328125" customWidth="1"/>
    <col min="67" max="67" width="4.7265625" customWidth="1"/>
    <col min="68" max="68" width="24.54296875" style="24" customWidth="1"/>
    <col min="69" max="70" width="7.1796875" customWidth="1"/>
    <col min="71" max="71" width="11.36328125" bestFit="1" customWidth="1"/>
    <col min="72" max="72" width="18" customWidth="1"/>
    <col min="73" max="73" width="8.26953125" customWidth="1"/>
    <col min="74" max="74" width="8.7265625" customWidth="1"/>
    <col min="75" max="75" width="16.7265625" customWidth="1"/>
    <col min="76" max="76" width="11.453125" customWidth="1"/>
    <col min="77" max="77" width="15.26953125" bestFit="1" customWidth="1"/>
    <col min="78" max="78" width="5.7265625" bestFit="1" customWidth="1"/>
    <col min="79" max="79" width="11.453125" bestFit="1" customWidth="1"/>
    <col min="80" max="80" width="18.453125" bestFit="1" customWidth="1"/>
    <col min="81" max="81" width="10.7265625" bestFit="1" customWidth="1"/>
  </cols>
  <sheetData>
    <row r="1" spans="1:77" x14ac:dyDescent="0.35">
      <c r="A1" s="8" t="s">
        <v>1154</v>
      </c>
      <c r="B1" s="8" t="s">
        <v>1117</v>
      </c>
      <c r="H1" s="8" t="s">
        <v>1171</v>
      </c>
      <c r="I1" s="8" t="s">
        <v>1117</v>
      </c>
      <c r="N1" s="8" t="s">
        <v>1174</v>
      </c>
      <c r="O1" s="8" t="s">
        <v>1117</v>
      </c>
      <c r="V1" s="8" t="s">
        <v>1175</v>
      </c>
      <c r="W1" s="8" t="s">
        <v>1117</v>
      </c>
      <c r="AA1" s="8" t="s">
        <v>1178</v>
      </c>
      <c r="AB1" s="8" t="s">
        <v>1117</v>
      </c>
      <c r="AF1" s="8" t="s">
        <v>1179</v>
      </c>
      <c r="AG1" s="8" t="s">
        <v>1117</v>
      </c>
      <c r="AM1" s="8" t="s">
        <v>1180</v>
      </c>
      <c r="AN1" s="8" t="s">
        <v>1117</v>
      </c>
      <c r="AT1" s="8" t="s">
        <v>1182</v>
      </c>
      <c r="AU1" s="8" t="s">
        <v>1117</v>
      </c>
      <c r="BA1" s="8" t="s">
        <v>1184</v>
      </c>
      <c r="BB1" s="8" t="s">
        <v>1117</v>
      </c>
      <c r="BH1" s="8" t="s">
        <v>1185</v>
      </c>
      <c r="BI1" s="8" t="s">
        <v>1117</v>
      </c>
      <c r="BO1" s="125" t="s">
        <v>1222</v>
      </c>
      <c r="BP1" s="125"/>
      <c r="BQ1" s="125"/>
      <c r="BR1" s="125"/>
      <c r="BS1" s="125"/>
      <c r="BT1" s="125"/>
      <c r="BU1" s="125"/>
      <c r="BV1" s="125"/>
      <c r="BW1" s="24"/>
      <c r="BX1" s="24"/>
      <c r="BY1" s="24"/>
    </row>
    <row r="2" spans="1:77" ht="15" thickBot="1" x14ac:dyDescent="0.4">
      <c r="A2" s="8" t="s">
        <v>1115</v>
      </c>
      <c r="B2" t="s">
        <v>82</v>
      </c>
      <c r="C2" t="s">
        <v>57</v>
      </c>
      <c r="D2" t="s">
        <v>92</v>
      </c>
      <c r="E2" t="s">
        <v>602</v>
      </c>
      <c r="F2" t="s">
        <v>1116</v>
      </c>
      <c r="H2" s="8" t="s">
        <v>1115</v>
      </c>
      <c r="I2" t="s">
        <v>137</v>
      </c>
      <c r="J2" t="s">
        <v>58</v>
      </c>
      <c r="K2" t="s">
        <v>1172</v>
      </c>
      <c r="L2" t="s">
        <v>1116</v>
      </c>
      <c r="N2" s="8" t="s">
        <v>1115</v>
      </c>
      <c r="O2" t="s">
        <v>83</v>
      </c>
      <c r="P2" t="s">
        <v>103</v>
      </c>
      <c r="Q2" t="s">
        <v>149</v>
      </c>
      <c r="R2" t="s">
        <v>59</v>
      </c>
      <c r="S2" t="s">
        <v>143</v>
      </c>
      <c r="T2" t="s">
        <v>1116</v>
      </c>
      <c r="V2" s="8" t="s">
        <v>1115</v>
      </c>
      <c r="W2" t="s">
        <v>109</v>
      </c>
      <c r="X2" t="s">
        <v>60</v>
      </c>
      <c r="Y2" t="s">
        <v>1116</v>
      </c>
      <c r="AA2" s="8" t="s">
        <v>1115</v>
      </c>
      <c r="AB2" t="s">
        <v>135</v>
      </c>
      <c r="AC2" t="s">
        <v>61</v>
      </c>
      <c r="AD2" t="s">
        <v>1116</v>
      </c>
      <c r="AF2" s="8" t="s">
        <v>1115</v>
      </c>
      <c r="AG2" t="s">
        <v>96</v>
      </c>
      <c r="AH2" t="s">
        <v>122</v>
      </c>
      <c r="AI2" t="s">
        <v>112</v>
      </c>
      <c r="AJ2" t="s">
        <v>70</v>
      </c>
      <c r="AK2" t="s">
        <v>1116</v>
      </c>
      <c r="AM2" s="8" t="s">
        <v>1115</v>
      </c>
      <c r="AN2" t="s">
        <v>96</v>
      </c>
      <c r="AO2" t="s">
        <v>122</v>
      </c>
      <c r="AP2" t="s">
        <v>112</v>
      </c>
      <c r="AQ2" t="s">
        <v>70</v>
      </c>
      <c r="AR2" t="s">
        <v>1116</v>
      </c>
      <c r="AT2" s="8" t="s">
        <v>1115</v>
      </c>
      <c r="AU2" t="s">
        <v>96</v>
      </c>
      <c r="AV2" t="s">
        <v>122</v>
      </c>
      <c r="AW2" t="s">
        <v>112</v>
      </c>
      <c r="AX2" t="s">
        <v>70</v>
      </c>
      <c r="AY2" t="s">
        <v>1116</v>
      </c>
      <c r="BA2" s="8" t="s">
        <v>1115</v>
      </c>
      <c r="BB2" t="s">
        <v>96</v>
      </c>
      <c r="BC2" t="s">
        <v>122</v>
      </c>
      <c r="BD2" t="s">
        <v>112</v>
      </c>
      <c r="BE2" t="s">
        <v>70</v>
      </c>
      <c r="BF2" t="s">
        <v>1116</v>
      </c>
      <c r="BH2" s="8" t="s">
        <v>1115</v>
      </c>
      <c r="BI2" t="s">
        <v>96</v>
      </c>
      <c r="BJ2" t="s">
        <v>122</v>
      </c>
      <c r="BK2" t="s">
        <v>112</v>
      </c>
      <c r="BL2" t="s">
        <v>70</v>
      </c>
      <c r="BM2" t="s">
        <v>1116</v>
      </c>
    </row>
    <row r="3" spans="1:77" ht="15" thickBot="1" x14ac:dyDescent="0.4">
      <c r="A3" s="9" t="s">
        <v>96</v>
      </c>
      <c r="B3" s="1">
        <v>58</v>
      </c>
      <c r="C3" s="1">
        <v>153</v>
      </c>
      <c r="D3" s="1">
        <v>100</v>
      </c>
      <c r="E3" s="1">
        <v>2</v>
      </c>
      <c r="F3" s="1">
        <v>313</v>
      </c>
      <c r="H3" s="9" t="s">
        <v>96</v>
      </c>
      <c r="I3" s="1">
        <v>120</v>
      </c>
      <c r="J3" s="1">
        <v>180</v>
      </c>
      <c r="K3" s="1">
        <v>13</v>
      </c>
      <c r="L3" s="1">
        <v>313</v>
      </c>
      <c r="N3" s="9" t="s">
        <v>96</v>
      </c>
      <c r="O3" s="1">
        <v>70</v>
      </c>
      <c r="P3" s="1">
        <v>64</v>
      </c>
      <c r="Q3" s="1">
        <v>86</v>
      </c>
      <c r="R3" s="1">
        <v>72</v>
      </c>
      <c r="S3" s="1">
        <v>21</v>
      </c>
      <c r="T3" s="1">
        <v>313</v>
      </c>
      <c r="V3" s="9" t="s">
        <v>96</v>
      </c>
      <c r="W3" s="1">
        <v>39</v>
      </c>
      <c r="X3" s="1">
        <v>274</v>
      </c>
      <c r="Y3" s="1">
        <v>313</v>
      </c>
      <c r="AA3" s="9" t="s">
        <v>96</v>
      </c>
      <c r="AB3" s="1">
        <v>57</v>
      </c>
      <c r="AC3" s="1">
        <v>256</v>
      </c>
      <c r="AD3" s="1">
        <v>313</v>
      </c>
      <c r="AF3" s="9" t="s">
        <v>198</v>
      </c>
      <c r="AG3" s="1">
        <v>29</v>
      </c>
      <c r="AH3" s="1">
        <v>5</v>
      </c>
      <c r="AI3" s="1">
        <v>3</v>
      </c>
      <c r="AJ3" s="1">
        <v>18</v>
      </c>
      <c r="AK3" s="1">
        <v>55</v>
      </c>
      <c r="AM3" s="9" t="s">
        <v>204</v>
      </c>
      <c r="AN3" s="1">
        <v>5</v>
      </c>
      <c r="AO3" s="1">
        <v>2</v>
      </c>
      <c r="AP3" s="1">
        <v>3</v>
      </c>
      <c r="AQ3" s="1">
        <v>1</v>
      </c>
      <c r="AR3" s="1">
        <v>11</v>
      </c>
      <c r="AT3" s="9" t="s">
        <v>133</v>
      </c>
      <c r="AU3" s="1">
        <v>66</v>
      </c>
      <c r="AV3" s="1">
        <v>14</v>
      </c>
      <c r="AW3" s="1">
        <v>5</v>
      </c>
      <c r="AX3" s="1">
        <v>20</v>
      </c>
      <c r="AY3" s="1">
        <v>105</v>
      </c>
      <c r="BA3" s="9" t="s">
        <v>127</v>
      </c>
      <c r="BB3" s="1">
        <v>66</v>
      </c>
      <c r="BC3" s="1">
        <v>17</v>
      </c>
      <c r="BD3" s="1">
        <v>20</v>
      </c>
      <c r="BE3" s="1">
        <v>44</v>
      </c>
      <c r="BF3" s="1">
        <v>147</v>
      </c>
      <c r="BH3" s="9" t="s">
        <v>65</v>
      </c>
      <c r="BI3" s="1">
        <v>144</v>
      </c>
      <c r="BJ3" s="1">
        <v>42</v>
      </c>
      <c r="BK3" s="1">
        <v>33</v>
      </c>
      <c r="BL3" s="1">
        <v>105</v>
      </c>
      <c r="BM3" s="1">
        <v>324</v>
      </c>
      <c r="BP3" s="139" t="s">
        <v>1188</v>
      </c>
      <c r="BQ3" s="141" t="s">
        <v>900</v>
      </c>
      <c r="BR3" s="141"/>
      <c r="BS3" s="141"/>
      <c r="BT3" s="141"/>
      <c r="BU3" s="94"/>
      <c r="BV3" s="94"/>
    </row>
    <row r="4" spans="1:77" ht="17" thickBot="1" x14ac:dyDescent="0.4">
      <c r="A4" s="9" t="s">
        <v>122</v>
      </c>
      <c r="B4" s="1">
        <v>12</v>
      </c>
      <c r="C4" s="1">
        <v>29</v>
      </c>
      <c r="D4" s="1">
        <v>17</v>
      </c>
      <c r="E4" s="1"/>
      <c r="F4" s="1">
        <v>58</v>
      </c>
      <c r="H4" s="9" t="s">
        <v>122</v>
      </c>
      <c r="I4" s="1">
        <v>34</v>
      </c>
      <c r="J4" s="1">
        <v>21</v>
      </c>
      <c r="K4" s="1">
        <v>3</v>
      </c>
      <c r="L4" s="1">
        <v>58</v>
      </c>
      <c r="N4" s="9" t="s">
        <v>122</v>
      </c>
      <c r="O4" s="1">
        <v>17</v>
      </c>
      <c r="P4" s="1">
        <v>9</v>
      </c>
      <c r="Q4" s="1">
        <v>13</v>
      </c>
      <c r="R4" s="1">
        <v>14</v>
      </c>
      <c r="S4" s="1">
        <v>5</v>
      </c>
      <c r="T4" s="1">
        <v>58</v>
      </c>
      <c r="V4" s="9" t="s">
        <v>122</v>
      </c>
      <c r="W4" s="1">
        <v>49</v>
      </c>
      <c r="X4" s="1">
        <v>9</v>
      </c>
      <c r="Y4" s="1">
        <v>58</v>
      </c>
      <c r="AA4" s="9" t="s">
        <v>122</v>
      </c>
      <c r="AB4" s="1">
        <v>8</v>
      </c>
      <c r="AC4" s="1">
        <v>50</v>
      </c>
      <c r="AD4" s="1">
        <v>58</v>
      </c>
      <c r="AF4" s="9" t="s">
        <v>161</v>
      </c>
      <c r="AG4" s="1">
        <v>54</v>
      </c>
      <c r="AH4" s="1">
        <v>11</v>
      </c>
      <c r="AI4" s="1">
        <v>10</v>
      </c>
      <c r="AJ4" s="1">
        <v>20</v>
      </c>
      <c r="AK4" s="1">
        <v>95</v>
      </c>
      <c r="AM4" s="9" t="s">
        <v>766</v>
      </c>
      <c r="AN4" s="1">
        <v>5</v>
      </c>
      <c r="AO4" s="1">
        <v>1</v>
      </c>
      <c r="AP4" s="1"/>
      <c r="AQ4" s="1">
        <v>2</v>
      </c>
      <c r="AR4" s="1">
        <v>8</v>
      </c>
      <c r="AT4" s="9" t="s">
        <v>80</v>
      </c>
      <c r="AU4" s="1">
        <v>71</v>
      </c>
      <c r="AV4" s="1">
        <v>9</v>
      </c>
      <c r="AW4" s="1">
        <v>17</v>
      </c>
      <c r="AX4" s="1">
        <v>53</v>
      </c>
      <c r="AY4" s="1">
        <v>150</v>
      </c>
      <c r="BA4" s="9" t="s">
        <v>84</v>
      </c>
      <c r="BB4" s="1">
        <v>110</v>
      </c>
      <c r="BC4" s="1">
        <v>21</v>
      </c>
      <c r="BD4" s="1">
        <v>22</v>
      </c>
      <c r="BE4" s="1">
        <v>60</v>
      </c>
      <c r="BF4" s="1">
        <v>213</v>
      </c>
      <c r="BH4" s="9" t="s">
        <v>110</v>
      </c>
      <c r="BI4" s="1">
        <v>20</v>
      </c>
      <c r="BJ4" s="1">
        <v>5</v>
      </c>
      <c r="BK4" s="1">
        <v>4</v>
      </c>
      <c r="BL4" s="1">
        <v>3</v>
      </c>
      <c r="BM4" s="1">
        <v>32</v>
      </c>
      <c r="BP4" s="140"/>
      <c r="BQ4" s="95" t="s">
        <v>96</v>
      </c>
      <c r="BR4" s="95" t="s">
        <v>122</v>
      </c>
      <c r="BS4" s="95" t="s">
        <v>112</v>
      </c>
      <c r="BT4" s="95" t="s">
        <v>70</v>
      </c>
      <c r="BU4" s="95" t="s">
        <v>1177</v>
      </c>
      <c r="BV4" s="96" t="s">
        <v>1187</v>
      </c>
    </row>
    <row r="5" spans="1:77" x14ac:dyDescent="0.35">
      <c r="A5" s="9" t="s">
        <v>112</v>
      </c>
      <c r="B5" s="1">
        <v>14</v>
      </c>
      <c r="C5" s="1">
        <v>37</v>
      </c>
      <c r="D5" s="1">
        <v>7</v>
      </c>
      <c r="E5" s="1">
        <v>1</v>
      </c>
      <c r="F5" s="1">
        <v>59</v>
      </c>
      <c r="H5" s="9" t="s">
        <v>112</v>
      </c>
      <c r="I5" s="1">
        <v>27</v>
      </c>
      <c r="J5" s="1">
        <v>28</v>
      </c>
      <c r="K5" s="1">
        <v>4</v>
      </c>
      <c r="L5" s="1">
        <v>59</v>
      </c>
      <c r="N5" s="9" t="s">
        <v>112</v>
      </c>
      <c r="O5" s="1">
        <v>21</v>
      </c>
      <c r="P5" s="1">
        <v>17</v>
      </c>
      <c r="Q5" s="1">
        <v>12</v>
      </c>
      <c r="R5" s="1">
        <v>9</v>
      </c>
      <c r="S5" s="1"/>
      <c r="T5" s="1">
        <v>59</v>
      </c>
      <c r="V5" s="9" t="s">
        <v>112</v>
      </c>
      <c r="W5" s="1">
        <v>29</v>
      </c>
      <c r="X5" s="1">
        <v>30</v>
      </c>
      <c r="Y5" s="1">
        <v>59</v>
      </c>
      <c r="AA5" s="9" t="s">
        <v>112</v>
      </c>
      <c r="AB5" s="1">
        <v>9</v>
      </c>
      <c r="AC5" s="1">
        <v>50</v>
      </c>
      <c r="AD5" s="1">
        <v>59</v>
      </c>
      <c r="AF5" s="9" t="s">
        <v>93</v>
      </c>
      <c r="AG5" s="1">
        <v>122</v>
      </c>
      <c r="AH5" s="1">
        <v>18</v>
      </c>
      <c r="AI5" s="1">
        <v>20</v>
      </c>
      <c r="AJ5" s="1">
        <v>63</v>
      </c>
      <c r="AK5" s="1">
        <v>223</v>
      </c>
      <c r="AM5" s="9" t="s">
        <v>94</v>
      </c>
      <c r="AN5" s="1">
        <v>44</v>
      </c>
      <c r="AO5" s="1">
        <v>7</v>
      </c>
      <c r="AP5" s="1">
        <v>21</v>
      </c>
      <c r="AQ5" s="1">
        <v>36</v>
      </c>
      <c r="AR5" s="1">
        <v>108</v>
      </c>
      <c r="AT5" s="9" t="s">
        <v>107</v>
      </c>
      <c r="AU5" s="1">
        <v>44</v>
      </c>
      <c r="AV5" s="1">
        <v>6</v>
      </c>
      <c r="AW5" s="1">
        <v>4</v>
      </c>
      <c r="AX5" s="1">
        <v>6</v>
      </c>
      <c r="AY5" s="1">
        <v>60</v>
      </c>
      <c r="BA5" s="9" t="s">
        <v>64</v>
      </c>
      <c r="BB5" s="1">
        <v>137</v>
      </c>
      <c r="BC5" s="1">
        <v>20</v>
      </c>
      <c r="BD5" s="1">
        <v>17</v>
      </c>
      <c r="BE5" s="1">
        <v>67</v>
      </c>
      <c r="BF5" s="1">
        <v>241</v>
      </c>
      <c r="BH5" s="9" t="s">
        <v>104</v>
      </c>
      <c r="BI5" s="1">
        <v>149</v>
      </c>
      <c r="BJ5" s="1">
        <v>11</v>
      </c>
      <c r="BK5" s="1">
        <v>22</v>
      </c>
      <c r="BL5" s="1">
        <v>63</v>
      </c>
      <c r="BM5" s="1">
        <v>245</v>
      </c>
      <c r="BP5" s="83" t="s">
        <v>775</v>
      </c>
      <c r="BQ5" s="9"/>
      <c r="BR5" s="9"/>
      <c r="BS5" s="9"/>
      <c r="BT5" s="9"/>
      <c r="BU5" s="82">
        <f>D33</f>
        <v>11.423998842923647</v>
      </c>
      <c r="BV5" s="82">
        <f>D35</f>
        <v>0.24776126852652897</v>
      </c>
    </row>
    <row r="6" spans="1:77" x14ac:dyDescent="0.35">
      <c r="A6" s="9" t="s">
        <v>70</v>
      </c>
      <c r="B6" s="1">
        <v>30</v>
      </c>
      <c r="C6" s="1">
        <v>92</v>
      </c>
      <c r="D6" s="1">
        <v>48</v>
      </c>
      <c r="E6" s="1">
        <v>1</v>
      </c>
      <c r="F6" s="1">
        <v>171</v>
      </c>
      <c r="H6" s="9" t="s">
        <v>70</v>
      </c>
      <c r="I6" s="1">
        <v>71</v>
      </c>
      <c r="J6" s="1">
        <v>97</v>
      </c>
      <c r="K6" s="1">
        <v>3</v>
      </c>
      <c r="L6" s="1">
        <v>171</v>
      </c>
      <c r="N6" s="9" t="s">
        <v>70</v>
      </c>
      <c r="O6" s="1">
        <v>49</v>
      </c>
      <c r="P6" s="1">
        <v>33</v>
      </c>
      <c r="Q6" s="1">
        <v>37</v>
      </c>
      <c r="R6" s="1">
        <v>44</v>
      </c>
      <c r="S6" s="1">
        <v>8</v>
      </c>
      <c r="T6" s="1">
        <v>171</v>
      </c>
      <c r="V6" s="9" t="s">
        <v>70</v>
      </c>
      <c r="W6" s="1">
        <v>50</v>
      </c>
      <c r="X6" s="1">
        <v>121</v>
      </c>
      <c r="Y6" s="1">
        <v>171</v>
      </c>
      <c r="AA6" s="9" t="s">
        <v>70</v>
      </c>
      <c r="AB6" s="1">
        <v>24</v>
      </c>
      <c r="AC6" s="1">
        <v>147</v>
      </c>
      <c r="AD6" s="1">
        <v>171</v>
      </c>
      <c r="AF6" s="9" t="s">
        <v>766</v>
      </c>
      <c r="AG6" s="1">
        <v>30</v>
      </c>
      <c r="AH6" s="1">
        <v>6</v>
      </c>
      <c r="AI6" s="1">
        <v>9</v>
      </c>
      <c r="AJ6" s="1">
        <v>23</v>
      </c>
      <c r="AK6" s="1">
        <v>68</v>
      </c>
      <c r="AM6" s="9" t="s">
        <v>63</v>
      </c>
      <c r="AN6" s="1">
        <v>259</v>
      </c>
      <c r="AO6" s="1">
        <v>48</v>
      </c>
      <c r="AP6" s="1">
        <v>35</v>
      </c>
      <c r="AQ6" s="1">
        <v>132</v>
      </c>
      <c r="AR6" s="1">
        <v>474</v>
      </c>
      <c r="AT6" s="9" t="s">
        <v>101</v>
      </c>
      <c r="AU6" s="1">
        <v>132</v>
      </c>
      <c r="AV6" s="1">
        <v>29</v>
      </c>
      <c r="AW6" s="1">
        <v>33</v>
      </c>
      <c r="AX6" s="1">
        <v>92</v>
      </c>
      <c r="AY6" s="1">
        <v>286</v>
      </c>
      <c r="BA6" s="9" t="s">
        <v>1116</v>
      </c>
      <c r="BB6" s="1">
        <v>313</v>
      </c>
      <c r="BC6" s="1">
        <v>58</v>
      </c>
      <c r="BD6" s="1">
        <v>59</v>
      </c>
      <c r="BE6" s="1">
        <v>171</v>
      </c>
      <c r="BF6" s="1">
        <v>601</v>
      </c>
      <c r="BH6" s="9" t="s">
        <v>1116</v>
      </c>
      <c r="BI6" s="1">
        <v>313</v>
      </c>
      <c r="BJ6" s="1">
        <v>58</v>
      </c>
      <c r="BK6" s="1">
        <v>59</v>
      </c>
      <c r="BL6" s="1">
        <v>171</v>
      </c>
      <c r="BM6" s="1">
        <v>601</v>
      </c>
      <c r="BP6" s="79" t="s">
        <v>1189</v>
      </c>
      <c r="BQ6" s="9">
        <v>58</v>
      </c>
      <c r="BR6" s="9">
        <v>12</v>
      </c>
      <c r="BS6" s="9">
        <v>14</v>
      </c>
      <c r="BT6" s="9">
        <v>30</v>
      </c>
      <c r="BU6" s="9"/>
      <c r="BV6" s="9"/>
    </row>
    <row r="7" spans="1:77" x14ac:dyDescent="0.35">
      <c r="A7" s="9" t="s">
        <v>1116</v>
      </c>
      <c r="B7" s="1">
        <v>114</v>
      </c>
      <c r="C7" s="1">
        <v>311</v>
      </c>
      <c r="D7" s="1">
        <v>172</v>
      </c>
      <c r="E7" s="1">
        <v>4</v>
      </c>
      <c r="F7" s="1">
        <v>601</v>
      </c>
      <c r="H7" s="9" t="s">
        <v>1116</v>
      </c>
      <c r="I7" s="1">
        <v>252</v>
      </c>
      <c r="J7" s="1">
        <v>326</v>
      </c>
      <c r="K7" s="1">
        <v>23</v>
      </c>
      <c r="L7" s="1">
        <v>601</v>
      </c>
      <c r="N7" s="9" t="s">
        <v>1116</v>
      </c>
      <c r="O7" s="1">
        <v>157</v>
      </c>
      <c r="P7" s="1">
        <v>123</v>
      </c>
      <c r="Q7" s="1">
        <v>148</v>
      </c>
      <c r="R7" s="1">
        <v>139</v>
      </c>
      <c r="S7" s="1">
        <v>34</v>
      </c>
      <c r="T7" s="1">
        <v>601</v>
      </c>
      <c r="V7" s="9" t="s">
        <v>1116</v>
      </c>
      <c r="W7" s="1">
        <v>167</v>
      </c>
      <c r="X7" s="1">
        <v>434</v>
      </c>
      <c r="Y7" s="1">
        <v>601</v>
      </c>
      <c r="AA7" s="9" t="s">
        <v>1116</v>
      </c>
      <c r="AB7" s="1">
        <v>98</v>
      </c>
      <c r="AC7" s="1">
        <v>503</v>
      </c>
      <c r="AD7" s="1">
        <v>601</v>
      </c>
      <c r="AF7" s="9" t="s">
        <v>62</v>
      </c>
      <c r="AG7" s="1">
        <v>78</v>
      </c>
      <c r="AH7" s="1">
        <v>18</v>
      </c>
      <c r="AI7" s="1">
        <v>17</v>
      </c>
      <c r="AJ7" s="1">
        <v>47</v>
      </c>
      <c r="AK7" s="1">
        <v>160</v>
      </c>
      <c r="AM7" s="9" t="s">
        <v>1116</v>
      </c>
      <c r="AN7" s="1">
        <v>313</v>
      </c>
      <c r="AO7" s="1">
        <v>58</v>
      </c>
      <c r="AP7" s="1">
        <v>59</v>
      </c>
      <c r="AQ7" s="1">
        <v>171</v>
      </c>
      <c r="AR7" s="1">
        <v>601</v>
      </c>
      <c r="AT7" s="9" t="s">
        <v>1116</v>
      </c>
      <c r="AU7" s="1">
        <v>313</v>
      </c>
      <c r="AV7" s="1">
        <v>58</v>
      </c>
      <c r="AW7" s="1">
        <v>59</v>
      </c>
      <c r="AX7" s="1">
        <v>171</v>
      </c>
      <c r="AY7" s="1">
        <v>601</v>
      </c>
      <c r="BP7" s="79" t="s">
        <v>1190</v>
      </c>
      <c r="BQ7" s="9">
        <v>153</v>
      </c>
      <c r="BR7" s="9">
        <v>29</v>
      </c>
      <c r="BS7" s="9">
        <v>37</v>
      </c>
      <c r="BT7" s="9">
        <v>92</v>
      </c>
      <c r="BU7" s="9"/>
      <c r="BV7" s="9"/>
    </row>
    <row r="8" spans="1:77" ht="15" thickBot="1" x14ac:dyDescent="0.4">
      <c r="AF8" s="9" t="s">
        <v>1116</v>
      </c>
      <c r="AG8" s="1">
        <v>313</v>
      </c>
      <c r="AH8" s="1">
        <v>58</v>
      </c>
      <c r="AI8" s="1">
        <v>59</v>
      </c>
      <c r="AJ8" s="1">
        <v>171</v>
      </c>
      <c r="AK8" s="1">
        <v>601</v>
      </c>
      <c r="BP8" s="79" t="s">
        <v>1191</v>
      </c>
      <c r="BQ8" s="9">
        <v>100</v>
      </c>
      <c r="BR8" s="9">
        <v>17</v>
      </c>
      <c r="BS8" s="9">
        <v>7</v>
      </c>
      <c r="BT8" s="9">
        <v>48</v>
      </c>
      <c r="BU8" s="9"/>
      <c r="BV8" s="9"/>
    </row>
    <row r="9" spans="1:77" ht="15" thickBot="1" x14ac:dyDescent="0.4">
      <c r="A9" s="133" t="s">
        <v>1162</v>
      </c>
      <c r="B9" s="134"/>
      <c r="C9" s="134"/>
      <c r="D9" s="134"/>
      <c r="E9" s="134"/>
      <c r="F9" s="135"/>
      <c r="H9" s="142" t="s">
        <v>1162</v>
      </c>
      <c r="I9" s="142"/>
      <c r="J9" s="142"/>
      <c r="K9" s="142"/>
      <c r="L9" s="142"/>
      <c r="N9" s="142" t="s">
        <v>1162</v>
      </c>
      <c r="O9" s="142"/>
      <c r="P9" s="142"/>
      <c r="Q9" s="142"/>
      <c r="R9" s="142"/>
      <c r="S9" s="142"/>
      <c r="T9" s="142"/>
      <c r="V9" s="142" t="s">
        <v>1162</v>
      </c>
      <c r="W9" s="142"/>
      <c r="X9" s="142"/>
      <c r="Y9" s="142"/>
      <c r="AA9" s="142" t="s">
        <v>1162</v>
      </c>
      <c r="AB9" s="142"/>
      <c r="AC9" s="142"/>
      <c r="AD9" s="142"/>
      <c r="AF9" s="133" t="s">
        <v>1162</v>
      </c>
      <c r="AG9" s="134"/>
      <c r="AH9" s="134"/>
      <c r="AI9" s="134"/>
      <c r="AJ9" s="134"/>
      <c r="AK9" s="135"/>
      <c r="AM9" s="136" t="s">
        <v>1162</v>
      </c>
      <c r="AN9" s="137"/>
      <c r="AO9" s="137"/>
      <c r="AP9" s="137"/>
      <c r="AQ9" s="137"/>
      <c r="AR9" s="138"/>
      <c r="AT9" s="136" t="s">
        <v>1162</v>
      </c>
      <c r="AU9" s="137"/>
      <c r="AV9" s="137"/>
      <c r="AW9" s="137"/>
      <c r="AX9" s="137"/>
      <c r="AY9" s="138"/>
      <c r="BA9" s="136" t="s">
        <v>1162</v>
      </c>
      <c r="BB9" s="137"/>
      <c r="BC9" s="137"/>
      <c r="BD9" s="137"/>
      <c r="BE9" s="137"/>
      <c r="BF9" s="138"/>
      <c r="BH9" s="136" t="s">
        <v>1162</v>
      </c>
      <c r="BI9" s="137"/>
      <c r="BJ9" s="137"/>
      <c r="BK9" s="137"/>
      <c r="BL9" s="137"/>
      <c r="BM9" s="138"/>
      <c r="BP9" s="79" t="s">
        <v>1192</v>
      </c>
      <c r="BQ9" s="9">
        <v>2</v>
      </c>
      <c r="BR9" s="9">
        <v>0</v>
      </c>
      <c r="BS9" s="9">
        <v>1</v>
      </c>
      <c r="BT9" s="9">
        <v>1</v>
      </c>
      <c r="BU9" s="9"/>
      <c r="BV9" s="9"/>
    </row>
    <row r="10" spans="1:77" ht="30" customHeight="1" thickBot="1" x14ac:dyDescent="0.4">
      <c r="A10" s="70" t="s">
        <v>1134</v>
      </c>
      <c r="B10" s="71" t="s">
        <v>82</v>
      </c>
      <c r="C10" s="71" t="s">
        <v>57</v>
      </c>
      <c r="D10" s="71" t="s">
        <v>92</v>
      </c>
      <c r="E10" s="71" t="s">
        <v>602</v>
      </c>
      <c r="F10" s="71" t="s">
        <v>1116</v>
      </c>
      <c r="H10" s="72" t="s">
        <v>900</v>
      </c>
      <c r="I10" s="76" t="s">
        <v>137</v>
      </c>
      <c r="J10" s="76" t="s">
        <v>58</v>
      </c>
      <c r="K10" s="73" t="s">
        <v>101</v>
      </c>
      <c r="L10" s="73" t="s">
        <v>1116</v>
      </c>
      <c r="N10" s="72" t="s">
        <v>900</v>
      </c>
      <c r="O10" s="73" t="s">
        <v>83</v>
      </c>
      <c r="P10" s="73" t="s">
        <v>103</v>
      </c>
      <c r="Q10" s="73" t="s">
        <v>149</v>
      </c>
      <c r="R10" s="73" t="s">
        <v>59</v>
      </c>
      <c r="S10" s="73" t="s">
        <v>143</v>
      </c>
      <c r="T10" s="73" t="s">
        <v>1116</v>
      </c>
      <c r="V10" s="72" t="s">
        <v>1176</v>
      </c>
      <c r="W10" s="73" t="s">
        <v>109</v>
      </c>
      <c r="X10" s="73" t="s">
        <v>60</v>
      </c>
      <c r="Y10" s="73" t="s">
        <v>1116</v>
      </c>
      <c r="AA10" s="72" t="s">
        <v>1176</v>
      </c>
      <c r="AB10" s="73" t="s">
        <v>135</v>
      </c>
      <c r="AC10" s="73" t="s">
        <v>61</v>
      </c>
      <c r="AD10" s="73" t="s">
        <v>1116</v>
      </c>
      <c r="AF10" t="s">
        <v>800</v>
      </c>
      <c r="AG10" t="s">
        <v>96</v>
      </c>
      <c r="AH10" t="s">
        <v>122</v>
      </c>
      <c r="AI10" t="s">
        <v>112</v>
      </c>
      <c r="AJ10" t="s">
        <v>70</v>
      </c>
      <c r="AK10" t="s">
        <v>1116</v>
      </c>
      <c r="AM10" t="s">
        <v>1181</v>
      </c>
      <c r="AN10" t="s">
        <v>96</v>
      </c>
      <c r="AO10" t="s">
        <v>122</v>
      </c>
      <c r="AP10" t="s">
        <v>112</v>
      </c>
      <c r="AQ10" t="s">
        <v>70</v>
      </c>
      <c r="AR10" t="s">
        <v>1116</v>
      </c>
      <c r="AT10" s="70" t="s">
        <v>1183</v>
      </c>
      <c r="AU10" s="71" t="s">
        <v>96</v>
      </c>
      <c r="AV10" s="71" t="s">
        <v>122</v>
      </c>
      <c r="AW10" s="71" t="s">
        <v>112</v>
      </c>
      <c r="AX10" s="71" t="s">
        <v>70</v>
      </c>
      <c r="AY10" s="71" t="s">
        <v>1116</v>
      </c>
      <c r="BA10" s="71" t="s">
        <v>805</v>
      </c>
      <c r="BB10" s="71" t="s">
        <v>96</v>
      </c>
      <c r="BC10" s="71" t="s">
        <v>122</v>
      </c>
      <c r="BD10" s="71" t="s">
        <v>112</v>
      </c>
      <c r="BE10" s="71" t="s">
        <v>70</v>
      </c>
      <c r="BF10" s="71" t="s">
        <v>1116</v>
      </c>
      <c r="BH10" s="71" t="s">
        <v>1186</v>
      </c>
      <c r="BI10" s="71" t="s">
        <v>96</v>
      </c>
      <c r="BJ10" s="71" t="s">
        <v>122</v>
      </c>
      <c r="BK10" s="71" t="s">
        <v>112</v>
      </c>
      <c r="BL10" s="71" t="s">
        <v>70</v>
      </c>
      <c r="BM10" s="71" t="s">
        <v>1116</v>
      </c>
      <c r="BP10" s="84" t="s">
        <v>774</v>
      </c>
      <c r="BQ10" s="86"/>
      <c r="BR10" s="86"/>
      <c r="BS10" s="86"/>
      <c r="BT10" s="86"/>
      <c r="BU10" s="82">
        <f>K33</f>
        <v>13.44324856018428</v>
      </c>
      <c r="BV10" s="89">
        <f>K35</f>
        <v>3.6512918162361158E-2</v>
      </c>
    </row>
    <row r="11" spans="1:77" ht="15" thickBot="1" x14ac:dyDescent="0.4">
      <c r="A11" t="s">
        <v>96</v>
      </c>
      <c r="B11">
        <v>58</v>
      </c>
      <c r="C11">
        <v>153</v>
      </c>
      <c r="D11">
        <v>100</v>
      </c>
      <c r="E11">
        <v>2</v>
      </c>
      <c r="F11">
        <v>313</v>
      </c>
      <c r="H11" s="74" t="s">
        <v>96</v>
      </c>
      <c r="I11" s="74">
        <v>120</v>
      </c>
      <c r="J11" s="74">
        <v>180</v>
      </c>
      <c r="K11" s="74">
        <v>13</v>
      </c>
      <c r="L11" s="74">
        <v>313</v>
      </c>
      <c r="N11" s="74" t="s">
        <v>96</v>
      </c>
      <c r="O11" s="74">
        <v>70</v>
      </c>
      <c r="P11" s="74">
        <v>64</v>
      </c>
      <c r="Q11" s="74">
        <v>86</v>
      </c>
      <c r="R11" s="74">
        <v>72</v>
      </c>
      <c r="S11" s="74">
        <v>21</v>
      </c>
      <c r="T11" s="74">
        <v>313</v>
      </c>
      <c r="V11" s="74" t="s">
        <v>96</v>
      </c>
      <c r="W11" s="74">
        <v>39</v>
      </c>
      <c r="X11" s="74">
        <v>274</v>
      </c>
      <c r="Y11" s="74">
        <v>313</v>
      </c>
      <c r="AA11" s="74" t="s">
        <v>96</v>
      </c>
      <c r="AB11" s="74">
        <v>57</v>
      </c>
      <c r="AC11" s="74">
        <v>256</v>
      </c>
      <c r="AD11" s="74">
        <v>313</v>
      </c>
      <c r="AF11" t="s">
        <v>198</v>
      </c>
      <c r="AG11">
        <v>29</v>
      </c>
      <c r="AH11">
        <v>5</v>
      </c>
      <c r="AI11">
        <v>3</v>
      </c>
      <c r="AJ11">
        <v>18</v>
      </c>
      <c r="AK11">
        <v>55</v>
      </c>
      <c r="AM11" t="s">
        <v>204</v>
      </c>
      <c r="AN11">
        <v>5</v>
      </c>
      <c r="AO11">
        <v>2</v>
      </c>
      <c r="AP11">
        <v>3</v>
      </c>
      <c r="AQ11">
        <v>1</v>
      </c>
      <c r="AR11">
        <v>11</v>
      </c>
      <c r="AT11" t="s">
        <v>133</v>
      </c>
      <c r="AU11">
        <v>66</v>
      </c>
      <c r="AV11">
        <v>14</v>
      </c>
      <c r="AW11">
        <v>5</v>
      </c>
      <c r="AX11">
        <v>20</v>
      </c>
      <c r="AY11">
        <v>105</v>
      </c>
      <c r="BA11" t="s">
        <v>127</v>
      </c>
      <c r="BB11">
        <v>66</v>
      </c>
      <c r="BC11">
        <v>17</v>
      </c>
      <c r="BD11">
        <v>20</v>
      </c>
      <c r="BE11">
        <v>44</v>
      </c>
      <c r="BF11">
        <v>147</v>
      </c>
      <c r="BH11" t="s">
        <v>65</v>
      </c>
      <c r="BI11">
        <v>144</v>
      </c>
      <c r="BJ11">
        <v>42</v>
      </c>
      <c r="BK11">
        <v>33</v>
      </c>
      <c r="BL11">
        <v>105</v>
      </c>
      <c r="BM11">
        <v>324</v>
      </c>
      <c r="BO11" s="55"/>
      <c r="BP11" s="85" t="s">
        <v>1193</v>
      </c>
      <c r="BQ11" s="86">
        <v>120</v>
      </c>
      <c r="BR11" s="86">
        <v>34</v>
      </c>
      <c r="BS11" s="86">
        <v>27</v>
      </c>
      <c r="BT11" s="86">
        <v>71</v>
      </c>
      <c r="BU11" s="86"/>
      <c r="BV11" s="9"/>
      <c r="BY11" s="9"/>
    </row>
    <row r="12" spans="1:77" ht="15" thickBot="1" x14ac:dyDescent="0.4">
      <c r="A12" t="s">
        <v>122</v>
      </c>
      <c r="B12">
        <v>12</v>
      </c>
      <c r="C12">
        <v>29</v>
      </c>
      <c r="D12">
        <v>17</v>
      </c>
      <c r="F12">
        <v>58</v>
      </c>
      <c r="H12" s="74" t="s">
        <v>122</v>
      </c>
      <c r="I12" s="74">
        <v>34</v>
      </c>
      <c r="J12" s="74">
        <v>21</v>
      </c>
      <c r="K12" s="74">
        <v>3</v>
      </c>
      <c r="L12" s="74">
        <v>58</v>
      </c>
      <c r="N12" s="74" t="s">
        <v>122</v>
      </c>
      <c r="O12" s="74">
        <v>17</v>
      </c>
      <c r="P12" s="74">
        <v>9</v>
      </c>
      <c r="Q12" s="74">
        <v>13</v>
      </c>
      <c r="R12" s="74">
        <v>14</v>
      </c>
      <c r="S12" s="74">
        <v>5</v>
      </c>
      <c r="T12" s="74">
        <v>58</v>
      </c>
      <c r="V12" s="74" t="s">
        <v>122</v>
      </c>
      <c r="W12" s="74">
        <v>49</v>
      </c>
      <c r="X12" s="74">
        <v>9</v>
      </c>
      <c r="Y12" s="74">
        <v>58</v>
      </c>
      <c r="AA12" s="74" t="s">
        <v>122</v>
      </c>
      <c r="AB12" s="74">
        <v>8</v>
      </c>
      <c r="AC12" s="74">
        <v>50</v>
      </c>
      <c r="AD12" s="74">
        <v>58</v>
      </c>
      <c r="AF12" t="s">
        <v>161</v>
      </c>
      <c r="AG12">
        <v>54</v>
      </c>
      <c r="AH12">
        <v>11</v>
      </c>
      <c r="AI12">
        <v>10</v>
      </c>
      <c r="AJ12">
        <v>20</v>
      </c>
      <c r="AK12">
        <v>95</v>
      </c>
      <c r="AM12" t="s">
        <v>766</v>
      </c>
      <c r="AN12">
        <v>5</v>
      </c>
      <c r="AO12">
        <v>1</v>
      </c>
      <c r="AQ12">
        <v>2</v>
      </c>
      <c r="AR12">
        <v>8</v>
      </c>
      <c r="AT12" t="s">
        <v>80</v>
      </c>
      <c r="AU12">
        <v>71</v>
      </c>
      <c r="AV12">
        <v>9</v>
      </c>
      <c r="AW12">
        <v>17</v>
      </c>
      <c r="AX12">
        <v>53</v>
      </c>
      <c r="AY12">
        <v>150</v>
      </c>
      <c r="BA12" t="s">
        <v>84</v>
      </c>
      <c r="BB12">
        <v>110</v>
      </c>
      <c r="BC12">
        <v>21</v>
      </c>
      <c r="BD12">
        <v>22</v>
      </c>
      <c r="BE12">
        <v>60</v>
      </c>
      <c r="BF12">
        <v>213</v>
      </c>
      <c r="BH12" t="s">
        <v>110</v>
      </c>
      <c r="BI12">
        <v>20</v>
      </c>
      <c r="BJ12">
        <v>5</v>
      </c>
      <c r="BK12">
        <v>4</v>
      </c>
      <c r="BL12">
        <v>3</v>
      </c>
      <c r="BM12">
        <v>32</v>
      </c>
      <c r="BO12" s="55"/>
      <c r="BP12" s="85" t="s">
        <v>1194</v>
      </c>
      <c r="BQ12" s="86">
        <v>180</v>
      </c>
      <c r="BR12" s="86">
        <v>21</v>
      </c>
      <c r="BS12" s="86">
        <v>28</v>
      </c>
      <c r="BT12" s="86">
        <v>97</v>
      </c>
      <c r="BU12" s="86"/>
      <c r="BV12" s="9"/>
    </row>
    <row r="13" spans="1:77" ht="15" thickBot="1" x14ac:dyDescent="0.4">
      <c r="A13" t="s">
        <v>112</v>
      </c>
      <c r="B13">
        <v>14</v>
      </c>
      <c r="C13">
        <v>37</v>
      </c>
      <c r="D13">
        <v>7</v>
      </c>
      <c r="E13">
        <v>1</v>
      </c>
      <c r="F13">
        <v>59</v>
      </c>
      <c r="H13" s="74" t="s">
        <v>112</v>
      </c>
      <c r="I13" s="74">
        <v>27</v>
      </c>
      <c r="J13" s="74">
        <v>28</v>
      </c>
      <c r="K13" s="74">
        <v>4</v>
      </c>
      <c r="L13" s="74">
        <v>59</v>
      </c>
      <c r="N13" s="74" t="s">
        <v>112</v>
      </c>
      <c r="O13" s="74">
        <v>21</v>
      </c>
      <c r="P13" s="74">
        <v>17</v>
      </c>
      <c r="Q13" s="74">
        <v>12</v>
      </c>
      <c r="R13" s="74">
        <v>9</v>
      </c>
      <c r="S13" s="74"/>
      <c r="T13" s="74">
        <v>59</v>
      </c>
      <c r="V13" s="74" t="s">
        <v>112</v>
      </c>
      <c r="W13" s="74">
        <v>29</v>
      </c>
      <c r="X13" s="74">
        <v>30</v>
      </c>
      <c r="Y13" s="74">
        <v>59</v>
      </c>
      <c r="AA13" s="74" t="s">
        <v>112</v>
      </c>
      <c r="AB13" s="74">
        <v>9</v>
      </c>
      <c r="AC13" s="74">
        <v>50</v>
      </c>
      <c r="AD13" s="74">
        <v>59</v>
      </c>
      <c r="AF13" t="s">
        <v>93</v>
      </c>
      <c r="AG13">
        <v>122</v>
      </c>
      <c r="AH13">
        <v>18</v>
      </c>
      <c r="AI13">
        <v>20</v>
      </c>
      <c r="AJ13">
        <v>63</v>
      </c>
      <c r="AK13">
        <v>223</v>
      </c>
      <c r="AM13" t="s">
        <v>94</v>
      </c>
      <c r="AN13">
        <v>44</v>
      </c>
      <c r="AO13">
        <v>7</v>
      </c>
      <c r="AP13">
        <v>21</v>
      </c>
      <c r="AQ13">
        <v>36</v>
      </c>
      <c r="AR13">
        <v>108</v>
      </c>
      <c r="AT13" t="s">
        <v>107</v>
      </c>
      <c r="AU13">
        <v>44</v>
      </c>
      <c r="AV13">
        <v>6</v>
      </c>
      <c r="AW13">
        <v>4</v>
      </c>
      <c r="AX13">
        <v>6</v>
      </c>
      <c r="AY13">
        <v>60</v>
      </c>
      <c r="BA13" t="s">
        <v>64</v>
      </c>
      <c r="BB13">
        <v>137</v>
      </c>
      <c r="BC13">
        <v>20</v>
      </c>
      <c r="BD13">
        <v>17</v>
      </c>
      <c r="BE13">
        <v>67</v>
      </c>
      <c r="BF13">
        <v>241</v>
      </c>
      <c r="BH13" t="s">
        <v>104</v>
      </c>
      <c r="BI13">
        <v>149</v>
      </c>
      <c r="BJ13">
        <v>11</v>
      </c>
      <c r="BK13">
        <v>22</v>
      </c>
      <c r="BL13">
        <v>63</v>
      </c>
      <c r="BM13">
        <v>245</v>
      </c>
      <c r="BO13" s="55"/>
      <c r="BP13" s="85" t="s">
        <v>1195</v>
      </c>
      <c r="BQ13" s="86">
        <v>13</v>
      </c>
      <c r="BR13" s="86">
        <v>3</v>
      </c>
      <c r="BS13" s="86">
        <v>4</v>
      </c>
      <c r="BT13" s="86">
        <v>3</v>
      </c>
      <c r="BU13" s="86"/>
      <c r="BV13" s="9"/>
    </row>
    <row r="14" spans="1:77" ht="15" thickBot="1" x14ac:dyDescent="0.4">
      <c r="A14" t="s">
        <v>70</v>
      </c>
      <c r="B14">
        <v>30</v>
      </c>
      <c r="C14">
        <v>92</v>
      </c>
      <c r="D14">
        <v>48</v>
      </c>
      <c r="E14">
        <v>1</v>
      </c>
      <c r="F14">
        <v>171</v>
      </c>
      <c r="H14" s="74" t="s">
        <v>70</v>
      </c>
      <c r="I14" s="74">
        <v>71</v>
      </c>
      <c r="J14" s="74">
        <v>97</v>
      </c>
      <c r="K14" s="74">
        <v>3</v>
      </c>
      <c r="L14" s="74">
        <v>171</v>
      </c>
      <c r="N14" s="74" t="s">
        <v>70</v>
      </c>
      <c r="O14" s="74">
        <v>49</v>
      </c>
      <c r="P14" s="74">
        <v>33</v>
      </c>
      <c r="Q14" s="74">
        <v>37</v>
      </c>
      <c r="R14" s="74">
        <v>44</v>
      </c>
      <c r="S14" s="74">
        <v>8</v>
      </c>
      <c r="T14" s="74">
        <v>171</v>
      </c>
      <c r="V14" s="74" t="s">
        <v>70</v>
      </c>
      <c r="W14" s="74">
        <v>50</v>
      </c>
      <c r="X14" s="74">
        <v>121</v>
      </c>
      <c r="Y14" s="74">
        <v>171</v>
      </c>
      <c r="AA14" s="74" t="s">
        <v>70</v>
      </c>
      <c r="AB14" s="74">
        <v>24</v>
      </c>
      <c r="AC14" s="74">
        <v>147</v>
      </c>
      <c r="AD14" s="74">
        <v>171</v>
      </c>
      <c r="AF14" t="s">
        <v>766</v>
      </c>
      <c r="AG14">
        <v>30</v>
      </c>
      <c r="AH14">
        <v>6</v>
      </c>
      <c r="AI14">
        <v>9</v>
      </c>
      <c r="AJ14">
        <v>23</v>
      </c>
      <c r="AK14">
        <v>68</v>
      </c>
      <c r="AM14" t="s">
        <v>63</v>
      </c>
      <c r="AN14">
        <v>259</v>
      </c>
      <c r="AO14">
        <v>48</v>
      </c>
      <c r="AP14">
        <v>35</v>
      </c>
      <c r="AQ14">
        <v>132</v>
      </c>
      <c r="AR14">
        <v>474</v>
      </c>
      <c r="AT14" t="s">
        <v>101</v>
      </c>
      <c r="AU14">
        <v>132</v>
      </c>
      <c r="AV14">
        <v>29</v>
      </c>
      <c r="AW14">
        <v>33</v>
      </c>
      <c r="AX14">
        <v>92</v>
      </c>
      <c r="AY14">
        <v>286</v>
      </c>
      <c r="BA14" t="s">
        <v>1116</v>
      </c>
      <c r="BB14">
        <v>313</v>
      </c>
      <c r="BC14">
        <v>58</v>
      </c>
      <c r="BD14">
        <v>59</v>
      </c>
      <c r="BE14">
        <v>171</v>
      </c>
      <c r="BF14">
        <v>601</v>
      </c>
      <c r="BH14" t="s">
        <v>1116</v>
      </c>
      <c r="BI14">
        <v>313</v>
      </c>
      <c r="BJ14">
        <v>58</v>
      </c>
      <c r="BK14">
        <v>59</v>
      </c>
      <c r="BL14">
        <v>171</v>
      </c>
      <c r="BM14">
        <v>601</v>
      </c>
      <c r="BO14" s="55"/>
      <c r="BP14" s="84" t="s">
        <v>779</v>
      </c>
      <c r="BQ14" s="86"/>
      <c r="BR14" s="86"/>
      <c r="BS14" s="86"/>
      <c r="BT14" s="86"/>
      <c r="BU14" s="90">
        <f>Q33</f>
        <v>16.638971502604225</v>
      </c>
      <c r="BV14" s="9">
        <f>Q35</f>
        <v>0.16369000764430863</v>
      </c>
    </row>
    <row r="15" spans="1:77" ht="15" thickBot="1" x14ac:dyDescent="0.4">
      <c r="A15" t="s">
        <v>1116</v>
      </c>
      <c r="B15">
        <v>114</v>
      </c>
      <c r="C15">
        <v>311</v>
      </c>
      <c r="D15">
        <v>172</v>
      </c>
      <c r="E15">
        <v>4</v>
      </c>
      <c r="F15">
        <v>601</v>
      </c>
      <c r="H15" s="74" t="s">
        <v>1116</v>
      </c>
      <c r="I15" s="74">
        <v>252</v>
      </c>
      <c r="J15" s="74">
        <v>326</v>
      </c>
      <c r="K15" s="74">
        <v>23</v>
      </c>
      <c r="L15" s="74">
        <v>601</v>
      </c>
      <c r="N15" s="74" t="s">
        <v>1116</v>
      </c>
      <c r="O15" s="74">
        <v>157</v>
      </c>
      <c r="P15" s="74">
        <v>123</v>
      </c>
      <c r="Q15" s="74">
        <v>148</v>
      </c>
      <c r="R15" s="74">
        <v>139</v>
      </c>
      <c r="S15" s="74">
        <v>34</v>
      </c>
      <c r="T15" s="74">
        <v>601</v>
      </c>
      <c r="V15" s="74" t="s">
        <v>1116</v>
      </c>
      <c r="W15" s="74">
        <v>167</v>
      </c>
      <c r="X15" s="74">
        <v>434</v>
      </c>
      <c r="Y15" s="74">
        <v>601</v>
      </c>
      <c r="AA15" s="74" t="s">
        <v>1116</v>
      </c>
      <c r="AB15" s="74">
        <v>98</v>
      </c>
      <c r="AC15" s="74">
        <v>503</v>
      </c>
      <c r="AD15" s="74">
        <v>601</v>
      </c>
      <c r="AF15" t="s">
        <v>62</v>
      </c>
      <c r="AG15">
        <v>78</v>
      </c>
      <c r="AH15">
        <v>18</v>
      </c>
      <c r="AI15" s="4">
        <v>17</v>
      </c>
      <c r="AJ15" s="4">
        <v>47</v>
      </c>
      <c r="AK15">
        <v>160</v>
      </c>
      <c r="AM15" t="s">
        <v>1116</v>
      </c>
      <c r="AN15">
        <v>313</v>
      </c>
      <c r="AO15">
        <v>58</v>
      </c>
      <c r="AP15">
        <v>59</v>
      </c>
      <c r="AQ15">
        <v>171</v>
      </c>
      <c r="AR15">
        <v>601</v>
      </c>
      <c r="AT15" t="s">
        <v>1116</v>
      </c>
      <c r="AU15">
        <v>313</v>
      </c>
      <c r="AV15">
        <v>58</v>
      </c>
      <c r="AW15">
        <v>59</v>
      </c>
      <c r="AX15">
        <v>171</v>
      </c>
      <c r="AY15">
        <v>601</v>
      </c>
      <c r="BO15" s="55"/>
      <c r="BP15" s="85" t="s">
        <v>1196</v>
      </c>
      <c r="BQ15" s="86">
        <v>70</v>
      </c>
      <c r="BR15" s="86">
        <v>17</v>
      </c>
      <c r="BS15" s="86">
        <v>21</v>
      </c>
      <c r="BT15" s="86">
        <v>49</v>
      </c>
      <c r="BU15" s="86"/>
      <c r="BV15" s="9"/>
    </row>
    <row r="16" spans="1:77" ht="15" thickBot="1" x14ac:dyDescent="0.4">
      <c r="AF16" t="s">
        <v>1116</v>
      </c>
      <c r="AG16">
        <v>313</v>
      </c>
      <c r="AH16">
        <v>58</v>
      </c>
      <c r="AI16" s="4">
        <v>59</v>
      </c>
      <c r="AJ16" s="4">
        <v>171</v>
      </c>
      <c r="AK16">
        <v>601</v>
      </c>
      <c r="BO16" s="55"/>
      <c r="BP16" s="85" t="s">
        <v>1197</v>
      </c>
      <c r="BQ16" s="86">
        <v>64</v>
      </c>
      <c r="BR16" s="86">
        <v>9</v>
      </c>
      <c r="BS16" s="86">
        <v>17</v>
      </c>
      <c r="BT16" s="86">
        <v>33</v>
      </c>
      <c r="BU16" s="86"/>
      <c r="BV16" s="9"/>
    </row>
    <row r="17" spans="1:74" ht="15" thickBot="1" x14ac:dyDescent="0.4">
      <c r="A17" s="136" t="s">
        <v>1164</v>
      </c>
      <c r="B17" s="137"/>
      <c r="C17" s="137"/>
      <c r="D17" s="137"/>
      <c r="E17" s="137"/>
      <c r="F17" s="138"/>
      <c r="H17" s="150" t="s">
        <v>1164</v>
      </c>
      <c r="I17" s="150"/>
      <c r="J17" s="150"/>
      <c r="K17" s="150"/>
      <c r="L17" s="150"/>
      <c r="N17" s="142" t="s">
        <v>1164</v>
      </c>
      <c r="O17" s="142"/>
      <c r="P17" s="142"/>
      <c r="Q17" s="142"/>
      <c r="R17" s="142"/>
      <c r="S17" s="142"/>
      <c r="T17" s="142"/>
      <c r="V17" s="142" t="s">
        <v>1164</v>
      </c>
      <c r="W17" s="142"/>
      <c r="X17" s="142"/>
      <c r="Y17" s="142"/>
      <c r="AA17" s="142" t="s">
        <v>1164</v>
      </c>
      <c r="AB17" s="142"/>
      <c r="AC17" s="142"/>
      <c r="AD17" s="142"/>
      <c r="AF17" s="136" t="s">
        <v>1164</v>
      </c>
      <c r="AG17" s="137"/>
      <c r="AH17" s="137"/>
      <c r="AI17" s="137"/>
      <c r="AJ17" s="137"/>
      <c r="AK17" s="138"/>
      <c r="AM17" s="136" t="s">
        <v>1164</v>
      </c>
      <c r="AN17" s="137"/>
      <c r="AO17" s="137"/>
      <c r="AP17" s="137"/>
      <c r="AQ17" s="137"/>
      <c r="AR17" s="138"/>
      <c r="AT17" s="136" t="s">
        <v>1164</v>
      </c>
      <c r="AU17" s="137"/>
      <c r="AV17" s="137"/>
      <c r="AW17" s="137"/>
      <c r="AX17" s="137"/>
      <c r="AY17" s="138"/>
      <c r="BA17" s="136" t="s">
        <v>1164</v>
      </c>
      <c r="BB17" s="137"/>
      <c r="BC17" s="137"/>
      <c r="BD17" s="137"/>
      <c r="BE17" s="137"/>
      <c r="BF17" s="138"/>
      <c r="BH17" s="136" t="s">
        <v>1164</v>
      </c>
      <c r="BI17" s="137"/>
      <c r="BJ17" s="137"/>
      <c r="BK17" s="137"/>
      <c r="BL17" s="137"/>
      <c r="BM17" s="138"/>
      <c r="BO17" s="55"/>
      <c r="BP17" s="85" t="s">
        <v>1198</v>
      </c>
      <c r="BQ17" s="86">
        <v>86</v>
      </c>
      <c r="BR17" s="86">
        <v>13</v>
      </c>
      <c r="BS17" s="86">
        <v>12</v>
      </c>
      <c r="BT17" s="86">
        <v>37</v>
      </c>
      <c r="BU17" s="86"/>
      <c r="BV17" s="9"/>
    </row>
    <row r="18" spans="1:74" ht="30" customHeight="1" thickBot="1" x14ac:dyDescent="0.4">
      <c r="A18" s="70" t="s">
        <v>1134</v>
      </c>
      <c r="B18" s="71" t="s">
        <v>82</v>
      </c>
      <c r="C18" s="71" t="s">
        <v>57</v>
      </c>
      <c r="D18" s="71" t="s">
        <v>92</v>
      </c>
      <c r="E18" s="71" t="s">
        <v>602</v>
      </c>
      <c r="F18" s="71" t="s">
        <v>1116</v>
      </c>
      <c r="H18" s="72" t="s">
        <v>900</v>
      </c>
      <c r="I18" s="76" t="s">
        <v>137</v>
      </c>
      <c r="J18" s="76" t="s">
        <v>58</v>
      </c>
      <c r="K18" s="73" t="s">
        <v>101</v>
      </c>
      <c r="L18" s="73" t="s">
        <v>1116</v>
      </c>
      <c r="N18" s="72" t="s">
        <v>900</v>
      </c>
      <c r="O18" s="73" t="s">
        <v>83</v>
      </c>
      <c r="P18" s="73" t="s">
        <v>103</v>
      </c>
      <c r="Q18" s="73" t="s">
        <v>149</v>
      </c>
      <c r="R18" s="73" t="s">
        <v>59</v>
      </c>
      <c r="S18" s="73" t="s">
        <v>143</v>
      </c>
      <c r="T18" s="73" t="s">
        <v>1116</v>
      </c>
      <c r="V18" s="72" t="s">
        <v>1176</v>
      </c>
      <c r="W18" s="73" t="s">
        <v>109</v>
      </c>
      <c r="X18" s="73" t="s">
        <v>60</v>
      </c>
      <c r="Y18" s="73" t="s">
        <v>1116</v>
      </c>
      <c r="AA18" s="72" t="s">
        <v>1176</v>
      </c>
      <c r="AB18" s="73" t="s">
        <v>135</v>
      </c>
      <c r="AC18" s="73" t="s">
        <v>61</v>
      </c>
      <c r="AD18" s="73" t="s">
        <v>1116</v>
      </c>
      <c r="AF18" t="s">
        <v>800</v>
      </c>
      <c r="AG18" t="s">
        <v>96</v>
      </c>
      <c r="AH18" t="s">
        <v>122</v>
      </c>
      <c r="AI18" t="s">
        <v>112</v>
      </c>
      <c r="AJ18" t="s">
        <v>70</v>
      </c>
      <c r="AK18" t="s">
        <v>1116</v>
      </c>
      <c r="AM18" t="s">
        <v>1181</v>
      </c>
      <c r="AN18" t="s">
        <v>96</v>
      </c>
      <c r="AO18" t="s">
        <v>122</v>
      </c>
      <c r="AP18" t="s">
        <v>112</v>
      </c>
      <c r="AQ18" t="s">
        <v>70</v>
      </c>
      <c r="AR18" t="s">
        <v>1116</v>
      </c>
      <c r="AT18" s="70" t="s">
        <v>1183</v>
      </c>
      <c r="AU18" s="71" t="s">
        <v>96</v>
      </c>
      <c r="AV18" s="71" t="s">
        <v>122</v>
      </c>
      <c r="AW18" s="71" t="s">
        <v>112</v>
      </c>
      <c r="AX18" s="71" t="s">
        <v>70</v>
      </c>
      <c r="AY18" s="71" t="s">
        <v>1116</v>
      </c>
      <c r="AZ18" s="24"/>
      <c r="BA18" s="71" t="s">
        <v>805</v>
      </c>
      <c r="BB18" s="71" t="s">
        <v>96</v>
      </c>
      <c r="BC18" s="71" t="s">
        <v>122</v>
      </c>
      <c r="BD18" s="71" t="s">
        <v>112</v>
      </c>
      <c r="BE18" s="71" t="s">
        <v>70</v>
      </c>
      <c r="BF18" s="71" t="s">
        <v>1116</v>
      </c>
      <c r="BH18" s="71" t="s">
        <v>1186</v>
      </c>
      <c r="BI18" s="71" t="s">
        <v>96</v>
      </c>
      <c r="BJ18" s="71" t="s">
        <v>122</v>
      </c>
      <c r="BK18" s="71" t="s">
        <v>112</v>
      </c>
      <c r="BL18" s="71" t="s">
        <v>70</v>
      </c>
      <c r="BM18" s="71" t="s">
        <v>1116</v>
      </c>
      <c r="BO18" s="55"/>
      <c r="BP18" s="85" t="s">
        <v>1199</v>
      </c>
      <c r="BQ18" s="86">
        <v>72</v>
      </c>
      <c r="BR18" s="86">
        <v>14</v>
      </c>
      <c r="BS18" s="86">
        <v>9</v>
      </c>
      <c r="BT18" s="86">
        <v>44</v>
      </c>
      <c r="BU18" s="86"/>
      <c r="BV18" s="9"/>
    </row>
    <row r="19" spans="1:74" ht="15" thickBot="1" x14ac:dyDescent="0.4">
      <c r="A19" t="s">
        <v>96</v>
      </c>
      <c r="B19" s="53">
        <f t="shared" ref="B19:E22" si="0">$F19*B$23/$F$23</f>
        <v>59.371048252911812</v>
      </c>
      <c r="C19" s="53">
        <f t="shared" si="0"/>
        <v>161.9683860232945</v>
      </c>
      <c r="D19" s="53">
        <f t="shared" si="0"/>
        <v>89.577371048252914</v>
      </c>
      <c r="E19" s="53">
        <f t="shared" si="0"/>
        <v>2.0831946755407653</v>
      </c>
      <c r="F19">
        <v>313</v>
      </c>
      <c r="H19" s="74" t="s">
        <v>96</v>
      </c>
      <c r="I19" s="75">
        <f t="shared" ref="I19:K22" si="1">$L19*I$23/$L$23</f>
        <v>131.24126455906821</v>
      </c>
      <c r="J19" s="75">
        <f t="shared" si="1"/>
        <v>169.78036605657238</v>
      </c>
      <c r="K19" s="75">
        <f t="shared" si="1"/>
        <v>11.9783693843594</v>
      </c>
      <c r="L19" s="74">
        <v>313</v>
      </c>
      <c r="N19" s="74" t="s">
        <v>96</v>
      </c>
      <c r="O19" s="75">
        <f t="shared" ref="O19:S22" si="2">$T19*O$23/$T$23</f>
        <v>81.765391014975037</v>
      </c>
      <c r="P19" s="75">
        <f t="shared" si="2"/>
        <v>64.058236272878531</v>
      </c>
      <c r="Q19" s="75">
        <f t="shared" si="2"/>
        <v>77.078202995008326</v>
      </c>
      <c r="R19" s="75">
        <f t="shared" si="2"/>
        <v>72.3910149750416</v>
      </c>
      <c r="S19" s="75">
        <f t="shared" si="2"/>
        <v>17.707154742096506</v>
      </c>
      <c r="T19" s="74">
        <v>313</v>
      </c>
      <c r="V19" s="74" t="s">
        <v>96</v>
      </c>
      <c r="W19" s="75">
        <f t="shared" ref="W19:X22" si="3">$Y19*W$23/$Y$23</f>
        <v>86.973377703826955</v>
      </c>
      <c r="X19" s="75">
        <f t="shared" si="3"/>
        <v>226.02662229617306</v>
      </c>
      <c r="Y19" s="74">
        <v>313</v>
      </c>
      <c r="AA19" s="74" t="s">
        <v>96</v>
      </c>
      <c r="AB19" s="75">
        <f t="shared" ref="AB19:AC22" si="4">$AD19*AB$23/$AD$23</f>
        <v>51.038269550748751</v>
      </c>
      <c r="AC19" s="75">
        <f t="shared" si="4"/>
        <v>261.96173044925126</v>
      </c>
      <c r="AD19" s="74">
        <v>313</v>
      </c>
      <c r="AF19" t="s">
        <v>198</v>
      </c>
      <c r="AG19" s="53">
        <f t="shared" ref="AG19:AJ23" si="5">$AK19*AG$24/$AK$24</f>
        <v>28.643926788685523</v>
      </c>
      <c r="AH19" s="53">
        <f t="shared" si="5"/>
        <v>5.3078202995008317</v>
      </c>
      <c r="AI19" s="53">
        <f t="shared" si="5"/>
        <v>5.3993344425956735</v>
      </c>
      <c r="AJ19" s="53">
        <f t="shared" si="5"/>
        <v>15.648918469217969</v>
      </c>
      <c r="AK19">
        <v>55</v>
      </c>
      <c r="AM19" t="s">
        <v>204</v>
      </c>
      <c r="AN19" s="53">
        <f>$AR19*AN$23/$AR$23</f>
        <v>5.7287853577371051</v>
      </c>
      <c r="AO19" s="53">
        <f t="shared" ref="AO19:AQ19" si="6">$AR19*AO$23/$AR$23</f>
        <v>1.0615640599001663</v>
      </c>
      <c r="AP19" s="53">
        <f t="shared" si="6"/>
        <v>1.0798668885191347</v>
      </c>
      <c r="AQ19" s="53">
        <f t="shared" si="6"/>
        <v>3.1297836938435939</v>
      </c>
      <c r="AR19">
        <v>11</v>
      </c>
      <c r="AT19" t="s">
        <v>133</v>
      </c>
      <c r="AU19" s="53">
        <f t="shared" ref="AU19:AX22" si="7">$AY19*AU$23/$AY$23</f>
        <v>54.683860232945094</v>
      </c>
      <c r="AV19" s="53">
        <f t="shared" si="7"/>
        <v>10.133111480865225</v>
      </c>
      <c r="AW19" s="53">
        <f t="shared" si="7"/>
        <v>10.307820299500833</v>
      </c>
      <c r="AX19" s="53">
        <f t="shared" si="7"/>
        <v>29.875207986688853</v>
      </c>
      <c r="AY19">
        <v>105</v>
      </c>
      <c r="BA19" t="s">
        <v>127</v>
      </c>
      <c r="BB19" s="53">
        <f t="shared" ref="BB19:BE21" si="8">$BF19*BB$22/$BF$22</f>
        <v>76.557404326123134</v>
      </c>
      <c r="BC19" s="53">
        <f t="shared" si="8"/>
        <v>14.186356073211314</v>
      </c>
      <c r="BD19" s="53">
        <f t="shared" si="8"/>
        <v>14.430948419301165</v>
      </c>
      <c r="BE19" s="53">
        <f t="shared" si="8"/>
        <v>41.825291181364392</v>
      </c>
      <c r="BF19">
        <v>147</v>
      </c>
      <c r="BH19" t="s">
        <v>65</v>
      </c>
      <c r="BI19" s="53">
        <f t="shared" ref="BI19:BL21" si="9">$BM19*BI$22/$BM$22</f>
        <v>168.73876871880199</v>
      </c>
      <c r="BJ19" s="53">
        <f t="shared" si="9"/>
        <v>31.267886855241265</v>
      </c>
      <c r="BK19" s="53">
        <f t="shared" si="9"/>
        <v>31.806988352745424</v>
      </c>
      <c r="BL19" s="53">
        <f t="shared" si="9"/>
        <v>92.186356073211314</v>
      </c>
      <c r="BM19">
        <v>324</v>
      </c>
      <c r="BO19" s="55"/>
      <c r="BP19" s="85" t="s">
        <v>1200</v>
      </c>
      <c r="BQ19" s="86">
        <v>21</v>
      </c>
      <c r="BR19" s="86">
        <v>5</v>
      </c>
      <c r="BS19" s="91">
        <v>0</v>
      </c>
      <c r="BT19" s="86">
        <v>8</v>
      </c>
      <c r="BU19" s="86"/>
      <c r="BV19" s="9"/>
    </row>
    <row r="20" spans="1:74" ht="29.5" thickBot="1" x14ac:dyDescent="0.4">
      <c r="A20" t="s">
        <v>122</v>
      </c>
      <c r="B20" s="53">
        <f t="shared" si="0"/>
        <v>11.001663893510816</v>
      </c>
      <c r="C20" s="53">
        <f t="shared" si="0"/>
        <v>30.013311148086522</v>
      </c>
      <c r="D20" s="53">
        <f t="shared" si="0"/>
        <v>16.59900166389351</v>
      </c>
      <c r="E20" s="53">
        <f t="shared" si="0"/>
        <v>0.3860232945091514</v>
      </c>
      <c r="F20">
        <v>58</v>
      </c>
      <c r="H20" s="74" t="s">
        <v>122</v>
      </c>
      <c r="I20" s="75">
        <f t="shared" si="1"/>
        <v>24.319467554076539</v>
      </c>
      <c r="J20" s="75">
        <f t="shared" si="1"/>
        <v>31.460898502495841</v>
      </c>
      <c r="K20" s="75">
        <f t="shared" si="1"/>
        <v>2.2196339434276204</v>
      </c>
      <c r="L20" s="74">
        <v>58</v>
      </c>
      <c r="N20" s="74" t="s">
        <v>122</v>
      </c>
      <c r="O20" s="75">
        <f t="shared" si="2"/>
        <v>15.151414309484194</v>
      </c>
      <c r="P20" s="75">
        <f t="shared" si="2"/>
        <v>11.870216306156406</v>
      </c>
      <c r="Q20" s="75">
        <f t="shared" si="2"/>
        <v>14.282861896838602</v>
      </c>
      <c r="R20" s="75">
        <f t="shared" si="2"/>
        <v>13.414309484193012</v>
      </c>
      <c r="S20" s="75">
        <f t="shared" si="2"/>
        <v>3.2811980033277872</v>
      </c>
      <c r="T20" s="74">
        <v>58</v>
      </c>
      <c r="V20" s="74" t="s">
        <v>122</v>
      </c>
      <c r="W20" s="75">
        <f t="shared" si="3"/>
        <v>16.116472545757073</v>
      </c>
      <c r="X20" s="75">
        <f t="shared" si="3"/>
        <v>41.88352745424293</v>
      </c>
      <c r="Y20" s="74">
        <v>58</v>
      </c>
      <c r="AA20" s="74" t="s">
        <v>122</v>
      </c>
      <c r="AB20" s="75">
        <f t="shared" si="4"/>
        <v>9.4575707154742101</v>
      </c>
      <c r="AC20" s="75">
        <f t="shared" si="4"/>
        <v>48.542429284525788</v>
      </c>
      <c r="AD20" s="74">
        <v>58</v>
      </c>
      <c r="AF20" t="s">
        <v>161</v>
      </c>
      <c r="AG20" s="53">
        <f t="shared" si="5"/>
        <v>49.475873544093176</v>
      </c>
      <c r="AH20" s="53">
        <f t="shared" si="5"/>
        <v>9.1680532445923468</v>
      </c>
      <c r="AI20" s="53">
        <f t="shared" si="5"/>
        <v>9.3261231281198</v>
      </c>
      <c r="AJ20" s="53">
        <f t="shared" si="5"/>
        <v>27.029950083194677</v>
      </c>
      <c r="AK20">
        <v>95</v>
      </c>
      <c r="AM20" t="s">
        <v>766</v>
      </c>
      <c r="AN20" s="53">
        <f t="shared" ref="AN20:AQ22" si="10">$AR20*AN$23/$AR$23</f>
        <v>4.1663893510815306</v>
      </c>
      <c r="AO20" s="53">
        <f t="shared" si="10"/>
        <v>0.77204658901830281</v>
      </c>
      <c r="AP20" s="53">
        <f t="shared" si="10"/>
        <v>0.78535773710482526</v>
      </c>
      <c r="AQ20" s="53">
        <f t="shared" si="10"/>
        <v>2.2762063227953413</v>
      </c>
      <c r="AR20">
        <v>8</v>
      </c>
      <c r="AT20" s="24" t="s">
        <v>80</v>
      </c>
      <c r="AU20" s="53">
        <f t="shared" si="7"/>
        <v>78.119800332778709</v>
      </c>
      <c r="AV20" s="53">
        <f t="shared" si="7"/>
        <v>14.475873544093178</v>
      </c>
      <c r="AW20" s="53">
        <f t="shared" si="7"/>
        <v>14.725457570715474</v>
      </c>
      <c r="AX20" s="53">
        <f t="shared" si="7"/>
        <v>42.678868552412645</v>
      </c>
      <c r="AY20">
        <v>150</v>
      </c>
      <c r="BA20" t="s">
        <v>84</v>
      </c>
      <c r="BB20" s="53">
        <f t="shared" si="8"/>
        <v>110.93011647254576</v>
      </c>
      <c r="BC20" s="53">
        <f t="shared" si="8"/>
        <v>20.555740432612314</v>
      </c>
      <c r="BD20" s="53">
        <f t="shared" si="8"/>
        <v>20.910149750415972</v>
      </c>
      <c r="BE20" s="53">
        <f t="shared" si="8"/>
        <v>60.603993344425959</v>
      </c>
      <c r="BF20">
        <v>213</v>
      </c>
      <c r="BH20" t="s">
        <v>110</v>
      </c>
      <c r="BI20" s="53">
        <f t="shared" si="9"/>
        <v>16.665557404326123</v>
      </c>
      <c r="BJ20" s="53">
        <f t="shared" si="9"/>
        <v>3.0881863560732112</v>
      </c>
      <c r="BK20" s="53">
        <f t="shared" si="9"/>
        <v>3.141430948419301</v>
      </c>
      <c r="BL20" s="53">
        <f t="shared" si="9"/>
        <v>9.1048252911813652</v>
      </c>
      <c r="BM20">
        <v>32</v>
      </c>
      <c r="BO20" s="55"/>
      <c r="BP20" s="84" t="s">
        <v>874</v>
      </c>
      <c r="BQ20" s="86"/>
      <c r="BR20" s="86"/>
      <c r="BS20" s="86"/>
      <c r="BT20" s="86"/>
      <c r="BU20" s="90">
        <f>Y33</f>
        <v>143.15760861042375</v>
      </c>
      <c r="BV20" s="92">
        <f>Y35</f>
        <v>7.8807956056044463E-31</v>
      </c>
    </row>
    <row r="21" spans="1:74" ht="15" thickBot="1" x14ac:dyDescent="0.4">
      <c r="A21" t="s">
        <v>112</v>
      </c>
      <c r="B21" s="53">
        <f t="shared" si="0"/>
        <v>11.191347753743761</v>
      </c>
      <c r="C21" s="53">
        <f t="shared" si="0"/>
        <v>30.530782029950082</v>
      </c>
      <c r="D21" s="53">
        <f t="shared" si="0"/>
        <v>16.885191347753743</v>
      </c>
      <c r="E21" s="53">
        <f t="shared" si="0"/>
        <v>0.39267886855241263</v>
      </c>
      <c r="F21">
        <v>59</v>
      </c>
      <c r="H21" s="74" t="s">
        <v>112</v>
      </c>
      <c r="I21" s="75">
        <f t="shared" si="1"/>
        <v>24.738768718801996</v>
      </c>
      <c r="J21" s="75">
        <f t="shared" si="1"/>
        <v>32.003327787021632</v>
      </c>
      <c r="K21" s="75">
        <f t="shared" si="1"/>
        <v>2.2579034941763729</v>
      </c>
      <c r="L21" s="74">
        <v>59</v>
      </c>
      <c r="N21" s="74" t="s">
        <v>112</v>
      </c>
      <c r="O21" s="75">
        <f t="shared" si="2"/>
        <v>15.412645590682196</v>
      </c>
      <c r="P21" s="75">
        <f t="shared" si="2"/>
        <v>12.07487520798669</v>
      </c>
      <c r="Q21" s="75">
        <f t="shared" si="2"/>
        <v>14.529118136439267</v>
      </c>
      <c r="R21" s="75">
        <f t="shared" si="2"/>
        <v>13.645590682196339</v>
      </c>
      <c r="S21" s="75">
        <f t="shared" si="2"/>
        <v>3.3377703826955076</v>
      </c>
      <c r="T21" s="74">
        <v>59</v>
      </c>
      <c r="V21" s="74" t="s">
        <v>112</v>
      </c>
      <c r="W21" s="75">
        <f t="shared" si="3"/>
        <v>16.394342762063228</v>
      </c>
      <c r="X21" s="75">
        <f t="shared" si="3"/>
        <v>42.605657237936775</v>
      </c>
      <c r="Y21" s="74">
        <v>59</v>
      </c>
      <c r="AA21" s="74" t="s">
        <v>112</v>
      </c>
      <c r="AB21" s="75">
        <f t="shared" si="4"/>
        <v>9.6206322795341102</v>
      </c>
      <c r="AC21" s="75">
        <f t="shared" si="4"/>
        <v>49.379367720465893</v>
      </c>
      <c r="AD21" s="74">
        <v>59</v>
      </c>
      <c r="AF21" t="s">
        <v>93</v>
      </c>
      <c r="AG21" s="53">
        <f t="shared" si="5"/>
        <v>116.13810316139767</v>
      </c>
      <c r="AH21" s="53">
        <f t="shared" si="5"/>
        <v>21.520798668885192</v>
      </c>
      <c r="AI21" s="53">
        <f t="shared" si="5"/>
        <v>21.891846921797004</v>
      </c>
      <c r="AJ21" s="53">
        <f t="shared" si="5"/>
        <v>63.449251247920131</v>
      </c>
      <c r="AK21">
        <v>223</v>
      </c>
      <c r="AM21" t="s">
        <v>94</v>
      </c>
      <c r="AN21" s="53">
        <f t="shared" si="10"/>
        <v>56.246256239600669</v>
      </c>
      <c r="AO21" s="53">
        <f t="shared" si="10"/>
        <v>10.422628951747088</v>
      </c>
      <c r="AP21" s="53">
        <f t="shared" si="10"/>
        <v>10.602329450915141</v>
      </c>
      <c r="AQ21" s="53">
        <f t="shared" si="10"/>
        <v>30.728785357737106</v>
      </c>
      <c r="AR21">
        <v>108</v>
      </c>
      <c r="AT21" t="s">
        <v>107</v>
      </c>
      <c r="AU21" s="53">
        <f t="shared" si="7"/>
        <v>31.247920133111482</v>
      </c>
      <c r="AV21" s="53">
        <f t="shared" si="7"/>
        <v>5.7903494176372714</v>
      </c>
      <c r="AW21" s="53">
        <f t="shared" si="7"/>
        <v>5.8901830282861898</v>
      </c>
      <c r="AX21" s="53">
        <f t="shared" si="7"/>
        <v>17.071547420965057</v>
      </c>
      <c r="AY21">
        <v>60</v>
      </c>
      <c r="BA21" t="s">
        <v>64</v>
      </c>
      <c r="BB21" s="53">
        <f t="shared" si="8"/>
        <v>125.51247920133112</v>
      </c>
      <c r="BC21" s="53">
        <f t="shared" si="8"/>
        <v>23.257903494176372</v>
      </c>
      <c r="BD21" s="53">
        <f t="shared" si="8"/>
        <v>23.658901830282861</v>
      </c>
      <c r="BE21" s="53">
        <f t="shared" si="8"/>
        <v>68.570715474209649</v>
      </c>
      <c r="BF21">
        <v>241</v>
      </c>
      <c r="BH21" t="s">
        <v>104</v>
      </c>
      <c r="BI21" s="53">
        <f t="shared" si="9"/>
        <v>127.59567387687188</v>
      </c>
      <c r="BJ21" s="53">
        <f t="shared" si="9"/>
        <v>23.643926788685523</v>
      </c>
      <c r="BK21" s="53">
        <f t="shared" si="9"/>
        <v>24.051580698835274</v>
      </c>
      <c r="BL21" s="53">
        <f t="shared" si="9"/>
        <v>69.708818635607315</v>
      </c>
      <c r="BM21">
        <v>245</v>
      </c>
      <c r="BO21" s="55"/>
      <c r="BP21" s="85" t="s">
        <v>1201</v>
      </c>
      <c r="BQ21" s="86">
        <v>39</v>
      </c>
      <c r="BR21" s="86">
        <v>49</v>
      </c>
      <c r="BS21" s="86">
        <v>29</v>
      </c>
      <c r="BT21" s="86">
        <v>50</v>
      </c>
      <c r="BU21" s="86"/>
      <c r="BV21" s="9"/>
    </row>
    <row r="22" spans="1:74" ht="15" thickBot="1" x14ac:dyDescent="0.4">
      <c r="A22" t="s">
        <v>70</v>
      </c>
      <c r="B22" s="53">
        <f t="shared" si="0"/>
        <v>32.435940099833608</v>
      </c>
      <c r="C22" s="53">
        <f t="shared" si="0"/>
        <v>88.487520798668882</v>
      </c>
      <c r="D22" s="53">
        <f t="shared" si="0"/>
        <v>48.938435940099836</v>
      </c>
      <c r="E22" s="53">
        <f t="shared" si="0"/>
        <v>1.1381031613976706</v>
      </c>
      <c r="F22">
        <v>171</v>
      </c>
      <c r="H22" s="74" t="s">
        <v>70</v>
      </c>
      <c r="I22" s="75">
        <f t="shared" si="1"/>
        <v>71.700499168053241</v>
      </c>
      <c r="J22" s="75">
        <f t="shared" si="1"/>
        <v>92.755407653910154</v>
      </c>
      <c r="K22" s="75">
        <f t="shared" si="1"/>
        <v>6.5440931780366061</v>
      </c>
      <c r="L22" s="74">
        <v>171</v>
      </c>
      <c r="N22" s="74" t="s">
        <v>70</v>
      </c>
      <c r="O22" s="75">
        <f t="shared" si="2"/>
        <v>44.670549084858571</v>
      </c>
      <c r="P22" s="75">
        <f t="shared" si="2"/>
        <v>34.996672212978368</v>
      </c>
      <c r="Q22" s="75">
        <f t="shared" si="2"/>
        <v>42.109816971713812</v>
      </c>
      <c r="R22" s="75">
        <f t="shared" si="2"/>
        <v>39.549084858569053</v>
      </c>
      <c r="S22" s="75">
        <f t="shared" si="2"/>
        <v>9.6738768718802</v>
      </c>
      <c r="T22" s="74">
        <v>171</v>
      </c>
      <c r="V22" s="74" t="s">
        <v>70</v>
      </c>
      <c r="W22" s="75">
        <f t="shared" si="3"/>
        <v>47.515806988352743</v>
      </c>
      <c r="X22" s="75">
        <f t="shared" si="3"/>
        <v>123.48419301164725</v>
      </c>
      <c r="Y22" s="74">
        <v>171</v>
      </c>
      <c r="AA22" s="74" t="s">
        <v>70</v>
      </c>
      <c r="AB22" s="75">
        <f t="shared" si="4"/>
        <v>27.883527454242927</v>
      </c>
      <c r="AC22" s="75">
        <f t="shared" si="4"/>
        <v>143.11647254575706</v>
      </c>
      <c r="AD22" s="74">
        <v>171</v>
      </c>
      <c r="AF22" t="s">
        <v>766</v>
      </c>
      <c r="AG22" s="53">
        <f t="shared" si="5"/>
        <v>35.414309484193012</v>
      </c>
      <c r="AH22" s="53">
        <f t="shared" si="5"/>
        <v>6.5623960066555744</v>
      </c>
      <c r="AI22" s="53">
        <f t="shared" si="5"/>
        <v>6.6755407653910153</v>
      </c>
      <c r="AJ22" s="53">
        <f t="shared" si="5"/>
        <v>19.3477537437604</v>
      </c>
      <c r="AK22">
        <v>68</v>
      </c>
      <c r="AM22" t="s">
        <v>63</v>
      </c>
      <c r="AN22" s="53">
        <f t="shared" si="10"/>
        <v>246.8585690515807</v>
      </c>
      <c r="AO22" s="53">
        <f t="shared" si="10"/>
        <v>45.743760399334441</v>
      </c>
      <c r="AP22" s="53">
        <f t="shared" si="10"/>
        <v>46.532445923460898</v>
      </c>
      <c r="AQ22" s="53">
        <f t="shared" si="10"/>
        <v>134.86522462562397</v>
      </c>
      <c r="AR22">
        <v>474</v>
      </c>
      <c r="AT22" t="s">
        <v>101</v>
      </c>
      <c r="AU22" s="53">
        <f t="shared" si="7"/>
        <v>148.94841930116473</v>
      </c>
      <c r="AV22" s="53">
        <f t="shared" si="7"/>
        <v>27.600665557404326</v>
      </c>
      <c r="AW22" s="53">
        <f t="shared" si="7"/>
        <v>28.076539101497506</v>
      </c>
      <c r="AX22" s="53">
        <f t="shared" si="7"/>
        <v>81.374376039933438</v>
      </c>
      <c r="AY22">
        <v>286</v>
      </c>
      <c r="BA22" t="s">
        <v>1116</v>
      </c>
      <c r="BB22">
        <v>313</v>
      </c>
      <c r="BC22">
        <v>58</v>
      </c>
      <c r="BD22">
        <v>59</v>
      </c>
      <c r="BE22">
        <v>171</v>
      </c>
      <c r="BF22">
        <v>601</v>
      </c>
      <c r="BH22" t="s">
        <v>1116</v>
      </c>
      <c r="BI22">
        <v>313</v>
      </c>
      <c r="BJ22">
        <v>58</v>
      </c>
      <c r="BK22">
        <v>59</v>
      </c>
      <c r="BL22">
        <v>171</v>
      </c>
      <c r="BM22">
        <v>601</v>
      </c>
      <c r="BO22" s="55"/>
      <c r="BP22" s="85" t="s">
        <v>1202</v>
      </c>
      <c r="BQ22" s="86">
        <v>274</v>
      </c>
      <c r="BR22" s="86">
        <v>9</v>
      </c>
      <c r="BS22" s="86">
        <v>30</v>
      </c>
      <c r="BT22" s="86">
        <v>121</v>
      </c>
      <c r="BU22" s="86"/>
      <c r="BV22" s="9"/>
    </row>
    <row r="23" spans="1:74" ht="15" thickBot="1" x14ac:dyDescent="0.4">
      <c r="A23" t="s">
        <v>1116</v>
      </c>
      <c r="B23">
        <v>114</v>
      </c>
      <c r="C23">
        <v>311</v>
      </c>
      <c r="D23">
        <v>172</v>
      </c>
      <c r="E23">
        <v>4</v>
      </c>
      <c r="F23">
        <v>601</v>
      </c>
      <c r="H23" s="74" t="s">
        <v>1116</v>
      </c>
      <c r="I23" s="74">
        <v>252</v>
      </c>
      <c r="J23" s="74">
        <v>326</v>
      </c>
      <c r="K23" s="74">
        <v>23</v>
      </c>
      <c r="L23" s="74">
        <v>601</v>
      </c>
      <c r="N23" s="74" t="s">
        <v>1116</v>
      </c>
      <c r="O23" s="74">
        <v>157</v>
      </c>
      <c r="P23" s="74">
        <v>123</v>
      </c>
      <c r="Q23" s="74">
        <v>148</v>
      </c>
      <c r="R23" s="74">
        <v>139</v>
      </c>
      <c r="S23" s="74">
        <v>34</v>
      </c>
      <c r="T23" s="74">
        <v>601</v>
      </c>
      <c r="V23" s="74" t="s">
        <v>1116</v>
      </c>
      <c r="W23" s="74">
        <v>167</v>
      </c>
      <c r="X23" s="74">
        <v>434</v>
      </c>
      <c r="Y23" s="74">
        <v>601</v>
      </c>
      <c r="AA23" s="74" t="s">
        <v>1116</v>
      </c>
      <c r="AB23" s="74">
        <v>98</v>
      </c>
      <c r="AC23" s="74">
        <v>503</v>
      </c>
      <c r="AD23" s="74">
        <v>601</v>
      </c>
      <c r="AF23" t="s">
        <v>62</v>
      </c>
      <c r="AG23" s="53">
        <f t="shared" si="5"/>
        <v>83.327787021630613</v>
      </c>
      <c r="AH23" s="53">
        <f t="shared" si="5"/>
        <v>15.440931780366057</v>
      </c>
      <c r="AI23" s="53">
        <f t="shared" si="5"/>
        <v>15.707154742096506</v>
      </c>
      <c r="AJ23" s="53">
        <f t="shared" si="5"/>
        <v>45.524126455906824</v>
      </c>
      <c r="AK23">
        <v>160</v>
      </c>
      <c r="AM23" t="s">
        <v>1116</v>
      </c>
      <c r="AN23">
        <v>313</v>
      </c>
      <c r="AO23">
        <v>58</v>
      </c>
      <c r="AP23">
        <v>59</v>
      </c>
      <c r="AQ23">
        <v>171</v>
      </c>
      <c r="AR23">
        <v>601</v>
      </c>
      <c r="AT23" t="s">
        <v>1116</v>
      </c>
      <c r="AU23">
        <v>313</v>
      </c>
      <c r="AV23">
        <v>58</v>
      </c>
      <c r="AW23">
        <v>59</v>
      </c>
      <c r="AX23">
        <v>171</v>
      </c>
      <c r="AY23">
        <v>601</v>
      </c>
      <c r="BO23" s="55"/>
      <c r="BP23" s="84" t="s">
        <v>873</v>
      </c>
      <c r="BQ23" s="86"/>
      <c r="BR23" s="86"/>
      <c r="BS23" s="86"/>
      <c r="BT23" s="86"/>
      <c r="BU23" s="86"/>
      <c r="BV23" s="9"/>
    </row>
    <row r="24" spans="1:74" ht="15" thickBot="1" x14ac:dyDescent="0.4">
      <c r="AF24" t="s">
        <v>1116</v>
      </c>
      <c r="AG24">
        <v>313</v>
      </c>
      <c r="AH24">
        <v>58</v>
      </c>
      <c r="AI24">
        <v>59</v>
      </c>
      <c r="AJ24">
        <v>171</v>
      </c>
      <c r="AK24">
        <v>601</v>
      </c>
      <c r="BO24" s="55"/>
      <c r="BP24" s="85" t="s">
        <v>1203</v>
      </c>
      <c r="BQ24" s="86">
        <v>57</v>
      </c>
      <c r="BR24" s="86">
        <v>8</v>
      </c>
      <c r="BS24" s="86">
        <v>9</v>
      </c>
      <c r="BT24" s="86">
        <v>24</v>
      </c>
      <c r="BU24" s="90">
        <f>AD33</f>
        <v>1.7945675289813912</v>
      </c>
      <c r="BV24" s="86">
        <f>AD35</f>
        <v>0.61611781538382226</v>
      </c>
    </row>
    <row r="25" spans="1:74" ht="17" thickBot="1" x14ac:dyDescent="0.4">
      <c r="A25" s="136" t="s">
        <v>1163</v>
      </c>
      <c r="B25" s="137"/>
      <c r="C25" s="137"/>
      <c r="D25" s="137"/>
      <c r="E25" s="137"/>
      <c r="F25" s="138"/>
      <c r="H25" s="150" t="s">
        <v>1173</v>
      </c>
      <c r="I25" s="150"/>
      <c r="J25" s="150"/>
      <c r="K25" s="150"/>
      <c r="L25" s="150"/>
      <c r="N25" s="142" t="s">
        <v>1163</v>
      </c>
      <c r="O25" s="142"/>
      <c r="P25" s="142"/>
      <c r="Q25" s="142"/>
      <c r="R25" s="142"/>
      <c r="S25" s="142"/>
      <c r="T25" s="142"/>
      <c r="V25" s="142" t="s">
        <v>1173</v>
      </c>
      <c r="W25" s="142"/>
      <c r="X25" s="142"/>
      <c r="Y25" s="142"/>
      <c r="AA25" s="142" t="s">
        <v>1173</v>
      </c>
      <c r="AB25" s="142"/>
      <c r="AC25" s="142"/>
      <c r="AD25" s="142"/>
      <c r="AF25" s="136" t="s">
        <v>1163</v>
      </c>
      <c r="AG25" s="137"/>
      <c r="AH25" s="137"/>
      <c r="AI25" s="137"/>
      <c r="AJ25" s="137"/>
      <c r="AK25" s="138"/>
      <c r="AM25" s="136" t="s">
        <v>1163</v>
      </c>
      <c r="AN25" s="137"/>
      <c r="AO25" s="137"/>
      <c r="AP25" s="137"/>
      <c r="AQ25" s="137"/>
      <c r="AR25" s="138"/>
      <c r="AT25" s="136" t="s">
        <v>1163</v>
      </c>
      <c r="AU25" s="137"/>
      <c r="AV25" s="137"/>
      <c r="AW25" s="137"/>
      <c r="AX25" s="137"/>
      <c r="AY25" s="138"/>
      <c r="BA25" s="136" t="s">
        <v>1163</v>
      </c>
      <c r="BB25" s="137"/>
      <c r="BC25" s="137"/>
      <c r="BD25" s="137"/>
      <c r="BE25" s="137"/>
      <c r="BF25" s="138"/>
      <c r="BH25" s="136" t="s">
        <v>1163</v>
      </c>
      <c r="BI25" s="137"/>
      <c r="BJ25" s="137"/>
      <c r="BK25" s="137"/>
      <c r="BL25" s="137"/>
      <c r="BM25" s="138"/>
      <c r="BO25" s="55"/>
      <c r="BP25" s="85" t="s">
        <v>1204</v>
      </c>
      <c r="BQ25" s="86">
        <v>256</v>
      </c>
      <c r="BR25" s="86">
        <v>50</v>
      </c>
      <c r="BS25" s="86">
        <v>50</v>
      </c>
      <c r="BT25" s="86">
        <v>147</v>
      </c>
      <c r="BU25" s="86"/>
      <c r="BV25" s="86"/>
    </row>
    <row r="26" spans="1:74" ht="30" customHeight="1" thickBot="1" x14ac:dyDescent="0.4">
      <c r="A26" s="70" t="s">
        <v>1134</v>
      </c>
      <c r="B26" s="71" t="s">
        <v>82</v>
      </c>
      <c r="C26" s="71" t="s">
        <v>57</v>
      </c>
      <c r="D26" s="71" t="s">
        <v>92</v>
      </c>
      <c r="E26" s="71" t="s">
        <v>602</v>
      </c>
      <c r="F26" s="71" t="s">
        <v>1116</v>
      </c>
      <c r="H26" s="72" t="s">
        <v>900</v>
      </c>
      <c r="I26" s="76" t="s">
        <v>137</v>
      </c>
      <c r="J26" s="76" t="s">
        <v>58</v>
      </c>
      <c r="K26" s="73" t="s">
        <v>101</v>
      </c>
      <c r="L26" s="73" t="s">
        <v>1116</v>
      </c>
      <c r="N26" s="72" t="s">
        <v>900</v>
      </c>
      <c r="O26" s="73" t="s">
        <v>83</v>
      </c>
      <c r="P26" s="73" t="s">
        <v>103</v>
      </c>
      <c r="Q26" s="73" t="s">
        <v>149</v>
      </c>
      <c r="R26" s="73" t="s">
        <v>59</v>
      </c>
      <c r="S26" s="73" t="s">
        <v>143</v>
      </c>
      <c r="T26" s="73" t="s">
        <v>1116</v>
      </c>
      <c r="V26" s="72" t="s">
        <v>1176</v>
      </c>
      <c r="W26" s="73" t="s">
        <v>109</v>
      </c>
      <c r="X26" s="73" t="s">
        <v>60</v>
      </c>
      <c r="Y26" s="73" t="s">
        <v>1116</v>
      </c>
      <c r="AA26" s="72" t="s">
        <v>1176</v>
      </c>
      <c r="AB26" s="73" t="s">
        <v>135</v>
      </c>
      <c r="AC26" s="73" t="s">
        <v>61</v>
      </c>
      <c r="AD26" s="73" t="s">
        <v>1116</v>
      </c>
      <c r="AF26" t="s">
        <v>800</v>
      </c>
      <c r="AG26" t="s">
        <v>96</v>
      </c>
      <c r="AH26" t="s">
        <v>122</v>
      </c>
      <c r="AI26" t="s">
        <v>112</v>
      </c>
      <c r="AJ26" t="s">
        <v>70</v>
      </c>
      <c r="AK26" t="s">
        <v>1116</v>
      </c>
      <c r="AM26" t="s">
        <v>1181</v>
      </c>
      <c r="AN26" t="s">
        <v>96</v>
      </c>
      <c r="AO26" t="s">
        <v>122</v>
      </c>
      <c r="AP26" t="s">
        <v>112</v>
      </c>
      <c r="AQ26" t="s">
        <v>70</v>
      </c>
      <c r="AR26" t="s">
        <v>1116</v>
      </c>
      <c r="AT26" s="70" t="s">
        <v>1183</v>
      </c>
      <c r="AU26" s="71" t="s">
        <v>96</v>
      </c>
      <c r="AV26" s="71" t="s">
        <v>122</v>
      </c>
      <c r="AW26" s="71" t="s">
        <v>112</v>
      </c>
      <c r="AX26" s="71" t="s">
        <v>70</v>
      </c>
      <c r="AY26" s="71" t="s">
        <v>1116</v>
      </c>
      <c r="BA26" s="71" t="s">
        <v>805</v>
      </c>
      <c r="BB26" s="71" t="s">
        <v>96</v>
      </c>
      <c r="BC26" s="71" t="s">
        <v>122</v>
      </c>
      <c r="BD26" s="71" t="s">
        <v>112</v>
      </c>
      <c r="BE26" s="71" t="s">
        <v>70</v>
      </c>
      <c r="BF26" s="71" t="s">
        <v>1116</v>
      </c>
      <c r="BH26" s="71" t="s">
        <v>1186</v>
      </c>
      <c r="BI26" s="71" t="s">
        <v>96</v>
      </c>
      <c r="BJ26" s="71" t="s">
        <v>122</v>
      </c>
      <c r="BK26" s="71" t="s">
        <v>112</v>
      </c>
      <c r="BL26" s="71" t="s">
        <v>70</v>
      </c>
      <c r="BM26" s="71" t="s">
        <v>1116</v>
      </c>
      <c r="BO26" s="55"/>
      <c r="BP26" s="88" t="s">
        <v>800</v>
      </c>
      <c r="BQ26" s="9"/>
      <c r="BR26" s="9"/>
      <c r="BS26" s="9"/>
      <c r="BT26" s="9"/>
      <c r="BU26" s="86"/>
      <c r="BV26" s="86"/>
    </row>
    <row r="27" spans="1:74" ht="15" thickBot="1" x14ac:dyDescent="0.4">
      <c r="A27" t="s">
        <v>96</v>
      </c>
      <c r="B27" s="52">
        <f t="shared" ref="B27:E30" si="11">(B11-B19)^2/B19</f>
        <v>3.1661447239485808E-2</v>
      </c>
      <c r="C27" s="52">
        <f t="shared" si="11"/>
        <v>0.49659041395433989</v>
      </c>
      <c r="D27" s="52">
        <f t="shared" si="11"/>
        <v>1.2127079975061992</v>
      </c>
      <c r="E27" s="52">
        <f t="shared" si="11"/>
        <v>3.322471067921935E-3</v>
      </c>
      <c r="F27">
        <v>313</v>
      </c>
      <c r="H27" s="74" t="s">
        <v>96</v>
      </c>
      <c r="I27" s="75">
        <f t="shared" ref="I27:K30" si="12">(I11-I19)^2/I19</f>
        <v>0.96285287490573568</v>
      </c>
      <c r="J27" s="75">
        <f t="shared" si="12"/>
        <v>0.6151530966946871</v>
      </c>
      <c r="K27" s="75">
        <f t="shared" si="12"/>
        <v>8.7134490624160149E-2</v>
      </c>
      <c r="L27" s="74">
        <v>313</v>
      </c>
      <c r="N27" s="74" t="s">
        <v>96</v>
      </c>
      <c r="O27" s="75">
        <f t="shared" ref="O27:S30" si="13">(O11-O19)^2/O19</f>
        <v>1.6929464167780155</v>
      </c>
      <c r="P27" s="75">
        <f t="shared" si="13"/>
        <v>5.2943441407528453E-5</v>
      </c>
      <c r="Q27" s="75">
        <f t="shared" si="13"/>
        <v>1.032697425541087</v>
      </c>
      <c r="R27" s="75">
        <f t="shared" si="13"/>
        <v>2.1120398817380298E-3</v>
      </c>
      <c r="S27" s="75">
        <f t="shared" si="13"/>
        <v>0.61234173702227146</v>
      </c>
      <c r="T27" s="74">
        <v>313</v>
      </c>
      <c r="V27" s="74" t="s">
        <v>96</v>
      </c>
      <c r="W27" s="75">
        <f t="shared" ref="W27:X30" si="14">(W11-W19)^2/W19</f>
        <v>26.461487745723989</v>
      </c>
      <c r="X27" s="75">
        <f t="shared" si="14"/>
        <v>10.182185376810837</v>
      </c>
      <c r="Y27" s="74">
        <v>313</v>
      </c>
      <c r="AA27" s="74" t="s">
        <v>96</v>
      </c>
      <c r="AB27" s="75">
        <f t="shared" ref="AB27:AC30" si="15">(AB11-AB19)^2/AB19</f>
        <v>0.69638391470519756</v>
      </c>
      <c r="AC27" s="75">
        <f t="shared" si="15"/>
        <v>0.13567718417715643</v>
      </c>
      <c r="AD27" s="74">
        <v>313</v>
      </c>
      <c r="AF27" t="s">
        <v>198</v>
      </c>
      <c r="AG27" s="53">
        <f>(AG11-AG19)^2/AG19</f>
        <v>4.4263530189543113E-3</v>
      </c>
      <c r="AH27" s="53">
        <f t="shared" ref="AH27:AJ27" si="16">(AH11-AH19)^2/AH19</f>
        <v>1.7851647463214361E-2</v>
      </c>
      <c r="AI27" s="53">
        <f t="shared" si="16"/>
        <v>1.0662065535355811</v>
      </c>
      <c r="AJ27" s="53">
        <f t="shared" si="16"/>
        <v>0.35322468931366402</v>
      </c>
      <c r="AK27">
        <v>55</v>
      </c>
      <c r="AM27" t="s">
        <v>204</v>
      </c>
      <c r="AN27" s="53">
        <f>(AN11-AN19)^2/AN19</f>
        <v>9.2712165753369769E-2</v>
      </c>
      <c r="AO27" s="53">
        <f t="shared" ref="AO27:AQ27" si="17">(AO11-AO19)^2/AO19</f>
        <v>0.82958913827007241</v>
      </c>
      <c r="AP27" s="53">
        <f t="shared" si="17"/>
        <v>3.4142274432186728</v>
      </c>
      <c r="AQ27" s="53">
        <f t="shared" si="17"/>
        <v>1.449294592301861</v>
      </c>
      <c r="AR27">
        <v>11</v>
      </c>
      <c r="AT27" t="s">
        <v>133</v>
      </c>
      <c r="AU27" s="53">
        <f t="shared" ref="AU27:AX30" si="18">(AU11-AU19)^2/AU19</f>
        <v>2.3417333502431283</v>
      </c>
      <c r="AV27" s="53">
        <f t="shared" si="18"/>
        <v>1.4756402164974087</v>
      </c>
      <c r="AW27" s="53">
        <f t="shared" si="18"/>
        <v>2.7331633180641903</v>
      </c>
      <c r="AX27" s="53">
        <f t="shared" si="18"/>
        <v>3.2642361125590837</v>
      </c>
      <c r="AY27">
        <v>105</v>
      </c>
      <c r="BA27" t="s">
        <v>127</v>
      </c>
      <c r="BB27" s="53">
        <f t="shared" ref="BB27:BE29" si="19">(BB11-BB19)^2/BB19</f>
        <v>1.4558851241931563</v>
      </c>
      <c r="BC27" s="53">
        <f t="shared" si="19"/>
        <v>0.55804267888806802</v>
      </c>
      <c r="BD27" s="53">
        <f t="shared" si="19"/>
        <v>2.1491543457395363</v>
      </c>
      <c r="BE27" s="53">
        <f t="shared" si="19"/>
        <v>0.11307413080147755</v>
      </c>
      <c r="BF27">
        <v>147</v>
      </c>
      <c r="BH27" t="s">
        <v>65</v>
      </c>
      <c r="BI27" s="53">
        <f t="shared" ref="BI27:BL29" si="20">(BI11-BI19)^2/BI19</f>
        <v>3.626947632540015</v>
      </c>
      <c r="BJ27" s="53">
        <f t="shared" si="20"/>
        <v>3.6835956675018</v>
      </c>
      <c r="BK27" s="53">
        <f t="shared" si="20"/>
        <v>4.4747298131488311E-2</v>
      </c>
      <c r="BL27" s="53">
        <f t="shared" si="20"/>
        <v>1.7810604266875978</v>
      </c>
      <c r="BM27">
        <v>324</v>
      </c>
      <c r="BO27" s="55"/>
      <c r="BP27" s="24" t="s">
        <v>1205</v>
      </c>
      <c r="BQ27" s="9">
        <v>29</v>
      </c>
      <c r="BR27" s="9">
        <v>5</v>
      </c>
      <c r="BS27" s="9">
        <v>3</v>
      </c>
      <c r="BT27" s="9">
        <v>18</v>
      </c>
      <c r="BU27" s="90">
        <f>AI33</f>
        <v>8.4308510548975732</v>
      </c>
      <c r="BV27" s="86">
        <f>AI35</f>
        <v>0.75061997905032896</v>
      </c>
    </row>
    <row r="28" spans="1:74" ht="15" thickBot="1" x14ac:dyDescent="0.4">
      <c r="A28" t="s">
        <v>122</v>
      </c>
      <c r="B28" s="52">
        <f t="shared" si="11"/>
        <v>9.0593113111541085E-2</v>
      </c>
      <c r="C28" s="52">
        <f t="shared" si="11"/>
        <v>3.4211469629930817E-2</v>
      </c>
      <c r="D28" s="52">
        <f t="shared" si="11"/>
        <v>9.6873094428292054E-3</v>
      </c>
      <c r="E28" s="52">
        <f t="shared" si="11"/>
        <v>0.3860232945091514</v>
      </c>
      <c r="F28">
        <v>58</v>
      </c>
      <c r="H28" s="74" t="s">
        <v>122</v>
      </c>
      <c r="I28" s="75">
        <f t="shared" si="12"/>
        <v>3.8534029673222978</v>
      </c>
      <c r="J28" s="75">
        <f t="shared" si="12"/>
        <v>3.4782985448059738</v>
      </c>
      <c r="K28" s="75">
        <f t="shared" si="12"/>
        <v>0.27435658210828046</v>
      </c>
      <c r="L28" s="74">
        <v>58</v>
      </c>
      <c r="N28" s="74" t="s">
        <v>122</v>
      </c>
      <c r="O28" s="75">
        <f t="shared" si="13"/>
        <v>0.22554125874841419</v>
      </c>
      <c r="P28" s="75">
        <f t="shared" si="13"/>
        <v>0.69401782003361367</v>
      </c>
      <c r="Q28" s="75">
        <f t="shared" si="13"/>
        <v>0.11522443178734414</v>
      </c>
      <c r="R28" s="75">
        <f t="shared" si="13"/>
        <v>2.557219815976923E-2</v>
      </c>
      <c r="S28" s="75">
        <f t="shared" si="13"/>
        <v>0.90036636032575834</v>
      </c>
      <c r="T28" s="74">
        <v>58</v>
      </c>
      <c r="V28" s="74" t="s">
        <v>122</v>
      </c>
      <c r="W28" s="75">
        <f t="shared" si="14"/>
        <v>67.094482044001936</v>
      </c>
      <c r="X28" s="75">
        <f t="shared" si="14"/>
        <v>25.817461984673567</v>
      </c>
      <c r="Y28" s="74">
        <v>58</v>
      </c>
      <c r="AA28" s="74" t="s">
        <v>122</v>
      </c>
      <c r="AB28" s="75">
        <f t="shared" si="15"/>
        <v>0.22463616234261233</v>
      </c>
      <c r="AC28" s="75">
        <f t="shared" si="15"/>
        <v>4.3766091271522992E-2</v>
      </c>
      <c r="AD28" s="74">
        <v>58</v>
      </c>
      <c r="AF28" t="s">
        <v>161</v>
      </c>
      <c r="AG28" s="53">
        <f t="shared" ref="AG28:AJ31" si="21">(AG12-AG20)^2/AG20</f>
        <v>0.41369093101095211</v>
      </c>
      <c r="AH28" s="53">
        <f t="shared" si="21"/>
        <v>0.3660568743564111</v>
      </c>
      <c r="AI28" s="53">
        <f t="shared" si="21"/>
        <v>4.8692262820960057E-2</v>
      </c>
      <c r="AJ28" s="53">
        <f t="shared" si="21"/>
        <v>1.8283495907354581</v>
      </c>
      <c r="AK28">
        <v>95</v>
      </c>
      <c r="AM28" t="s">
        <v>766</v>
      </c>
      <c r="AN28" s="53">
        <f t="shared" ref="AN28:AQ30" si="22">(AN12-AN20)^2/AN20</f>
        <v>0.16678871210389506</v>
      </c>
      <c r="AO28" s="53">
        <f t="shared" si="22"/>
        <v>6.7305209707958016E-2</v>
      </c>
      <c r="AP28" s="53">
        <f t="shared" si="22"/>
        <v>0.78535773710482526</v>
      </c>
      <c r="AQ28" s="53">
        <f t="shared" si="22"/>
        <v>3.351626431580898E-2</v>
      </c>
      <c r="AR28">
        <v>8</v>
      </c>
      <c r="AT28" t="s">
        <v>80</v>
      </c>
      <c r="AU28" s="53">
        <f t="shared" si="18"/>
        <v>0.64889511446134451</v>
      </c>
      <c r="AV28" s="53">
        <f t="shared" si="18"/>
        <v>2.071390785472488</v>
      </c>
      <c r="AW28" s="53">
        <f t="shared" si="18"/>
        <v>0.3513332769301637</v>
      </c>
      <c r="AX28" s="53">
        <f t="shared" si="18"/>
        <v>2.4959835621592346</v>
      </c>
      <c r="AY28">
        <v>150</v>
      </c>
      <c r="BA28" t="s">
        <v>84</v>
      </c>
      <c r="BB28" s="53">
        <f t="shared" si="19"/>
        <v>7.7987536659179565E-3</v>
      </c>
      <c r="BC28" s="53">
        <f t="shared" si="19"/>
        <v>9.601530232516739E-3</v>
      </c>
      <c r="BD28" s="53">
        <f t="shared" si="19"/>
        <v>5.6803685324861922E-2</v>
      </c>
      <c r="BE28" s="53">
        <f t="shared" si="19"/>
        <v>6.0195366671230771E-3</v>
      </c>
      <c r="BF28">
        <v>213</v>
      </c>
      <c r="BH28" t="s">
        <v>110</v>
      </c>
      <c r="BI28" s="53">
        <f t="shared" si="20"/>
        <v>0.66715484841558026</v>
      </c>
      <c r="BJ28" s="53">
        <f t="shared" si="20"/>
        <v>1.1835527353835562</v>
      </c>
      <c r="BK28" s="53">
        <f t="shared" si="20"/>
        <v>0.23465128740235208</v>
      </c>
      <c r="BL28" s="53">
        <f t="shared" si="20"/>
        <v>4.093312133286628</v>
      </c>
      <c r="BM28">
        <v>32</v>
      </c>
      <c r="BO28" s="55"/>
      <c r="BP28" s="24" t="s">
        <v>1206</v>
      </c>
      <c r="BQ28" s="9">
        <v>54</v>
      </c>
      <c r="BR28" s="9">
        <v>11</v>
      </c>
      <c r="BS28" s="9">
        <v>10</v>
      </c>
      <c r="BT28" s="9">
        <v>20</v>
      </c>
      <c r="BU28" s="86"/>
      <c r="BV28" s="86"/>
    </row>
    <row r="29" spans="1:74" ht="15" thickBot="1" x14ac:dyDescent="0.4">
      <c r="A29" t="s">
        <v>112</v>
      </c>
      <c r="B29" s="52">
        <f t="shared" si="11"/>
        <v>0.70487734042232086</v>
      </c>
      <c r="C29" s="52">
        <f t="shared" si="11"/>
        <v>1.3707733101288402</v>
      </c>
      <c r="D29" s="52">
        <f t="shared" si="11"/>
        <v>5.7871424711278072</v>
      </c>
      <c r="E29" s="52">
        <f t="shared" si="11"/>
        <v>0.93928903804393826</v>
      </c>
      <c r="F29">
        <v>59</v>
      </c>
      <c r="H29" s="74" t="s">
        <v>112</v>
      </c>
      <c r="I29" s="75">
        <f t="shared" si="12"/>
        <v>0.20668639434679098</v>
      </c>
      <c r="J29" s="75">
        <f t="shared" si="12"/>
        <v>0.50078021501372838</v>
      </c>
      <c r="K29" s="75">
        <f t="shared" si="12"/>
        <v>1.3441230962397475</v>
      </c>
      <c r="L29" s="74">
        <v>59</v>
      </c>
      <c r="N29" s="74" t="s">
        <v>112</v>
      </c>
      <c r="O29" s="75">
        <f t="shared" si="13"/>
        <v>2.0255139918481255</v>
      </c>
      <c r="P29" s="75">
        <f t="shared" si="13"/>
        <v>2.0088699716631382</v>
      </c>
      <c r="Q29" s="75">
        <f t="shared" si="13"/>
        <v>0.44024960689277209</v>
      </c>
      <c r="R29" s="75">
        <f t="shared" si="13"/>
        <v>1.5815740988528444</v>
      </c>
      <c r="S29" s="75">
        <f t="shared" si="13"/>
        <v>3.3377703826955076</v>
      </c>
      <c r="T29" s="74">
        <v>59</v>
      </c>
      <c r="V29" s="74" t="s">
        <v>112</v>
      </c>
      <c r="W29" s="75">
        <f t="shared" si="14"/>
        <v>9.6925260564913192</v>
      </c>
      <c r="X29" s="75">
        <f t="shared" si="14"/>
        <v>3.729612560907952</v>
      </c>
      <c r="Y29" s="74">
        <v>59</v>
      </c>
      <c r="AA29" s="74" t="s">
        <v>112</v>
      </c>
      <c r="AB29" s="75">
        <f t="shared" si="15"/>
        <v>4.0037329689765339E-2</v>
      </c>
      <c r="AC29" s="75">
        <f t="shared" si="15"/>
        <v>7.8005135379661207E-3</v>
      </c>
      <c r="AD29" s="74">
        <v>59</v>
      </c>
      <c r="AF29" t="s">
        <v>93</v>
      </c>
      <c r="AG29" s="53">
        <f t="shared" si="21"/>
        <v>0.29587046465416472</v>
      </c>
      <c r="AH29" s="53">
        <f t="shared" si="21"/>
        <v>0.57600200891921027</v>
      </c>
      <c r="AI29" s="53">
        <f t="shared" si="21"/>
        <v>0.16348939348507965</v>
      </c>
      <c r="AJ29" s="53">
        <f t="shared" si="21"/>
        <v>3.1809151375038619E-3</v>
      </c>
      <c r="AK29">
        <v>223</v>
      </c>
      <c r="AM29" t="s">
        <v>94</v>
      </c>
      <c r="AN29" s="53">
        <f t="shared" si="22"/>
        <v>2.6663248705319176</v>
      </c>
      <c r="AO29" s="53">
        <f t="shared" si="22"/>
        <v>1.123938019435466</v>
      </c>
      <c r="AP29" s="53">
        <f t="shared" si="22"/>
        <v>10.196962219276726</v>
      </c>
      <c r="AQ29" s="53">
        <f t="shared" si="22"/>
        <v>0.90422395422833246</v>
      </c>
      <c r="AR29">
        <v>108</v>
      </c>
      <c r="AT29" t="s">
        <v>107</v>
      </c>
      <c r="AU29" s="53">
        <f t="shared" si="18"/>
        <v>5.2040436687877314</v>
      </c>
      <c r="AV29" s="53">
        <f t="shared" si="18"/>
        <v>7.5907969476160285E-3</v>
      </c>
      <c r="AW29" s="53">
        <f t="shared" si="18"/>
        <v>0.60656720907715012</v>
      </c>
      <c r="AX29" s="53">
        <f t="shared" si="18"/>
        <v>7.1803193507896186</v>
      </c>
      <c r="AY29">
        <v>60</v>
      </c>
      <c r="BA29" t="s">
        <v>64</v>
      </c>
      <c r="BB29" s="53">
        <f t="shared" si="19"/>
        <v>1.0513945301659744</v>
      </c>
      <c r="BC29" s="53">
        <f t="shared" si="19"/>
        <v>0.45635820872781041</v>
      </c>
      <c r="BD29" s="53">
        <f t="shared" si="19"/>
        <v>1.8741771661011331</v>
      </c>
      <c r="BE29" s="53">
        <f t="shared" si="19"/>
        <v>3.5979602719029086E-2</v>
      </c>
      <c r="BF29">
        <v>241</v>
      </c>
      <c r="BH29" t="s">
        <v>104</v>
      </c>
      <c r="BI29" s="53">
        <f t="shared" si="20"/>
        <v>3.5906011768653583</v>
      </c>
      <c r="BJ29" s="53">
        <f t="shared" si="20"/>
        <v>6.7615200328797522</v>
      </c>
      <c r="BK29" s="53">
        <f t="shared" si="20"/>
        <v>0.17499820142953246</v>
      </c>
      <c r="BL29" s="53">
        <f t="shared" si="20"/>
        <v>0.64566074087047798</v>
      </c>
      <c r="BM29">
        <v>245</v>
      </c>
      <c r="BO29" s="55"/>
      <c r="BP29" s="24" t="s">
        <v>1207</v>
      </c>
      <c r="BQ29" s="9">
        <v>122</v>
      </c>
      <c r="BR29" s="9">
        <v>18</v>
      </c>
      <c r="BS29" s="9">
        <v>20</v>
      </c>
      <c r="BT29" s="9">
        <v>63</v>
      </c>
      <c r="BU29" s="86"/>
      <c r="BV29" s="86"/>
    </row>
    <row r="30" spans="1:74" ht="15" thickBot="1" x14ac:dyDescent="0.4">
      <c r="A30" t="s">
        <v>70</v>
      </c>
      <c r="B30" s="52">
        <f t="shared" si="11"/>
        <v>0.18293917647257615</v>
      </c>
      <c r="C30" s="52">
        <f t="shared" si="11"/>
        <v>0.13942655448393218</v>
      </c>
      <c r="D30" s="52">
        <f t="shared" si="11"/>
        <v>1.7995303624925511E-2</v>
      </c>
      <c r="E30" s="52">
        <f t="shared" si="11"/>
        <v>1.675813215790449E-2</v>
      </c>
      <c r="F30">
        <v>171</v>
      </c>
      <c r="H30" s="74" t="s">
        <v>70</v>
      </c>
      <c r="I30" s="75">
        <f t="shared" si="12"/>
        <v>6.8437331697394693E-3</v>
      </c>
      <c r="J30" s="75">
        <f t="shared" si="12"/>
        <v>0.19423734572660253</v>
      </c>
      <c r="K30" s="75">
        <f t="shared" si="12"/>
        <v>1.9193792192265373</v>
      </c>
      <c r="L30" s="74">
        <v>171</v>
      </c>
      <c r="N30" s="74" t="s">
        <v>70</v>
      </c>
      <c r="O30" s="75">
        <f t="shared" si="13"/>
        <v>0.4196085700896931</v>
      </c>
      <c r="P30" s="75">
        <f t="shared" si="13"/>
        <v>0.11391654331640941</v>
      </c>
      <c r="Q30" s="75">
        <f t="shared" si="13"/>
        <v>0.62005088984246559</v>
      </c>
      <c r="R30" s="75">
        <f t="shared" si="13"/>
        <v>0.50091286984424166</v>
      </c>
      <c r="S30" s="75">
        <f t="shared" si="13"/>
        <v>0.28963194583960811</v>
      </c>
      <c r="T30" s="74">
        <v>171</v>
      </c>
      <c r="V30" s="74" t="s">
        <v>70</v>
      </c>
      <c r="W30" s="75">
        <f t="shared" si="14"/>
        <v>0.12987709375597428</v>
      </c>
      <c r="X30" s="75">
        <f t="shared" si="14"/>
        <v>4.9975748058174153E-2</v>
      </c>
      <c r="Y30" s="74">
        <v>171</v>
      </c>
      <c r="AA30" s="74" t="s">
        <v>70</v>
      </c>
      <c r="AB30" s="75">
        <f t="shared" si="15"/>
        <v>0.5408851341569989</v>
      </c>
      <c r="AC30" s="75">
        <f t="shared" si="15"/>
        <v>0.10538119910017134</v>
      </c>
      <c r="AD30" s="74">
        <v>171</v>
      </c>
      <c r="AF30" t="s">
        <v>766</v>
      </c>
      <c r="AG30" s="53">
        <f t="shared" si="21"/>
        <v>0.82776560146420142</v>
      </c>
      <c r="AH30" s="53">
        <f t="shared" si="21"/>
        <v>4.8197223694113667E-2</v>
      </c>
      <c r="AI30" s="53">
        <f t="shared" si="21"/>
        <v>0.80938922002710645</v>
      </c>
      <c r="AJ30" s="53">
        <f t="shared" si="21"/>
        <v>0.68942901035826631</v>
      </c>
      <c r="AK30">
        <v>68</v>
      </c>
      <c r="AM30" t="s">
        <v>63</v>
      </c>
      <c r="AN30" s="53">
        <f t="shared" si="22"/>
        <v>0.59716114389544217</v>
      </c>
      <c r="AO30" s="53">
        <f t="shared" si="22"/>
        <v>0.11128549754483123</v>
      </c>
      <c r="AP30" s="53">
        <f t="shared" si="22"/>
        <v>2.8581628654618996</v>
      </c>
      <c r="AQ30" s="53">
        <f t="shared" si="22"/>
        <v>6.0871971837595691E-2</v>
      </c>
      <c r="AR30">
        <v>474</v>
      </c>
      <c r="AT30" t="s">
        <v>101</v>
      </c>
      <c r="AU30" s="53">
        <f t="shared" si="18"/>
        <v>1.928512690203803</v>
      </c>
      <c r="AV30" s="53">
        <f t="shared" si="18"/>
        <v>7.0945277684046376E-2</v>
      </c>
      <c r="AW30" s="53">
        <f t="shared" si="18"/>
        <v>0.86337091375304453</v>
      </c>
      <c r="AX30" s="53">
        <f t="shared" si="18"/>
        <v>1.3874623688092487</v>
      </c>
      <c r="AY30">
        <v>286</v>
      </c>
      <c r="BA30" t="s">
        <v>1116</v>
      </c>
      <c r="BB30">
        <v>313</v>
      </c>
      <c r="BC30">
        <v>58</v>
      </c>
      <c r="BD30">
        <v>59</v>
      </c>
      <c r="BE30">
        <v>171</v>
      </c>
      <c r="BF30">
        <v>601</v>
      </c>
      <c r="BH30" t="s">
        <v>1116</v>
      </c>
      <c r="BI30">
        <v>313</v>
      </c>
      <c r="BJ30">
        <v>58</v>
      </c>
      <c r="BK30">
        <v>59</v>
      </c>
      <c r="BL30">
        <v>171</v>
      </c>
      <c r="BM30">
        <v>601</v>
      </c>
      <c r="BO30" s="55"/>
      <c r="BP30" s="24" t="s">
        <v>1208</v>
      </c>
      <c r="BQ30" s="9">
        <v>30</v>
      </c>
      <c r="BR30" s="9">
        <v>6</v>
      </c>
      <c r="BS30" s="9">
        <v>9</v>
      </c>
      <c r="BT30" s="9">
        <v>23</v>
      </c>
      <c r="BU30" s="86"/>
      <c r="BV30" s="86"/>
    </row>
    <row r="31" spans="1:74" ht="15" thickBot="1" x14ac:dyDescent="0.4">
      <c r="A31" t="s">
        <v>1116</v>
      </c>
      <c r="B31">
        <v>114</v>
      </c>
      <c r="C31">
        <v>311</v>
      </c>
      <c r="D31">
        <v>172</v>
      </c>
      <c r="E31">
        <v>4</v>
      </c>
      <c r="F31">
        <v>601</v>
      </c>
      <c r="H31" s="74" t="s">
        <v>1116</v>
      </c>
      <c r="I31" s="74">
        <v>252</v>
      </c>
      <c r="J31" s="74">
        <v>326</v>
      </c>
      <c r="K31" s="74">
        <v>23</v>
      </c>
      <c r="L31" s="74">
        <v>601</v>
      </c>
      <c r="N31" s="74" t="s">
        <v>1116</v>
      </c>
      <c r="O31" s="74">
        <v>157</v>
      </c>
      <c r="P31" s="74">
        <v>123</v>
      </c>
      <c r="Q31" s="74">
        <v>148</v>
      </c>
      <c r="R31" s="74">
        <v>139</v>
      </c>
      <c r="S31" s="74">
        <v>34</v>
      </c>
      <c r="T31" s="74">
        <v>601</v>
      </c>
      <c r="V31" s="74" t="s">
        <v>1116</v>
      </c>
      <c r="W31" s="74">
        <v>167</v>
      </c>
      <c r="X31" s="74">
        <v>434</v>
      </c>
      <c r="Y31" s="74">
        <v>601</v>
      </c>
      <c r="AA31" s="74" t="s">
        <v>1116</v>
      </c>
      <c r="AB31" s="74">
        <v>98</v>
      </c>
      <c r="AC31" s="74">
        <v>503</v>
      </c>
      <c r="AD31" s="74">
        <v>601</v>
      </c>
      <c r="AF31" t="s">
        <v>62</v>
      </c>
      <c r="AG31" s="53">
        <f t="shared" si="21"/>
        <v>0.34064644655074305</v>
      </c>
      <c r="AH31" s="53">
        <f t="shared" si="21"/>
        <v>0.4241214355384702</v>
      </c>
      <c r="AI31" s="53">
        <f t="shared" si="21"/>
        <v>0.10641321667277696</v>
      </c>
      <c r="AJ31" s="53">
        <f t="shared" si="21"/>
        <v>4.7847216140739945E-2</v>
      </c>
      <c r="AK31">
        <v>160</v>
      </c>
      <c r="AM31" t="s">
        <v>1116</v>
      </c>
      <c r="AN31">
        <v>313</v>
      </c>
      <c r="AO31">
        <v>58</v>
      </c>
      <c r="AP31">
        <v>59</v>
      </c>
      <c r="AQ31">
        <v>171</v>
      </c>
      <c r="AR31">
        <v>601</v>
      </c>
      <c r="AT31" t="s">
        <v>1116</v>
      </c>
      <c r="AU31">
        <v>313</v>
      </c>
      <c r="AV31">
        <v>58</v>
      </c>
      <c r="AW31">
        <v>59</v>
      </c>
      <c r="AX31">
        <v>171</v>
      </c>
      <c r="AY31">
        <v>601</v>
      </c>
      <c r="BO31" s="55"/>
      <c r="BP31" s="24" t="s">
        <v>1209</v>
      </c>
      <c r="BQ31" s="9">
        <v>78</v>
      </c>
      <c r="BR31" s="9">
        <v>18</v>
      </c>
      <c r="BS31" s="93">
        <v>17</v>
      </c>
      <c r="BT31" s="93">
        <v>47</v>
      </c>
      <c r="BU31" s="86"/>
      <c r="BV31" s="86"/>
    </row>
    <row r="32" spans="1:74" ht="15" thickBot="1" x14ac:dyDescent="0.4">
      <c r="AF32" t="s">
        <v>1116</v>
      </c>
      <c r="AG32">
        <v>313</v>
      </c>
      <c r="AH32">
        <v>58</v>
      </c>
      <c r="AI32">
        <v>59</v>
      </c>
      <c r="AJ32">
        <v>171</v>
      </c>
      <c r="AK32">
        <v>601</v>
      </c>
      <c r="BO32" s="55"/>
      <c r="BP32" s="88" t="s">
        <v>1181</v>
      </c>
      <c r="BQ32" s="9"/>
      <c r="BR32" s="9"/>
      <c r="BS32" s="9"/>
      <c r="BT32" s="9"/>
      <c r="BU32" s="90">
        <f>AP33</f>
        <v>25.357721804988671</v>
      </c>
      <c r="BV32" s="86">
        <f>AP35</f>
        <v>2.5999349780774336E-3</v>
      </c>
    </row>
    <row r="33" spans="2:74" ht="17" thickBot="1" x14ac:dyDescent="0.4">
      <c r="B33" s="132" t="s">
        <v>1177</v>
      </c>
      <c r="C33" s="132"/>
      <c r="D33" s="67">
        <f>SUM(B27:E30)</f>
        <v>11.423998842923647</v>
      </c>
      <c r="I33" s="132" t="s">
        <v>1177</v>
      </c>
      <c r="J33" s="132"/>
      <c r="K33" s="67">
        <f>SUM(I27:K30)</f>
        <v>13.44324856018428</v>
      </c>
      <c r="O33" s="132" t="s">
        <v>1177</v>
      </c>
      <c r="P33" s="132"/>
      <c r="Q33" s="67">
        <f>SUM(O27:S30)</f>
        <v>16.638971502604225</v>
      </c>
      <c r="W33" s="132" t="s">
        <v>1177</v>
      </c>
      <c r="X33" s="132"/>
      <c r="Y33" s="67">
        <f>SUM(W27:X30)</f>
        <v>143.15760861042375</v>
      </c>
      <c r="AB33" s="132" t="s">
        <v>1177</v>
      </c>
      <c r="AC33" s="132"/>
      <c r="AD33" s="67">
        <f>SUM(AB27:AC30)</f>
        <v>1.7945675289813912</v>
      </c>
      <c r="AG33" s="132" t="s">
        <v>1177</v>
      </c>
      <c r="AH33" s="132"/>
      <c r="AI33" s="67">
        <f>SUM(AG27:AJ31)</f>
        <v>8.4308510548975732</v>
      </c>
      <c r="AN33" s="132" t="s">
        <v>1177</v>
      </c>
      <c r="AO33" s="132"/>
      <c r="AP33" s="67">
        <f>SUM(AN27:AQ30)</f>
        <v>25.357721804988671</v>
      </c>
      <c r="AU33" s="132" t="s">
        <v>1177</v>
      </c>
      <c r="AV33" s="132"/>
      <c r="AW33" s="67">
        <f>SUM(AU27:AX30)</f>
        <v>32.631188012439296</v>
      </c>
      <c r="BB33" s="148" t="s">
        <v>1177</v>
      </c>
      <c r="BC33" s="149"/>
      <c r="BD33" s="67">
        <f>SUM(BB27:BE29)</f>
        <v>7.7742892932266052</v>
      </c>
      <c r="BI33" s="132" t="s">
        <v>1177</v>
      </c>
      <c r="BJ33" s="132"/>
      <c r="BK33" s="67">
        <f>SUM(BI27:BL29)</f>
        <v>26.487802181394137</v>
      </c>
      <c r="BO33" s="55"/>
      <c r="BP33" s="24" t="s">
        <v>1210</v>
      </c>
      <c r="BQ33" s="9">
        <v>5</v>
      </c>
      <c r="BR33" s="9">
        <v>2</v>
      </c>
      <c r="BS33" s="9">
        <v>3</v>
      </c>
      <c r="BT33" s="9">
        <v>1</v>
      </c>
      <c r="BU33" s="86"/>
      <c r="BV33" s="86"/>
    </row>
    <row r="34" spans="2:74" ht="15" thickBot="1" x14ac:dyDescent="0.4">
      <c r="B34" s="132" t="s">
        <v>1156</v>
      </c>
      <c r="C34" s="132"/>
      <c r="D34" s="68">
        <v>9</v>
      </c>
      <c r="I34" s="132" t="s">
        <v>1156</v>
      </c>
      <c r="J34" s="132"/>
      <c r="K34" s="68">
        <v>6</v>
      </c>
      <c r="O34" s="132" t="s">
        <v>1156</v>
      </c>
      <c r="P34" s="132"/>
      <c r="Q34" s="68">
        <v>12</v>
      </c>
      <c r="W34" s="132" t="s">
        <v>1156</v>
      </c>
      <c r="X34" s="132"/>
      <c r="Y34" s="68">
        <v>3</v>
      </c>
      <c r="AB34" s="132" t="s">
        <v>1156</v>
      </c>
      <c r="AC34" s="132"/>
      <c r="AD34" s="68">
        <v>3</v>
      </c>
      <c r="AG34" s="132" t="s">
        <v>1156</v>
      </c>
      <c r="AH34" s="132"/>
      <c r="AI34" s="68">
        <v>12</v>
      </c>
      <c r="AN34" s="132" t="s">
        <v>1156</v>
      </c>
      <c r="AO34" s="132"/>
      <c r="AP34" s="68">
        <v>9</v>
      </c>
      <c r="AU34" s="132" t="s">
        <v>1156</v>
      </c>
      <c r="AV34" s="132"/>
      <c r="AW34" s="68">
        <v>9</v>
      </c>
      <c r="BB34" s="148" t="s">
        <v>1156</v>
      </c>
      <c r="BC34" s="149"/>
      <c r="BD34" s="68">
        <v>6</v>
      </c>
      <c r="BI34" s="130" t="s">
        <v>1156</v>
      </c>
      <c r="BJ34" s="131"/>
      <c r="BK34" s="68">
        <v>6</v>
      </c>
      <c r="BP34" s="24" t="s">
        <v>1208</v>
      </c>
      <c r="BQ34" s="9">
        <v>5</v>
      </c>
      <c r="BR34" s="9">
        <v>1</v>
      </c>
      <c r="BS34" s="9"/>
      <c r="BT34" s="9">
        <v>2</v>
      </c>
      <c r="BU34" s="9"/>
      <c r="BV34" s="9"/>
    </row>
    <row r="35" spans="2:74" ht="15" thickBot="1" x14ac:dyDescent="0.4">
      <c r="B35" s="132" t="s">
        <v>1157</v>
      </c>
      <c r="C35" s="132"/>
      <c r="D35" s="68">
        <f>_xlfn.CHISQ.DIST.RT(D33,D34)</f>
        <v>0.24776126852652897</v>
      </c>
      <c r="I35" s="132" t="s">
        <v>1157</v>
      </c>
      <c r="J35" s="132"/>
      <c r="K35" s="68">
        <f>_xlfn.CHISQ.DIST.RT(K33,K34)</f>
        <v>3.6512918162361158E-2</v>
      </c>
      <c r="O35" s="132" t="s">
        <v>1157</v>
      </c>
      <c r="P35" s="132"/>
      <c r="Q35" s="68">
        <f>_xlfn.CHISQ.DIST.RT(Q33,Q34)</f>
        <v>0.16369000764430863</v>
      </c>
      <c r="W35" s="132" t="s">
        <v>1157</v>
      </c>
      <c r="X35" s="132"/>
      <c r="Y35" s="77">
        <f>_xlfn.CHISQ.DIST.RT(Y33,Y34)</f>
        <v>7.8807956056044463E-31</v>
      </c>
      <c r="AB35" s="132" t="s">
        <v>1157</v>
      </c>
      <c r="AC35" s="132"/>
      <c r="AD35" s="78">
        <f>_xlfn.CHISQ.DIST.RT(AD33,AD34)</f>
        <v>0.61611781538382226</v>
      </c>
      <c r="AG35" s="132" t="s">
        <v>1157</v>
      </c>
      <c r="AH35" s="132"/>
      <c r="AI35" s="78">
        <f>_xlfn.CHISQ.DIST.RT(AI33,AI34)</f>
        <v>0.75061997905032896</v>
      </c>
      <c r="AN35" s="132" t="s">
        <v>1157</v>
      </c>
      <c r="AO35" s="132"/>
      <c r="AP35" s="78">
        <f>_xlfn.CHISQ.DIST.RT(AP33,AP34)</f>
        <v>2.5999349780774336E-3</v>
      </c>
      <c r="AU35" s="132" t="s">
        <v>1157</v>
      </c>
      <c r="AV35" s="132"/>
      <c r="AW35" s="78">
        <f>_xlfn.CHISQ.DIST.RT(AW33,AW34)</f>
        <v>1.5480230142085469E-4</v>
      </c>
      <c r="BB35" s="148" t="s">
        <v>1157</v>
      </c>
      <c r="BC35" s="149"/>
      <c r="BD35" s="78">
        <f>_xlfn.CHISQ.DIST.RT(BD33,BD34)</f>
        <v>0.25511025503454648</v>
      </c>
      <c r="BI35" s="130" t="s">
        <v>1157</v>
      </c>
      <c r="BJ35" s="131"/>
      <c r="BK35" s="78">
        <f>_xlfn.CHISQ.DIST.RT(BK33,BK34)</f>
        <v>1.8055521532882405E-4</v>
      </c>
      <c r="BP35" s="24" t="s">
        <v>1211</v>
      </c>
      <c r="BQ35" s="9">
        <v>44</v>
      </c>
      <c r="BR35" s="9">
        <v>7</v>
      </c>
      <c r="BS35" s="9">
        <v>21</v>
      </c>
      <c r="BT35" s="9">
        <v>36</v>
      </c>
      <c r="BU35" s="9"/>
      <c r="BV35" s="9"/>
    </row>
    <row r="36" spans="2:74" ht="15" thickBot="1" x14ac:dyDescent="0.4">
      <c r="B36" s="132" t="s">
        <v>1165</v>
      </c>
      <c r="C36" s="132"/>
      <c r="D36" s="68">
        <f>_xlfn.CHISQ.INV.RT(D35,D34)</f>
        <v>11.423998842923645</v>
      </c>
      <c r="I36" s="132" t="s">
        <v>1165</v>
      </c>
      <c r="J36" s="132"/>
      <c r="K36" s="68">
        <f>_xlfn.CHISQ.INV.RT(K35,K34)</f>
        <v>13.44324856018428</v>
      </c>
      <c r="O36" s="132" t="s">
        <v>1165</v>
      </c>
      <c r="P36" s="132"/>
      <c r="Q36" s="68">
        <f>_xlfn.CHISQ.INV.RT(Q35,Q34)</f>
        <v>16.638971502604225</v>
      </c>
      <c r="W36" s="132" t="s">
        <v>1165</v>
      </c>
      <c r="X36" s="132"/>
      <c r="Y36" s="68"/>
      <c r="AB36" s="132" t="s">
        <v>1165</v>
      </c>
      <c r="AC36" s="132"/>
      <c r="AD36" s="68">
        <f>_xlfn.CHISQ.INV.RT(AD35,AD34)</f>
        <v>1.7945675289813914</v>
      </c>
      <c r="AG36" s="132" t="s">
        <v>1165</v>
      </c>
      <c r="AH36" s="132"/>
      <c r="AI36" s="68">
        <f>_xlfn.CHISQ.INV.RT(AI35,AI34)</f>
        <v>8.430851054897575</v>
      </c>
      <c r="AN36" s="132" t="s">
        <v>1165</v>
      </c>
      <c r="AO36" s="132"/>
      <c r="AP36" s="68">
        <f>_xlfn.CHISQ.INV.RT(AP35,AP34)</f>
        <v>25.357721804988671</v>
      </c>
      <c r="AU36" s="132" t="s">
        <v>1165</v>
      </c>
      <c r="AV36" s="132"/>
      <c r="AW36" s="78">
        <f>_xlfn.CHISQ.INV.RT(AW35,AW34)</f>
        <v>32.631188012439296</v>
      </c>
      <c r="BB36" s="148" t="s">
        <v>1165</v>
      </c>
      <c r="BC36" s="149"/>
      <c r="BD36" s="78">
        <f>_xlfn.CHISQ.INV.RT(BD35,BD34)</f>
        <v>7.7742892932266052</v>
      </c>
      <c r="BI36" s="130" t="s">
        <v>1165</v>
      </c>
      <c r="BJ36" s="131"/>
      <c r="BK36" s="78">
        <f>_xlfn.CHISQ.INV.RT(BK35,BK34)</f>
        <v>26.487802181394137</v>
      </c>
      <c r="BP36" s="24" t="s">
        <v>1212</v>
      </c>
      <c r="BQ36" s="9">
        <v>259</v>
      </c>
      <c r="BR36" s="9">
        <v>48</v>
      </c>
      <c r="BS36" s="9">
        <v>35</v>
      </c>
      <c r="BT36" s="9">
        <v>132</v>
      </c>
      <c r="BU36" s="9"/>
      <c r="BV36" s="9"/>
    </row>
    <row r="37" spans="2:74" ht="29" x14ac:dyDescent="0.35">
      <c r="AW37" s="80"/>
      <c r="BP37" s="83" t="s">
        <v>1183</v>
      </c>
      <c r="BQ37" s="81"/>
      <c r="BR37" s="81"/>
      <c r="BS37" s="81"/>
      <c r="BT37" s="81"/>
      <c r="BU37" s="82">
        <f>AW33</f>
        <v>32.631188012439296</v>
      </c>
      <c r="BV37" s="9">
        <f>AW35</f>
        <v>1.5480230142085469E-4</v>
      </c>
    </row>
    <row r="38" spans="2:74" x14ac:dyDescent="0.35">
      <c r="BP38" s="24" t="s">
        <v>1213</v>
      </c>
      <c r="BQ38" s="9">
        <v>66</v>
      </c>
      <c r="BR38" s="9">
        <v>14</v>
      </c>
      <c r="BS38" s="9">
        <v>5</v>
      </c>
      <c r="BT38" s="9">
        <v>20</v>
      </c>
      <c r="BU38" s="9"/>
      <c r="BV38" s="9"/>
    </row>
    <row r="39" spans="2:74" x14ac:dyDescent="0.35">
      <c r="BP39" s="24" t="s">
        <v>1214</v>
      </c>
      <c r="BQ39" s="9">
        <v>71</v>
      </c>
      <c r="BR39" s="9">
        <v>9</v>
      </c>
      <c r="BS39" s="9">
        <v>17</v>
      </c>
      <c r="BT39" s="9">
        <v>53</v>
      </c>
      <c r="BU39" s="9"/>
      <c r="BV39" s="9"/>
    </row>
    <row r="40" spans="2:74" x14ac:dyDescent="0.35">
      <c r="BP40" s="24" t="s">
        <v>1215</v>
      </c>
      <c r="BQ40" s="9">
        <v>44</v>
      </c>
      <c r="BR40" s="9">
        <v>6</v>
      </c>
      <c r="BS40" s="9">
        <v>4</v>
      </c>
      <c r="BT40" s="9">
        <v>6</v>
      </c>
      <c r="BU40" s="9"/>
      <c r="BV40" s="9"/>
    </row>
    <row r="41" spans="2:74" x14ac:dyDescent="0.35">
      <c r="BP41" s="24" t="s">
        <v>1195</v>
      </c>
      <c r="BQ41" s="9">
        <v>132</v>
      </c>
      <c r="BR41" s="9">
        <v>29</v>
      </c>
      <c r="BS41" s="9">
        <v>33</v>
      </c>
      <c r="BT41" s="9">
        <v>92</v>
      </c>
      <c r="BU41" s="9"/>
      <c r="BV41" s="9"/>
    </row>
    <row r="42" spans="2:74" x14ac:dyDescent="0.35">
      <c r="BP42" s="87" t="s">
        <v>805</v>
      </c>
      <c r="BQ42" s="81"/>
      <c r="BR42" s="81"/>
      <c r="BS42" s="81"/>
      <c r="BT42" s="81"/>
      <c r="BU42" s="82">
        <f>BD33</f>
        <v>7.7742892932266052</v>
      </c>
      <c r="BV42" s="9">
        <f>BD35</f>
        <v>0.25511025503454648</v>
      </c>
    </row>
    <row r="43" spans="2:74" x14ac:dyDescent="0.35">
      <c r="BP43" s="24" t="s">
        <v>1216</v>
      </c>
      <c r="BQ43" s="9">
        <v>66</v>
      </c>
      <c r="BR43" s="9">
        <v>17</v>
      </c>
      <c r="BS43" s="9">
        <v>20</v>
      </c>
      <c r="BT43" s="9">
        <v>44</v>
      </c>
      <c r="BU43" s="9"/>
      <c r="BV43" s="9"/>
    </row>
    <row r="44" spans="2:74" x14ac:dyDescent="0.35">
      <c r="BP44" s="24" t="s">
        <v>1217</v>
      </c>
      <c r="BQ44" s="9">
        <v>110</v>
      </c>
      <c r="BR44" s="9">
        <v>21</v>
      </c>
      <c r="BS44" s="9">
        <v>22</v>
      </c>
      <c r="BT44" s="9">
        <v>60</v>
      </c>
      <c r="BU44" s="9"/>
      <c r="BV44" s="9"/>
    </row>
    <row r="45" spans="2:74" x14ac:dyDescent="0.35">
      <c r="BP45" s="24" t="s">
        <v>1218</v>
      </c>
      <c r="BQ45" s="9">
        <v>137</v>
      </c>
      <c r="BR45" s="9">
        <v>20</v>
      </c>
      <c r="BS45" s="9">
        <v>17</v>
      </c>
      <c r="BT45" s="9">
        <v>67</v>
      </c>
      <c r="BU45" s="9"/>
      <c r="BV45" s="9"/>
    </row>
    <row r="46" spans="2:74" x14ac:dyDescent="0.35">
      <c r="BP46" s="87" t="s">
        <v>1186</v>
      </c>
      <c r="BQ46" s="81"/>
      <c r="BR46" s="81"/>
      <c r="BS46" s="81"/>
      <c r="BT46" s="81"/>
      <c r="BU46" s="82">
        <f>BK33</f>
        <v>26.487802181394137</v>
      </c>
      <c r="BV46" s="9">
        <f>BK35</f>
        <v>1.8055521532882405E-4</v>
      </c>
    </row>
    <row r="47" spans="2:74" x14ac:dyDescent="0.35">
      <c r="BP47" s="24" t="s">
        <v>1219</v>
      </c>
      <c r="BQ47" s="9">
        <v>144</v>
      </c>
      <c r="BR47" s="9">
        <v>42</v>
      </c>
      <c r="BS47" s="9">
        <v>33</v>
      </c>
      <c r="BT47" s="9">
        <v>105</v>
      </c>
      <c r="BU47" s="9"/>
      <c r="BV47" s="9"/>
    </row>
    <row r="48" spans="2:74" x14ac:dyDescent="0.35">
      <c r="BP48" s="24" t="s">
        <v>1220</v>
      </c>
      <c r="BQ48" s="9">
        <v>20</v>
      </c>
      <c r="BR48" s="9">
        <v>5</v>
      </c>
      <c r="BS48" s="9">
        <v>4</v>
      </c>
      <c r="BT48" s="9">
        <v>3</v>
      </c>
      <c r="BU48" s="9"/>
      <c r="BV48" s="9"/>
    </row>
    <row r="49" spans="68:74" x14ac:dyDescent="0.35">
      <c r="BP49" s="24" t="s">
        <v>1221</v>
      </c>
      <c r="BQ49" s="9">
        <v>149</v>
      </c>
      <c r="BR49" s="9">
        <v>11</v>
      </c>
      <c r="BS49" s="9">
        <v>22</v>
      </c>
      <c r="BT49" s="9">
        <v>63</v>
      </c>
      <c r="BU49" s="9"/>
      <c r="BV49" s="9"/>
    </row>
  </sheetData>
  <mergeCells count="73">
    <mergeCell ref="N9:T9"/>
    <mergeCell ref="N17:T17"/>
    <mergeCell ref="N25:T25"/>
    <mergeCell ref="B35:C35"/>
    <mergeCell ref="B36:C36"/>
    <mergeCell ref="H9:L9"/>
    <mergeCell ref="H17:L17"/>
    <mergeCell ref="H25:L25"/>
    <mergeCell ref="I33:J33"/>
    <mergeCell ref="I34:J34"/>
    <mergeCell ref="I35:J35"/>
    <mergeCell ref="I36:J36"/>
    <mergeCell ref="A9:F9"/>
    <mergeCell ref="A17:F17"/>
    <mergeCell ref="A25:F25"/>
    <mergeCell ref="B33:C33"/>
    <mergeCell ref="B34:C34"/>
    <mergeCell ref="O33:P33"/>
    <mergeCell ref="O34:P34"/>
    <mergeCell ref="O35:P35"/>
    <mergeCell ref="O36:P36"/>
    <mergeCell ref="W35:X35"/>
    <mergeCell ref="W36:X36"/>
    <mergeCell ref="AA25:AD25"/>
    <mergeCell ref="AA17:AD17"/>
    <mergeCell ref="AA9:AD9"/>
    <mergeCell ref="AB33:AC33"/>
    <mergeCell ref="AB34:AC34"/>
    <mergeCell ref="AB35:AC35"/>
    <mergeCell ref="AB36:AC36"/>
    <mergeCell ref="V9:Y9"/>
    <mergeCell ref="V17:Y17"/>
    <mergeCell ref="V25:Y25"/>
    <mergeCell ref="W33:X33"/>
    <mergeCell ref="W34:X34"/>
    <mergeCell ref="AF9:AK9"/>
    <mergeCell ref="AG33:AH33"/>
    <mergeCell ref="AG34:AH34"/>
    <mergeCell ref="AG35:AH35"/>
    <mergeCell ref="AG36:AH36"/>
    <mergeCell ref="AF25:AK25"/>
    <mergeCell ref="AF17:AK17"/>
    <mergeCell ref="BB33:BC33"/>
    <mergeCell ref="AN35:AO35"/>
    <mergeCell ref="AN36:AO36"/>
    <mergeCell ref="AT9:AY9"/>
    <mergeCell ref="AT17:AY17"/>
    <mergeCell ref="AT25:AY25"/>
    <mergeCell ref="AU33:AV33"/>
    <mergeCell ref="AU34:AV34"/>
    <mergeCell ref="AU35:AV35"/>
    <mergeCell ref="AU36:AV36"/>
    <mergeCell ref="AM25:AR25"/>
    <mergeCell ref="AM17:AR17"/>
    <mergeCell ref="AM9:AR9"/>
    <mergeCell ref="AN33:AO33"/>
    <mergeCell ref="AN34:AO34"/>
    <mergeCell ref="BO1:BV1"/>
    <mergeCell ref="BQ3:BT3"/>
    <mergeCell ref="BP3:BP4"/>
    <mergeCell ref="BB36:BC36"/>
    <mergeCell ref="BI36:BJ36"/>
    <mergeCell ref="BB34:BC34"/>
    <mergeCell ref="BB35:BC35"/>
    <mergeCell ref="BH25:BM25"/>
    <mergeCell ref="BH17:BM17"/>
    <mergeCell ref="BH9:BM9"/>
    <mergeCell ref="BI33:BJ33"/>
    <mergeCell ref="BI34:BJ34"/>
    <mergeCell ref="BI35:BJ35"/>
    <mergeCell ref="BA9:BF9"/>
    <mergeCell ref="BA17:BF17"/>
    <mergeCell ref="BA25:BF25"/>
  </mergeCells>
  <pageMargins left="0.7" right="0.7" top="0.75" bottom="0.75" header="0.3" footer="0.3"/>
  <pageSetup orientation="portrait" r:id="rId1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9A06-0D97-4931-8086-642EAAAD8ECD}">
  <dimension ref="A1:Q21"/>
  <sheetViews>
    <sheetView topLeftCell="G1" workbookViewId="0">
      <selection activeCell="H11" sqref="H11:O11"/>
    </sheetView>
  </sheetViews>
  <sheetFormatPr defaultRowHeight="14.5" x14ac:dyDescent="0.35"/>
  <cols>
    <col min="1" max="1" width="58.54296875" bestFit="1" customWidth="1"/>
    <col min="2" max="2" width="23.54296875" bestFit="1" customWidth="1"/>
    <col min="3" max="3" width="14.7265625" bestFit="1" customWidth="1"/>
    <col min="4" max="4" width="8.453125" bestFit="1" customWidth="1"/>
    <col min="5" max="5" width="11.08984375" bestFit="1" customWidth="1"/>
    <col min="6" max="6" width="10.7265625" bestFit="1" customWidth="1"/>
    <col min="7" max="7" width="19.36328125" customWidth="1"/>
    <col min="8" max="8" width="8.26953125" customWidth="1"/>
    <col min="9" max="9" width="44.1796875" bestFit="1" customWidth="1"/>
    <col min="10" max="10" width="11.6328125" bestFit="1" customWidth="1"/>
    <col min="11" max="11" width="14.7265625" customWidth="1"/>
    <col min="12" max="12" width="26.81640625" bestFit="1" customWidth="1"/>
    <col min="13" max="13" width="18" bestFit="1" customWidth="1"/>
    <col min="14" max="14" width="8.08984375" customWidth="1"/>
    <col min="15" max="15" width="8.54296875" customWidth="1"/>
    <col min="16" max="16" width="23.54296875" bestFit="1" customWidth="1"/>
    <col min="17" max="17" width="14.7265625" bestFit="1" customWidth="1"/>
    <col min="18" max="18" width="8.453125" bestFit="1" customWidth="1"/>
    <col min="19" max="19" width="11.08984375" bestFit="1" customWidth="1"/>
    <col min="20" max="20" width="15.90625" bestFit="1" customWidth="1"/>
    <col min="21" max="21" width="10.7265625" bestFit="1" customWidth="1"/>
  </cols>
  <sheetData>
    <row r="1" spans="1:17" x14ac:dyDescent="0.35">
      <c r="B1" s="8" t="s">
        <v>1117</v>
      </c>
      <c r="H1" t="s">
        <v>1233</v>
      </c>
      <c r="I1" t="s">
        <v>76</v>
      </c>
      <c r="J1" t="s">
        <v>79</v>
      </c>
      <c r="K1" t="s">
        <v>77</v>
      </c>
      <c r="L1" t="s">
        <v>89</v>
      </c>
      <c r="M1" t="s">
        <v>1235</v>
      </c>
      <c r="N1" t="s">
        <v>1234</v>
      </c>
      <c r="Q1" t="s">
        <v>1116</v>
      </c>
    </row>
    <row r="2" spans="1:17" x14ac:dyDescent="0.35">
      <c r="B2" t="s">
        <v>77</v>
      </c>
      <c r="C2" t="s">
        <v>89</v>
      </c>
      <c r="D2" t="s">
        <v>76</v>
      </c>
      <c r="E2" t="s">
        <v>79</v>
      </c>
      <c r="F2" t="s">
        <v>1116</v>
      </c>
      <c r="H2" t="s">
        <v>884</v>
      </c>
      <c r="I2">
        <v>193</v>
      </c>
      <c r="J2">
        <v>263</v>
      </c>
      <c r="K2">
        <v>59</v>
      </c>
      <c r="L2">
        <v>86</v>
      </c>
      <c r="M2" s="53">
        <f xml:space="preserve"> (J2 + 2*K2 + 3*L2) / SUM(I2:L2)</f>
        <v>1.0632279534109816</v>
      </c>
      <c r="N2" s="53">
        <f>SQRT( ( (J2 + 4*K2 + 9*L2) - SUM(I2:L2) * M2^2 ) / ( SUM(I2:L2) - 1 ) )</f>
        <v>0.99465013762828747</v>
      </c>
      <c r="Q2">
        <v>601</v>
      </c>
    </row>
    <row r="3" spans="1:17" x14ac:dyDescent="0.35">
      <c r="A3" t="s">
        <v>882</v>
      </c>
      <c r="B3" s="1">
        <v>59</v>
      </c>
      <c r="C3" s="1">
        <v>86</v>
      </c>
      <c r="D3" s="1">
        <v>193</v>
      </c>
      <c r="E3" s="1">
        <v>263</v>
      </c>
      <c r="F3" s="1">
        <v>601</v>
      </c>
      <c r="H3" t="s">
        <v>886</v>
      </c>
      <c r="I3">
        <v>195</v>
      </c>
      <c r="J3">
        <v>301</v>
      </c>
      <c r="K3">
        <v>58</v>
      </c>
      <c r="L3">
        <v>47</v>
      </c>
      <c r="M3" s="53">
        <f t="shared" ref="M3:M8" si="0" xml:space="preserve"> (J3 + 2*K3 + 3*L3) / SUM(I3:L3)</f>
        <v>0.92845257903494172</v>
      </c>
      <c r="N3" s="53">
        <f t="shared" ref="N3:N8" si="1">SQRT( ( (J3 + 4*K3 + 9*L3) - SUM(I3:L3) * M3^2 ) / ( SUM(I3:L3) - 1 ) )</f>
        <v>0.85432571940146895</v>
      </c>
      <c r="Q3">
        <v>601</v>
      </c>
    </row>
    <row r="4" spans="1:17" x14ac:dyDescent="0.35">
      <c r="B4" s="8" t="s">
        <v>1117</v>
      </c>
      <c r="H4" t="s">
        <v>1004</v>
      </c>
      <c r="I4">
        <v>112</v>
      </c>
      <c r="J4">
        <v>251</v>
      </c>
      <c r="K4">
        <v>78</v>
      </c>
      <c r="L4">
        <v>160</v>
      </c>
      <c r="M4" s="53">
        <f t="shared" si="0"/>
        <v>1.4758735440931781</v>
      </c>
      <c r="N4" s="53">
        <f t="shared" si="1"/>
        <v>1.0754070286712769</v>
      </c>
      <c r="Q4">
        <v>601</v>
      </c>
    </row>
    <row r="5" spans="1:17" x14ac:dyDescent="0.35">
      <c r="B5" t="s">
        <v>77</v>
      </c>
      <c r="C5" t="s">
        <v>89</v>
      </c>
      <c r="D5" t="s">
        <v>76</v>
      </c>
      <c r="E5" t="s">
        <v>79</v>
      </c>
      <c r="F5" t="s">
        <v>1116</v>
      </c>
      <c r="H5" t="s">
        <v>1008</v>
      </c>
      <c r="I5" s="55">
        <v>282</v>
      </c>
      <c r="J5" s="55">
        <v>193</v>
      </c>
      <c r="K5" s="55">
        <v>81</v>
      </c>
      <c r="L5" s="55">
        <v>45</v>
      </c>
      <c r="M5" s="66">
        <f t="shared" si="0"/>
        <v>0.81530782029950088</v>
      </c>
      <c r="N5" s="53">
        <f t="shared" si="1"/>
        <v>0.93318376901626809</v>
      </c>
      <c r="Q5">
        <v>601</v>
      </c>
    </row>
    <row r="6" spans="1:17" x14ac:dyDescent="0.35">
      <c r="A6" t="s">
        <v>885</v>
      </c>
      <c r="B6" s="1">
        <v>58</v>
      </c>
      <c r="C6" s="1">
        <v>47</v>
      </c>
      <c r="D6" s="1">
        <v>195</v>
      </c>
      <c r="E6" s="1">
        <v>301</v>
      </c>
      <c r="F6" s="1">
        <v>601</v>
      </c>
      <c r="H6" t="s">
        <v>1011</v>
      </c>
      <c r="I6" s="55">
        <v>321</v>
      </c>
      <c r="J6" s="55">
        <v>146</v>
      </c>
      <c r="K6" s="55">
        <v>99</v>
      </c>
      <c r="L6" s="55">
        <v>35</v>
      </c>
      <c r="M6" s="66">
        <f t="shared" si="0"/>
        <v>0.74708818635607321</v>
      </c>
      <c r="N6" s="53">
        <f t="shared" si="1"/>
        <v>0.93234239447937717</v>
      </c>
      <c r="Q6">
        <v>601</v>
      </c>
    </row>
    <row r="7" spans="1:17" x14ac:dyDescent="0.35">
      <c r="B7" s="8" t="s">
        <v>1117</v>
      </c>
      <c r="H7" t="s">
        <v>1014</v>
      </c>
      <c r="I7" s="55">
        <v>140</v>
      </c>
      <c r="J7" s="55">
        <v>335</v>
      </c>
      <c r="K7" s="55">
        <v>69</v>
      </c>
      <c r="L7" s="55">
        <v>57</v>
      </c>
      <c r="M7" s="66">
        <f t="shared" si="0"/>
        <v>1.0715474209650582</v>
      </c>
      <c r="N7" s="53">
        <f t="shared" si="1"/>
        <v>0.85041505640726456</v>
      </c>
      <c r="Q7">
        <v>601</v>
      </c>
    </row>
    <row r="8" spans="1:17" x14ac:dyDescent="0.35">
      <c r="B8" t="s">
        <v>77</v>
      </c>
      <c r="C8" t="s">
        <v>89</v>
      </c>
      <c r="D8" t="s">
        <v>76</v>
      </c>
      <c r="E8" t="s">
        <v>79</v>
      </c>
      <c r="F8" t="s">
        <v>1116</v>
      </c>
      <c r="H8" t="s">
        <v>1017</v>
      </c>
      <c r="I8" s="111">
        <v>316</v>
      </c>
      <c r="J8" s="111">
        <v>135</v>
      </c>
      <c r="K8" s="111">
        <v>75</v>
      </c>
      <c r="L8" s="111">
        <v>75</v>
      </c>
      <c r="M8" s="66">
        <f t="shared" si="0"/>
        <v>0.84858569051580701</v>
      </c>
      <c r="N8" s="53">
        <f t="shared" si="1"/>
        <v>1.0624039547467641</v>
      </c>
      <c r="Q8" s="110">
        <v>601</v>
      </c>
    </row>
    <row r="9" spans="1:17" x14ac:dyDescent="0.35">
      <c r="A9" t="s">
        <v>1003</v>
      </c>
      <c r="B9" s="1">
        <v>78</v>
      </c>
      <c r="C9" s="1">
        <v>160</v>
      </c>
      <c r="D9" s="1">
        <v>112</v>
      </c>
      <c r="E9" s="1">
        <v>251</v>
      </c>
      <c r="F9" s="1">
        <v>601</v>
      </c>
    </row>
    <row r="10" spans="1:17" x14ac:dyDescent="0.35">
      <c r="B10" s="8" t="s">
        <v>1117</v>
      </c>
    </row>
    <row r="11" spans="1:17" x14ac:dyDescent="0.35">
      <c r="B11" t="s">
        <v>77</v>
      </c>
      <c r="C11" t="s">
        <v>89</v>
      </c>
      <c r="D11" t="s">
        <v>76</v>
      </c>
      <c r="E11" t="s">
        <v>79</v>
      </c>
      <c r="F11" t="s">
        <v>1116</v>
      </c>
      <c r="H11" s="125" t="s">
        <v>1247</v>
      </c>
      <c r="I11" s="125"/>
      <c r="J11" s="125"/>
      <c r="K11" s="125"/>
      <c r="L11" s="125"/>
      <c r="M11" s="125"/>
      <c r="N11" s="125"/>
      <c r="O11" s="125"/>
    </row>
    <row r="12" spans="1:17" ht="15" thickBot="1" x14ac:dyDescent="0.4">
      <c r="A12" t="s">
        <v>1006</v>
      </c>
      <c r="B12" s="1">
        <v>81</v>
      </c>
      <c r="C12" s="1">
        <v>45</v>
      </c>
      <c r="D12" s="1">
        <v>282</v>
      </c>
      <c r="E12" s="1">
        <v>193</v>
      </c>
      <c r="F12" s="1">
        <v>601</v>
      </c>
    </row>
    <row r="13" spans="1:17" ht="15" thickBot="1" x14ac:dyDescent="0.4">
      <c r="B13" s="8" t="s">
        <v>1117</v>
      </c>
      <c r="H13" s="27" t="s">
        <v>1248</v>
      </c>
      <c r="I13" s="27" t="s">
        <v>1233</v>
      </c>
      <c r="J13" s="113" t="s">
        <v>1236</v>
      </c>
      <c r="K13" s="113" t="s">
        <v>1237</v>
      </c>
      <c r="L13" s="113" t="s">
        <v>1238</v>
      </c>
      <c r="M13" s="113" t="s">
        <v>1239</v>
      </c>
      <c r="N13" s="113" t="s">
        <v>1235</v>
      </c>
      <c r="O13" s="113" t="s">
        <v>1234</v>
      </c>
    </row>
    <row r="14" spans="1:17" x14ac:dyDescent="0.35">
      <c r="B14" t="s">
        <v>77</v>
      </c>
      <c r="C14" t="s">
        <v>89</v>
      </c>
      <c r="D14" t="s">
        <v>76</v>
      </c>
      <c r="E14" t="s">
        <v>79</v>
      </c>
      <c r="F14" t="s">
        <v>1116</v>
      </c>
      <c r="H14" t="s">
        <v>1249</v>
      </c>
      <c r="I14" t="s">
        <v>1240</v>
      </c>
      <c r="J14" s="97" t="str">
        <f t="shared" ref="J14:M20" si="2">I2&amp;" ("&amp;TEXT(I2/SUM($I$2:$L$2)*100,0)&amp;")"</f>
        <v>193 (32)</v>
      </c>
      <c r="K14" s="97" t="str">
        <f t="shared" si="2"/>
        <v>263 (44)</v>
      </c>
      <c r="L14" s="97" t="str">
        <f t="shared" si="2"/>
        <v>59 (10)</v>
      </c>
      <c r="M14" s="97" t="str">
        <f t="shared" si="2"/>
        <v>86 (14)</v>
      </c>
      <c r="N14" s="112">
        <v>1.0632279534109816</v>
      </c>
      <c r="O14" s="112">
        <v>0.99465013762828747</v>
      </c>
    </row>
    <row r="15" spans="1:17" x14ac:dyDescent="0.35">
      <c r="A15" t="s">
        <v>1009</v>
      </c>
      <c r="B15" s="1">
        <v>99</v>
      </c>
      <c r="C15" s="1">
        <v>35</v>
      </c>
      <c r="D15" s="1">
        <v>321</v>
      </c>
      <c r="E15" s="1">
        <v>146</v>
      </c>
      <c r="F15" s="1">
        <v>601</v>
      </c>
      <c r="H15" t="s">
        <v>1250</v>
      </c>
      <c r="I15" t="s">
        <v>1241</v>
      </c>
      <c r="J15" s="97" t="str">
        <f t="shared" si="2"/>
        <v>195 (32)</v>
      </c>
      <c r="K15" s="97" t="str">
        <f t="shared" si="2"/>
        <v>301 (50)</v>
      </c>
      <c r="L15" s="97" t="str">
        <f t="shared" si="2"/>
        <v>58 (10)</v>
      </c>
      <c r="M15" s="97" t="str">
        <f t="shared" si="2"/>
        <v>47 (8)</v>
      </c>
      <c r="N15" s="112">
        <v>0.92845257903494172</v>
      </c>
      <c r="O15" s="112">
        <v>0.85432571940146895</v>
      </c>
    </row>
    <row r="16" spans="1:17" x14ac:dyDescent="0.35">
      <c r="B16" s="8" t="s">
        <v>1117</v>
      </c>
      <c r="H16" t="s">
        <v>1251</v>
      </c>
      <c r="I16" t="s">
        <v>1242</v>
      </c>
      <c r="J16" s="97" t="str">
        <f t="shared" si="2"/>
        <v>112 (19)</v>
      </c>
      <c r="K16" s="97" t="str">
        <f t="shared" si="2"/>
        <v>251 (42)</v>
      </c>
      <c r="L16" s="97" t="str">
        <f t="shared" si="2"/>
        <v>78 (13)</v>
      </c>
      <c r="M16" s="97" t="str">
        <f t="shared" si="2"/>
        <v>160 (27)</v>
      </c>
      <c r="N16" s="112">
        <v>1.4758735440931781</v>
      </c>
      <c r="O16" s="112">
        <v>1.0754070286712769</v>
      </c>
    </row>
    <row r="17" spans="1:15" x14ac:dyDescent="0.35">
      <c r="B17" t="s">
        <v>77</v>
      </c>
      <c r="C17" t="s">
        <v>89</v>
      </c>
      <c r="D17" t="s">
        <v>76</v>
      </c>
      <c r="E17" t="s">
        <v>79</v>
      </c>
      <c r="F17" t="s">
        <v>1116</v>
      </c>
      <c r="H17" t="s">
        <v>1252</v>
      </c>
      <c r="I17" t="s">
        <v>1243</v>
      </c>
      <c r="J17" s="97" t="str">
        <f t="shared" si="2"/>
        <v>282 (47)</v>
      </c>
      <c r="K17" s="97" t="str">
        <f t="shared" si="2"/>
        <v>193 (32)</v>
      </c>
      <c r="L17" s="97" t="str">
        <f t="shared" si="2"/>
        <v>81 (13)</v>
      </c>
      <c r="M17" s="97" t="str">
        <f t="shared" si="2"/>
        <v>45 (7)</v>
      </c>
      <c r="N17" s="112">
        <v>0.81530782029950088</v>
      </c>
      <c r="O17" s="112">
        <v>0.93318376901626809</v>
      </c>
    </row>
    <row r="18" spans="1:15" x14ac:dyDescent="0.35">
      <c r="A18" t="s">
        <v>1012</v>
      </c>
      <c r="B18" s="1">
        <v>69</v>
      </c>
      <c r="C18" s="1">
        <v>57</v>
      </c>
      <c r="D18" s="1">
        <v>140</v>
      </c>
      <c r="E18" s="1">
        <v>335</v>
      </c>
      <c r="F18" s="1">
        <v>601</v>
      </c>
      <c r="H18" t="s">
        <v>1253</v>
      </c>
      <c r="I18" t="s">
        <v>1244</v>
      </c>
      <c r="J18" s="97" t="str">
        <f t="shared" si="2"/>
        <v>321 (53)</v>
      </c>
      <c r="K18" s="97" t="str">
        <f t="shared" si="2"/>
        <v>146 (24)</v>
      </c>
      <c r="L18" s="97" t="str">
        <f t="shared" si="2"/>
        <v>99 (16)</v>
      </c>
      <c r="M18" s="97" t="str">
        <f t="shared" si="2"/>
        <v>35 (6)</v>
      </c>
      <c r="N18" s="112">
        <v>0.74708818635607321</v>
      </c>
      <c r="O18" s="112">
        <v>0.93234239447937717</v>
      </c>
    </row>
    <row r="19" spans="1:15" x14ac:dyDescent="0.35">
      <c r="B19" s="8" t="s">
        <v>1117</v>
      </c>
      <c r="H19" t="s">
        <v>1254</v>
      </c>
      <c r="I19" t="s">
        <v>1245</v>
      </c>
      <c r="J19" s="97" t="str">
        <f t="shared" si="2"/>
        <v>140 (23)</v>
      </c>
      <c r="K19" s="97" t="str">
        <f t="shared" si="2"/>
        <v>335 (56)</v>
      </c>
      <c r="L19" s="97" t="str">
        <f t="shared" si="2"/>
        <v>69 (11)</v>
      </c>
      <c r="M19" s="97" t="str">
        <f t="shared" si="2"/>
        <v>57 (9)</v>
      </c>
      <c r="N19" s="112">
        <v>1.0715474209650582</v>
      </c>
      <c r="O19" s="112">
        <v>0.85041505640726456</v>
      </c>
    </row>
    <row r="20" spans="1:15" x14ac:dyDescent="0.35">
      <c r="B20" t="s">
        <v>77</v>
      </c>
      <c r="C20" t="s">
        <v>89</v>
      </c>
      <c r="D20" t="s">
        <v>76</v>
      </c>
      <c r="E20" t="s">
        <v>79</v>
      </c>
      <c r="F20" t="s">
        <v>1116</v>
      </c>
      <c r="H20" t="s">
        <v>1255</v>
      </c>
      <c r="I20" t="s">
        <v>1246</v>
      </c>
      <c r="J20" s="97" t="str">
        <f t="shared" si="2"/>
        <v>316 (53)</v>
      </c>
      <c r="K20" s="97" t="str">
        <f t="shared" si="2"/>
        <v>135 (22)</v>
      </c>
      <c r="L20" s="97" t="str">
        <f t="shared" si="2"/>
        <v>75 (12)</v>
      </c>
      <c r="M20" s="97" t="str">
        <f t="shared" si="2"/>
        <v>75 (12)</v>
      </c>
      <c r="N20" s="112">
        <v>0.84858569051580701</v>
      </c>
      <c r="O20" s="112">
        <v>1.0624039547467641</v>
      </c>
    </row>
    <row r="21" spans="1:15" x14ac:dyDescent="0.35">
      <c r="A21" t="s">
        <v>1015</v>
      </c>
      <c r="B21" s="1">
        <v>75</v>
      </c>
      <c r="C21" s="1">
        <v>75</v>
      </c>
      <c r="D21" s="1">
        <v>316</v>
      </c>
      <c r="E21" s="1">
        <v>135</v>
      </c>
      <c r="F21" s="1">
        <v>601</v>
      </c>
    </row>
  </sheetData>
  <mergeCells count="1">
    <mergeCell ref="H11:O11"/>
  </mergeCells>
  <phoneticPr fontId="6" type="noConversion"/>
  <pageMargins left="0.7" right="0.7" top="0.75" bottom="0.75" header="0.3" footer="0.3"/>
  <pageSetup orientation="portrait" r:id="rId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9806-89D6-4D6C-A90C-1CD806610987}">
  <dimension ref="A1:U28"/>
  <sheetViews>
    <sheetView topLeftCell="G9" workbookViewId="0">
      <selection activeCell="J15" sqref="J15"/>
    </sheetView>
  </sheetViews>
  <sheetFormatPr defaultRowHeight="14.5" x14ac:dyDescent="0.35"/>
  <cols>
    <col min="1" max="1" width="83.453125" bestFit="1" customWidth="1"/>
    <col min="2" max="2" width="23.36328125" bestFit="1" customWidth="1"/>
    <col min="3" max="3" width="14.7265625" bestFit="1" customWidth="1"/>
    <col min="4" max="4" width="8.453125" bestFit="1" customWidth="1"/>
    <col min="5" max="5" width="11.08984375" bestFit="1" customWidth="1"/>
    <col min="6" max="6" width="10.7265625" bestFit="1" customWidth="1"/>
    <col min="7" max="7" width="10.7265625" customWidth="1"/>
    <col min="8" max="8" width="8.54296875" customWidth="1"/>
    <col min="9" max="9" width="39.36328125" customWidth="1"/>
    <col min="10" max="10" width="13.08984375" customWidth="1"/>
    <col min="11" max="11" width="16.26953125" customWidth="1"/>
    <col min="12" max="12" width="28.08984375" customWidth="1"/>
    <col min="13" max="13" width="19.6328125" customWidth="1"/>
    <col min="14" max="14" width="8.08984375" customWidth="1"/>
    <col min="15" max="15" width="8.54296875" customWidth="1"/>
  </cols>
  <sheetData>
    <row r="1" spans="1:21" x14ac:dyDescent="0.35">
      <c r="B1" s="8" t="s">
        <v>1117</v>
      </c>
      <c r="I1" t="s">
        <v>1233</v>
      </c>
      <c r="J1" s="115" t="s">
        <v>76</v>
      </c>
      <c r="K1" s="115" t="s">
        <v>79</v>
      </c>
      <c r="L1" s="115" t="s">
        <v>78</v>
      </c>
      <c r="M1" s="115" t="s">
        <v>89</v>
      </c>
      <c r="N1" s="115" t="s">
        <v>1235</v>
      </c>
      <c r="O1" s="115" t="s">
        <v>1234</v>
      </c>
      <c r="U1" t="s">
        <v>1116</v>
      </c>
    </row>
    <row r="2" spans="1:21" ht="15" customHeight="1" x14ac:dyDescent="0.35">
      <c r="B2" t="s">
        <v>78</v>
      </c>
      <c r="C2" t="s">
        <v>89</v>
      </c>
      <c r="D2" t="s">
        <v>76</v>
      </c>
      <c r="E2" t="s">
        <v>79</v>
      </c>
      <c r="F2" t="s">
        <v>1116</v>
      </c>
      <c r="I2" s="114" t="s">
        <v>1256</v>
      </c>
      <c r="J2" s="115">
        <v>206</v>
      </c>
      <c r="K2" s="115">
        <v>276</v>
      </c>
      <c r="L2" s="115">
        <v>50</v>
      </c>
      <c r="M2" s="115">
        <v>69</v>
      </c>
      <c r="N2" s="116">
        <f xml:space="preserve"> (K2 + 2*L2 + 3*M2) / SUM(J2:M2)</f>
        <v>0.97004991680532449</v>
      </c>
      <c r="O2" s="116">
        <f>SQRT( ( (K2 + 4*L2 + 9*M2) - SUM(J2:M2) * N2^2 ) / ( SUM(J2:M2) - 1 ) )</f>
        <v>0.94115257220645498</v>
      </c>
      <c r="U2">
        <v>601</v>
      </c>
    </row>
    <row r="3" spans="1:21" x14ac:dyDescent="0.35">
      <c r="A3" t="s">
        <v>1044</v>
      </c>
      <c r="B3" s="1">
        <v>50</v>
      </c>
      <c r="C3" s="1">
        <v>69</v>
      </c>
      <c r="D3" s="1">
        <v>206</v>
      </c>
      <c r="E3" s="1">
        <v>276</v>
      </c>
      <c r="F3" s="1">
        <v>601</v>
      </c>
      <c r="G3" s="1"/>
      <c r="I3" s="114" t="s">
        <v>1257</v>
      </c>
      <c r="J3" s="115">
        <v>215</v>
      </c>
      <c r="K3" s="115">
        <v>283</v>
      </c>
      <c r="L3" s="115">
        <v>65</v>
      </c>
      <c r="M3" s="115">
        <v>38</v>
      </c>
      <c r="N3" s="116">
        <f t="shared" ref="N3:N10" si="0" xml:space="preserve"> (K3 + 2*L3 + 3*M3) / SUM(J3:M3)</f>
        <v>0.87687188019966722</v>
      </c>
      <c r="O3" s="116">
        <f t="shared" ref="O3:O10" si="1">SQRT( ( (K3 + 4*L3 + 9*M3) - SUM(J3:M3) * N3^2 ) / ( SUM(J3:M3) - 1 ) )</f>
        <v>0.83953213074781052</v>
      </c>
      <c r="U3">
        <v>601</v>
      </c>
    </row>
    <row r="4" spans="1:21" ht="29" x14ac:dyDescent="0.35">
      <c r="B4" s="8" t="s">
        <v>1117</v>
      </c>
      <c r="I4" s="114" t="s">
        <v>1258</v>
      </c>
      <c r="J4" s="115">
        <v>153</v>
      </c>
      <c r="K4" s="115">
        <v>250</v>
      </c>
      <c r="L4" s="115">
        <v>86</v>
      </c>
      <c r="M4" s="115">
        <v>112</v>
      </c>
      <c r="N4" s="116">
        <f t="shared" si="0"/>
        <v>1.2612312811980033</v>
      </c>
      <c r="O4" s="116">
        <f t="shared" si="1"/>
        <v>1.037614803971038</v>
      </c>
      <c r="U4">
        <v>601</v>
      </c>
    </row>
    <row r="5" spans="1:21" x14ac:dyDescent="0.35">
      <c r="B5" t="s">
        <v>78</v>
      </c>
      <c r="C5" t="s">
        <v>89</v>
      </c>
      <c r="D5" t="s">
        <v>76</v>
      </c>
      <c r="E5" t="s">
        <v>79</v>
      </c>
      <c r="F5" t="s">
        <v>1116</v>
      </c>
      <c r="I5" s="114" t="s">
        <v>1259</v>
      </c>
      <c r="J5" s="115">
        <v>84</v>
      </c>
      <c r="K5" s="115">
        <v>299</v>
      </c>
      <c r="L5" s="115">
        <v>93</v>
      </c>
      <c r="M5" s="115">
        <v>125</v>
      </c>
      <c r="N5" s="116">
        <f t="shared" si="0"/>
        <v>1.4309484193011648</v>
      </c>
      <c r="O5" s="116">
        <f t="shared" si="1"/>
        <v>0.97072512364125518</v>
      </c>
      <c r="U5">
        <v>601</v>
      </c>
    </row>
    <row r="6" spans="1:21" x14ac:dyDescent="0.35">
      <c r="A6" t="s">
        <v>1046</v>
      </c>
      <c r="B6" s="1">
        <v>65</v>
      </c>
      <c r="C6" s="1">
        <v>38</v>
      </c>
      <c r="D6" s="1">
        <v>215</v>
      </c>
      <c r="E6" s="1">
        <v>283</v>
      </c>
      <c r="F6" s="1">
        <v>601</v>
      </c>
      <c r="G6" s="1"/>
      <c r="I6" s="114" t="s">
        <v>1260</v>
      </c>
      <c r="J6" s="115">
        <v>152</v>
      </c>
      <c r="K6" s="115">
        <v>333</v>
      </c>
      <c r="L6" s="115">
        <v>77</v>
      </c>
      <c r="M6" s="115">
        <v>39</v>
      </c>
      <c r="N6" s="116">
        <f t="shared" si="0"/>
        <v>1.0049916805324459</v>
      </c>
      <c r="O6" s="116">
        <f t="shared" si="1"/>
        <v>0.80102541049832143</v>
      </c>
      <c r="U6">
        <v>601</v>
      </c>
    </row>
    <row r="7" spans="1:21" ht="43.5" x14ac:dyDescent="0.35">
      <c r="B7" s="8" t="s">
        <v>1117</v>
      </c>
      <c r="I7" s="114" t="s">
        <v>1261</v>
      </c>
      <c r="J7" s="115">
        <v>183</v>
      </c>
      <c r="K7" s="115">
        <v>220</v>
      </c>
      <c r="L7" s="115">
        <v>74</v>
      </c>
      <c r="M7" s="115">
        <v>124</v>
      </c>
      <c r="N7" s="116">
        <f t="shared" si="0"/>
        <v>1.2312811980033278</v>
      </c>
      <c r="O7" s="116">
        <f t="shared" si="1"/>
        <v>1.0960929959615178</v>
      </c>
      <c r="U7">
        <v>601</v>
      </c>
    </row>
    <row r="8" spans="1:21" ht="29" x14ac:dyDescent="0.35">
      <c r="B8" t="s">
        <v>78</v>
      </c>
      <c r="C8" t="s">
        <v>89</v>
      </c>
      <c r="D8" t="s">
        <v>76</v>
      </c>
      <c r="E8" t="s">
        <v>79</v>
      </c>
      <c r="F8" t="s">
        <v>1116</v>
      </c>
      <c r="I8" s="114" t="s">
        <v>1262</v>
      </c>
      <c r="J8" s="115">
        <v>251</v>
      </c>
      <c r="K8" s="115">
        <v>229</v>
      </c>
      <c r="L8" s="115">
        <v>75</v>
      </c>
      <c r="M8" s="115">
        <v>46</v>
      </c>
      <c r="N8" s="116">
        <f t="shared" si="0"/>
        <v>0.86023294509151416</v>
      </c>
      <c r="O8" s="116">
        <f t="shared" si="1"/>
        <v>0.91128075383649565</v>
      </c>
      <c r="U8">
        <v>601</v>
      </c>
    </row>
    <row r="9" spans="1:21" ht="44" customHeight="1" x14ac:dyDescent="0.35">
      <c r="A9" t="s">
        <v>1049</v>
      </c>
      <c r="B9" s="1">
        <v>86</v>
      </c>
      <c r="C9" s="1">
        <v>112</v>
      </c>
      <c r="D9" s="1">
        <v>153</v>
      </c>
      <c r="E9" s="1">
        <v>250</v>
      </c>
      <c r="F9" s="1">
        <v>601</v>
      </c>
      <c r="G9" s="1"/>
      <c r="I9" s="114" t="s">
        <v>1263</v>
      </c>
      <c r="J9" s="115">
        <v>352</v>
      </c>
      <c r="K9" s="115">
        <v>138</v>
      </c>
      <c r="L9" s="115">
        <v>78</v>
      </c>
      <c r="M9" s="115">
        <v>33</v>
      </c>
      <c r="N9" s="116">
        <f t="shared" si="0"/>
        <v>0.65391014975041595</v>
      </c>
      <c r="O9" s="116">
        <f t="shared" si="1"/>
        <v>0.90370838875904957</v>
      </c>
      <c r="U9">
        <v>601</v>
      </c>
    </row>
    <row r="10" spans="1:21" ht="29" x14ac:dyDescent="0.35">
      <c r="B10" s="8" t="s">
        <v>1117</v>
      </c>
      <c r="I10" s="114" t="s">
        <v>1264</v>
      </c>
      <c r="J10" s="115">
        <v>153</v>
      </c>
      <c r="K10" s="115">
        <v>325</v>
      </c>
      <c r="L10" s="115">
        <v>79</v>
      </c>
      <c r="M10" s="115">
        <v>44</v>
      </c>
      <c r="N10" s="116">
        <f t="shared" si="0"/>
        <v>1.0232945091514143</v>
      </c>
      <c r="O10" s="116">
        <f t="shared" si="1"/>
        <v>0.82429149058639062</v>
      </c>
      <c r="U10">
        <v>601</v>
      </c>
    </row>
    <row r="11" spans="1:21" x14ac:dyDescent="0.35">
      <c r="B11" t="s">
        <v>78</v>
      </c>
      <c r="C11" t="s">
        <v>89</v>
      </c>
      <c r="D11" t="s">
        <v>76</v>
      </c>
      <c r="E11" t="s">
        <v>79</v>
      </c>
      <c r="F11" t="s">
        <v>1116</v>
      </c>
      <c r="H11" s="151" t="s">
        <v>1283</v>
      </c>
      <c r="I11" s="151"/>
      <c r="J11" s="151"/>
      <c r="K11" s="151"/>
      <c r="L11" s="151"/>
      <c r="M11" s="151"/>
      <c r="N11" s="151"/>
      <c r="O11" s="151"/>
    </row>
    <row r="12" spans="1:21" ht="15" thickBot="1" x14ac:dyDescent="0.4">
      <c r="A12" t="s">
        <v>1052</v>
      </c>
      <c r="B12" s="1">
        <v>93</v>
      </c>
      <c r="C12" s="1">
        <v>125</v>
      </c>
      <c r="D12" s="1">
        <v>84</v>
      </c>
      <c r="E12" s="1">
        <v>299</v>
      </c>
      <c r="F12" s="1">
        <v>601</v>
      </c>
      <c r="H12" s="117"/>
      <c r="I12" s="117"/>
      <c r="J12" s="117"/>
      <c r="K12" s="117"/>
      <c r="L12" s="117"/>
      <c r="M12" s="117"/>
      <c r="N12" s="117"/>
      <c r="O12" s="117"/>
    </row>
    <row r="13" spans="1:21" ht="15" thickBot="1" x14ac:dyDescent="0.4">
      <c r="B13" s="8" t="s">
        <v>1117</v>
      </c>
      <c r="G13" s="1"/>
      <c r="H13" s="118" t="s">
        <v>1248</v>
      </c>
      <c r="I13" s="118" t="s">
        <v>1233</v>
      </c>
      <c r="J13" s="119" t="s">
        <v>1236</v>
      </c>
      <c r="K13" s="119" t="s">
        <v>1237</v>
      </c>
      <c r="L13" s="119" t="s">
        <v>1238</v>
      </c>
      <c r="M13" s="119" t="s">
        <v>1239</v>
      </c>
      <c r="N13" s="119" t="s">
        <v>1235</v>
      </c>
      <c r="O13" s="119" t="s">
        <v>1234</v>
      </c>
    </row>
    <row r="14" spans="1:21" x14ac:dyDescent="0.35">
      <c r="B14" t="s">
        <v>78</v>
      </c>
      <c r="C14" t="s">
        <v>89</v>
      </c>
      <c r="D14" t="s">
        <v>76</v>
      </c>
      <c r="E14" t="s">
        <v>79</v>
      </c>
      <c r="F14" t="s">
        <v>1116</v>
      </c>
      <c r="H14" s="120" t="s">
        <v>1274</v>
      </c>
      <c r="I14" s="121" t="s">
        <v>1265</v>
      </c>
      <c r="J14" s="122" t="str">
        <f>J2&amp;" ("&amp;TEXT(J2/SUM($J$2:$M$2)*100,0)&amp;")"</f>
        <v>206 (34)</v>
      </c>
      <c r="K14" s="122" t="str">
        <f t="shared" ref="K14:M14" si="2">K2&amp;" ("&amp;TEXT(K2/SUM($J$2:$M$2)*100,0)&amp;")"</f>
        <v>276 (46)</v>
      </c>
      <c r="L14" s="122" t="str">
        <f t="shared" si="2"/>
        <v>50 (8)</v>
      </c>
      <c r="M14" s="122" t="str">
        <f t="shared" si="2"/>
        <v>69 (11)</v>
      </c>
      <c r="N14" s="123">
        <v>0.97004991680532449</v>
      </c>
      <c r="O14" s="123">
        <v>0.94115257220645498</v>
      </c>
    </row>
    <row r="15" spans="1:21" x14ac:dyDescent="0.35">
      <c r="A15" t="s">
        <v>1055</v>
      </c>
      <c r="B15" s="1">
        <v>77</v>
      </c>
      <c r="C15" s="1">
        <v>39</v>
      </c>
      <c r="D15" s="1">
        <v>152</v>
      </c>
      <c r="E15" s="1">
        <v>333</v>
      </c>
      <c r="F15" s="1">
        <v>601</v>
      </c>
      <c r="H15" s="120" t="s">
        <v>1275</v>
      </c>
      <c r="I15" s="121" t="s">
        <v>1266</v>
      </c>
      <c r="J15" s="122" t="str">
        <f t="shared" ref="J14:J21" si="3">J3&amp;" ("&amp;TEXT(J3/SUM($J$2:$M$2)*100,0)&amp;")"</f>
        <v>215 (36)</v>
      </c>
      <c r="K15" s="122" t="str">
        <f t="shared" ref="K15:M21" si="4">K3&amp;" ("&amp;TEXT(K3/SUM($J$2:$M$2)*100,0)&amp;")"</f>
        <v>283 (47)</v>
      </c>
      <c r="L15" s="122" t="str">
        <f t="shared" si="4"/>
        <v>65 (11)</v>
      </c>
      <c r="M15" s="122" t="str">
        <f t="shared" si="4"/>
        <v>38 (6)</v>
      </c>
      <c r="N15" s="123">
        <v>0.87687188019966722</v>
      </c>
      <c r="O15" s="123">
        <v>0.83953213074781052</v>
      </c>
    </row>
    <row r="16" spans="1:21" ht="28.5" x14ac:dyDescent="0.35">
      <c r="B16" s="8" t="s">
        <v>1117</v>
      </c>
      <c r="G16" s="1"/>
      <c r="H16" s="120" t="s">
        <v>1276</v>
      </c>
      <c r="I16" s="121" t="s">
        <v>1270</v>
      </c>
      <c r="J16" s="122" t="str">
        <f t="shared" si="3"/>
        <v>153 (25)</v>
      </c>
      <c r="K16" s="122" t="str">
        <f t="shared" si="4"/>
        <v>250 (42)</v>
      </c>
      <c r="L16" s="122" t="str">
        <f t="shared" si="4"/>
        <v>86 (14)</v>
      </c>
      <c r="M16" s="122" t="str">
        <f t="shared" si="4"/>
        <v>112 (19)</v>
      </c>
      <c r="N16" s="123">
        <v>1.2612312811980033</v>
      </c>
      <c r="O16" s="123">
        <v>1.037614803971038</v>
      </c>
    </row>
    <row r="17" spans="1:15" x14ac:dyDescent="0.35">
      <c r="B17" t="s">
        <v>78</v>
      </c>
      <c r="C17" t="s">
        <v>89</v>
      </c>
      <c r="D17" t="s">
        <v>76</v>
      </c>
      <c r="E17" t="s">
        <v>79</v>
      </c>
      <c r="F17" t="s">
        <v>1116</v>
      </c>
      <c r="H17" s="120" t="s">
        <v>1277</v>
      </c>
      <c r="I17" s="121" t="s">
        <v>1267</v>
      </c>
      <c r="J17" s="122" t="str">
        <f t="shared" si="3"/>
        <v>84 (14)</v>
      </c>
      <c r="K17" s="122" t="str">
        <f t="shared" si="4"/>
        <v>299 (50)</v>
      </c>
      <c r="L17" s="122" t="str">
        <f t="shared" si="4"/>
        <v>93 (15)</v>
      </c>
      <c r="M17" s="122" t="str">
        <f t="shared" si="4"/>
        <v>125 (21)</v>
      </c>
      <c r="N17" s="123">
        <v>1.4309484193011648</v>
      </c>
      <c r="O17" s="123">
        <v>0.97072512364125518</v>
      </c>
    </row>
    <row r="18" spans="1:15" x14ac:dyDescent="0.35">
      <c r="A18" t="s">
        <v>1058</v>
      </c>
      <c r="B18" s="1">
        <v>74</v>
      </c>
      <c r="C18" s="1">
        <v>124</v>
      </c>
      <c r="D18" s="1">
        <v>183</v>
      </c>
      <c r="E18" s="1">
        <v>220</v>
      </c>
      <c r="F18" s="1">
        <v>601</v>
      </c>
      <c r="H18" s="120" t="s">
        <v>1278</v>
      </c>
      <c r="I18" s="121" t="s">
        <v>1268</v>
      </c>
      <c r="J18" s="122" t="str">
        <f t="shared" si="3"/>
        <v>152 (25)</v>
      </c>
      <c r="K18" s="122" t="str">
        <f t="shared" si="4"/>
        <v>333 (55)</v>
      </c>
      <c r="L18" s="122" t="str">
        <f t="shared" si="4"/>
        <v>77 (13)</v>
      </c>
      <c r="M18" s="122" t="str">
        <f t="shared" si="4"/>
        <v>39 (6)</v>
      </c>
      <c r="N18" s="123">
        <v>1.0049916805324459</v>
      </c>
      <c r="O18" s="123">
        <v>0.80102541049832143</v>
      </c>
    </row>
    <row r="19" spans="1:15" ht="42.5" x14ac:dyDescent="0.35">
      <c r="B19" s="8" t="s">
        <v>1117</v>
      </c>
      <c r="G19" s="1"/>
      <c r="H19" s="120" t="s">
        <v>1279</v>
      </c>
      <c r="I19" s="121" t="s">
        <v>1269</v>
      </c>
      <c r="J19" s="122" t="str">
        <f t="shared" si="3"/>
        <v>183 (30)</v>
      </c>
      <c r="K19" s="122" t="str">
        <f t="shared" si="4"/>
        <v>220 (37)</v>
      </c>
      <c r="L19" s="122" t="str">
        <f t="shared" si="4"/>
        <v>74 (12)</v>
      </c>
      <c r="M19" s="122" t="str">
        <f t="shared" si="4"/>
        <v>124 (21)</v>
      </c>
      <c r="N19" s="123">
        <v>1.2312811980033278</v>
      </c>
      <c r="O19" s="123">
        <v>1.0960929959615178</v>
      </c>
    </row>
    <row r="20" spans="1:15" ht="29" customHeight="1" x14ac:dyDescent="0.35">
      <c r="B20" t="s">
        <v>78</v>
      </c>
      <c r="C20" t="s">
        <v>89</v>
      </c>
      <c r="D20" t="s">
        <v>76</v>
      </c>
      <c r="E20" t="s">
        <v>79</v>
      </c>
      <c r="F20" t="s">
        <v>1116</v>
      </c>
      <c r="H20" s="120" t="s">
        <v>1280</v>
      </c>
      <c r="I20" s="121" t="s">
        <v>1271</v>
      </c>
      <c r="J20" s="122" t="str">
        <f t="shared" si="3"/>
        <v>251 (42)</v>
      </c>
      <c r="K20" s="122" t="str">
        <f t="shared" si="4"/>
        <v>229 (38)</v>
      </c>
      <c r="L20" s="122" t="str">
        <f t="shared" si="4"/>
        <v>75 (12)</v>
      </c>
      <c r="M20" s="122" t="str">
        <f t="shared" si="4"/>
        <v>46 (8)</v>
      </c>
      <c r="N20" s="123">
        <v>0.86023294509151416</v>
      </c>
      <c r="O20" s="123">
        <v>0.91128075383649565</v>
      </c>
    </row>
    <row r="21" spans="1:15" ht="56.5" x14ac:dyDescent="0.35">
      <c r="A21" t="s">
        <v>1061</v>
      </c>
      <c r="B21" s="1">
        <v>75</v>
      </c>
      <c r="C21" s="1">
        <v>46</v>
      </c>
      <c r="D21" s="1">
        <v>251</v>
      </c>
      <c r="E21" s="1">
        <v>229</v>
      </c>
      <c r="F21" s="1">
        <v>601</v>
      </c>
      <c r="H21" s="120" t="s">
        <v>1281</v>
      </c>
      <c r="I21" s="121" t="s">
        <v>1272</v>
      </c>
      <c r="J21" s="122" t="str">
        <f t="shared" si="3"/>
        <v>352 (59)</v>
      </c>
      <c r="K21" s="122" t="str">
        <f t="shared" si="4"/>
        <v>138 (23)</v>
      </c>
      <c r="L21" s="122" t="str">
        <f t="shared" si="4"/>
        <v>78 (13)</v>
      </c>
      <c r="M21" s="122" t="str">
        <f t="shared" si="4"/>
        <v>33 (5)</v>
      </c>
      <c r="N21" s="123">
        <v>0.65391014975041595</v>
      </c>
      <c r="O21" s="123">
        <v>0.90370838875904957</v>
      </c>
    </row>
    <row r="22" spans="1:15" ht="29" customHeight="1" x14ac:dyDescent="0.35">
      <c r="B22" s="8" t="s">
        <v>1117</v>
      </c>
      <c r="G22" s="1"/>
      <c r="H22" s="120" t="s">
        <v>1282</v>
      </c>
      <c r="I22" s="121" t="s">
        <v>1273</v>
      </c>
      <c r="J22" s="122" t="str">
        <f t="shared" ref="J22:M22" si="5">J10&amp;" ("&amp;TEXT(J10/SUM($J$2:$M$2)*100,0)&amp;")"</f>
        <v>153 (25)</v>
      </c>
      <c r="K22" s="122" t="str">
        <f t="shared" si="5"/>
        <v>325 (54)</v>
      </c>
      <c r="L22" s="122" t="str">
        <f t="shared" si="5"/>
        <v>79 (13)</v>
      </c>
      <c r="M22" s="122" t="str">
        <f t="shared" si="5"/>
        <v>44 (7)</v>
      </c>
      <c r="N22" s="123">
        <v>1.0232945091514143</v>
      </c>
      <c r="O22" s="123">
        <v>0.82429149058639062</v>
      </c>
    </row>
    <row r="23" spans="1:15" x14ac:dyDescent="0.35">
      <c r="B23" t="s">
        <v>78</v>
      </c>
      <c r="C23" t="s">
        <v>89</v>
      </c>
      <c r="D23" t="s">
        <v>76</v>
      </c>
      <c r="E23" t="s">
        <v>79</v>
      </c>
      <c r="F23" t="s">
        <v>1116</v>
      </c>
    </row>
    <row r="24" spans="1:15" x14ac:dyDescent="0.35">
      <c r="A24" t="s">
        <v>1064</v>
      </c>
      <c r="B24" s="1">
        <v>78</v>
      </c>
      <c r="C24" s="1">
        <v>33</v>
      </c>
      <c r="D24" s="1">
        <v>352</v>
      </c>
      <c r="E24" s="1">
        <v>138</v>
      </c>
      <c r="F24" s="1">
        <v>601</v>
      </c>
    </row>
    <row r="25" spans="1:15" x14ac:dyDescent="0.35">
      <c r="B25" s="8" t="s">
        <v>1117</v>
      </c>
      <c r="G25" s="1"/>
    </row>
    <row r="26" spans="1:15" x14ac:dyDescent="0.35">
      <c r="B26" t="s">
        <v>78</v>
      </c>
      <c r="C26" t="s">
        <v>89</v>
      </c>
      <c r="D26" t="s">
        <v>76</v>
      </c>
      <c r="E26" t="s">
        <v>79</v>
      </c>
      <c r="F26" t="s">
        <v>1116</v>
      </c>
    </row>
    <row r="27" spans="1:15" x14ac:dyDescent="0.35">
      <c r="A27" t="s">
        <v>1067</v>
      </c>
      <c r="B27" s="1">
        <v>79</v>
      </c>
      <c r="C27" s="1">
        <v>44</v>
      </c>
      <c r="D27" s="1">
        <v>153</v>
      </c>
      <c r="E27" s="1">
        <v>325</v>
      </c>
      <c r="F27" s="1">
        <v>601</v>
      </c>
    </row>
    <row r="28" spans="1:15" x14ac:dyDescent="0.35">
      <c r="G28" s="1"/>
    </row>
  </sheetData>
  <mergeCells count="1">
    <mergeCell ref="H11:O11"/>
  </mergeCells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376E-3655-4D26-A0A7-DDF319BE1F8C}">
  <dimension ref="A1:B134"/>
  <sheetViews>
    <sheetView topLeftCell="B15" workbookViewId="0">
      <selection activeCell="J28" sqref="J28"/>
    </sheetView>
  </sheetViews>
  <sheetFormatPr defaultRowHeight="14.5" x14ac:dyDescent="0.35"/>
  <cols>
    <col min="1" max="1" width="16.453125" bestFit="1" customWidth="1"/>
    <col min="2" max="2" width="51.90625" bestFit="1" customWidth="1"/>
  </cols>
  <sheetData>
    <row r="1" spans="1:2" x14ac:dyDescent="0.35">
      <c r="A1" s="8" t="s">
        <v>1115</v>
      </c>
      <c r="B1" t="s">
        <v>1284</v>
      </c>
    </row>
    <row r="2" spans="1:2" x14ac:dyDescent="0.35">
      <c r="A2" s="9" t="s">
        <v>82</v>
      </c>
      <c r="B2" s="1">
        <v>114</v>
      </c>
    </row>
    <row r="3" spans="1:2" x14ac:dyDescent="0.35">
      <c r="A3" s="9" t="s">
        <v>57</v>
      </c>
      <c r="B3" s="1">
        <v>311</v>
      </c>
    </row>
    <row r="4" spans="1:2" x14ac:dyDescent="0.35">
      <c r="A4" s="9" t="s">
        <v>92</v>
      </c>
      <c r="B4" s="1">
        <v>172</v>
      </c>
    </row>
    <row r="5" spans="1:2" x14ac:dyDescent="0.35">
      <c r="A5" s="9" t="s">
        <v>602</v>
      </c>
      <c r="B5" s="1">
        <v>4</v>
      </c>
    </row>
    <row r="16" spans="1:2" x14ac:dyDescent="0.35">
      <c r="A16" s="8" t="s">
        <v>1115</v>
      </c>
      <c r="B16" t="s">
        <v>1171</v>
      </c>
    </row>
    <row r="17" spans="1:2" x14ac:dyDescent="0.35">
      <c r="A17" s="9" t="s">
        <v>137</v>
      </c>
      <c r="B17" s="1">
        <v>252</v>
      </c>
    </row>
    <row r="18" spans="1:2" x14ac:dyDescent="0.35">
      <c r="A18" s="9" t="s">
        <v>58</v>
      </c>
      <c r="B18" s="1">
        <v>326</v>
      </c>
    </row>
    <row r="19" spans="1:2" x14ac:dyDescent="0.35">
      <c r="A19" s="9" t="s">
        <v>1172</v>
      </c>
      <c r="B19" s="1">
        <v>23</v>
      </c>
    </row>
    <row r="20" spans="1:2" x14ac:dyDescent="0.35">
      <c r="A20" s="9" t="s">
        <v>1116</v>
      </c>
      <c r="B20" s="1">
        <v>601</v>
      </c>
    </row>
    <row r="30" spans="1:2" x14ac:dyDescent="0.35">
      <c r="A30" s="8" t="s">
        <v>1115</v>
      </c>
      <c r="B30" t="s">
        <v>1174</v>
      </c>
    </row>
    <row r="31" spans="1:2" x14ac:dyDescent="0.35">
      <c r="A31" s="9" t="s">
        <v>83</v>
      </c>
      <c r="B31" s="1">
        <v>157</v>
      </c>
    </row>
    <row r="32" spans="1:2" x14ac:dyDescent="0.35">
      <c r="A32" s="9" t="s">
        <v>103</v>
      </c>
      <c r="B32" s="1">
        <v>123</v>
      </c>
    </row>
    <row r="33" spans="1:2" x14ac:dyDescent="0.35">
      <c r="A33" s="9" t="s">
        <v>149</v>
      </c>
      <c r="B33" s="1">
        <v>148</v>
      </c>
    </row>
    <row r="34" spans="1:2" x14ac:dyDescent="0.35">
      <c r="A34" s="9" t="s">
        <v>59</v>
      </c>
      <c r="B34" s="1">
        <v>139</v>
      </c>
    </row>
    <row r="35" spans="1:2" x14ac:dyDescent="0.35">
      <c r="A35" s="9" t="s">
        <v>143</v>
      </c>
      <c r="B35" s="1">
        <v>34</v>
      </c>
    </row>
    <row r="36" spans="1:2" x14ac:dyDescent="0.35">
      <c r="A36" s="9" t="s">
        <v>1116</v>
      </c>
      <c r="B36" s="1">
        <v>601</v>
      </c>
    </row>
    <row r="44" spans="1:2" x14ac:dyDescent="0.35">
      <c r="A44" s="8" t="s">
        <v>1115</v>
      </c>
      <c r="B44" t="s">
        <v>1175</v>
      </c>
    </row>
    <row r="45" spans="1:2" x14ac:dyDescent="0.35">
      <c r="A45" s="9" t="s">
        <v>109</v>
      </c>
      <c r="B45" s="1">
        <v>167</v>
      </c>
    </row>
    <row r="46" spans="1:2" x14ac:dyDescent="0.35">
      <c r="A46" s="9" t="s">
        <v>60</v>
      </c>
      <c r="B46" s="1">
        <v>434</v>
      </c>
    </row>
    <row r="47" spans="1:2" x14ac:dyDescent="0.35">
      <c r="A47" s="9" t="s">
        <v>1116</v>
      </c>
      <c r="B47" s="1">
        <v>601</v>
      </c>
    </row>
    <row r="58" spans="1:2" x14ac:dyDescent="0.35">
      <c r="A58" s="8" t="s">
        <v>1115</v>
      </c>
      <c r="B58" t="s">
        <v>1178</v>
      </c>
    </row>
    <row r="59" spans="1:2" x14ac:dyDescent="0.35">
      <c r="A59" s="9" t="s">
        <v>135</v>
      </c>
      <c r="B59" s="1">
        <v>98</v>
      </c>
    </row>
    <row r="60" spans="1:2" x14ac:dyDescent="0.35">
      <c r="A60" s="9" t="s">
        <v>61</v>
      </c>
      <c r="B60" s="1">
        <v>503</v>
      </c>
    </row>
    <row r="61" spans="1:2" x14ac:dyDescent="0.35">
      <c r="A61" s="9" t="s">
        <v>1116</v>
      </c>
      <c r="B61" s="1">
        <v>601</v>
      </c>
    </row>
    <row r="72" spans="1:2" x14ac:dyDescent="0.35">
      <c r="A72" s="8" t="s">
        <v>1115</v>
      </c>
      <c r="B72" t="s">
        <v>1179</v>
      </c>
    </row>
    <row r="73" spans="1:2" x14ac:dyDescent="0.35">
      <c r="A73" s="9" t="s">
        <v>198</v>
      </c>
      <c r="B73" s="1">
        <v>55</v>
      </c>
    </row>
    <row r="74" spans="1:2" x14ac:dyDescent="0.35">
      <c r="A74" s="9" t="s">
        <v>161</v>
      </c>
      <c r="B74" s="1">
        <v>95</v>
      </c>
    </row>
    <row r="75" spans="1:2" x14ac:dyDescent="0.35">
      <c r="A75" s="9" t="s">
        <v>93</v>
      </c>
      <c r="B75" s="1">
        <v>223</v>
      </c>
    </row>
    <row r="76" spans="1:2" x14ac:dyDescent="0.35">
      <c r="A76" s="9" t="s">
        <v>766</v>
      </c>
      <c r="B76" s="1">
        <v>68</v>
      </c>
    </row>
    <row r="77" spans="1:2" x14ac:dyDescent="0.35">
      <c r="A77" s="9" t="s">
        <v>62</v>
      </c>
      <c r="B77" s="1">
        <v>160</v>
      </c>
    </row>
    <row r="78" spans="1:2" x14ac:dyDescent="0.35">
      <c r="A78" s="9" t="s">
        <v>1116</v>
      </c>
      <c r="B78" s="1">
        <v>601</v>
      </c>
    </row>
    <row r="86" spans="1:2" x14ac:dyDescent="0.35">
      <c r="A86" s="8" t="s">
        <v>1115</v>
      </c>
      <c r="B86" t="s">
        <v>1180</v>
      </c>
    </row>
    <row r="87" spans="1:2" x14ac:dyDescent="0.35">
      <c r="A87" s="9" t="s">
        <v>204</v>
      </c>
      <c r="B87" s="1">
        <v>11</v>
      </c>
    </row>
    <row r="88" spans="1:2" x14ac:dyDescent="0.35">
      <c r="A88" s="9" t="s">
        <v>766</v>
      </c>
      <c r="B88" s="1">
        <v>8</v>
      </c>
    </row>
    <row r="89" spans="1:2" x14ac:dyDescent="0.35">
      <c r="A89" s="9" t="s">
        <v>94</v>
      </c>
      <c r="B89" s="1">
        <v>108</v>
      </c>
    </row>
    <row r="90" spans="1:2" x14ac:dyDescent="0.35">
      <c r="A90" s="9" t="s">
        <v>63</v>
      </c>
      <c r="B90" s="1">
        <v>474</v>
      </c>
    </row>
    <row r="91" spans="1:2" x14ac:dyDescent="0.35">
      <c r="A91" s="9" t="s">
        <v>1116</v>
      </c>
      <c r="B91" s="1">
        <v>601</v>
      </c>
    </row>
    <row r="100" spans="1:2" x14ac:dyDescent="0.35">
      <c r="A100" s="8" t="s">
        <v>1115</v>
      </c>
      <c r="B100" t="s">
        <v>1184</v>
      </c>
    </row>
    <row r="101" spans="1:2" x14ac:dyDescent="0.35">
      <c r="A101" s="9" t="s">
        <v>127</v>
      </c>
      <c r="B101" s="1">
        <v>147</v>
      </c>
    </row>
    <row r="102" spans="1:2" x14ac:dyDescent="0.35">
      <c r="A102" s="9" t="s">
        <v>84</v>
      </c>
      <c r="B102" s="1">
        <v>213</v>
      </c>
    </row>
    <row r="103" spans="1:2" x14ac:dyDescent="0.35">
      <c r="A103" s="9" t="s">
        <v>64</v>
      </c>
      <c r="B103" s="1">
        <v>241</v>
      </c>
    </row>
    <row r="104" spans="1:2" x14ac:dyDescent="0.35">
      <c r="A104" s="9" t="s">
        <v>1116</v>
      </c>
      <c r="B104" s="1">
        <v>601</v>
      </c>
    </row>
    <row r="115" spans="1:2" x14ac:dyDescent="0.35">
      <c r="A115" s="8" t="s">
        <v>1115</v>
      </c>
      <c r="B115" t="s">
        <v>1185</v>
      </c>
    </row>
    <row r="116" spans="1:2" x14ac:dyDescent="0.35">
      <c r="A116" s="9" t="s">
        <v>65</v>
      </c>
      <c r="B116" s="1">
        <v>324</v>
      </c>
    </row>
    <row r="117" spans="1:2" x14ac:dyDescent="0.35">
      <c r="A117" s="9" t="s">
        <v>110</v>
      </c>
      <c r="B117" s="1">
        <v>32</v>
      </c>
    </row>
    <row r="118" spans="1:2" x14ac:dyDescent="0.35">
      <c r="A118" s="9" t="s">
        <v>104</v>
      </c>
      <c r="B118" s="1">
        <v>245</v>
      </c>
    </row>
    <row r="119" spans="1:2" x14ac:dyDescent="0.35">
      <c r="A119" s="9" t="s">
        <v>1116</v>
      </c>
      <c r="B119" s="1">
        <v>601</v>
      </c>
    </row>
    <row r="129" spans="1:2" x14ac:dyDescent="0.35">
      <c r="A129" s="8" t="s">
        <v>1115</v>
      </c>
      <c r="B129" t="s">
        <v>1182</v>
      </c>
    </row>
    <row r="130" spans="1:2" x14ac:dyDescent="0.35">
      <c r="A130" s="9" t="s">
        <v>133</v>
      </c>
      <c r="B130" s="1">
        <v>105</v>
      </c>
    </row>
    <row r="131" spans="1:2" x14ac:dyDescent="0.35">
      <c r="A131" s="9" t="s">
        <v>80</v>
      </c>
      <c r="B131" s="1">
        <v>150</v>
      </c>
    </row>
    <row r="132" spans="1:2" x14ac:dyDescent="0.35">
      <c r="A132" s="9" t="s">
        <v>107</v>
      </c>
      <c r="B132" s="1">
        <v>60</v>
      </c>
    </row>
    <row r="133" spans="1:2" x14ac:dyDescent="0.35">
      <c r="A133" s="9" t="s">
        <v>101</v>
      </c>
      <c r="B133" s="1">
        <v>286</v>
      </c>
    </row>
    <row r="134" spans="1:2" x14ac:dyDescent="0.35">
      <c r="A134" s="9" t="s">
        <v>1116</v>
      </c>
      <c r="B134" s="1">
        <v>601</v>
      </c>
    </row>
  </sheetData>
  <pageMargins left="0.7" right="0.7" top="0.75" bottom="0.75" header="0.3" footer="0.3"/>
  <drawing r:id="rId1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7CD00-4FE8-4F5B-A3B7-D3FA99809086}">
  <dimension ref="A1:B131"/>
  <sheetViews>
    <sheetView topLeftCell="B111" workbookViewId="0">
      <selection activeCell="B136" sqref="B136"/>
    </sheetView>
  </sheetViews>
  <sheetFormatPr defaultRowHeight="14.5" x14ac:dyDescent="0.35"/>
  <cols>
    <col min="1" max="1" width="21.54296875" bestFit="1" customWidth="1"/>
    <col min="2" max="2" width="71.7265625" bestFit="1" customWidth="1"/>
  </cols>
  <sheetData>
    <row r="1" spans="1:2" x14ac:dyDescent="0.35">
      <c r="A1" s="8" t="s">
        <v>1115</v>
      </c>
      <c r="B1" t="s">
        <v>1285</v>
      </c>
    </row>
    <row r="2" spans="1:2" x14ac:dyDescent="0.35">
      <c r="A2" s="9" t="s">
        <v>766</v>
      </c>
      <c r="B2" s="1">
        <v>66</v>
      </c>
    </row>
    <row r="3" spans="1:2" x14ac:dyDescent="0.35">
      <c r="A3" s="9" t="s">
        <v>66</v>
      </c>
      <c r="B3" s="1">
        <v>146</v>
      </c>
    </row>
    <row r="4" spans="1:2" x14ac:dyDescent="0.35">
      <c r="A4" s="9" t="s">
        <v>124</v>
      </c>
      <c r="B4" s="1">
        <v>177</v>
      </c>
    </row>
    <row r="5" spans="1:2" x14ac:dyDescent="0.35">
      <c r="A5" s="9" t="s">
        <v>95</v>
      </c>
      <c r="B5" s="1">
        <v>101</v>
      </c>
    </row>
    <row r="6" spans="1:2" x14ac:dyDescent="0.35">
      <c r="A6" s="9" t="s">
        <v>85</v>
      </c>
      <c r="B6" s="1">
        <v>111</v>
      </c>
    </row>
    <row r="7" spans="1:2" x14ac:dyDescent="0.35">
      <c r="A7" s="9" t="s">
        <v>1116</v>
      </c>
      <c r="B7" s="1">
        <v>601</v>
      </c>
    </row>
    <row r="16" spans="1:2" x14ac:dyDescent="0.35">
      <c r="A16" s="8" t="s">
        <v>1115</v>
      </c>
      <c r="B16" t="s">
        <v>1286</v>
      </c>
    </row>
    <row r="17" spans="1:2" x14ac:dyDescent="0.35">
      <c r="A17" s="9" t="s">
        <v>67</v>
      </c>
      <c r="B17" s="1">
        <v>319</v>
      </c>
    </row>
    <row r="18" spans="1:2" x14ac:dyDescent="0.35">
      <c r="A18" s="9" t="s">
        <v>129</v>
      </c>
      <c r="B18" s="1">
        <v>44</v>
      </c>
    </row>
    <row r="19" spans="1:2" x14ac:dyDescent="0.35">
      <c r="A19" s="9" t="s">
        <v>146</v>
      </c>
      <c r="B19" s="1">
        <v>44</v>
      </c>
    </row>
    <row r="20" spans="1:2" x14ac:dyDescent="0.35">
      <c r="A20" s="9" t="s">
        <v>138</v>
      </c>
      <c r="B20" s="1">
        <v>194</v>
      </c>
    </row>
    <row r="21" spans="1:2" x14ac:dyDescent="0.35">
      <c r="A21" s="9" t="s">
        <v>1116</v>
      </c>
      <c r="B21" s="1">
        <v>601</v>
      </c>
    </row>
    <row r="28" spans="1:2" x14ac:dyDescent="0.35">
      <c r="A28" s="8" t="s">
        <v>1115</v>
      </c>
      <c r="B28" t="s">
        <v>881</v>
      </c>
    </row>
    <row r="29" spans="1:2" x14ac:dyDescent="0.35">
      <c r="A29" s="9" t="s">
        <v>68</v>
      </c>
      <c r="B29" s="1">
        <v>289</v>
      </c>
    </row>
    <row r="30" spans="1:2" x14ac:dyDescent="0.35">
      <c r="A30" s="9" t="s">
        <v>111</v>
      </c>
      <c r="B30" s="1">
        <v>81</v>
      </c>
    </row>
    <row r="31" spans="1:2" x14ac:dyDescent="0.35">
      <c r="A31" s="9" t="s">
        <v>130</v>
      </c>
      <c r="B31" s="1">
        <v>208</v>
      </c>
    </row>
    <row r="32" spans="1:2" x14ac:dyDescent="0.35">
      <c r="A32" s="9" t="s">
        <v>125</v>
      </c>
      <c r="B32" s="1">
        <v>23</v>
      </c>
    </row>
    <row r="33" spans="1:2" x14ac:dyDescent="0.35">
      <c r="A33" s="9" t="s">
        <v>1116</v>
      </c>
      <c r="B33" s="1">
        <v>601</v>
      </c>
    </row>
    <row r="42" spans="1:2" x14ac:dyDescent="0.35">
      <c r="A42" s="8" t="s">
        <v>1115</v>
      </c>
      <c r="B42" t="s">
        <v>904</v>
      </c>
    </row>
    <row r="43" spans="1:2" x14ac:dyDescent="0.35">
      <c r="A43" s="9" t="s">
        <v>86</v>
      </c>
      <c r="B43" s="1">
        <v>149</v>
      </c>
    </row>
    <row r="44" spans="1:2" x14ac:dyDescent="0.35">
      <c r="A44" s="9" t="s">
        <v>201</v>
      </c>
      <c r="B44" s="1">
        <v>15</v>
      </c>
    </row>
    <row r="45" spans="1:2" x14ac:dyDescent="0.35">
      <c r="A45" s="9" t="s">
        <v>117</v>
      </c>
      <c r="B45" s="1">
        <v>179</v>
      </c>
    </row>
    <row r="46" spans="1:2" x14ac:dyDescent="0.35">
      <c r="A46" s="9" t="s">
        <v>69</v>
      </c>
      <c r="B46" s="1">
        <v>258</v>
      </c>
    </row>
    <row r="47" spans="1:2" x14ac:dyDescent="0.35">
      <c r="A47" s="9" t="s">
        <v>1116</v>
      </c>
      <c r="B47" s="1">
        <v>601</v>
      </c>
    </row>
    <row r="56" spans="1:2" x14ac:dyDescent="0.35">
      <c r="A56" s="8" t="s">
        <v>1115</v>
      </c>
      <c r="B56" t="s">
        <v>898</v>
      </c>
    </row>
    <row r="57" spans="1:2" x14ac:dyDescent="0.35">
      <c r="A57" s="9" t="s">
        <v>96</v>
      </c>
      <c r="B57" s="1">
        <v>313</v>
      </c>
    </row>
    <row r="58" spans="1:2" x14ac:dyDescent="0.35">
      <c r="A58" s="9" t="s">
        <v>122</v>
      </c>
      <c r="B58" s="1">
        <v>58</v>
      </c>
    </row>
    <row r="59" spans="1:2" x14ac:dyDescent="0.35">
      <c r="A59" s="9" t="s">
        <v>112</v>
      </c>
      <c r="B59" s="1">
        <v>59</v>
      </c>
    </row>
    <row r="60" spans="1:2" x14ac:dyDescent="0.35">
      <c r="A60" s="9" t="s">
        <v>70</v>
      </c>
      <c r="B60" s="1">
        <v>171</v>
      </c>
    </row>
    <row r="61" spans="1:2" x14ac:dyDescent="0.35">
      <c r="A61" s="9" t="s">
        <v>1116</v>
      </c>
      <c r="B61" s="1">
        <v>601</v>
      </c>
    </row>
    <row r="69" spans="1:2" x14ac:dyDescent="0.35">
      <c r="A69" s="8" t="s">
        <v>1115</v>
      </c>
      <c r="B69" t="s">
        <v>907</v>
      </c>
    </row>
    <row r="70" spans="1:2" x14ac:dyDescent="0.35">
      <c r="A70" s="9" t="s">
        <v>71</v>
      </c>
      <c r="B70" s="1">
        <v>271</v>
      </c>
    </row>
    <row r="71" spans="1:2" x14ac:dyDescent="0.35">
      <c r="A71" s="9" t="s">
        <v>97</v>
      </c>
      <c r="B71" s="1">
        <v>241</v>
      </c>
    </row>
    <row r="72" spans="1:2" x14ac:dyDescent="0.35">
      <c r="A72" s="9" t="s">
        <v>196</v>
      </c>
      <c r="B72" s="1">
        <v>20</v>
      </c>
    </row>
    <row r="73" spans="1:2" x14ac:dyDescent="0.35">
      <c r="A73" s="9" t="s">
        <v>258</v>
      </c>
      <c r="B73" s="1">
        <v>11</v>
      </c>
    </row>
    <row r="74" spans="1:2" x14ac:dyDescent="0.35">
      <c r="A74" s="9" t="s">
        <v>113</v>
      </c>
      <c r="B74" s="1">
        <v>58</v>
      </c>
    </row>
    <row r="75" spans="1:2" x14ac:dyDescent="0.35">
      <c r="A75" s="9" t="s">
        <v>1116</v>
      </c>
      <c r="B75" s="1">
        <v>601</v>
      </c>
    </row>
    <row r="83" spans="1:2" x14ac:dyDescent="0.35">
      <c r="A83" s="8" t="s">
        <v>1115</v>
      </c>
      <c r="B83" t="s">
        <v>910</v>
      </c>
    </row>
    <row r="84" spans="1:2" x14ac:dyDescent="0.35">
      <c r="A84" s="9" t="s">
        <v>87</v>
      </c>
      <c r="B84" s="1">
        <v>93</v>
      </c>
    </row>
    <row r="85" spans="1:2" x14ac:dyDescent="0.35">
      <c r="A85" s="9" t="s">
        <v>72</v>
      </c>
      <c r="B85" s="1">
        <v>315</v>
      </c>
    </row>
    <row r="86" spans="1:2" x14ac:dyDescent="0.35">
      <c r="A86" s="9" t="s">
        <v>105</v>
      </c>
      <c r="B86" s="1">
        <v>67</v>
      </c>
    </row>
    <row r="87" spans="1:2" x14ac:dyDescent="0.35">
      <c r="A87" s="9" t="s">
        <v>98</v>
      </c>
      <c r="B87" s="1">
        <v>126</v>
      </c>
    </row>
    <row r="88" spans="1:2" x14ac:dyDescent="0.35">
      <c r="A88" s="9" t="s">
        <v>1116</v>
      </c>
      <c r="B88" s="1">
        <v>601</v>
      </c>
    </row>
    <row r="95" spans="1:2" x14ac:dyDescent="0.35">
      <c r="A95" s="8" t="s">
        <v>1115</v>
      </c>
      <c r="B95" t="s">
        <v>913</v>
      </c>
    </row>
    <row r="96" spans="1:2" x14ac:dyDescent="0.35">
      <c r="A96" s="9" t="s">
        <v>131</v>
      </c>
      <c r="B96" s="1">
        <v>26</v>
      </c>
    </row>
    <row r="97" spans="1:2" x14ac:dyDescent="0.35">
      <c r="A97" s="9" t="s">
        <v>114</v>
      </c>
      <c r="B97" s="1">
        <v>73</v>
      </c>
    </row>
    <row r="98" spans="1:2" x14ac:dyDescent="0.35">
      <c r="A98" s="9" t="s">
        <v>118</v>
      </c>
      <c r="B98" s="1">
        <v>157</v>
      </c>
    </row>
    <row r="99" spans="1:2" x14ac:dyDescent="0.35">
      <c r="A99" s="9" t="s">
        <v>73</v>
      </c>
      <c r="B99" s="1">
        <v>158</v>
      </c>
    </row>
    <row r="100" spans="1:2" x14ac:dyDescent="0.35">
      <c r="A100" s="9" t="s">
        <v>99</v>
      </c>
      <c r="B100" s="1">
        <v>187</v>
      </c>
    </row>
    <row r="101" spans="1:2" x14ac:dyDescent="0.35">
      <c r="A101" s="9" t="s">
        <v>1116</v>
      </c>
      <c r="B101" s="1">
        <v>601</v>
      </c>
    </row>
    <row r="110" spans="1:2" x14ac:dyDescent="0.35">
      <c r="A110" s="8" t="s">
        <v>1115</v>
      </c>
      <c r="B110" t="s">
        <v>916</v>
      </c>
    </row>
    <row r="111" spans="1:2" x14ac:dyDescent="0.35">
      <c r="A111" s="9" t="s">
        <v>88</v>
      </c>
      <c r="B111" s="1">
        <v>184</v>
      </c>
    </row>
    <row r="112" spans="1:2" x14ac:dyDescent="0.35">
      <c r="A112" s="9" t="s">
        <v>74</v>
      </c>
      <c r="B112" s="1">
        <v>222</v>
      </c>
    </row>
    <row r="113" spans="1:2" x14ac:dyDescent="0.35">
      <c r="A113" s="9" t="s">
        <v>106</v>
      </c>
      <c r="B113" s="1">
        <v>63</v>
      </c>
    </row>
    <row r="114" spans="1:2" x14ac:dyDescent="0.35">
      <c r="A114" s="9" t="s">
        <v>119</v>
      </c>
      <c r="B114" s="1">
        <v>65</v>
      </c>
    </row>
    <row r="115" spans="1:2" x14ac:dyDescent="0.35">
      <c r="A115" s="9" t="s">
        <v>140</v>
      </c>
      <c r="B115" s="1">
        <v>67</v>
      </c>
    </row>
    <row r="116" spans="1:2" x14ac:dyDescent="0.35">
      <c r="A116" s="9" t="s">
        <v>1116</v>
      </c>
      <c r="B116" s="1">
        <v>601</v>
      </c>
    </row>
    <row r="126" spans="1:2" x14ac:dyDescent="0.35">
      <c r="A126" s="8" t="s">
        <v>1115</v>
      </c>
      <c r="B126" t="s">
        <v>919</v>
      </c>
    </row>
    <row r="127" spans="1:2" x14ac:dyDescent="0.35">
      <c r="A127" s="9" t="s">
        <v>115</v>
      </c>
      <c r="B127" s="1">
        <v>59</v>
      </c>
    </row>
    <row r="128" spans="1:2" x14ac:dyDescent="0.35">
      <c r="A128" s="9" t="s">
        <v>120</v>
      </c>
      <c r="B128" s="1">
        <v>192</v>
      </c>
    </row>
    <row r="129" spans="1:2" x14ac:dyDescent="0.35">
      <c r="A129" s="9" t="s">
        <v>132</v>
      </c>
      <c r="B129" s="1">
        <v>180</v>
      </c>
    </row>
    <row r="130" spans="1:2" x14ac:dyDescent="0.35">
      <c r="A130" s="9" t="s">
        <v>75</v>
      </c>
      <c r="B130" s="1">
        <v>170</v>
      </c>
    </row>
    <row r="131" spans="1:2" x14ac:dyDescent="0.35">
      <c r="A131" s="9" t="s">
        <v>1116</v>
      </c>
      <c r="B131" s="1">
        <v>601</v>
      </c>
    </row>
  </sheetData>
  <pageMargins left="0.7" right="0.7" top="0.75" bottom="0.75" header="0.3" footer="0.3"/>
  <drawing r:id="rId1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6D850-6D0D-44DB-865B-7ECBFED2A578}">
  <dimension ref="A1:AH602"/>
  <sheetViews>
    <sheetView topLeftCell="W13" workbookViewId="0">
      <selection activeCell="Y33" sqref="Y33"/>
    </sheetView>
  </sheetViews>
  <sheetFormatPr defaultRowHeight="14.5" x14ac:dyDescent="0.35"/>
  <cols>
    <col min="1" max="1" width="70.81640625" bestFit="1" customWidth="1"/>
    <col min="2" max="2" width="70.90625" bestFit="1" customWidth="1"/>
    <col min="3" max="3" width="63.1796875" bestFit="1" customWidth="1"/>
    <col min="4" max="4" width="78.90625" bestFit="1" customWidth="1"/>
    <col min="5" max="5" width="78.36328125" bestFit="1" customWidth="1"/>
    <col min="6" max="6" width="81.453125" bestFit="1" customWidth="1"/>
    <col min="7" max="7" width="65.54296875" bestFit="1" customWidth="1"/>
    <col min="8" max="8" width="86.1796875" bestFit="1" customWidth="1"/>
    <col min="9" max="9" width="64.54296875" bestFit="1" customWidth="1"/>
    <col min="10" max="10" width="87.7265625" bestFit="1" customWidth="1"/>
    <col min="11" max="11" width="70.36328125" bestFit="1" customWidth="1"/>
    <col min="12" max="12" width="89.1796875" bestFit="1" customWidth="1"/>
    <col min="13" max="13" width="71.54296875" bestFit="1" customWidth="1"/>
    <col min="16" max="16" width="94.81640625" bestFit="1" customWidth="1"/>
    <col min="17" max="17" width="15.26953125" bestFit="1" customWidth="1"/>
    <col min="18" max="18" width="8" bestFit="1" customWidth="1"/>
    <col min="19" max="19" width="7.08984375" bestFit="1" customWidth="1"/>
    <col min="20" max="20" width="13" bestFit="1" customWidth="1"/>
    <col min="21" max="21" width="15.36328125" bestFit="1" customWidth="1"/>
    <col min="22" max="22" width="10.7265625" bestFit="1" customWidth="1"/>
    <col min="23" max="23" width="10.7265625" customWidth="1"/>
    <col min="24" max="24" width="55.7265625" customWidth="1"/>
    <col min="25" max="25" width="20" bestFit="1" customWidth="1"/>
    <col min="26" max="26" width="12.1796875" bestFit="1" customWidth="1"/>
    <col min="27" max="27" width="11.1796875" bestFit="1" customWidth="1"/>
    <col min="28" max="28" width="9.7265625" bestFit="1" customWidth="1"/>
    <col min="29" max="29" width="17.54296875" bestFit="1" customWidth="1"/>
    <col min="30" max="30" width="9.6328125" customWidth="1"/>
    <col min="31" max="31" width="8.1796875" customWidth="1"/>
    <col min="32" max="32" width="8.7265625" hidden="1" customWidth="1"/>
  </cols>
  <sheetData>
    <row r="1" spans="1:34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Q1" s="8" t="s">
        <v>1117</v>
      </c>
      <c r="X1" t="s">
        <v>1233</v>
      </c>
      <c r="Y1" t="s">
        <v>1287</v>
      </c>
      <c r="Z1" t="s">
        <v>1288</v>
      </c>
      <c r="AA1" t="s">
        <v>1289</v>
      </c>
      <c r="AB1" t="s">
        <v>1290</v>
      </c>
      <c r="AC1" t="s">
        <v>1291</v>
      </c>
      <c r="AE1" t="s">
        <v>1116</v>
      </c>
      <c r="AG1" t="s">
        <v>1235</v>
      </c>
      <c r="AH1" t="s">
        <v>1234</v>
      </c>
    </row>
    <row r="2" spans="1:34" x14ac:dyDescent="0.35">
      <c r="A2" t="s">
        <v>1291</v>
      </c>
      <c r="B2" t="s">
        <v>1291</v>
      </c>
      <c r="C2" t="s">
        <v>1290</v>
      </c>
      <c r="D2" t="s">
        <v>1290</v>
      </c>
      <c r="E2" t="s">
        <v>1290</v>
      </c>
      <c r="F2" t="s">
        <v>1289</v>
      </c>
      <c r="G2" t="s">
        <v>1289</v>
      </c>
      <c r="H2" t="s">
        <v>1289</v>
      </c>
      <c r="I2" t="s">
        <v>1288</v>
      </c>
      <c r="J2" t="s">
        <v>1290</v>
      </c>
      <c r="K2" t="s">
        <v>1289</v>
      </c>
      <c r="L2" t="s">
        <v>1289</v>
      </c>
      <c r="M2" t="s">
        <v>1290</v>
      </c>
      <c r="Q2" t="s">
        <v>1290</v>
      </c>
      <c r="R2" t="s">
        <v>1288</v>
      </c>
      <c r="S2" t="s">
        <v>1289</v>
      </c>
      <c r="T2" t="s">
        <v>1291</v>
      </c>
      <c r="U2" t="s">
        <v>1287</v>
      </c>
      <c r="V2" t="s">
        <v>1116</v>
      </c>
      <c r="X2" t="s">
        <v>1292</v>
      </c>
      <c r="Y2">
        <v>54</v>
      </c>
      <c r="Z2">
        <v>61</v>
      </c>
      <c r="AA2">
        <v>157</v>
      </c>
      <c r="AB2">
        <v>237</v>
      </c>
      <c r="AC2">
        <v>92</v>
      </c>
      <c r="AE2">
        <v>601</v>
      </c>
      <c r="AG2">
        <f xml:space="preserve"> (Y2 + 2*Z2 + 3*AA2+ 4*AB2+ 5*AC2) / SUM(Y2:AC2)</f>
        <v>3.4193011647254576</v>
      </c>
      <c r="AH2">
        <f>SQRT( ( (Y2 + 4*Z2 + 9*AA2 + 16*AB2 +25*AC2) - SUM(Y2:AC2) * AG2^2 ) / ( SUM(Y2:AC2) - 1 ) )</f>
        <v>1.1374944003445944</v>
      </c>
    </row>
    <row r="3" spans="1:34" x14ac:dyDescent="0.35">
      <c r="A3" t="s">
        <v>1290</v>
      </c>
      <c r="B3" t="s">
        <v>1290</v>
      </c>
      <c r="C3" t="s">
        <v>1290</v>
      </c>
      <c r="D3" t="s">
        <v>1290</v>
      </c>
      <c r="E3" t="s">
        <v>1290</v>
      </c>
      <c r="F3" t="s">
        <v>1291</v>
      </c>
      <c r="G3" t="s">
        <v>1290</v>
      </c>
      <c r="H3" t="s">
        <v>1291</v>
      </c>
      <c r="I3" t="s">
        <v>1288</v>
      </c>
      <c r="J3" t="s">
        <v>1290</v>
      </c>
      <c r="K3" t="s">
        <v>1289</v>
      </c>
      <c r="L3" t="s">
        <v>1290</v>
      </c>
      <c r="M3" t="s">
        <v>1291</v>
      </c>
      <c r="P3" t="s">
        <v>1292</v>
      </c>
      <c r="Q3" s="1">
        <v>237</v>
      </c>
      <c r="R3" s="1">
        <v>61</v>
      </c>
      <c r="S3" s="1">
        <v>157</v>
      </c>
      <c r="T3" s="1">
        <v>92</v>
      </c>
      <c r="U3" s="1">
        <v>54</v>
      </c>
      <c r="V3" s="1">
        <v>601</v>
      </c>
      <c r="X3" t="s">
        <v>1293</v>
      </c>
      <c r="Y3">
        <v>37</v>
      </c>
      <c r="Z3">
        <v>66</v>
      </c>
      <c r="AA3">
        <v>147</v>
      </c>
      <c r="AB3">
        <v>321</v>
      </c>
      <c r="AC3">
        <v>30</v>
      </c>
      <c r="AE3">
        <v>601</v>
      </c>
      <c r="AG3">
        <f t="shared" ref="AG3:AG14" si="0" xml:space="preserve"> (Y3 + 2*Z3 + 3*AA3+ 4*AB3+ 5*AC3) / SUM(Y3:AC3)</f>
        <v>3.4009983361064893</v>
      </c>
      <c r="AH3">
        <f t="shared" ref="AH3:AH14" si="1">SQRT( ( (Y3 + 4*Z3 + 9*AA3 + 16*AB3 +25*AC3) - SUM(Y3:AC3) * AG3^2 ) / ( SUM(Y3:AC3) - 1 ) )</f>
        <v>0.96467559400240543</v>
      </c>
    </row>
    <row r="4" spans="1:34" x14ac:dyDescent="0.35">
      <c r="A4" t="s">
        <v>1290</v>
      </c>
      <c r="B4" t="s">
        <v>1290</v>
      </c>
      <c r="C4" t="s">
        <v>1290</v>
      </c>
      <c r="D4" t="s">
        <v>1289</v>
      </c>
      <c r="E4" t="s">
        <v>1289</v>
      </c>
      <c r="F4" t="s">
        <v>1289</v>
      </c>
      <c r="G4" t="s">
        <v>1289</v>
      </c>
      <c r="H4" t="s">
        <v>1288</v>
      </c>
      <c r="I4" t="s">
        <v>1289</v>
      </c>
      <c r="J4" t="s">
        <v>1288</v>
      </c>
      <c r="K4" t="s">
        <v>1288</v>
      </c>
      <c r="L4" t="s">
        <v>1289</v>
      </c>
      <c r="M4" t="s">
        <v>1290</v>
      </c>
      <c r="Q4" s="8" t="s">
        <v>1117</v>
      </c>
      <c r="X4" t="s">
        <v>1294</v>
      </c>
      <c r="Y4">
        <v>53</v>
      </c>
      <c r="Z4">
        <v>110</v>
      </c>
      <c r="AA4">
        <v>152</v>
      </c>
      <c r="AB4">
        <v>192</v>
      </c>
      <c r="AC4">
        <v>94</v>
      </c>
      <c r="AE4">
        <v>601</v>
      </c>
      <c r="AG4">
        <f t="shared" si="0"/>
        <v>3.2728785357737107</v>
      </c>
      <c r="AH4">
        <f t="shared" si="1"/>
        <v>1.1869062867620108</v>
      </c>
    </row>
    <row r="5" spans="1:34" x14ac:dyDescent="0.35">
      <c r="A5" t="s">
        <v>1289</v>
      </c>
      <c r="B5" t="s">
        <v>1289</v>
      </c>
      <c r="C5" t="s">
        <v>1289</v>
      </c>
      <c r="D5" t="s">
        <v>1291</v>
      </c>
      <c r="E5" t="s">
        <v>1291</v>
      </c>
      <c r="F5" t="s">
        <v>1290</v>
      </c>
      <c r="G5" t="s">
        <v>1290</v>
      </c>
      <c r="H5" t="s">
        <v>1291</v>
      </c>
      <c r="I5" t="s">
        <v>1291</v>
      </c>
      <c r="J5" t="s">
        <v>1290</v>
      </c>
      <c r="K5" t="s">
        <v>1288</v>
      </c>
      <c r="L5" t="s">
        <v>1290</v>
      </c>
      <c r="M5" t="s">
        <v>1290</v>
      </c>
      <c r="Q5" t="s">
        <v>1290</v>
      </c>
      <c r="R5" t="s">
        <v>1288</v>
      </c>
      <c r="S5" t="s">
        <v>1289</v>
      </c>
      <c r="T5" t="s">
        <v>1291</v>
      </c>
      <c r="U5" t="s">
        <v>1287</v>
      </c>
      <c r="V5" t="s">
        <v>1116</v>
      </c>
      <c r="X5" t="s">
        <v>1295</v>
      </c>
      <c r="Y5">
        <v>44</v>
      </c>
      <c r="Z5">
        <v>92</v>
      </c>
      <c r="AA5">
        <v>154</v>
      </c>
      <c r="AB5">
        <v>185</v>
      </c>
      <c r="AC5">
        <v>126</v>
      </c>
      <c r="AE5">
        <v>601</v>
      </c>
      <c r="AG5">
        <f t="shared" si="0"/>
        <v>3.4276206322795342</v>
      </c>
      <c r="AH5">
        <f t="shared" si="1"/>
        <v>1.1882069807796956</v>
      </c>
    </row>
    <row r="6" spans="1:34" x14ac:dyDescent="0.35">
      <c r="A6" t="s">
        <v>1288</v>
      </c>
      <c r="B6" t="s">
        <v>1288</v>
      </c>
      <c r="C6" t="s">
        <v>1288</v>
      </c>
      <c r="D6" t="s">
        <v>1288</v>
      </c>
      <c r="E6" t="s">
        <v>1287</v>
      </c>
      <c r="F6" t="s">
        <v>1288</v>
      </c>
      <c r="G6" t="s">
        <v>1288</v>
      </c>
      <c r="H6" t="s">
        <v>1288</v>
      </c>
      <c r="I6" t="s">
        <v>1288</v>
      </c>
      <c r="J6" t="s">
        <v>1288</v>
      </c>
      <c r="K6" t="s">
        <v>1288</v>
      </c>
      <c r="L6" t="s">
        <v>1288</v>
      </c>
      <c r="M6" t="s">
        <v>1288</v>
      </c>
      <c r="P6" t="s">
        <v>1293</v>
      </c>
      <c r="Q6" s="1">
        <v>321</v>
      </c>
      <c r="R6" s="1">
        <v>66</v>
      </c>
      <c r="S6" s="1">
        <v>147</v>
      </c>
      <c r="T6" s="1">
        <v>30</v>
      </c>
      <c r="U6" s="1">
        <v>37</v>
      </c>
      <c r="V6" s="1">
        <v>601</v>
      </c>
      <c r="X6" t="s">
        <v>1296</v>
      </c>
      <c r="Y6">
        <v>59</v>
      </c>
      <c r="Z6">
        <v>128</v>
      </c>
      <c r="AA6">
        <v>216</v>
      </c>
      <c r="AB6">
        <v>154</v>
      </c>
      <c r="AC6">
        <v>44</v>
      </c>
      <c r="AE6">
        <v>601</v>
      </c>
      <c r="AG6">
        <f t="shared" si="0"/>
        <v>2.9933444259567388</v>
      </c>
      <c r="AH6">
        <f t="shared" si="1"/>
        <v>1.0754637586516087</v>
      </c>
    </row>
    <row r="7" spans="1:34" x14ac:dyDescent="0.35">
      <c r="A7" t="s">
        <v>1289</v>
      </c>
      <c r="B7" t="s">
        <v>1290</v>
      </c>
      <c r="C7" t="s">
        <v>1290</v>
      </c>
      <c r="D7" t="s">
        <v>1289</v>
      </c>
      <c r="E7" t="s">
        <v>1289</v>
      </c>
      <c r="F7" t="s">
        <v>1290</v>
      </c>
      <c r="G7" t="s">
        <v>1290</v>
      </c>
      <c r="H7" t="s">
        <v>1289</v>
      </c>
      <c r="I7" t="s">
        <v>1289</v>
      </c>
      <c r="J7" t="s">
        <v>1290</v>
      </c>
      <c r="K7" t="s">
        <v>1290</v>
      </c>
      <c r="L7" t="s">
        <v>1290</v>
      </c>
      <c r="M7" t="s">
        <v>1290</v>
      </c>
      <c r="Q7" s="8" t="s">
        <v>1117</v>
      </c>
      <c r="X7" t="s">
        <v>1297</v>
      </c>
      <c r="Y7">
        <v>67</v>
      </c>
      <c r="Z7">
        <v>229</v>
      </c>
      <c r="AA7">
        <v>189</v>
      </c>
      <c r="AB7">
        <v>86</v>
      </c>
      <c r="AC7">
        <v>30</v>
      </c>
      <c r="AE7">
        <v>601</v>
      </c>
      <c r="AG7">
        <f t="shared" si="0"/>
        <v>2.6389351081530781</v>
      </c>
      <c r="AH7">
        <f t="shared" si="1"/>
        <v>1.0203340290228637</v>
      </c>
    </row>
    <row r="8" spans="1:34" x14ac:dyDescent="0.35">
      <c r="A8" t="s">
        <v>1290</v>
      </c>
      <c r="B8" t="s">
        <v>1290</v>
      </c>
      <c r="C8" t="s">
        <v>1288</v>
      </c>
      <c r="D8" t="s">
        <v>1290</v>
      </c>
      <c r="E8" t="s">
        <v>1287</v>
      </c>
      <c r="F8" t="s">
        <v>1288</v>
      </c>
      <c r="G8" t="s">
        <v>1288</v>
      </c>
      <c r="H8" t="s">
        <v>1288</v>
      </c>
      <c r="I8" t="s">
        <v>1287</v>
      </c>
      <c r="J8" t="s">
        <v>1288</v>
      </c>
      <c r="K8" t="s">
        <v>1288</v>
      </c>
      <c r="L8" t="s">
        <v>1288</v>
      </c>
      <c r="M8" t="s">
        <v>1287</v>
      </c>
      <c r="Q8" t="s">
        <v>1290</v>
      </c>
      <c r="R8" t="s">
        <v>1288</v>
      </c>
      <c r="S8" t="s">
        <v>1289</v>
      </c>
      <c r="T8" t="s">
        <v>1291</v>
      </c>
      <c r="U8" t="s">
        <v>1287</v>
      </c>
      <c r="V8" t="s">
        <v>1116</v>
      </c>
      <c r="X8" t="s">
        <v>1298</v>
      </c>
      <c r="Y8">
        <v>72</v>
      </c>
      <c r="Z8">
        <v>140</v>
      </c>
      <c r="AA8">
        <v>232</v>
      </c>
      <c r="AB8">
        <v>132</v>
      </c>
      <c r="AC8">
        <v>25</v>
      </c>
      <c r="AE8">
        <v>601</v>
      </c>
      <c r="AG8">
        <f t="shared" si="0"/>
        <v>2.8302828618968388</v>
      </c>
      <c r="AH8">
        <f t="shared" si="1"/>
        <v>1.0349628430636824</v>
      </c>
    </row>
    <row r="9" spans="1:34" x14ac:dyDescent="0.35">
      <c r="A9" t="s">
        <v>1290</v>
      </c>
      <c r="B9" t="s">
        <v>1290</v>
      </c>
      <c r="C9" t="s">
        <v>1290</v>
      </c>
      <c r="D9" t="s">
        <v>1289</v>
      </c>
      <c r="E9" t="s">
        <v>1289</v>
      </c>
      <c r="F9" t="s">
        <v>1289</v>
      </c>
      <c r="G9" t="s">
        <v>1290</v>
      </c>
      <c r="H9" t="s">
        <v>1288</v>
      </c>
      <c r="I9" t="s">
        <v>1288</v>
      </c>
      <c r="J9" t="s">
        <v>1290</v>
      </c>
      <c r="K9" t="s">
        <v>1289</v>
      </c>
      <c r="L9" t="s">
        <v>1290</v>
      </c>
      <c r="M9" t="s">
        <v>1291</v>
      </c>
      <c r="P9" t="s">
        <v>1294</v>
      </c>
      <c r="Q9" s="1">
        <v>192</v>
      </c>
      <c r="R9" s="1">
        <v>110</v>
      </c>
      <c r="S9" s="1">
        <v>152</v>
      </c>
      <c r="T9" s="1">
        <v>94</v>
      </c>
      <c r="U9" s="1">
        <v>53</v>
      </c>
      <c r="V9" s="1">
        <v>601</v>
      </c>
      <c r="X9" t="s">
        <v>1299</v>
      </c>
      <c r="Y9">
        <v>52</v>
      </c>
      <c r="Z9">
        <v>275</v>
      </c>
      <c r="AA9">
        <v>180</v>
      </c>
      <c r="AB9">
        <v>66</v>
      </c>
      <c r="AC9">
        <v>28</v>
      </c>
      <c r="AE9">
        <v>601</v>
      </c>
      <c r="AG9">
        <f t="shared" si="0"/>
        <v>2.5723793677204658</v>
      </c>
      <c r="AH9">
        <f t="shared" si="1"/>
        <v>0.95838535873638342</v>
      </c>
    </row>
    <row r="10" spans="1:34" x14ac:dyDescent="0.35">
      <c r="A10" t="s">
        <v>1290</v>
      </c>
      <c r="B10" t="s">
        <v>1290</v>
      </c>
      <c r="C10" t="s">
        <v>1289</v>
      </c>
      <c r="D10" t="s">
        <v>1290</v>
      </c>
      <c r="E10" t="s">
        <v>1289</v>
      </c>
      <c r="F10" t="s">
        <v>1288</v>
      </c>
      <c r="G10" t="s">
        <v>1287</v>
      </c>
      <c r="H10" t="s">
        <v>1289</v>
      </c>
      <c r="I10" t="s">
        <v>1288</v>
      </c>
      <c r="J10" t="s">
        <v>1289</v>
      </c>
      <c r="K10" t="s">
        <v>1288</v>
      </c>
      <c r="L10" t="s">
        <v>1287</v>
      </c>
      <c r="M10" t="s">
        <v>1290</v>
      </c>
      <c r="Q10" s="8" t="s">
        <v>1117</v>
      </c>
      <c r="X10" t="s">
        <v>1300</v>
      </c>
      <c r="Y10">
        <v>96</v>
      </c>
      <c r="Z10">
        <v>300</v>
      </c>
      <c r="AA10">
        <v>130</v>
      </c>
      <c r="AB10">
        <v>52</v>
      </c>
      <c r="AC10">
        <v>23</v>
      </c>
      <c r="AE10">
        <v>601</v>
      </c>
      <c r="AG10">
        <f t="shared" si="0"/>
        <v>2.3444259567387689</v>
      </c>
      <c r="AH10">
        <f t="shared" si="1"/>
        <v>0.97442617896814399</v>
      </c>
    </row>
    <row r="11" spans="1:34" x14ac:dyDescent="0.35">
      <c r="A11" t="s">
        <v>1289</v>
      </c>
      <c r="B11" t="s">
        <v>1290</v>
      </c>
      <c r="C11" t="s">
        <v>1290</v>
      </c>
      <c r="D11" t="s">
        <v>1289</v>
      </c>
      <c r="E11" t="s">
        <v>1289</v>
      </c>
      <c r="F11" t="s">
        <v>1290</v>
      </c>
      <c r="G11" t="s">
        <v>1290</v>
      </c>
      <c r="H11" t="s">
        <v>1289</v>
      </c>
      <c r="I11" t="s">
        <v>1289</v>
      </c>
      <c r="J11" t="s">
        <v>1290</v>
      </c>
      <c r="K11" t="s">
        <v>1290</v>
      </c>
      <c r="L11" t="s">
        <v>1290</v>
      </c>
      <c r="M11" t="s">
        <v>1290</v>
      </c>
      <c r="Q11" t="s">
        <v>1290</v>
      </c>
      <c r="R11" t="s">
        <v>1288</v>
      </c>
      <c r="S11" t="s">
        <v>1289</v>
      </c>
      <c r="T11" t="s">
        <v>1291</v>
      </c>
      <c r="U11" t="s">
        <v>1287</v>
      </c>
      <c r="V11" t="s">
        <v>1116</v>
      </c>
      <c r="X11" t="s">
        <v>1301</v>
      </c>
      <c r="Y11">
        <v>51</v>
      </c>
      <c r="Z11">
        <v>95</v>
      </c>
      <c r="AA11">
        <v>248</v>
      </c>
      <c r="AB11">
        <v>178</v>
      </c>
      <c r="AC11">
        <v>29</v>
      </c>
      <c r="AE11">
        <v>601</v>
      </c>
      <c r="AG11">
        <f t="shared" si="0"/>
        <v>3.0648918469217969</v>
      </c>
      <c r="AH11">
        <f t="shared" si="1"/>
        <v>0.99202588841391437</v>
      </c>
    </row>
    <row r="12" spans="1:34" x14ac:dyDescent="0.35">
      <c r="A12" t="s">
        <v>1289</v>
      </c>
      <c r="B12" t="s">
        <v>1289</v>
      </c>
      <c r="C12" t="s">
        <v>1289</v>
      </c>
      <c r="D12" t="s">
        <v>1289</v>
      </c>
      <c r="E12" t="s">
        <v>1288</v>
      </c>
      <c r="F12" t="s">
        <v>1288</v>
      </c>
      <c r="G12" t="s">
        <v>1289</v>
      </c>
      <c r="H12" t="s">
        <v>1287</v>
      </c>
      <c r="I12" t="s">
        <v>1288</v>
      </c>
      <c r="J12" t="s">
        <v>1288</v>
      </c>
      <c r="K12" t="s">
        <v>1287</v>
      </c>
      <c r="L12" t="s">
        <v>1289</v>
      </c>
      <c r="M12" t="s">
        <v>1288</v>
      </c>
      <c r="P12" t="s">
        <v>1295</v>
      </c>
      <c r="Q12" s="1">
        <v>185</v>
      </c>
      <c r="R12" s="1">
        <v>92</v>
      </c>
      <c r="S12" s="1">
        <v>154</v>
      </c>
      <c r="T12" s="1">
        <v>126</v>
      </c>
      <c r="U12" s="1">
        <v>44</v>
      </c>
      <c r="V12" s="1">
        <v>601</v>
      </c>
      <c r="X12" t="s">
        <v>1302</v>
      </c>
      <c r="Y12">
        <v>53</v>
      </c>
      <c r="Z12">
        <v>135</v>
      </c>
      <c r="AA12">
        <v>142</v>
      </c>
      <c r="AB12">
        <v>237</v>
      </c>
      <c r="AC12">
        <v>34</v>
      </c>
      <c r="AE12">
        <v>601</v>
      </c>
      <c r="AG12">
        <f t="shared" si="0"/>
        <v>3.1064891846921796</v>
      </c>
      <c r="AH12">
        <f t="shared" si="1"/>
        <v>1.0902482073513515</v>
      </c>
    </row>
    <row r="13" spans="1:34" x14ac:dyDescent="0.35">
      <c r="A13" t="s">
        <v>1288</v>
      </c>
      <c r="B13" t="s">
        <v>1288</v>
      </c>
      <c r="C13" t="s">
        <v>1288</v>
      </c>
      <c r="D13" t="s">
        <v>1288</v>
      </c>
      <c r="E13" t="s">
        <v>1288</v>
      </c>
      <c r="F13" t="s">
        <v>1288</v>
      </c>
      <c r="G13" t="s">
        <v>1288</v>
      </c>
      <c r="H13" t="s">
        <v>1288</v>
      </c>
      <c r="I13" t="s">
        <v>1288</v>
      </c>
      <c r="J13" t="s">
        <v>1288</v>
      </c>
      <c r="K13" t="s">
        <v>1288</v>
      </c>
      <c r="L13" t="s">
        <v>1288</v>
      </c>
      <c r="M13" t="s">
        <v>1288</v>
      </c>
      <c r="Q13" s="8" t="s">
        <v>1117</v>
      </c>
      <c r="X13" t="s">
        <v>1303</v>
      </c>
      <c r="Y13">
        <v>41</v>
      </c>
      <c r="Z13">
        <v>159</v>
      </c>
      <c r="AA13">
        <v>263</v>
      </c>
      <c r="AB13">
        <v>114</v>
      </c>
      <c r="AC13">
        <v>24</v>
      </c>
      <c r="AE13">
        <v>601</v>
      </c>
      <c r="AG13">
        <f t="shared" si="0"/>
        <v>2.8685524126455908</v>
      </c>
      <c r="AH13">
        <f t="shared" si="1"/>
        <v>0.93328777323235135</v>
      </c>
    </row>
    <row r="14" spans="1:34" x14ac:dyDescent="0.35">
      <c r="A14" t="s">
        <v>1289</v>
      </c>
      <c r="B14" t="s">
        <v>1289</v>
      </c>
      <c r="C14" t="s">
        <v>1290</v>
      </c>
      <c r="D14" t="s">
        <v>1290</v>
      </c>
      <c r="E14" t="s">
        <v>1290</v>
      </c>
      <c r="F14" t="s">
        <v>1288</v>
      </c>
      <c r="G14" t="s">
        <v>1288</v>
      </c>
      <c r="H14" t="s">
        <v>1291</v>
      </c>
      <c r="I14" t="s">
        <v>1289</v>
      </c>
      <c r="J14" t="s">
        <v>1289</v>
      </c>
      <c r="K14" t="s">
        <v>1289</v>
      </c>
      <c r="L14" t="s">
        <v>1290</v>
      </c>
      <c r="M14" t="s">
        <v>1290</v>
      </c>
      <c r="Q14" t="s">
        <v>1290</v>
      </c>
      <c r="R14" t="s">
        <v>1288</v>
      </c>
      <c r="S14" t="s">
        <v>1289</v>
      </c>
      <c r="T14" t="s">
        <v>1291</v>
      </c>
      <c r="U14" t="s">
        <v>1287</v>
      </c>
      <c r="V14" t="s">
        <v>1116</v>
      </c>
      <c r="X14" t="s">
        <v>1304</v>
      </c>
      <c r="Y14">
        <v>61</v>
      </c>
      <c r="Z14">
        <v>172</v>
      </c>
      <c r="AA14">
        <v>156</v>
      </c>
      <c r="AB14">
        <v>170</v>
      </c>
      <c r="AC14">
        <v>42</v>
      </c>
      <c r="AE14">
        <v>601</v>
      </c>
      <c r="AG14">
        <f t="shared" si="0"/>
        <v>2.9334442595673877</v>
      </c>
      <c r="AH14">
        <f t="shared" si="1"/>
        <v>1.1190306596802844</v>
      </c>
    </row>
    <row r="15" spans="1:34" x14ac:dyDescent="0.35">
      <c r="A15" t="s">
        <v>1289</v>
      </c>
      <c r="B15" t="s">
        <v>1289</v>
      </c>
      <c r="C15" t="s">
        <v>1289</v>
      </c>
      <c r="D15" t="s">
        <v>1289</v>
      </c>
      <c r="E15" t="s">
        <v>1289</v>
      </c>
      <c r="F15" t="s">
        <v>1289</v>
      </c>
      <c r="G15" t="s">
        <v>1289</v>
      </c>
      <c r="H15" t="s">
        <v>1289</v>
      </c>
      <c r="I15" t="s">
        <v>1289</v>
      </c>
      <c r="J15" t="s">
        <v>1289</v>
      </c>
      <c r="K15" t="s">
        <v>1289</v>
      </c>
      <c r="L15" t="s">
        <v>1289</v>
      </c>
      <c r="M15" t="s">
        <v>1289</v>
      </c>
      <c r="P15" t="s">
        <v>1296</v>
      </c>
      <c r="Q15" s="1">
        <v>154</v>
      </c>
      <c r="R15" s="1">
        <v>128</v>
      </c>
      <c r="S15" s="1">
        <v>216</v>
      </c>
      <c r="T15" s="1">
        <v>44</v>
      </c>
      <c r="U15" s="1">
        <v>59</v>
      </c>
      <c r="V15" s="1">
        <v>601</v>
      </c>
    </row>
    <row r="16" spans="1:34" s="79" customFormat="1" ht="15" customHeight="1" x14ac:dyDescent="0.35">
      <c r="A16" s="79" t="s">
        <v>1288</v>
      </c>
      <c r="B16" s="79" t="s">
        <v>1289</v>
      </c>
      <c r="C16" s="79" t="s">
        <v>1289</v>
      </c>
      <c r="D16" s="79" t="s">
        <v>1289</v>
      </c>
      <c r="E16" s="79" t="s">
        <v>1288</v>
      </c>
      <c r="F16" s="79" t="s">
        <v>1289</v>
      </c>
      <c r="G16" s="79" t="s">
        <v>1289</v>
      </c>
      <c r="H16" s="79" t="s">
        <v>1288</v>
      </c>
      <c r="I16" s="79" t="s">
        <v>1288</v>
      </c>
      <c r="J16" s="79" t="s">
        <v>1289</v>
      </c>
      <c r="K16" s="79" t="s">
        <v>1288</v>
      </c>
      <c r="L16" s="79" t="s">
        <v>1289</v>
      </c>
      <c r="M16" s="79" t="s">
        <v>1289</v>
      </c>
      <c r="Q16" s="161" t="s">
        <v>1117</v>
      </c>
      <c r="W16" s="164" t="s">
        <v>1357</v>
      </c>
      <c r="X16" s="164"/>
      <c r="Y16" s="164"/>
      <c r="Z16" s="164"/>
      <c r="AA16" s="164"/>
      <c r="AB16" s="164"/>
      <c r="AC16" s="164"/>
      <c r="AD16" s="164"/>
      <c r="AE16" s="164"/>
    </row>
    <row r="17" spans="1:31" s="79" customFormat="1" ht="15" customHeight="1" thickBot="1" x14ac:dyDescent="0.4">
      <c r="A17" s="79" t="s">
        <v>1290</v>
      </c>
      <c r="B17" s="79" t="s">
        <v>1290</v>
      </c>
      <c r="C17" s="79" t="s">
        <v>1290</v>
      </c>
      <c r="D17" s="79" t="s">
        <v>1290</v>
      </c>
      <c r="E17" s="79" t="s">
        <v>1288</v>
      </c>
      <c r="F17" s="79" t="s">
        <v>1288</v>
      </c>
      <c r="G17" s="79" t="s">
        <v>1289</v>
      </c>
      <c r="H17" s="79" t="s">
        <v>1288</v>
      </c>
      <c r="I17" s="79" t="s">
        <v>1287</v>
      </c>
      <c r="J17" s="79" t="s">
        <v>1290</v>
      </c>
      <c r="K17" s="79" t="s">
        <v>1290</v>
      </c>
      <c r="L17" s="79" t="s">
        <v>1288</v>
      </c>
      <c r="M17" s="79" t="s">
        <v>1290</v>
      </c>
      <c r="Q17" s="79" t="s">
        <v>1290</v>
      </c>
      <c r="R17" s="79" t="s">
        <v>1288</v>
      </c>
      <c r="S17" s="79" t="s">
        <v>1289</v>
      </c>
      <c r="T17" s="79" t="s">
        <v>1291</v>
      </c>
      <c r="U17" s="79" t="s">
        <v>1287</v>
      </c>
      <c r="V17" s="79" t="s">
        <v>1116</v>
      </c>
      <c r="W17" s="154"/>
      <c r="X17" s="154"/>
      <c r="Y17" s="154"/>
      <c r="Z17" s="154"/>
      <c r="AA17" s="154"/>
      <c r="AB17" s="154"/>
      <c r="AC17" s="154"/>
      <c r="AD17" s="154"/>
      <c r="AE17" s="154"/>
    </row>
    <row r="18" spans="1:31" s="79" customFormat="1" ht="15" customHeight="1" thickBot="1" x14ac:dyDescent="0.4">
      <c r="A18" s="79" t="s">
        <v>1290</v>
      </c>
      <c r="B18" s="79" t="s">
        <v>1290</v>
      </c>
      <c r="C18" s="79" t="s">
        <v>1290</v>
      </c>
      <c r="D18" s="79" t="s">
        <v>1291</v>
      </c>
      <c r="E18" s="79" t="s">
        <v>1290</v>
      </c>
      <c r="F18" s="79" t="s">
        <v>1287</v>
      </c>
      <c r="G18" s="79" t="s">
        <v>1289</v>
      </c>
      <c r="H18" s="79" t="s">
        <v>1289</v>
      </c>
      <c r="I18" s="79" t="s">
        <v>1287</v>
      </c>
      <c r="J18" s="79" t="s">
        <v>1290</v>
      </c>
      <c r="K18" s="79" t="s">
        <v>1288</v>
      </c>
      <c r="L18" s="79" t="s">
        <v>1289</v>
      </c>
      <c r="M18" s="79" t="s">
        <v>1288</v>
      </c>
      <c r="P18" s="79" t="s">
        <v>1297</v>
      </c>
      <c r="Q18" s="162">
        <v>86</v>
      </c>
      <c r="R18" s="162">
        <v>229</v>
      </c>
      <c r="S18" s="162">
        <v>189</v>
      </c>
      <c r="T18" s="162">
        <v>30</v>
      </c>
      <c r="U18" s="162">
        <v>67</v>
      </c>
      <c r="V18" s="162">
        <v>601</v>
      </c>
      <c r="W18" s="163" t="s">
        <v>1358</v>
      </c>
      <c r="X18" s="163"/>
      <c r="Y18" s="163"/>
      <c r="Z18" s="163"/>
      <c r="AA18" s="163"/>
      <c r="AB18" s="163"/>
      <c r="AC18" s="163"/>
      <c r="AD18" s="163"/>
      <c r="AE18" s="163"/>
    </row>
    <row r="19" spans="1:31" s="79" customFormat="1" ht="15" customHeight="1" thickBot="1" x14ac:dyDescent="0.4">
      <c r="A19" s="79" t="s">
        <v>1290</v>
      </c>
      <c r="B19" s="79" t="s">
        <v>1290</v>
      </c>
      <c r="C19" s="79" t="s">
        <v>1290</v>
      </c>
      <c r="D19" s="79" t="s">
        <v>1290</v>
      </c>
      <c r="E19" s="79" t="s">
        <v>1290</v>
      </c>
      <c r="F19" s="79" t="s">
        <v>1288</v>
      </c>
      <c r="G19" s="79" t="s">
        <v>1289</v>
      </c>
      <c r="H19" s="79" t="s">
        <v>1289</v>
      </c>
      <c r="I19" s="79" t="s">
        <v>1288</v>
      </c>
      <c r="J19" s="79" t="s">
        <v>1290</v>
      </c>
      <c r="K19" s="79" t="s">
        <v>1288</v>
      </c>
      <c r="L19" s="79" t="s">
        <v>1289</v>
      </c>
      <c r="M19" s="79" t="s">
        <v>1290</v>
      </c>
      <c r="Q19" s="161" t="s">
        <v>1117</v>
      </c>
      <c r="W19" s="157" t="s">
        <v>1248</v>
      </c>
      <c r="X19" s="157" t="s">
        <v>1105</v>
      </c>
      <c r="Y19" s="158" t="s">
        <v>1311</v>
      </c>
      <c r="Z19" s="158" t="s">
        <v>1356</v>
      </c>
      <c r="AA19" s="158" t="s">
        <v>1313</v>
      </c>
      <c r="AB19" s="158" t="s">
        <v>1314</v>
      </c>
      <c r="AC19" s="158" t="s">
        <v>1315</v>
      </c>
      <c r="AD19" s="158" t="s">
        <v>1235</v>
      </c>
      <c r="AE19" s="158" t="s">
        <v>1234</v>
      </c>
    </row>
    <row r="20" spans="1:31" s="79" customFormat="1" ht="15" customHeight="1" x14ac:dyDescent="0.35">
      <c r="A20" s="79" t="s">
        <v>1289</v>
      </c>
      <c r="B20" s="79" t="s">
        <v>1289</v>
      </c>
      <c r="C20" s="79" t="s">
        <v>1288</v>
      </c>
      <c r="D20" s="79" t="s">
        <v>1290</v>
      </c>
      <c r="E20" s="79" t="s">
        <v>1288</v>
      </c>
      <c r="F20" s="79" t="s">
        <v>1289</v>
      </c>
      <c r="G20" s="79" t="s">
        <v>1291</v>
      </c>
      <c r="H20" s="79" t="s">
        <v>1291</v>
      </c>
      <c r="I20" s="79" t="s">
        <v>1288</v>
      </c>
      <c r="J20" s="79" t="s">
        <v>1290</v>
      </c>
      <c r="K20" s="79" t="s">
        <v>1289</v>
      </c>
      <c r="L20" s="79" t="s">
        <v>1291</v>
      </c>
      <c r="M20" s="79" t="s">
        <v>1288</v>
      </c>
      <c r="Q20" s="79" t="s">
        <v>1290</v>
      </c>
      <c r="R20" s="79" t="s">
        <v>1288</v>
      </c>
      <c r="S20" s="79" t="s">
        <v>1289</v>
      </c>
      <c r="T20" s="79" t="s">
        <v>1291</v>
      </c>
      <c r="U20" s="79" t="s">
        <v>1287</v>
      </c>
      <c r="V20" s="79" t="s">
        <v>1116</v>
      </c>
      <c r="W20" s="159" t="s">
        <v>1343</v>
      </c>
      <c r="X20" s="154" t="s">
        <v>1330</v>
      </c>
      <c r="Y20" s="155" t="str">
        <f>Y2&amp;" ("&amp;TEXT(Y2/SUM($Y$2:$AC$2)*100,0)&amp;")"</f>
        <v>54 (9)</v>
      </c>
      <c r="Z20" s="155" t="str">
        <f t="shared" ref="Z20:AC20" si="2">Z2&amp;" ("&amp;TEXT(Z2/SUM($Y$2:$AC$2)*100,0)&amp;")"</f>
        <v>61 (10)</v>
      </c>
      <c r="AA20" s="155" t="str">
        <f t="shared" si="2"/>
        <v>157 (26)</v>
      </c>
      <c r="AB20" s="155" t="str">
        <f t="shared" si="2"/>
        <v>237 (39)</v>
      </c>
      <c r="AC20" s="155" t="str">
        <f t="shared" si="2"/>
        <v>92 (15)</v>
      </c>
      <c r="AD20" s="160">
        <v>3.4193011647254576</v>
      </c>
      <c r="AE20" s="160">
        <v>1.1374944003445944</v>
      </c>
    </row>
    <row r="21" spans="1:31" s="79" customFormat="1" ht="15" customHeight="1" x14ac:dyDescent="0.35">
      <c r="A21" s="79" t="s">
        <v>1289</v>
      </c>
      <c r="B21" s="79" t="s">
        <v>1289</v>
      </c>
      <c r="C21" s="79" t="s">
        <v>1289</v>
      </c>
      <c r="D21" s="79" t="s">
        <v>1289</v>
      </c>
      <c r="E21" s="79" t="s">
        <v>1289</v>
      </c>
      <c r="F21" s="79" t="s">
        <v>1289</v>
      </c>
      <c r="G21" s="79" t="s">
        <v>1288</v>
      </c>
      <c r="H21" s="79" t="s">
        <v>1289</v>
      </c>
      <c r="I21" s="79" t="s">
        <v>1289</v>
      </c>
      <c r="J21" s="79" t="s">
        <v>1287</v>
      </c>
      <c r="K21" s="79" t="s">
        <v>1287</v>
      </c>
      <c r="L21" s="79" t="s">
        <v>1287</v>
      </c>
      <c r="M21" s="79" t="s">
        <v>1289</v>
      </c>
      <c r="P21" s="79" t="s">
        <v>1298</v>
      </c>
      <c r="Q21" s="162">
        <v>132</v>
      </c>
      <c r="R21" s="162">
        <v>140</v>
      </c>
      <c r="S21" s="162">
        <v>232</v>
      </c>
      <c r="T21" s="162">
        <v>25</v>
      </c>
      <c r="U21" s="162">
        <v>72</v>
      </c>
      <c r="V21" s="162">
        <v>601</v>
      </c>
      <c r="W21" s="159" t="s">
        <v>1344</v>
      </c>
      <c r="X21" s="154" t="s">
        <v>1331</v>
      </c>
      <c r="Y21" s="155" t="str">
        <f t="shared" ref="Y21:AC21" si="3">Y3&amp;" ("&amp;TEXT(Y3/SUM($Y$2:$AC$2)*100,0)&amp;")"</f>
        <v>37 (6)</v>
      </c>
      <c r="Z21" s="155" t="str">
        <f t="shared" si="3"/>
        <v>66 (11)</v>
      </c>
      <c r="AA21" s="155" t="str">
        <f t="shared" si="3"/>
        <v>147 (24)</v>
      </c>
      <c r="AB21" s="155" t="str">
        <f t="shared" si="3"/>
        <v>321 (53)</v>
      </c>
      <c r="AC21" s="155" t="str">
        <f t="shared" si="3"/>
        <v>30 (5)</v>
      </c>
      <c r="AD21" s="160">
        <v>3.4009983361064893</v>
      </c>
      <c r="AE21" s="160">
        <v>0.96467559400240543</v>
      </c>
    </row>
    <row r="22" spans="1:31" s="79" customFormat="1" ht="15" customHeight="1" x14ac:dyDescent="0.35">
      <c r="A22" s="79" t="s">
        <v>1289</v>
      </c>
      <c r="B22" s="79" t="s">
        <v>1288</v>
      </c>
      <c r="C22" s="79" t="s">
        <v>1287</v>
      </c>
      <c r="D22" s="79" t="s">
        <v>1287</v>
      </c>
      <c r="E22" s="79" t="s">
        <v>1287</v>
      </c>
      <c r="F22" s="79" t="s">
        <v>1287</v>
      </c>
      <c r="G22" s="79" t="s">
        <v>1288</v>
      </c>
      <c r="H22" s="79" t="s">
        <v>1287</v>
      </c>
      <c r="I22" s="79" t="s">
        <v>1287</v>
      </c>
      <c r="J22" s="79" t="s">
        <v>1287</v>
      </c>
      <c r="K22" s="79" t="s">
        <v>1287</v>
      </c>
      <c r="L22" s="79" t="s">
        <v>1287</v>
      </c>
      <c r="M22" s="79" t="s">
        <v>1287</v>
      </c>
      <c r="Q22" s="161" t="s">
        <v>1117</v>
      </c>
      <c r="W22" s="159" t="s">
        <v>1345</v>
      </c>
      <c r="X22" s="154" t="s">
        <v>1332</v>
      </c>
      <c r="Y22" s="155" t="str">
        <f t="shared" ref="Y22:AC22" si="4">Y4&amp;" ("&amp;TEXT(Y4/SUM($Y$2:$AC$2)*100,0)&amp;")"</f>
        <v>53 (9)</v>
      </c>
      <c r="Z22" s="155" t="str">
        <f t="shared" si="4"/>
        <v>110 (18)</v>
      </c>
      <c r="AA22" s="155" t="str">
        <f t="shared" si="4"/>
        <v>152 (25)</v>
      </c>
      <c r="AB22" s="155" t="str">
        <f t="shared" si="4"/>
        <v>192 (32)</v>
      </c>
      <c r="AC22" s="155" t="str">
        <f t="shared" si="4"/>
        <v>94 (16)</v>
      </c>
      <c r="AD22" s="160">
        <v>3.2728785357737107</v>
      </c>
      <c r="AE22" s="160">
        <v>1.1869062867620108</v>
      </c>
    </row>
    <row r="23" spans="1:31" s="79" customFormat="1" ht="15" customHeight="1" x14ac:dyDescent="0.35">
      <c r="A23" s="79" t="s">
        <v>1289</v>
      </c>
      <c r="B23" s="79" t="s">
        <v>1290</v>
      </c>
      <c r="C23" s="79" t="s">
        <v>1290</v>
      </c>
      <c r="D23" s="79" t="s">
        <v>1289</v>
      </c>
      <c r="E23" s="79" t="s">
        <v>1289</v>
      </c>
      <c r="F23" s="79" t="s">
        <v>1290</v>
      </c>
      <c r="G23" s="79" t="s">
        <v>1290</v>
      </c>
      <c r="H23" s="79" t="s">
        <v>1289</v>
      </c>
      <c r="I23" s="79" t="s">
        <v>1289</v>
      </c>
      <c r="J23" s="79" t="s">
        <v>1290</v>
      </c>
      <c r="K23" s="79" t="s">
        <v>1290</v>
      </c>
      <c r="L23" s="79" t="s">
        <v>1290</v>
      </c>
      <c r="M23" s="79" t="s">
        <v>1290</v>
      </c>
      <c r="Q23" s="79" t="s">
        <v>1290</v>
      </c>
      <c r="R23" s="79" t="s">
        <v>1288</v>
      </c>
      <c r="S23" s="79" t="s">
        <v>1289</v>
      </c>
      <c r="T23" s="79" t="s">
        <v>1291</v>
      </c>
      <c r="U23" s="79" t="s">
        <v>1287</v>
      </c>
      <c r="V23" s="79" t="s">
        <v>1116</v>
      </c>
      <c r="W23" s="159" t="s">
        <v>1346</v>
      </c>
      <c r="X23" s="154" t="s">
        <v>1333</v>
      </c>
      <c r="Y23" s="155" t="str">
        <f t="shared" ref="Y23:AC23" si="5">Y5&amp;" ("&amp;TEXT(Y5/SUM($Y$2:$AC$2)*100,0)&amp;")"</f>
        <v>44 (7)</v>
      </c>
      <c r="Z23" s="155" t="str">
        <f t="shared" si="5"/>
        <v>92 (15)</v>
      </c>
      <c r="AA23" s="155" t="str">
        <f t="shared" si="5"/>
        <v>154 (26)</v>
      </c>
      <c r="AB23" s="155" t="str">
        <f t="shared" si="5"/>
        <v>185 (31)</v>
      </c>
      <c r="AC23" s="155" t="str">
        <f t="shared" si="5"/>
        <v>126 (21)</v>
      </c>
      <c r="AD23" s="160">
        <v>3.4276206322795342</v>
      </c>
      <c r="AE23" s="160">
        <v>1.1882069807796956</v>
      </c>
    </row>
    <row r="24" spans="1:31" s="79" customFormat="1" ht="15" customHeight="1" x14ac:dyDescent="0.35">
      <c r="A24" s="79" t="s">
        <v>1287</v>
      </c>
      <c r="B24" s="79" t="s">
        <v>1287</v>
      </c>
      <c r="C24" s="79" t="s">
        <v>1287</v>
      </c>
      <c r="D24" s="79" t="s">
        <v>1287</v>
      </c>
      <c r="E24" s="79" t="s">
        <v>1287</v>
      </c>
      <c r="F24" s="79" t="s">
        <v>1287</v>
      </c>
      <c r="G24" s="79" t="s">
        <v>1287</v>
      </c>
      <c r="H24" s="79" t="s">
        <v>1287</v>
      </c>
      <c r="I24" s="79" t="s">
        <v>1287</v>
      </c>
      <c r="J24" s="79" t="s">
        <v>1287</v>
      </c>
      <c r="K24" s="79" t="s">
        <v>1287</v>
      </c>
      <c r="L24" s="79" t="s">
        <v>1287</v>
      </c>
      <c r="M24" s="79" t="s">
        <v>1287</v>
      </c>
      <c r="P24" s="79" t="s">
        <v>1299</v>
      </c>
      <c r="Q24" s="162">
        <v>66</v>
      </c>
      <c r="R24" s="162">
        <v>275</v>
      </c>
      <c r="S24" s="162">
        <v>180</v>
      </c>
      <c r="T24" s="162">
        <v>28</v>
      </c>
      <c r="U24" s="162">
        <v>52</v>
      </c>
      <c r="V24" s="162">
        <v>601</v>
      </c>
      <c r="W24" s="159" t="s">
        <v>1347</v>
      </c>
      <c r="X24" s="154" t="s">
        <v>1334</v>
      </c>
      <c r="Y24" s="155" t="str">
        <f t="shared" ref="Y24:AC24" si="6">Y6&amp;" ("&amp;TEXT(Y6/SUM($Y$2:$AC$2)*100,0)&amp;")"</f>
        <v>59 (10)</v>
      </c>
      <c r="Z24" s="155" t="str">
        <f t="shared" si="6"/>
        <v>128 (21)</v>
      </c>
      <c r="AA24" s="155" t="str">
        <f t="shared" si="6"/>
        <v>216 (36)</v>
      </c>
      <c r="AB24" s="155" t="str">
        <f t="shared" si="6"/>
        <v>154 (26)</v>
      </c>
      <c r="AC24" s="155" t="str">
        <f t="shared" si="6"/>
        <v>44 (7)</v>
      </c>
      <c r="AD24" s="160">
        <v>2.9933444259567388</v>
      </c>
      <c r="AE24" s="160">
        <v>1.0754637586516087</v>
      </c>
    </row>
    <row r="25" spans="1:31" s="79" customFormat="1" ht="15" customHeight="1" x14ac:dyDescent="0.35">
      <c r="A25" s="79" t="s">
        <v>1289</v>
      </c>
      <c r="B25" s="79" t="s">
        <v>1288</v>
      </c>
      <c r="C25" s="79" t="s">
        <v>1288</v>
      </c>
      <c r="D25" s="79" t="s">
        <v>1288</v>
      </c>
      <c r="E25" s="79" t="s">
        <v>1287</v>
      </c>
      <c r="F25" s="79" t="s">
        <v>1288</v>
      </c>
      <c r="G25" s="79" t="s">
        <v>1288</v>
      </c>
      <c r="H25" s="79" t="s">
        <v>1288</v>
      </c>
      <c r="I25" s="79" t="s">
        <v>1287</v>
      </c>
      <c r="J25" s="79" t="s">
        <v>1287</v>
      </c>
      <c r="K25" s="79" t="s">
        <v>1287</v>
      </c>
      <c r="L25" s="79" t="s">
        <v>1287</v>
      </c>
      <c r="M25" s="79" t="s">
        <v>1287</v>
      </c>
      <c r="Q25" s="161" t="s">
        <v>1117</v>
      </c>
      <c r="W25" s="159" t="s">
        <v>1348</v>
      </c>
      <c r="X25" s="154" t="s">
        <v>1335</v>
      </c>
      <c r="Y25" s="155" t="str">
        <f t="shared" ref="Y25:AC25" si="7">Y7&amp;" ("&amp;TEXT(Y7/SUM($Y$2:$AC$2)*100,0)&amp;")"</f>
        <v>67 (11)</v>
      </c>
      <c r="Z25" s="155" t="str">
        <f t="shared" si="7"/>
        <v>229 (38)</v>
      </c>
      <c r="AA25" s="155" t="str">
        <f t="shared" si="7"/>
        <v>189 (31)</v>
      </c>
      <c r="AB25" s="155" t="str">
        <f t="shared" si="7"/>
        <v>86 (14)</v>
      </c>
      <c r="AC25" s="155" t="str">
        <f t="shared" si="7"/>
        <v>30 (5)</v>
      </c>
      <c r="AD25" s="160">
        <v>2.6389351081530781</v>
      </c>
      <c r="AE25" s="160">
        <v>1.0203340290228637</v>
      </c>
    </row>
    <row r="26" spans="1:31" s="79" customFormat="1" ht="15" customHeight="1" x14ac:dyDescent="0.35">
      <c r="A26" s="79" t="s">
        <v>1289</v>
      </c>
      <c r="B26" s="79" t="s">
        <v>1289</v>
      </c>
      <c r="C26" s="79" t="s">
        <v>1289</v>
      </c>
      <c r="D26" s="79" t="s">
        <v>1289</v>
      </c>
      <c r="E26" s="79" t="s">
        <v>1289</v>
      </c>
      <c r="F26" s="79" t="s">
        <v>1288</v>
      </c>
      <c r="G26" s="79" t="s">
        <v>1288</v>
      </c>
      <c r="H26" s="79" t="s">
        <v>1287</v>
      </c>
      <c r="I26" s="79" t="s">
        <v>1287</v>
      </c>
      <c r="J26" s="79" t="s">
        <v>1288</v>
      </c>
      <c r="K26" s="79" t="s">
        <v>1288</v>
      </c>
      <c r="L26" s="79" t="s">
        <v>1288</v>
      </c>
      <c r="M26" s="79" t="s">
        <v>1288</v>
      </c>
      <c r="Q26" s="79" t="s">
        <v>1290</v>
      </c>
      <c r="R26" s="79" t="s">
        <v>1288</v>
      </c>
      <c r="S26" s="79" t="s">
        <v>1289</v>
      </c>
      <c r="T26" s="79" t="s">
        <v>1291</v>
      </c>
      <c r="U26" s="79" t="s">
        <v>1287</v>
      </c>
      <c r="V26" s="79" t="s">
        <v>1116</v>
      </c>
      <c r="W26" s="159" t="s">
        <v>1349</v>
      </c>
      <c r="X26" s="154" t="s">
        <v>1336</v>
      </c>
      <c r="Y26" s="155" t="str">
        <f t="shared" ref="Y26:AC26" si="8">Y8&amp;" ("&amp;TEXT(Y8/SUM($Y$2:$AC$2)*100,0)&amp;")"</f>
        <v>72 (12)</v>
      </c>
      <c r="Z26" s="155" t="str">
        <f t="shared" si="8"/>
        <v>140 (23)</v>
      </c>
      <c r="AA26" s="155" t="str">
        <f t="shared" si="8"/>
        <v>232 (39)</v>
      </c>
      <c r="AB26" s="155" t="str">
        <f t="shared" si="8"/>
        <v>132 (22)</v>
      </c>
      <c r="AC26" s="155" t="str">
        <f t="shared" si="8"/>
        <v>25 (4)</v>
      </c>
      <c r="AD26" s="160">
        <v>2.8302828618968388</v>
      </c>
      <c r="AE26" s="160">
        <v>1.0349628430636824</v>
      </c>
    </row>
    <row r="27" spans="1:31" s="79" customFormat="1" ht="15" customHeight="1" x14ac:dyDescent="0.35">
      <c r="A27" s="79" t="s">
        <v>1289</v>
      </c>
      <c r="B27" s="79" t="s">
        <v>1289</v>
      </c>
      <c r="C27" s="79" t="s">
        <v>1289</v>
      </c>
      <c r="D27" s="79" t="s">
        <v>1287</v>
      </c>
      <c r="E27" s="79" t="s">
        <v>1287</v>
      </c>
      <c r="F27" s="79" t="s">
        <v>1287</v>
      </c>
      <c r="G27" s="79" t="s">
        <v>1289</v>
      </c>
      <c r="H27" s="79" t="s">
        <v>1287</v>
      </c>
      <c r="I27" s="79" t="s">
        <v>1287</v>
      </c>
      <c r="J27" s="79" t="s">
        <v>1289</v>
      </c>
      <c r="K27" s="79" t="s">
        <v>1289</v>
      </c>
      <c r="L27" s="79" t="s">
        <v>1289</v>
      </c>
      <c r="M27" s="79" t="s">
        <v>1289</v>
      </c>
      <c r="P27" s="79" t="s">
        <v>1300</v>
      </c>
      <c r="Q27" s="162">
        <v>52</v>
      </c>
      <c r="R27" s="162">
        <v>300</v>
      </c>
      <c r="S27" s="162">
        <v>130</v>
      </c>
      <c r="T27" s="162">
        <v>23</v>
      </c>
      <c r="U27" s="162">
        <v>96</v>
      </c>
      <c r="V27" s="162">
        <v>601</v>
      </c>
      <c r="W27" s="159" t="s">
        <v>1350</v>
      </c>
      <c r="X27" s="154" t="s">
        <v>1337</v>
      </c>
      <c r="Y27" s="155" t="str">
        <f t="shared" ref="Y27:AC27" si="9">Y9&amp;" ("&amp;TEXT(Y9/SUM($Y$2:$AC$2)*100,0)&amp;")"</f>
        <v>52 (9)</v>
      </c>
      <c r="Z27" s="155" t="str">
        <f t="shared" si="9"/>
        <v>275 (46)</v>
      </c>
      <c r="AA27" s="155" t="str">
        <f t="shared" si="9"/>
        <v>180 (30)</v>
      </c>
      <c r="AB27" s="155" t="str">
        <f t="shared" si="9"/>
        <v>66 (11)</v>
      </c>
      <c r="AC27" s="155" t="str">
        <f t="shared" si="9"/>
        <v>28 (5)</v>
      </c>
      <c r="AD27" s="160">
        <v>2.5723793677204658</v>
      </c>
      <c r="AE27" s="160">
        <v>0.95838535873638342</v>
      </c>
    </row>
    <row r="28" spans="1:31" s="79" customFormat="1" ht="15" customHeight="1" x14ac:dyDescent="0.35">
      <c r="A28" s="79" t="s">
        <v>1287</v>
      </c>
      <c r="B28" s="79" t="s">
        <v>1287</v>
      </c>
      <c r="C28" s="79" t="s">
        <v>1287</v>
      </c>
      <c r="D28" s="79" t="s">
        <v>1287</v>
      </c>
      <c r="E28" s="79" t="s">
        <v>1291</v>
      </c>
      <c r="F28" s="79" t="s">
        <v>1287</v>
      </c>
      <c r="G28" s="79" t="s">
        <v>1287</v>
      </c>
      <c r="H28" s="79" t="s">
        <v>1291</v>
      </c>
      <c r="I28" s="79" t="s">
        <v>1287</v>
      </c>
      <c r="J28" s="79" t="s">
        <v>1287</v>
      </c>
      <c r="K28" s="79" t="s">
        <v>1287</v>
      </c>
      <c r="L28" s="79" t="s">
        <v>1287</v>
      </c>
      <c r="M28" s="79" t="s">
        <v>1287</v>
      </c>
      <c r="Q28" s="161" t="s">
        <v>1117</v>
      </c>
      <c r="W28" s="159" t="s">
        <v>1351</v>
      </c>
      <c r="X28" s="154" t="s">
        <v>1338</v>
      </c>
      <c r="Y28" s="155" t="str">
        <f t="shared" ref="Y28:AC28" si="10">Y10&amp;" ("&amp;TEXT(Y10/SUM($Y$2:$AC$2)*100,0)&amp;")"</f>
        <v>96 (16)</v>
      </c>
      <c r="Z28" s="155" t="str">
        <f t="shared" si="10"/>
        <v>300 (50)</v>
      </c>
      <c r="AA28" s="155" t="str">
        <f t="shared" si="10"/>
        <v>130 (22)</v>
      </c>
      <c r="AB28" s="155" t="str">
        <f t="shared" si="10"/>
        <v>52 (9)</v>
      </c>
      <c r="AC28" s="155" t="str">
        <f t="shared" si="10"/>
        <v>23 (4)</v>
      </c>
      <c r="AD28" s="160">
        <v>2.3444259567387689</v>
      </c>
      <c r="AE28" s="160">
        <v>0.97442617896814399</v>
      </c>
    </row>
    <row r="29" spans="1:31" s="79" customFormat="1" ht="15" customHeight="1" x14ac:dyDescent="0.35">
      <c r="A29" s="79" t="s">
        <v>1289</v>
      </c>
      <c r="B29" s="79" t="s">
        <v>1289</v>
      </c>
      <c r="C29" s="79" t="s">
        <v>1288</v>
      </c>
      <c r="D29" s="79" t="s">
        <v>1288</v>
      </c>
      <c r="E29" s="79" t="s">
        <v>1288</v>
      </c>
      <c r="F29" s="79" t="s">
        <v>1289</v>
      </c>
      <c r="G29" s="79" t="s">
        <v>1289</v>
      </c>
      <c r="H29" s="79" t="s">
        <v>1289</v>
      </c>
      <c r="I29" s="79" t="s">
        <v>1289</v>
      </c>
      <c r="J29" s="79" t="s">
        <v>1289</v>
      </c>
      <c r="K29" s="79" t="s">
        <v>1289</v>
      </c>
      <c r="L29" s="79" t="s">
        <v>1288</v>
      </c>
      <c r="M29" s="79" t="s">
        <v>1288</v>
      </c>
      <c r="Q29" s="79" t="s">
        <v>1290</v>
      </c>
      <c r="R29" s="79" t="s">
        <v>1288</v>
      </c>
      <c r="S29" s="79" t="s">
        <v>1289</v>
      </c>
      <c r="T29" s="79" t="s">
        <v>1291</v>
      </c>
      <c r="U29" s="79" t="s">
        <v>1287</v>
      </c>
      <c r="V29" s="79" t="s">
        <v>1116</v>
      </c>
      <c r="W29" s="159" t="s">
        <v>1352</v>
      </c>
      <c r="X29" s="154" t="s">
        <v>1339</v>
      </c>
      <c r="Y29" s="155" t="str">
        <f t="shared" ref="Y29:AC29" si="11">Y11&amp;" ("&amp;TEXT(Y11/SUM($Y$2:$AC$2)*100,0)&amp;")"</f>
        <v>51 (8)</v>
      </c>
      <c r="Z29" s="155" t="str">
        <f t="shared" si="11"/>
        <v>95 (16)</v>
      </c>
      <c r="AA29" s="155" t="str">
        <f t="shared" si="11"/>
        <v>248 (41)</v>
      </c>
      <c r="AB29" s="155" t="str">
        <f t="shared" si="11"/>
        <v>178 (30)</v>
      </c>
      <c r="AC29" s="155" t="str">
        <f t="shared" si="11"/>
        <v>29 (5)</v>
      </c>
      <c r="AD29" s="160">
        <v>3.0648918469217969</v>
      </c>
      <c r="AE29" s="160">
        <v>0.99202588841391437</v>
      </c>
    </row>
    <row r="30" spans="1:31" s="79" customFormat="1" ht="15" customHeight="1" x14ac:dyDescent="0.35">
      <c r="A30" s="79" t="s">
        <v>1288</v>
      </c>
      <c r="B30" s="79" t="s">
        <v>1289</v>
      </c>
      <c r="C30" s="79" t="s">
        <v>1290</v>
      </c>
      <c r="D30" s="79" t="s">
        <v>1288</v>
      </c>
      <c r="E30" s="79" t="s">
        <v>1287</v>
      </c>
      <c r="F30" s="79" t="s">
        <v>1287</v>
      </c>
      <c r="G30" s="79" t="s">
        <v>1288</v>
      </c>
      <c r="H30" s="79" t="s">
        <v>1287</v>
      </c>
      <c r="I30" s="79" t="s">
        <v>1288</v>
      </c>
      <c r="J30" s="79" t="s">
        <v>1289</v>
      </c>
      <c r="K30" s="79" t="s">
        <v>1287</v>
      </c>
      <c r="L30" s="79" t="s">
        <v>1288</v>
      </c>
      <c r="M30" s="79" t="s">
        <v>1288</v>
      </c>
      <c r="P30" s="79" t="s">
        <v>1301</v>
      </c>
      <c r="Q30" s="162">
        <v>178</v>
      </c>
      <c r="R30" s="162">
        <v>95</v>
      </c>
      <c r="S30" s="162">
        <v>248</v>
      </c>
      <c r="T30" s="162">
        <v>29</v>
      </c>
      <c r="U30" s="162">
        <v>51</v>
      </c>
      <c r="V30" s="162">
        <v>601</v>
      </c>
      <c r="W30" s="159" t="s">
        <v>1353</v>
      </c>
      <c r="X30" s="154" t="s">
        <v>1340</v>
      </c>
      <c r="Y30" s="155" t="str">
        <f t="shared" ref="Y30:AC30" si="12">Y12&amp;" ("&amp;TEXT(Y12/SUM($Y$2:$AC$2)*100,0)&amp;")"</f>
        <v>53 (9)</v>
      </c>
      <c r="Z30" s="155" t="str">
        <f t="shared" si="12"/>
        <v>135 (22)</v>
      </c>
      <c r="AA30" s="155" t="str">
        <f t="shared" si="12"/>
        <v>142 (24)</v>
      </c>
      <c r="AB30" s="155" t="str">
        <f t="shared" si="12"/>
        <v>237 (39)</v>
      </c>
      <c r="AC30" s="155" t="str">
        <f t="shared" si="12"/>
        <v>34 (6)</v>
      </c>
      <c r="AD30" s="160">
        <v>3.1064891846921796</v>
      </c>
      <c r="AE30" s="160">
        <v>1.0902482073513515</v>
      </c>
    </row>
    <row r="31" spans="1:31" s="79" customFormat="1" ht="15" customHeight="1" x14ac:dyDescent="0.35">
      <c r="A31" s="79" t="s">
        <v>1289</v>
      </c>
      <c r="B31" s="79" t="s">
        <v>1289</v>
      </c>
      <c r="C31" s="79" t="s">
        <v>1290</v>
      </c>
      <c r="D31" s="79" t="s">
        <v>1290</v>
      </c>
      <c r="E31" s="79" t="s">
        <v>1291</v>
      </c>
      <c r="F31" s="79" t="s">
        <v>1289</v>
      </c>
      <c r="G31" s="79" t="s">
        <v>1287</v>
      </c>
      <c r="H31" s="79" t="s">
        <v>1287</v>
      </c>
      <c r="I31" s="79" t="s">
        <v>1287</v>
      </c>
      <c r="J31" s="79" t="s">
        <v>1290</v>
      </c>
      <c r="K31" s="79" t="s">
        <v>1290</v>
      </c>
      <c r="L31" s="79" t="s">
        <v>1290</v>
      </c>
      <c r="M31" s="79" t="s">
        <v>1289</v>
      </c>
      <c r="Q31" s="161" t="s">
        <v>1117</v>
      </c>
      <c r="W31" s="159" t="s">
        <v>1354</v>
      </c>
      <c r="X31" s="154" t="s">
        <v>1341</v>
      </c>
      <c r="Y31" s="155" t="str">
        <f t="shared" ref="Y31:AC31" si="13">Y13&amp;" ("&amp;TEXT(Y13/SUM($Y$2:$AC$2)*100,0)&amp;")"</f>
        <v>41 (7)</v>
      </c>
      <c r="Z31" s="155" t="str">
        <f t="shared" si="13"/>
        <v>159 (26)</v>
      </c>
      <c r="AA31" s="155" t="str">
        <f t="shared" si="13"/>
        <v>263 (44)</v>
      </c>
      <c r="AB31" s="155" t="str">
        <f t="shared" si="13"/>
        <v>114 (19)</v>
      </c>
      <c r="AC31" s="155" t="str">
        <f t="shared" si="13"/>
        <v>24 (4)</v>
      </c>
      <c r="AD31" s="160">
        <v>2.8685524126455908</v>
      </c>
      <c r="AE31" s="160">
        <v>0.93328777323235135</v>
      </c>
    </row>
    <row r="32" spans="1:31" s="79" customFormat="1" ht="15" customHeight="1" x14ac:dyDescent="0.35">
      <c r="A32" s="79" t="s">
        <v>1289</v>
      </c>
      <c r="B32" s="79" t="s">
        <v>1289</v>
      </c>
      <c r="C32" s="79" t="s">
        <v>1289</v>
      </c>
      <c r="D32" s="79" t="s">
        <v>1287</v>
      </c>
      <c r="E32" s="79" t="s">
        <v>1291</v>
      </c>
      <c r="F32" s="79" t="s">
        <v>1289</v>
      </c>
      <c r="G32" s="79" t="s">
        <v>1287</v>
      </c>
      <c r="H32" s="79" t="s">
        <v>1287</v>
      </c>
      <c r="I32" s="79" t="s">
        <v>1287</v>
      </c>
      <c r="J32" s="79" t="s">
        <v>1291</v>
      </c>
      <c r="K32" s="79" t="s">
        <v>1291</v>
      </c>
      <c r="L32" s="79" t="s">
        <v>1289</v>
      </c>
      <c r="M32" s="79" t="s">
        <v>1290</v>
      </c>
      <c r="Q32" s="79" t="s">
        <v>1290</v>
      </c>
      <c r="R32" s="79" t="s">
        <v>1288</v>
      </c>
      <c r="S32" s="79" t="s">
        <v>1289</v>
      </c>
      <c r="T32" s="79" t="s">
        <v>1291</v>
      </c>
      <c r="U32" s="79" t="s">
        <v>1287</v>
      </c>
      <c r="V32" s="79" t="s">
        <v>1116</v>
      </c>
      <c r="W32" s="159" t="s">
        <v>1355</v>
      </c>
      <c r="X32" s="154" t="s">
        <v>1342</v>
      </c>
      <c r="Y32" s="155" t="str">
        <f t="shared" ref="Y32:AC32" si="14">Y14&amp;" ("&amp;TEXT(Y14/SUM($Y$2:$AC$2)*100,0)&amp;")"</f>
        <v>61 (10)</v>
      </c>
      <c r="Z32" s="155" t="str">
        <f t="shared" si="14"/>
        <v>172 (29)</v>
      </c>
      <c r="AA32" s="155" t="str">
        <f t="shared" si="14"/>
        <v>156 (26)</v>
      </c>
      <c r="AB32" s="155" t="str">
        <f t="shared" si="14"/>
        <v>170 (28)</v>
      </c>
      <c r="AC32" s="155" t="str">
        <f t="shared" si="14"/>
        <v>42 (7)</v>
      </c>
      <c r="AD32" s="160">
        <v>2.9334442595673877</v>
      </c>
      <c r="AE32" s="160">
        <v>1.1190306596802844</v>
      </c>
    </row>
    <row r="33" spans="1:22" x14ac:dyDescent="0.35">
      <c r="A33" t="s">
        <v>1289</v>
      </c>
      <c r="B33" t="s">
        <v>1288</v>
      </c>
      <c r="C33" t="s">
        <v>1288</v>
      </c>
      <c r="D33" t="s">
        <v>1289</v>
      </c>
      <c r="E33" t="s">
        <v>1288</v>
      </c>
      <c r="F33" t="s">
        <v>1289</v>
      </c>
      <c r="G33" t="s">
        <v>1288</v>
      </c>
      <c r="H33" t="s">
        <v>1289</v>
      </c>
      <c r="I33" t="s">
        <v>1289</v>
      </c>
      <c r="J33" t="s">
        <v>1288</v>
      </c>
      <c r="K33" t="s">
        <v>1289</v>
      </c>
      <c r="L33" t="s">
        <v>1288</v>
      </c>
      <c r="M33" t="s">
        <v>1289</v>
      </c>
      <c r="P33" t="s">
        <v>1302</v>
      </c>
      <c r="Q33" s="1">
        <v>237</v>
      </c>
      <c r="R33" s="1">
        <v>135</v>
      </c>
      <c r="S33" s="1">
        <v>142</v>
      </c>
      <c r="T33" s="1">
        <v>34</v>
      </c>
      <c r="U33" s="1">
        <v>53</v>
      </c>
      <c r="V33" s="1">
        <v>601</v>
      </c>
    </row>
    <row r="34" spans="1:22" x14ac:dyDescent="0.35">
      <c r="A34" t="s">
        <v>1288</v>
      </c>
      <c r="B34" t="s">
        <v>1290</v>
      </c>
      <c r="C34" t="s">
        <v>1288</v>
      </c>
      <c r="D34" t="s">
        <v>1288</v>
      </c>
      <c r="E34" t="s">
        <v>1289</v>
      </c>
      <c r="F34" t="s">
        <v>1289</v>
      </c>
      <c r="G34" t="s">
        <v>1288</v>
      </c>
      <c r="H34" t="s">
        <v>1289</v>
      </c>
      <c r="I34" t="s">
        <v>1288</v>
      </c>
      <c r="J34" t="s">
        <v>1290</v>
      </c>
      <c r="K34" t="s">
        <v>1288</v>
      </c>
      <c r="L34" t="s">
        <v>1289</v>
      </c>
      <c r="M34" t="s">
        <v>1289</v>
      </c>
      <c r="Q34" s="8" t="s">
        <v>1117</v>
      </c>
    </row>
    <row r="35" spans="1:22" x14ac:dyDescent="0.35">
      <c r="A35" t="s">
        <v>1288</v>
      </c>
      <c r="B35" t="s">
        <v>1288</v>
      </c>
      <c r="C35" t="s">
        <v>1289</v>
      </c>
      <c r="D35" t="s">
        <v>1289</v>
      </c>
      <c r="E35" t="s">
        <v>1288</v>
      </c>
      <c r="F35" t="s">
        <v>1288</v>
      </c>
      <c r="G35" t="s">
        <v>1288</v>
      </c>
      <c r="H35" t="s">
        <v>1288</v>
      </c>
      <c r="I35" t="s">
        <v>1288</v>
      </c>
      <c r="J35" t="s">
        <v>1288</v>
      </c>
      <c r="K35" t="s">
        <v>1288</v>
      </c>
      <c r="L35" t="s">
        <v>1288</v>
      </c>
      <c r="M35" t="s">
        <v>1289</v>
      </c>
      <c r="Q35" t="s">
        <v>1290</v>
      </c>
      <c r="R35" t="s">
        <v>1288</v>
      </c>
      <c r="S35" t="s">
        <v>1289</v>
      </c>
      <c r="T35" t="s">
        <v>1291</v>
      </c>
      <c r="U35" t="s">
        <v>1287</v>
      </c>
      <c r="V35" t="s">
        <v>1116</v>
      </c>
    </row>
    <row r="36" spans="1:22" x14ac:dyDescent="0.35">
      <c r="A36" t="s">
        <v>1290</v>
      </c>
      <c r="B36" t="s">
        <v>1291</v>
      </c>
      <c r="C36" t="s">
        <v>1290</v>
      </c>
      <c r="D36" t="s">
        <v>1291</v>
      </c>
      <c r="E36" t="s">
        <v>1291</v>
      </c>
      <c r="F36" t="s">
        <v>1288</v>
      </c>
      <c r="G36" t="s">
        <v>1289</v>
      </c>
      <c r="H36" t="s">
        <v>1290</v>
      </c>
      <c r="I36" t="s">
        <v>1288</v>
      </c>
      <c r="J36" t="s">
        <v>1290</v>
      </c>
      <c r="K36" t="s">
        <v>1291</v>
      </c>
      <c r="L36" t="s">
        <v>1287</v>
      </c>
      <c r="M36" t="s">
        <v>1289</v>
      </c>
      <c r="P36" t="s">
        <v>1303</v>
      </c>
      <c r="Q36" s="1">
        <v>114</v>
      </c>
      <c r="R36" s="1">
        <v>159</v>
      </c>
      <c r="S36" s="1">
        <v>263</v>
      </c>
      <c r="T36" s="1">
        <v>24</v>
      </c>
      <c r="U36" s="1">
        <v>41</v>
      </c>
      <c r="V36" s="1">
        <v>601</v>
      </c>
    </row>
    <row r="37" spans="1:22" x14ac:dyDescent="0.35">
      <c r="A37" t="s">
        <v>1290</v>
      </c>
      <c r="B37" t="s">
        <v>1289</v>
      </c>
      <c r="C37" t="s">
        <v>1290</v>
      </c>
      <c r="D37" t="s">
        <v>1290</v>
      </c>
      <c r="E37" t="s">
        <v>1289</v>
      </c>
      <c r="F37" t="s">
        <v>1289</v>
      </c>
      <c r="G37" t="s">
        <v>1288</v>
      </c>
      <c r="H37" t="s">
        <v>1289</v>
      </c>
      <c r="I37" t="s">
        <v>1288</v>
      </c>
      <c r="J37" t="s">
        <v>1289</v>
      </c>
      <c r="K37" t="s">
        <v>1288</v>
      </c>
      <c r="L37" t="s">
        <v>1289</v>
      </c>
      <c r="M37" t="s">
        <v>1289</v>
      </c>
      <c r="Q37" s="8" t="s">
        <v>1117</v>
      </c>
    </row>
    <row r="38" spans="1:22" x14ac:dyDescent="0.35">
      <c r="A38" t="s">
        <v>1289</v>
      </c>
      <c r="B38" t="s">
        <v>1290</v>
      </c>
      <c r="C38" t="s">
        <v>1290</v>
      </c>
      <c r="D38" t="s">
        <v>1289</v>
      </c>
      <c r="E38" t="s">
        <v>1289</v>
      </c>
      <c r="F38" t="s">
        <v>1290</v>
      </c>
      <c r="G38" t="s">
        <v>1290</v>
      </c>
      <c r="H38" t="s">
        <v>1289</v>
      </c>
      <c r="I38" t="s">
        <v>1289</v>
      </c>
      <c r="J38" t="s">
        <v>1290</v>
      </c>
      <c r="K38" t="s">
        <v>1290</v>
      </c>
      <c r="L38" t="s">
        <v>1290</v>
      </c>
      <c r="M38" t="s">
        <v>1290</v>
      </c>
      <c r="Q38" t="s">
        <v>1290</v>
      </c>
      <c r="R38" t="s">
        <v>1288</v>
      </c>
      <c r="S38" t="s">
        <v>1289</v>
      </c>
      <c r="T38" t="s">
        <v>1291</v>
      </c>
      <c r="U38" t="s">
        <v>1287</v>
      </c>
      <c r="V38" t="s">
        <v>1116</v>
      </c>
    </row>
    <row r="39" spans="1:22" x14ac:dyDescent="0.35">
      <c r="A39" t="s">
        <v>1288</v>
      </c>
      <c r="B39" t="s">
        <v>1289</v>
      </c>
      <c r="C39" t="s">
        <v>1289</v>
      </c>
      <c r="D39" t="s">
        <v>1288</v>
      </c>
      <c r="E39" t="s">
        <v>1288</v>
      </c>
      <c r="F39" t="s">
        <v>1288</v>
      </c>
      <c r="G39" t="s">
        <v>1288</v>
      </c>
      <c r="H39" t="s">
        <v>1289</v>
      </c>
      <c r="I39" t="s">
        <v>1288</v>
      </c>
      <c r="J39" t="s">
        <v>1288</v>
      </c>
      <c r="K39" t="s">
        <v>1288</v>
      </c>
      <c r="L39" t="s">
        <v>1288</v>
      </c>
      <c r="M39" t="s">
        <v>1288</v>
      </c>
      <c r="P39" t="s">
        <v>1304</v>
      </c>
      <c r="Q39" s="1">
        <v>170</v>
      </c>
      <c r="R39" s="1">
        <v>172</v>
      </c>
      <c r="S39" s="1">
        <v>156</v>
      </c>
      <c r="T39" s="1">
        <v>42</v>
      </c>
      <c r="U39" s="1">
        <v>61</v>
      </c>
      <c r="V39" s="1">
        <v>601</v>
      </c>
    </row>
    <row r="40" spans="1:22" x14ac:dyDescent="0.35">
      <c r="A40" t="s">
        <v>1287</v>
      </c>
      <c r="B40" t="s">
        <v>1290</v>
      </c>
      <c r="C40" t="s">
        <v>1290</v>
      </c>
      <c r="D40" t="s">
        <v>1288</v>
      </c>
      <c r="E40" t="s">
        <v>1289</v>
      </c>
      <c r="F40" t="s">
        <v>1288</v>
      </c>
      <c r="G40" t="s">
        <v>1288</v>
      </c>
      <c r="H40" t="s">
        <v>1289</v>
      </c>
      <c r="I40" t="s">
        <v>1288</v>
      </c>
      <c r="J40" t="s">
        <v>1289</v>
      </c>
      <c r="K40" t="s">
        <v>1288</v>
      </c>
      <c r="L40" t="s">
        <v>1288</v>
      </c>
      <c r="M40" t="s">
        <v>1289</v>
      </c>
    </row>
    <row r="41" spans="1:22" x14ac:dyDescent="0.35">
      <c r="A41" t="s">
        <v>1290</v>
      </c>
      <c r="B41" t="s">
        <v>1290</v>
      </c>
      <c r="C41" t="s">
        <v>1290</v>
      </c>
      <c r="D41" t="s">
        <v>1291</v>
      </c>
      <c r="E41" t="s">
        <v>1290</v>
      </c>
      <c r="F41" t="s">
        <v>1287</v>
      </c>
      <c r="G41" t="s">
        <v>1289</v>
      </c>
      <c r="H41" t="s">
        <v>1289</v>
      </c>
      <c r="I41" t="s">
        <v>1287</v>
      </c>
      <c r="J41" t="s">
        <v>1291</v>
      </c>
      <c r="K41" t="s">
        <v>1291</v>
      </c>
      <c r="L41" t="s">
        <v>1288</v>
      </c>
      <c r="M41" t="s">
        <v>1291</v>
      </c>
    </row>
    <row r="42" spans="1:22" x14ac:dyDescent="0.35">
      <c r="A42" t="s">
        <v>1290</v>
      </c>
      <c r="B42" t="s">
        <v>1291</v>
      </c>
      <c r="C42" t="s">
        <v>1290</v>
      </c>
      <c r="D42" t="s">
        <v>1291</v>
      </c>
      <c r="E42" t="s">
        <v>1289</v>
      </c>
      <c r="F42" t="s">
        <v>1289</v>
      </c>
      <c r="G42" t="s">
        <v>1287</v>
      </c>
      <c r="H42" t="s">
        <v>1289</v>
      </c>
      <c r="I42" t="s">
        <v>1287</v>
      </c>
      <c r="J42" t="s">
        <v>1290</v>
      </c>
      <c r="K42" t="s">
        <v>1289</v>
      </c>
      <c r="L42" t="s">
        <v>1289</v>
      </c>
      <c r="M42" t="s">
        <v>1290</v>
      </c>
    </row>
    <row r="43" spans="1:22" x14ac:dyDescent="0.35">
      <c r="A43" t="s">
        <v>1290</v>
      </c>
      <c r="B43" t="s">
        <v>1290</v>
      </c>
      <c r="C43" t="s">
        <v>1289</v>
      </c>
      <c r="D43" t="s">
        <v>1290</v>
      </c>
      <c r="E43" t="s">
        <v>1289</v>
      </c>
      <c r="F43" t="s">
        <v>1288</v>
      </c>
      <c r="G43" t="s">
        <v>1289</v>
      </c>
      <c r="H43" t="s">
        <v>1289</v>
      </c>
      <c r="I43" t="s">
        <v>1288</v>
      </c>
      <c r="J43" t="s">
        <v>1289</v>
      </c>
      <c r="K43" t="s">
        <v>1289</v>
      </c>
      <c r="L43" t="s">
        <v>1290</v>
      </c>
      <c r="M43" t="s">
        <v>1289</v>
      </c>
    </row>
    <row r="44" spans="1:22" x14ac:dyDescent="0.35">
      <c r="A44" t="s">
        <v>1290</v>
      </c>
      <c r="B44" t="s">
        <v>1290</v>
      </c>
      <c r="C44" t="s">
        <v>1290</v>
      </c>
      <c r="D44" t="s">
        <v>1290</v>
      </c>
      <c r="E44" t="s">
        <v>1291</v>
      </c>
      <c r="F44" t="s">
        <v>1289</v>
      </c>
      <c r="G44" t="s">
        <v>1288</v>
      </c>
      <c r="H44" t="s">
        <v>1289</v>
      </c>
      <c r="I44" t="s">
        <v>1288</v>
      </c>
      <c r="J44" t="s">
        <v>1290</v>
      </c>
      <c r="K44" t="s">
        <v>1290</v>
      </c>
      <c r="L44" t="s">
        <v>1289</v>
      </c>
      <c r="M44" t="s">
        <v>1290</v>
      </c>
    </row>
    <row r="45" spans="1:22" x14ac:dyDescent="0.35">
      <c r="A45" t="s">
        <v>1290</v>
      </c>
      <c r="B45" t="s">
        <v>1290</v>
      </c>
      <c r="C45" t="s">
        <v>1290</v>
      </c>
      <c r="D45" t="s">
        <v>1290</v>
      </c>
      <c r="E45" t="s">
        <v>1290</v>
      </c>
      <c r="F45" t="s">
        <v>1288</v>
      </c>
      <c r="G45" t="s">
        <v>1289</v>
      </c>
      <c r="H45" t="s">
        <v>1290</v>
      </c>
      <c r="I45" t="s">
        <v>1289</v>
      </c>
      <c r="J45" t="s">
        <v>1290</v>
      </c>
      <c r="K45" t="s">
        <v>1289</v>
      </c>
      <c r="L45" t="s">
        <v>1288</v>
      </c>
      <c r="M45" t="s">
        <v>1290</v>
      </c>
    </row>
    <row r="46" spans="1:22" x14ac:dyDescent="0.35">
      <c r="A46" t="s">
        <v>1291</v>
      </c>
      <c r="B46" t="s">
        <v>1291</v>
      </c>
      <c r="C46" t="s">
        <v>1289</v>
      </c>
      <c r="D46" t="s">
        <v>1289</v>
      </c>
      <c r="E46" t="s">
        <v>1289</v>
      </c>
      <c r="F46" t="s">
        <v>1289</v>
      </c>
      <c r="G46" t="s">
        <v>1290</v>
      </c>
      <c r="H46" t="s">
        <v>1290</v>
      </c>
      <c r="I46" t="s">
        <v>1289</v>
      </c>
      <c r="J46" t="s">
        <v>1289</v>
      </c>
      <c r="K46" t="s">
        <v>1290</v>
      </c>
      <c r="L46" t="s">
        <v>1290</v>
      </c>
      <c r="M46" t="s">
        <v>1289</v>
      </c>
    </row>
    <row r="47" spans="1:22" x14ac:dyDescent="0.35">
      <c r="A47" t="s">
        <v>1290</v>
      </c>
      <c r="B47" t="s">
        <v>1290</v>
      </c>
      <c r="C47" t="s">
        <v>1290</v>
      </c>
      <c r="D47" t="s">
        <v>1291</v>
      </c>
      <c r="E47" t="s">
        <v>1289</v>
      </c>
      <c r="F47" t="s">
        <v>1289</v>
      </c>
      <c r="G47" t="s">
        <v>1290</v>
      </c>
      <c r="H47" t="s">
        <v>1290</v>
      </c>
      <c r="I47" t="s">
        <v>1290</v>
      </c>
      <c r="J47" t="s">
        <v>1289</v>
      </c>
      <c r="K47" t="s">
        <v>1290</v>
      </c>
      <c r="L47" t="s">
        <v>1289</v>
      </c>
      <c r="M47" t="s">
        <v>1290</v>
      </c>
    </row>
    <row r="48" spans="1:22" x14ac:dyDescent="0.35">
      <c r="A48" t="s">
        <v>1290</v>
      </c>
      <c r="B48" t="s">
        <v>1290</v>
      </c>
      <c r="C48" t="s">
        <v>1289</v>
      </c>
      <c r="D48" t="s">
        <v>1291</v>
      </c>
      <c r="E48" t="s">
        <v>1291</v>
      </c>
      <c r="F48" t="s">
        <v>1290</v>
      </c>
      <c r="G48" t="s">
        <v>1289</v>
      </c>
      <c r="H48" t="s">
        <v>1289</v>
      </c>
      <c r="I48" t="s">
        <v>1288</v>
      </c>
      <c r="J48" t="s">
        <v>1289</v>
      </c>
      <c r="K48" t="s">
        <v>1289</v>
      </c>
      <c r="L48" t="s">
        <v>1290</v>
      </c>
      <c r="M48" t="s">
        <v>1290</v>
      </c>
    </row>
    <row r="49" spans="1:13" x14ac:dyDescent="0.35">
      <c r="A49" t="s">
        <v>1291</v>
      </c>
      <c r="B49" t="s">
        <v>1291</v>
      </c>
      <c r="C49" t="s">
        <v>1290</v>
      </c>
      <c r="D49" t="s">
        <v>1290</v>
      </c>
      <c r="E49" t="s">
        <v>1290</v>
      </c>
      <c r="F49" t="s">
        <v>1289</v>
      </c>
      <c r="G49" t="s">
        <v>1289</v>
      </c>
      <c r="H49" t="s">
        <v>1290</v>
      </c>
      <c r="I49" t="s">
        <v>1289</v>
      </c>
      <c r="J49" t="s">
        <v>1290</v>
      </c>
      <c r="K49" t="s">
        <v>1290</v>
      </c>
      <c r="L49" t="s">
        <v>1288</v>
      </c>
      <c r="M49" t="s">
        <v>1289</v>
      </c>
    </row>
    <row r="50" spans="1:13" x14ac:dyDescent="0.35">
      <c r="A50" t="s">
        <v>1291</v>
      </c>
      <c r="B50" t="s">
        <v>1291</v>
      </c>
      <c r="C50" t="s">
        <v>1291</v>
      </c>
      <c r="D50" t="s">
        <v>1290</v>
      </c>
      <c r="E50" t="s">
        <v>1290</v>
      </c>
      <c r="F50" t="s">
        <v>1289</v>
      </c>
      <c r="G50" t="s">
        <v>1291</v>
      </c>
      <c r="H50" t="s">
        <v>1290</v>
      </c>
      <c r="I50" t="s">
        <v>1288</v>
      </c>
      <c r="J50" t="s">
        <v>1290</v>
      </c>
      <c r="K50" t="s">
        <v>1290</v>
      </c>
      <c r="L50" t="s">
        <v>1289</v>
      </c>
      <c r="M50" t="s">
        <v>1290</v>
      </c>
    </row>
    <row r="51" spans="1:13" x14ac:dyDescent="0.35">
      <c r="A51" t="s">
        <v>1288</v>
      </c>
      <c r="B51" t="s">
        <v>1289</v>
      </c>
      <c r="C51" t="s">
        <v>1289</v>
      </c>
      <c r="D51" t="s">
        <v>1289</v>
      </c>
      <c r="E51" t="s">
        <v>1289</v>
      </c>
      <c r="F51" t="s">
        <v>1289</v>
      </c>
      <c r="G51" t="s">
        <v>1289</v>
      </c>
      <c r="H51" t="s">
        <v>1289</v>
      </c>
      <c r="I51" t="s">
        <v>1289</v>
      </c>
      <c r="J51" t="s">
        <v>1289</v>
      </c>
      <c r="K51" t="s">
        <v>1289</v>
      </c>
      <c r="L51" t="s">
        <v>1289</v>
      </c>
      <c r="M51" t="s">
        <v>1289</v>
      </c>
    </row>
    <row r="52" spans="1:13" x14ac:dyDescent="0.35">
      <c r="A52" t="s">
        <v>1290</v>
      </c>
      <c r="B52" t="s">
        <v>1289</v>
      </c>
      <c r="C52" t="s">
        <v>1288</v>
      </c>
      <c r="D52" t="s">
        <v>1289</v>
      </c>
      <c r="E52" t="s">
        <v>1290</v>
      </c>
      <c r="F52" t="s">
        <v>1289</v>
      </c>
      <c r="G52" t="s">
        <v>1289</v>
      </c>
      <c r="H52" t="s">
        <v>1288</v>
      </c>
      <c r="I52" t="s">
        <v>1289</v>
      </c>
      <c r="J52" t="s">
        <v>1290</v>
      </c>
      <c r="K52" t="s">
        <v>1290</v>
      </c>
      <c r="L52" t="s">
        <v>1291</v>
      </c>
      <c r="M52" t="s">
        <v>1288</v>
      </c>
    </row>
    <row r="53" spans="1:13" x14ac:dyDescent="0.35">
      <c r="A53" t="s">
        <v>1290</v>
      </c>
      <c r="B53" t="s">
        <v>1290</v>
      </c>
      <c r="C53" t="s">
        <v>1289</v>
      </c>
      <c r="D53" t="s">
        <v>1290</v>
      </c>
      <c r="E53" t="s">
        <v>1289</v>
      </c>
      <c r="F53" t="s">
        <v>1288</v>
      </c>
      <c r="G53" t="s">
        <v>1288</v>
      </c>
      <c r="H53" t="s">
        <v>1288</v>
      </c>
      <c r="I53" t="s">
        <v>1288</v>
      </c>
      <c r="J53" t="s">
        <v>1289</v>
      </c>
      <c r="K53" t="s">
        <v>1288</v>
      </c>
      <c r="L53" t="s">
        <v>1290</v>
      </c>
      <c r="M53" t="s">
        <v>1290</v>
      </c>
    </row>
    <row r="54" spans="1:13" x14ac:dyDescent="0.35">
      <c r="A54" t="s">
        <v>1287</v>
      </c>
      <c r="B54" t="s">
        <v>1290</v>
      </c>
      <c r="C54" t="s">
        <v>1287</v>
      </c>
      <c r="D54" t="s">
        <v>1290</v>
      </c>
      <c r="E54" t="s">
        <v>1287</v>
      </c>
      <c r="F54" t="s">
        <v>1290</v>
      </c>
      <c r="G54" t="s">
        <v>1287</v>
      </c>
      <c r="H54" t="s">
        <v>1290</v>
      </c>
      <c r="I54" t="s">
        <v>1287</v>
      </c>
      <c r="J54" t="s">
        <v>1290</v>
      </c>
      <c r="K54" t="s">
        <v>1287</v>
      </c>
      <c r="L54" t="s">
        <v>1290</v>
      </c>
      <c r="M54" t="s">
        <v>1287</v>
      </c>
    </row>
    <row r="55" spans="1:13" x14ac:dyDescent="0.35">
      <c r="A55" t="s">
        <v>1287</v>
      </c>
      <c r="B55" t="s">
        <v>1288</v>
      </c>
      <c r="C55" t="s">
        <v>1288</v>
      </c>
      <c r="D55" t="s">
        <v>1290</v>
      </c>
      <c r="E55" t="s">
        <v>1287</v>
      </c>
      <c r="F55" t="s">
        <v>1289</v>
      </c>
      <c r="G55" t="s">
        <v>1288</v>
      </c>
      <c r="H55" t="s">
        <v>1288</v>
      </c>
      <c r="I55" t="s">
        <v>1289</v>
      </c>
      <c r="J55" t="s">
        <v>1290</v>
      </c>
      <c r="K55" t="s">
        <v>1287</v>
      </c>
      <c r="L55" t="s">
        <v>1289</v>
      </c>
      <c r="M55" t="s">
        <v>1289</v>
      </c>
    </row>
    <row r="56" spans="1:13" x14ac:dyDescent="0.35">
      <c r="A56" t="s">
        <v>1288</v>
      </c>
      <c r="B56" t="s">
        <v>1289</v>
      </c>
      <c r="C56" t="s">
        <v>1287</v>
      </c>
      <c r="D56" t="s">
        <v>1288</v>
      </c>
      <c r="E56" t="s">
        <v>1288</v>
      </c>
      <c r="F56" t="s">
        <v>1287</v>
      </c>
      <c r="G56" t="s">
        <v>1289</v>
      </c>
      <c r="H56" t="s">
        <v>1288</v>
      </c>
      <c r="I56" t="s">
        <v>1287</v>
      </c>
      <c r="J56" t="s">
        <v>1288</v>
      </c>
      <c r="K56" t="s">
        <v>1289</v>
      </c>
      <c r="L56" t="s">
        <v>1289</v>
      </c>
      <c r="M56" t="s">
        <v>1289</v>
      </c>
    </row>
    <row r="57" spans="1:13" x14ac:dyDescent="0.35">
      <c r="A57" t="s">
        <v>1288</v>
      </c>
      <c r="B57" t="s">
        <v>1288</v>
      </c>
      <c r="C57" t="s">
        <v>1289</v>
      </c>
      <c r="D57" t="s">
        <v>1291</v>
      </c>
      <c r="E57" t="s">
        <v>1289</v>
      </c>
      <c r="F57" t="s">
        <v>1291</v>
      </c>
      <c r="G57" t="s">
        <v>1289</v>
      </c>
      <c r="H57" t="s">
        <v>1287</v>
      </c>
      <c r="I57" t="s">
        <v>1287</v>
      </c>
      <c r="J57" t="s">
        <v>1288</v>
      </c>
      <c r="K57" t="s">
        <v>1288</v>
      </c>
      <c r="L57" t="s">
        <v>1289</v>
      </c>
      <c r="M57" t="s">
        <v>1288</v>
      </c>
    </row>
    <row r="58" spans="1:13" x14ac:dyDescent="0.35">
      <c r="A58" t="s">
        <v>1288</v>
      </c>
      <c r="B58" t="s">
        <v>1289</v>
      </c>
      <c r="C58" t="s">
        <v>1289</v>
      </c>
      <c r="D58" t="s">
        <v>1288</v>
      </c>
      <c r="E58" t="s">
        <v>1288</v>
      </c>
      <c r="F58" t="s">
        <v>1288</v>
      </c>
      <c r="G58" t="s">
        <v>1289</v>
      </c>
      <c r="H58" t="s">
        <v>1289</v>
      </c>
      <c r="I58" t="s">
        <v>1289</v>
      </c>
      <c r="J58" t="s">
        <v>1289</v>
      </c>
      <c r="K58" t="s">
        <v>1288</v>
      </c>
      <c r="L58" t="s">
        <v>1289</v>
      </c>
      <c r="M58" t="s">
        <v>1288</v>
      </c>
    </row>
    <row r="59" spans="1:13" x14ac:dyDescent="0.35">
      <c r="A59" t="s">
        <v>1288</v>
      </c>
      <c r="B59" t="s">
        <v>1287</v>
      </c>
      <c r="C59" t="s">
        <v>1288</v>
      </c>
      <c r="D59" t="s">
        <v>1288</v>
      </c>
      <c r="E59" t="s">
        <v>1287</v>
      </c>
      <c r="F59" t="s">
        <v>1288</v>
      </c>
      <c r="G59" t="s">
        <v>1289</v>
      </c>
      <c r="H59" t="s">
        <v>1289</v>
      </c>
      <c r="I59" t="s">
        <v>1289</v>
      </c>
      <c r="J59" t="s">
        <v>1288</v>
      </c>
      <c r="K59" t="s">
        <v>1287</v>
      </c>
      <c r="L59" t="s">
        <v>1289</v>
      </c>
      <c r="M59" t="s">
        <v>1289</v>
      </c>
    </row>
    <row r="60" spans="1:13" x14ac:dyDescent="0.35">
      <c r="A60" t="s">
        <v>1287</v>
      </c>
      <c r="B60" t="s">
        <v>1287</v>
      </c>
      <c r="C60" t="s">
        <v>1287</v>
      </c>
      <c r="D60" t="s">
        <v>1288</v>
      </c>
      <c r="E60" t="s">
        <v>1288</v>
      </c>
      <c r="F60" t="s">
        <v>1288</v>
      </c>
      <c r="G60" t="s">
        <v>1288</v>
      </c>
      <c r="H60" t="s">
        <v>1288</v>
      </c>
      <c r="I60" t="s">
        <v>1287</v>
      </c>
      <c r="J60" t="s">
        <v>1287</v>
      </c>
      <c r="K60" t="s">
        <v>1288</v>
      </c>
      <c r="L60" t="s">
        <v>1287</v>
      </c>
      <c r="M60" t="s">
        <v>1287</v>
      </c>
    </row>
    <row r="61" spans="1:13" x14ac:dyDescent="0.35">
      <c r="A61" t="s">
        <v>1289</v>
      </c>
      <c r="B61" t="s">
        <v>1290</v>
      </c>
      <c r="C61" t="s">
        <v>1288</v>
      </c>
      <c r="D61" t="s">
        <v>1289</v>
      </c>
      <c r="E61" t="s">
        <v>1289</v>
      </c>
      <c r="F61" t="s">
        <v>1290</v>
      </c>
      <c r="G61" t="s">
        <v>1289</v>
      </c>
      <c r="H61" t="s">
        <v>1289</v>
      </c>
      <c r="I61" t="s">
        <v>1290</v>
      </c>
      <c r="J61" t="s">
        <v>1290</v>
      </c>
      <c r="K61" t="s">
        <v>1290</v>
      </c>
      <c r="L61" t="s">
        <v>1289</v>
      </c>
      <c r="M61" t="s">
        <v>1288</v>
      </c>
    </row>
    <row r="62" spans="1:13" x14ac:dyDescent="0.35">
      <c r="A62" t="s">
        <v>1290</v>
      </c>
      <c r="B62" t="s">
        <v>1290</v>
      </c>
      <c r="C62" t="s">
        <v>1290</v>
      </c>
      <c r="D62" t="s">
        <v>1290</v>
      </c>
      <c r="E62" t="s">
        <v>1290</v>
      </c>
      <c r="F62" t="s">
        <v>1288</v>
      </c>
      <c r="G62" t="s">
        <v>1289</v>
      </c>
      <c r="H62" t="s">
        <v>1288</v>
      </c>
      <c r="I62" t="s">
        <v>1288</v>
      </c>
      <c r="J62" t="s">
        <v>1290</v>
      </c>
      <c r="K62" t="s">
        <v>1290</v>
      </c>
      <c r="L62" t="s">
        <v>1290</v>
      </c>
      <c r="M62" t="s">
        <v>1289</v>
      </c>
    </row>
    <row r="63" spans="1:13" x14ac:dyDescent="0.35">
      <c r="A63" t="s">
        <v>1291</v>
      </c>
      <c r="B63" t="s">
        <v>1290</v>
      </c>
      <c r="C63" t="s">
        <v>1291</v>
      </c>
      <c r="D63" t="s">
        <v>1290</v>
      </c>
      <c r="E63" t="s">
        <v>1290</v>
      </c>
      <c r="F63" t="s">
        <v>1291</v>
      </c>
      <c r="G63" t="s">
        <v>1290</v>
      </c>
      <c r="H63" t="s">
        <v>1291</v>
      </c>
      <c r="I63" t="s">
        <v>1291</v>
      </c>
      <c r="J63" t="s">
        <v>1290</v>
      </c>
      <c r="K63" t="s">
        <v>1290</v>
      </c>
      <c r="L63" t="s">
        <v>1290</v>
      </c>
      <c r="M63" t="s">
        <v>1291</v>
      </c>
    </row>
    <row r="64" spans="1:13" x14ac:dyDescent="0.35">
      <c r="A64" t="s">
        <v>1290</v>
      </c>
      <c r="B64" t="s">
        <v>1290</v>
      </c>
      <c r="C64" t="s">
        <v>1290</v>
      </c>
      <c r="D64" t="s">
        <v>1291</v>
      </c>
      <c r="E64" t="s">
        <v>1290</v>
      </c>
      <c r="F64" t="s">
        <v>1289</v>
      </c>
      <c r="G64" t="s">
        <v>1290</v>
      </c>
      <c r="H64" t="s">
        <v>1289</v>
      </c>
      <c r="I64" t="s">
        <v>1288</v>
      </c>
      <c r="J64" t="s">
        <v>1290</v>
      </c>
      <c r="K64" t="s">
        <v>1290</v>
      </c>
      <c r="L64" t="s">
        <v>1289</v>
      </c>
      <c r="M64" t="s">
        <v>1289</v>
      </c>
    </row>
    <row r="65" spans="1:13" x14ac:dyDescent="0.35">
      <c r="A65" t="s">
        <v>1291</v>
      </c>
      <c r="B65" t="s">
        <v>1290</v>
      </c>
      <c r="C65" t="s">
        <v>1290</v>
      </c>
      <c r="D65" t="s">
        <v>1290</v>
      </c>
      <c r="E65" t="s">
        <v>1290</v>
      </c>
      <c r="F65" t="s">
        <v>1289</v>
      </c>
      <c r="G65" t="s">
        <v>1289</v>
      </c>
      <c r="H65" t="s">
        <v>1289</v>
      </c>
      <c r="I65" t="s">
        <v>1288</v>
      </c>
      <c r="J65" t="s">
        <v>1290</v>
      </c>
      <c r="K65" t="s">
        <v>1289</v>
      </c>
      <c r="L65" t="s">
        <v>1289</v>
      </c>
      <c r="M65" t="s">
        <v>1289</v>
      </c>
    </row>
    <row r="66" spans="1:13" x14ac:dyDescent="0.35">
      <c r="A66" t="s">
        <v>1290</v>
      </c>
      <c r="B66" t="s">
        <v>1291</v>
      </c>
      <c r="C66" t="s">
        <v>1290</v>
      </c>
      <c r="D66" t="s">
        <v>1290</v>
      </c>
      <c r="E66" t="s">
        <v>1290</v>
      </c>
      <c r="F66" t="s">
        <v>1289</v>
      </c>
      <c r="G66" t="s">
        <v>1290</v>
      </c>
      <c r="H66" t="s">
        <v>1289</v>
      </c>
      <c r="I66" t="s">
        <v>1288</v>
      </c>
      <c r="J66" t="s">
        <v>1290</v>
      </c>
      <c r="K66" t="s">
        <v>1290</v>
      </c>
      <c r="L66" t="s">
        <v>1289</v>
      </c>
      <c r="M66" t="s">
        <v>1288</v>
      </c>
    </row>
    <row r="67" spans="1:13" x14ac:dyDescent="0.35">
      <c r="A67" t="s">
        <v>1291</v>
      </c>
      <c r="B67" t="s">
        <v>1291</v>
      </c>
      <c r="C67" t="s">
        <v>1291</v>
      </c>
      <c r="D67" t="s">
        <v>1291</v>
      </c>
      <c r="E67" t="s">
        <v>1289</v>
      </c>
      <c r="F67" t="s">
        <v>1288</v>
      </c>
      <c r="G67" t="s">
        <v>1290</v>
      </c>
      <c r="H67" t="s">
        <v>1289</v>
      </c>
      <c r="I67" t="s">
        <v>1288</v>
      </c>
      <c r="J67" t="s">
        <v>1290</v>
      </c>
      <c r="K67" t="s">
        <v>1290</v>
      </c>
      <c r="L67" t="s">
        <v>1290</v>
      </c>
      <c r="M67" t="s">
        <v>1289</v>
      </c>
    </row>
    <row r="68" spans="1:13" x14ac:dyDescent="0.35">
      <c r="A68" t="s">
        <v>1291</v>
      </c>
      <c r="B68" t="s">
        <v>1291</v>
      </c>
      <c r="C68" t="s">
        <v>1291</v>
      </c>
      <c r="D68" t="s">
        <v>1290</v>
      </c>
      <c r="E68" t="s">
        <v>1290</v>
      </c>
      <c r="F68" t="s">
        <v>1289</v>
      </c>
      <c r="G68" t="s">
        <v>1290</v>
      </c>
      <c r="H68" t="s">
        <v>1289</v>
      </c>
      <c r="I68" t="s">
        <v>1288</v>
      </c>
      <c r="J68" t="s">
        <v>1290</v>
      </c>
      <c r="K68" t="s">
        <v>1290</v>
      </c>
      <c r="L68" t="s">
        <v>1289</v>
      </c>
      <c r="M68" t="s">
        <v>1289</v>
      </c>
    </row>
    <row r="69" spans="1:13" x14ac:dyDescent="0.35">
      <c r="A69" t="s">
        <v>1290</v>
      </c>
      <c r="B69" t="s">
        <v>1291</v>
      </c>
      <c r="C69" t="s">
        <v>1290</v>
      </c>
      <c r="D69" t="s">
        <v>1291</v>
      </c>
      <c r="E69" t="s">
        <v>1290</v>
      </c>
      <c r="F69" t="s">
        <v>1289</v>
      </c>
      <c r="G69" t="s">
        <v>1290</v>
      </c>
      <c r="H69" t="s">
        <v>1289</v>
      </c>
      <c r="I69" t="s">
        <v>1288</v>
      </c>
      <c r="J69" t="s">
        <v>1290</v>
      </c>
      <c r="K69" t="s">
        <v>1290</v>
      </c>
      <c r="L69" t="s">
        <v>1290</v>
      </c>
      <c r="M69" t="s">
        <v>1290</v>
      </c>
    </row>
    <row r="70" spans="1:13" x14ac:dyDescent="0.35">
      <c r="A70" t="s">
        <v>1290</v>
      </c>
      <c r="B70" t="s">
        <v>1291</v>
      </c>
      <c r="C70" t="s">
        <v>1291</v>
      </c>
      <c r="D70" t="s">
        <v>1291</v>
      </c>
      <c r="E70" t="s">
        <v>1291</v>
      </c>
      <c r="F70" t="s">
        <v>1291</v>
      </c>
      <c r="G70" t="s">
        <v>1291</v>
      </c>
      <c r="H70" t="s">
        <v>1291</v>
      </c>
      <c r="I70" t="s">
        <v>1291</v>
      </c>
      <c r="J70" t="s">
        <v>1291</v>
      </c>
      <c r="K70" t="s">
        <v>1291</v>
      </c>
      <c r="L70" t="s">
        <v>1291</v>
      </c>
      <c r="M70" t="s">
        <v>1291</v>
      </c>
    </row>
    <row r="71" spans="1:13" x14ac:dyDescent="0.35">
      <c r="A71" t="s">
        <v>1289</v>
      </c>
      <c r="B71" t="s">
        <v>1289</v>
      </c>
      <c r="C71" t="s">
        <v>1289</v>
      </c>
      <c r="D71" t="s">
        <v>1289</v>
      </c>
      <c r="E71" t="s">
        <v>1289</v>
      </c>
      <c r="F71" t="s">
        <v>1289</v>
      </c>
      <c r="G71" t="s">
        <v>1288</v>
      </c>
      <c r="H71" t="s">
        <v>1290</v>
      </c>
      <c r="I71" t="s">
        <v>1288</v>
      </c>
      <c r="J71" t="s">
        <v>1289</v>
      </c>
      <c r="K71" t="s">
        <v>1290</v>
      </c>
      <c r="L71" t="s">
        <v>1289</v>
      </c>
      <c r="M71" t="s">
        <v>1290</v>
      </c>
    </row>
    <row r="72" spans="1:13" x14ac:dyDescent="0.35">
      <c r="A72" t="s">
        <v>1289</v>
      </c>
      <c r="B72" t="s">
        <v>1289</v>
      </c>
      <c r="C72" t="s">
        <v>1289</v>
      </c>
      <c r="D72" t="s">
        <v>1289</v>
      </c>
      <c r="E72" t="s">
        <v>1290</v>
      </c>
      <c r="F72" t="s">
        <v>1288</v>
      </c>
      <c r="G72" t="s">
        <v>1288</v>
      </c>
      <c r="H72" t="s">
        <v>1289</v>
      </c>
      <c r="I72" t="s">
        <v>1287</v>
      </c>
      <c r="J72" t="s">
        <v>1290</v>
      </c>
      <c r="K72" t="s">
        <v>1288</v>
      </c>
      <c r="L72" t="s">
        <v>1288</v>
      </c>
      <c r="M72" t="s">
        <v>1290</v>
      </c>
    </row>
    <row r="73" spans="1:13" x14ac:dyDescent="0.35">
      <c r="A73" t="s">
        <v>1289</v>
      </c>
      <c r="B73" t="s">
        <v>1288</v>
      </c>
      <c r="C73" t="s">
        <v>1290</v>
      </c>
      <c r="D73" t="s">
        <v>1289</v>
      </c>
      <c r="E73" t="s">
        <v>1290</v>
      </c>
      <c r="F73" t="s">
        <v>1289</v>
      </c>
      <c r="G73" t="s">
        <v>1289</v>
      </c>
      <c r="H73" t="s">
        <v>1290</v>
      </c>
      <c r="I73" t="s">
        <v>1288</v>
      </c>
      <c r="J73" t="s">
        <v>1289</v>
      </c>
      <c r="K73" t="s">
        <v>1288</v>
      </c>
      <c r="L73" t="s">
        <v>1289</v>
      </c>
      <c r="M73" t="s">
        <v>1290</v>
      </c>
    </row>
    <row r="74" spans="1:13" x14ac:dyDescent="0.35">
      <c r="A74" t="s">
        <v>1287</v>
      </c>
      <c r="B74" t="s">
        <v>1287</v>
      </c>
      <c r="C74" t="s">
        <v>1287</v>
      </c>
      <c r="D74" t="s">
        <v>1289</v>
      </c>
      <c r="E74" t="s">
        <v>1290</v>
      </c>
      <c r="F74" t="s">
        <v>1289</v>
      </c>
      <c r="G74" t="s">
        <v>1287</v>
      </c>
      <c r="H74" t="s">
        <v>1289</v>
      </c>
      <c r="I74" t="s">
        <v>1289</v>
      </c>
      <c r="J74" t="s">
        <v>1289</v>
      </c>
      <c r="K74" t="s">
        <v>1289</v>
      </c>
      <c r="L74" t="s">
        <v>1289</v>
      </c>
      <c r="M74" t="s">
        <v>1289</v>
      </c>
    </row>
    <row r="75" spans="1:13" x14ac:dyDescent="0.35">
      <c r="A75" t="s">
        <v>1289</v>
      </c>
      <c r="B75" t="s">
        <v>1289</v>
      </c>
      <c r="C75" t="s">
        <v>1288</v>
      </c>
      <c r="D75" t="s">
        <v>1287</v>
      </c>
      <c r="E75" t="s">
        <v>1287</v>
      </c>
      <c r="F75" t="s">
        <v>1288</v>
      </c>
      <c r="G75" t="s">
        <v>1287</v>
      </c>
      <c r="H75" t="s">
        <v>1289</v>
      </c>
      <c r="I75" t="s">
        <v>1287</v>
      </c>
      <c r="J75" t="s">
        <v>1288</v>
      </c>
      <c r="K75" t="s">
        <v>1287</v>
      </c>
      <c r="L75" t="s">
        <v>1287</v>
      </c>
      <c r="M75" t="s">
        <v>1288</v>
      </c>
    </row>
    <row r="76" spans="1:13" x14ac:dyDescent="0.35">
      <c r="A76" t="s">
        <v>1289</v>
      </c>
      <c r="B76" t="s">
        <v>1289</v>
      </c>
      <c r="C76" t="s">
        <v>1288</v>
      </c>
      <c r="D76" t="s">
        <v>1289</v>
      </c>
      <c r="E76" t="s">
        <v>1290</v>
      </c>
      <c r="F76" t="s">
        <v>1289</v>
      </c>
      <c r="G76" t="s">
        <v>1287</v>
      </c>
      <c r="H76" t="s">
        <v>1291</v>
      </c>
      <c r="I76" t="s">
        <v>1290</v>
      </c>
      <c r="J76" t="s">
        <v>1289</v>
      </c>
      <c r="K76" t="s">
        <v>1288</v>
      </c>
      <c r="L76" t="s">
        <v>1288</v>
      </c>
      <c r="M76" t="s">
        <v>1291</v>
      </c>
    </row>
    <row r="77" spans="1:13" x14ac:dyDescent="0.35">
      <c r="A77" t="s">
        <v>1289</v>
      </c>
      <c r="B77" t="s">
        <v>1290</v>
      </c>
      <c r="C77" t="s">
        <v>1290</v>
      </c>
      <c r="D77" t="s">
        <v>1289</v>
      </c>
      <c r="E77" t="s">
        <v>1290</v>
      </c>
      <c r="F77" t="s">
        <v>1288</v>
      </c>
      <c r="G77" t="s">
        <v>1289</v>
      </c>
      <c r="H77" t="s">
        <v>1289</v>
      </c>
      <c r="I77" t="s">
        <v>1288</v>
      </c>
      <c r="J77" t="s">
        <v>1289</v>
      </c>
      <c r="K77" t="s">
        <v>1290</v>
      </c>
      <c r="L77" t="s">
        <v>1289</v>
      </c>
      <c r="M77" t="s">
        <v>1289</v>
      </c>
    </row>
    <row r="78" spans="1:13" x14ac:dyDescent="0.35">
      <c r="A78" t="s">
        <v>1289</v>
      </c>
      <c r="B78" t="s">
        <v>1290</v>
      </c>
      <c r="C78" t="s">
        <v>1290</v>
      </c>
      <c r="D78" t="s">
        <v>1289</v>
      </c>
      <c r="E78" t="s">
        <v>1289</v>
      </c>
      <c r="F78" t="s">
        <v>1290</v>
      </c>
      <c r="G78" t="s">
        <v>1290</v>
      </c>
      <c r="H78" t="s">
        <v>1289</v>
      </c>
      <c r="I78" t="s">
        <v>1289</v>
      </c>
      <c r="J78" t="s">
        <v>1290</v>
      </c>
      <c r="K78" t="s">
        <v>1290</v>
      </c>
      <c r="L78" t="s">
        <v>1290</v>
      </c>
      <c r="M78" t="s">
        <v>1290</v>
      </c>
    </row>
    <row r="79" spans="1:13" x14ac:dyDescent="0.35">
      <c r="A79" t="s">
        <v>1289</v>
      </c>
      <c r="B79" t="s">
        <v>1289</v>
      </c>
      <c r="C79" t="s">
        <v>1289</v>
      </c>
      <c r="D79" t="s">
        <v>1289</v>
      </c>
      <c r="E79" t="s">
        <v>1289</v>
      </c>
      <c r="F79" t="s">
        <v>1287</v>
      </c>
      <c r="G79" t="s">
        <v>1289</v>
      </c>
      <c r="H79" t="s">
        <v>1289</v>
      </c>
      <c r="I79" t="s">
        <v>1287</v>
      </c>
      <c r="J79" t="s">
        <v>1288</v>
      </c>
      <c r="K79" t="s">
        <v>1289</v>
      </c>
      <c r="L79" t="s">
        <v>1289</v>
      </c>
      <c r="M79" t="s">
        <v>1289</v>
      </c>
    </row>
    <row r="80" spans="1:13" x14ac:dyDescent="0.35">
      <c r="A80" t="s">
        <v>1288</v>
      </c>
      <c r="B80" t="s">
        <v>1289</v>
      </c>
      <c r="C80" t="s">
        <v>1287</v>
      </c>
      <c r="D80" t="s">
        <v>1288</v>
      </c>
      <c r="E80" t="s">
        <v>1288</v>
      </c>
      <c r="F80" t="s">
        <v>1288</v>
      </c>
      <c r="G80" t="s">
        <v>1288</v>
      </c>
      <c r="H80" t="s">
        <v>1288</v>
      </c>
      <c r="I80" t="s">
        <v>1288</v>
      </c>
      <c r="J80" t="s">
        <v>1288</v>
      </c>
      <c r="K80" t="s">
        <v>1289</v>
      </c>
      <c r="L80" t="s">
        <v>1288</v>
      </c>
      <c r="M80" t="s">
        <v>1288</v>
      </c>
    </row>
    <row r="81" spans="1:13" x14ac:dyDescent="0.35">
      <c r="A81" t="s">
        <v>1289</v>
      </c>
      <c r="B81" t="s">
        <v>1289</v>
      </c>
      <c r="C81" t="s">
        <v>1289</v>
      </c>
      <c r="D81" t="s">
        <v>1288</v>
      </c>
      <c r="E81" t="s">
        <v>1288</v>
      </c>
      <c r="F81" t="s">
        <v>1289</v>
      </c>
      <c r="G81" t="s">
        <v>1288</v>
      </c>
      <c r="H81" t="s">
        <v>1289</v>
      </c>
      <c r="I81" t="s">
        <v>1288</v>
      </c>
      <c r="J81" t="s">
        <v>1289</v>
      </c>
      <c r="K81" t="s">
        <v>1288</v>
      </c>
      <c r="L81" t="s">
        <v>1289</v>
      </c>
      <c r="M81" t="s">
        <v>1287</v>
      </c>
    </row>
    <row r="82" spans="1:13" x14ac:dyDescent="0.35">
      <c r="A82" t="s">
        <v>1288</v>
      </c>
      <c r="B82" t="s">
        <v>1289</v>
      </c>
      <c r="C82" t="s">
        <v>1288</v>
      </c>
      <c r="D82" t="s">
        <v>1289</v>
      </c>
      <c r="E82" t="s">
        <v>1289</v>
      </c>
      <c r="F82" t="s">
        <v>1289</v>
      </c>
      <c r="G82" t="s">
        <v>1289</v>
      </c>
      <c r="H82" t="s">
        <v>1288</v>
      </c>
      <c r="I82" t="s">
        <v>1288</v>
      </c>
      <c r="J82" t="s">
        <v>1289</v>
      </c>
      <c r="K82" t="s">
        <v>1290</v>
      </c>
      <c r="L82" t="s">
        <v>1289</v>
      </c>
      <c r="M82" t="s">
        <v>1288</v>
      </c>
    </row>
    <row r="83" spans="1:13" x14ac:dyDescent="0.35">
      <c r="A83" t="s">
        <v>1288</v>
      </c>
      <c r="B83" t="s">
        <v>1289</v>
      </c>
      <c r="C83" t="s">
        <v>1290</v>
      </c>
      <c r="D83" t="s">
        <v>1287</v>
      </c>
      <c r="E83" t="s">
        <v>1287</v>
      </c>
      <c r="F83" t="s">
        <v>1289</v>
      </c>
      <c r="G83" t="s">
        <v>1287</v>
      </c>
      <c r="H83" t="s">
        <v>1289</v>
      </c>
      <c r="I83" t="s">
        <v>1287</v>
      </c>
      <c r="J83" t="s">
        <v>1287</v>
      </c>
      <c r="K83" t="s">
        <v>1289</v>
      </c>
      <c r="L83" t="s">
        <v>1287</v>
      </c>
      <c r="M83" t="s">
        <v>1287</v>
      </c>
    </row>
    <row r="84" spans="1:13" x14ac:dyDescent="0.35">
      <c r="A84" t="s">
        <v>1289</v>
      </c>
      <c r="B84" t="s">
        <v>1289</v>
      </c>
      <c r="C84" t="s">
        <v>1289</v>
      </c>
      <c r="D84" t="s">
        <v>1289</v>
      </c>
      <c r="E84" t="s">
        <v>1289</v>
      </c>
      <c r="F84" t="s">
        <v>1287</v>
      </c>
      <c r="G84" t="s">
        <v>1287</v>
      </c>
      <c r="H84" t="s">
        <v>1289</v>
      </c>
      <c r="I84" t="s">
        <v>1287</v>
      </c>
      <c r="J84" t="s">
        <v>1289</v>
      </c>
      <c r="K84" t="s">
        <v>1289</v>
      </c>
      <c r="L84" t="s">
        <v>1289</v>
      </c>
      <c r="M84" t="s">
        <v>1289</v>
      </c>
    </row>
    <row r="85" spans="1:13" x14ac:dyDescent="0.35">
      <c r="A85" t="s">
        <v>1287</v>
      </c>
      <c r="B85" t="s">
        <v>1288</v>
      </c>
      <c r="C85" t="s">
        <v>1287</v>
      </c>
      <c r="D85" t="s">
        <v>1289</v>
      </c>
      <c r="E85" t="s">
        <v>1287</v>
      </c>
      <c r="F85" t="s">
        <v>1287</v>
      </c>
      <c r="G85" t="s">
        <v>1289</v>
      </c>
      <c r="H85" t="s">
        <v>1289</v>
      </c>
      <c r="I85" t="s">
        <v>1289</v>
      </c>
      <c r="J85" t="s">
        <v>1287</v>
      </c>
      <c r="K85" t="s">
        <v>1289</v>
      </c>
      <c r="L85" t="s">
        <v>1288</v>
      </c>
      <c r="M85" t="s">
        <v>1287</v>
      </c>
    </row>
    <row r="86" spans="1:13" x14ac:dyDescent="0.35">
      <c r="A86" t="s">
        <v>1288</v>
      </c>
      <c r="B86" t="s">
        <v>1289</v>
      </c>
      <c r="C86" t="s">
        <v>1287</v>
      </c>
      <c r="D86" t="s">
        <v>1289</v>
      </c>
      <c r="E86" t="s">
        <v>1290</v>
      </c>
      <c r="F86" t="s">
        <v>1289</v>
      </c>
      <c r="G86" t="s">
        <v>1288</v>
      </c>
      <c r="H86" t="s">
        <v>1290</v>
      </c>
      <c r="I86" t="s">
        <v>1288</v>
      </c>
      <c r="J86" t="s">
        <v>1288</v>
      </c>
      <c r="K86" t="s">
        <v>1288</v>
      </c>
      <c r="L86" t="s">
        <v>1288</v>
      </c>
      <c r="M86" t="s">
        <v>1289</v>
      </c>
    </row>
    <row r="87" spans="1:13" x14ac:dyDescent="0.35">
      <c r="A87" t="s">
        <v>1290</v>
      </c>
      <c r="B87" t="s">
        <v>1290</v>
      </c>
      <c r="C87" t="s">
        <v>1290</v>
      </c>
      <c r="D87" t="s">
        <v>1290</v>
      </c>
      <c r="E87" t="s">
        <v>1290</v>
      </c>
      <c r="F87" t="s">
        <v>1290</v>
      </c>
      <c r="G87" t="s">
        <v>1290</v>
      </c>
      <c r="H87" t="s">
        <v>1290</v>
      </c>
      <c r="I87" t="s">
        <v>1290</v>
      </c>
      <c r="J87" t="s">
        <v>1290</v>
      </c>
      <c r="K87" t="s">
        <v>1290</v>
      </c>
      <c r="L87" t="s">
        <v>1290</v>
      </c>
      <c r="M87" t="s">
        <v>1290</v>
      </c>
    </row>
    <row r="88" spans="1:13" x14ac:dyDescent="0.35">
      <c r="A88" t="s">
        <v>1291</v>
      </c>
      <c r="B88" t="s">
        <v>1291</v>
      </c>
      <c r="C88" t="s">
        <v>1291</v>
      </c>
      <c r="D88" t="s">
        <v>1291</v>
      </c>
      <c r="E88" t="s">
        <v>1291</v>
      </c>
      <c r="F88" t="s">
        <v>1289</v>
      </c>
      <c r="G88" t="s">
        <v>1289</v>
      </c>
      <c r="H88" t="s">
        <v>1291</v>
      </c>
      <c r="I88" t="s">
        <v>1288</v>
      </c>
      <c r="J88" t="s">
        <v>1291</v>
      </c>
      <c r="K88" t="s">
        <v>1289</v>
      </c>
      <c r="L88" t="s">
        <v>1290</v>
      </c>
      <c r="M88" t="s">
        <v>1291</v>
      </c>
    </row>
    <row r="89" spans="1:13" x14ac:dyDescent="0.35">
      <c r="A89" t="s">
        <v>1291</v>
      </c>
      <c r="B89" t="s">
        <v>1289</v>
      </c>
      <c r="C89" t="s">
        <v>1288</v>
      </c>
      <c r="D89" t="s">
        <v>1287</v>
      </c>
      <c r="E89" t="s">
        <v>1290</v>
      </c>
      <c r="F89" t="s">
        <v>1287</v>
      </c>
      <c r="G89" t="s">
        <v>1289</v>
      </c>
      <c r="H89" t="s">
        <v>1288</v>
      </c>
      <c r="I89" t="s">
        <v>1291</v>
      </c>
      <c r="J89" t="s">
        <v>1287</v>
      </c>
      <c r="K89" t="s">
        <v>1289</v>
      </c>
      <c r="L89" t="s">
        <v>1289</v>
      </c>
      <c r="M89" t="s">
        <v>1287</v>
      </c>
    </row>
    <row r="90" spans="1:13" x14ac:dyDescent="0.35">
      <c r="A90" t="s">
        <v>1288</v>
      </c>
      <c r="B90" t="s">
        <v>1288</v>
      </c>
      <c r="C90" t="s">
        <v>1288</v>
      </c>
      <c r="D90" t="s">
        <v>1288</v>
      </c>
      <c r="E90" t="s">
        <v>1288</v>
      </c>
      <c r="F90" t="s">
        <v>1288</v>
      </c>
      <c r="G90" t="s">
        <v>1288</v>
      </c>
      <c r="H90" t="s">
        <v>1288</v>
      </c>
      <c r="I90" t="s">
        <v>1288</v>
      </c>
      <c r="J90" t="s">
        <v>1288</v>
      </c>
      <c r="K90" t="s">
        <v>1288</v>
      </c>
      <c r="L90" t="s">
        <v>1288</v>
      </c>
      <c r="M90" t="s">
        <v>1288</v>
      </c>
    </row>
    <row r="91" spans="1:13" x14ac:dyDescent="0.35">
      <c r="A91" t="s">
        <v>1287</v>
      </c>
      <c r="B91" t="s">
        <v>1288</v>
      </c>
      <c r="C91" t="s">
        <v>1289</v>
      </c>
      <c r="D91" t="s">
        <v>1287</v>
      </c>
      <c r="E91" t="s">
        <v>1288</v>
      </c>
      <c r="F91" t="s">
        <v>1289</v>
      </c>
      <c r="G91" t="s">
        <v>1287</v>
      </c>
      <c r="H91" t="s">
        <v>1288</v>
      </c>
      <c r="I91" t="s">
        <v>1289</v>
      </c>
      <c r="J91" t="s">
        <v>1288</v>
      </c>
      <c r="K91" t="s">
        <v>1288</v>
      </c>
      <c r="L91" t="s">
        <v>1288</v>
      </c>
      <c r="M91" t="s">
        <v>1288</v>
      </c>
    </row>
    <row r="92" spans="1:13" x14ac:dyDescent="0.35">
      <c r="A92" t="s">
        <v>1288</v>
      </c>
      <c r="B92" t="s">
        <v>1288</v>
      </c>
      <c r="C92" t="s">
        <v>1288</v>
      </c>
      <c r="D92" t="s">
        <v>1289</v>
      </c>
      <c r="E92" t="s">
        <v>1289</v>
      </c>
      <c r="F92" t="s">
        <v>1288</v>
      </c>
      <c r="G92" t="s">
        <v>1288</v>
      </c>
      <c r="H92" t="s">
        <v>1289</v>
      </c>
      <c r="I92" t="s">
        <v>1288</v>
      </c>
      <c r="J92" t="s">
        <v>1288</v>
      </c>
      <c r="K92" t="s">
        <v>1287</v>
      </c>
      <c r="L92" t="s">
        <v>1289</v>
      </c>
      <c r="M92" t="s">
        <v>1289</v>
      </c>
    </row>
    <row r="93" spans="1:13" x14ac:dyDescent="0.35">
      <c r="A93" t="s">
        <v>1287</v>
      </c>
      <c r="B93" t="s">
        <v>1290</v>
      </c>
      <c r="C93" t="s">
        <v>1287</v>
      </c>
      <c r="D93" t="s">
        <v>1290</v>
      </c>
      <c r="E93" t="s">
        <v>1287</v>
      </c>
      <c r="F93" t="s">
        <v>1287</v>
      </c>
      <c r="G93" t="s">
        <v>1290</v>
      </c>
      <c r="H93" t="s">
        <v>1287</v>
      </c>
      <c r="I93" t="s">
        <v>1290</v>
      </c>
      <c r="J93" t="s">
        <v>1290</v>
      </c>
      <c r="K93" t="s">
        <v>1287</v>
      </c>
      <c r="L93" t="s">
        <v>1289</v>
      </c>
      <c r="M93" t="s">
        <v>1290</v>
      </c>
    </row>
    <row r="94" spans="1:13" x14ac:dyDescent="0.35">
      <c r="A94" t="s">
        <v>1288</v>
      </c>
      <c r="B94" t="s">
        <v>1287</v>
      </c>
      <c r="C94" t="s">
        <v>1288</v>
      </c>
      <c r="D94" t="s">
        <v>1287</v>
      </c>
      <c r="E94" t="s">
        <v>1287</v>
      </c>
      <c r="F94" t="s">
        <v>1287</v>
      </c>
      <c r="G94" t="s">
        <v>1287</v>
      </c>
      <c r="H94" t="s">
        <v>1291</v>
      </c>
      <c r="I94" t="s">
        <v>1291</v>
      </c>
      <c r="J94" t="s">
        <v>1287</v>
      </c>
      <c r="K94" t="s">
        <v>1287</v>
      </c>
      <c r="L94" t="s">
        <v>1287</v>
      </c>
      <c r="M94" t="s">
        <v>1290</v>
      </c>
    </row>
    <row r="95" spans="1:13" x14ac:dyDescent="0.35">
      <c r="A95" t="s">
        <v>1288</v>
      </c>
      <c r="B95" t="s">
        <v>1287</v>
      </c>
      <c r="C95" t="s">
        <v>1289</v>
      </c>
      <c r="D95" t="s">
        <v>1288</v>
      </c>
      <c r="E95" t="s">
        <v>1289</v>
      </c>
      <c r="F95" t="s">
        <v>1288</v>
      </c>
      <c r="G95" t="s">
        <v>1287</v>
      </c>
      <c r="H95" t="s">
        <v>1289</v>
      </c>
      <c r="I95" t="s">
        <v>1288</v>
      </c>
      <c r="J95" t="s">
        <v>1288</v>
      </c>
      <c r="K95" t="s">
        <v>1289</v>
      </c>
      <c r="L95" t="s">
        <v>1288</v>
      </c>
      <c r="M95" t="s">
        <v>1289</v>
      </c>
    </row>
    <row r="96" spans="1:13" x14ac:dyDescent="0.35">
      <c r="A96" t="s">
        <v>1288</v>
      </c>
      <c r="B96" t="s">
        <v>1288</v>
      </c>
      <c r="C96" t="s">
        <v>1288</v>
      </c>
      <c r="D96" t="s">
        <v>1289</v>
      </c>
      <c r="E96" t="s">
        <v>1288</v>
      </c>
      <c r="F96" t="s">
        <v>1287</v>
      </c>
      <c r="G96" t="s">
        <v>1288</v>
      </c>
      <c r="H96" t="s">
        <v>1289</v>
      </c>
      <c r="I96" t="s">
        <v>1288</v>
      </c>
      <c r="J96" t="s">
        <v>1287</v>
      </c>
      <c r="K96" t="s">
        <v>1289</v>
      </c>
      <c r="L96" t="s">
        <v>1288</v>
      </c>
      <c r="M96" t="s">
        <v>1287</v>
      </c>
    </row>
    <row r="97" spans="1:13" x14ac:dyDescent="0.35">
      <c r="A97" t="s">
        <v>1287</v>
      </c>
      <c r="B97" t="s">
        <v>1287</v>
      </c>
      <c r="C97" t="s">
        <v>1287</v>
      </c>
      <c r="D97" t="s">
        <v>1287</v>
      </c>
      <c r="E97" t="s">
        <v>1287</v>
      </c>
      <c r="F97" t="s">
        <v>1287</v>
      </c>
      <c r="G97" t="s">
        <v>1288</v>
      </c>
      <c r="H97" t="s">
        <v>1289</v>
      </c>
      <c r="I97" t="s">
        <v>1289</v>
      </c>
      <c r="J97" t="s">
        <v>1289</v>
      </c>
      <c r="K97" t="s">
        <v>1289</v>
      </c>
      <c r="L97" t="s">
        <v>1288</v>
      </c>
      <c r="M97" t="s">
        <v>1288</v>
      </c>
    </row>
    <row r="98" spans="1:13" x14ac:dyDescent="0.35">
      <c r="A98" t="s">
        <v>1287</v>
      </c>
      <c r="B98" t="s">
        <v>1288</v>
      </c>
      <c r="C98" t="s">
        <v>1289</v>
      </c>
      <c r="D98" t="s">
        <v>1289</v>
      </c>
      <c r="E98" t="s">
        <v>1287</v>
      </c>
      <c r="F98" t="s">
        <v>1288</v>
      </c>
      <c r="G98" t="s">
        <v>1287</v>
      </c>
      <c r="H98" t="s">
        <v>1289</v>
      </c>
      <c r="I98" t="s">
        <v>1289</v>
      </c>
      <c r="J98" t="s">
        <v>1287</v>
      </c>
      <c r="K98" t="s">
        <v>1289</v>
      </c>
      <c r="L98" t="s">
        <v>1287</v>
      </c>
      <c r="M98" t="s">
        <v>1288</v>
      </c>
    </row>
    <row r="99" spans="1:13" x14ac:dyDescent="0.35">
      <c r="A99" t="s">
        <v>1287</v>
      </c>
      <c r="B99" t="s">
        <v>1287</v>
      </c>
      <c r="C99" t="s">
        <v>1287</v>
      </c>
      <c r="D99" t="s">
        <v>1291</v>
      </c>
      <c r="E99" t="s">
        <v>1290</v>
      </c>
      <c r="F99" t="s">
        <v>1287</v>
      </c>
      <c r="G99" t="s">
        <v>1287</v>
      </c>
      <c r="H99" t="s">
        <v>1287</v>
      </c>
      <c r="I99" t="s">
        <v>1289</v>
      </c>
      <c r="J99" t="s">
        <v>1287</v>
      </c>
      <c r="K99" t="s">
        <v>1287</v>
      </c>
      <c r="L99" t="s">
        <v>1287</v>
      </c>
      <c r="M99" t="s">
        <v>1288</v>
      </c>
    </row>
    <row r="100" spans="1:13" x14ac:dyDescent="0.35">
      <c r="A100" t="s">
        <v>1288</v>
      </c>
      <c r="B100" t="s">
        <v>1287</v>
      </c>
      <c r="C100" t="s">
        <v>1288</v>
      </c>
      <c r="D100" t="s">
        <v>1287</v>
      </c>
      <c r="E100" t="s">
        <v>1287</v>
      </c>
      <c r="F100" t="s">
        <v>1287</v>
      </c>
      <c r="G100" t="s">
        <v>1287</v>
      </c>
      <c r="H100" t="s">
        <v>1287</v>
      </c>
      <c r="I100" t="s">
        <v>1287</v>
      </c>
      <c r="J100" t="s">
        <v>1287</v>
      </c>
      <c r="K100" t="s">
        <v>1288</v>
      </c>
      <c r="L100" t="s">
        <v>1287</v>
      </c>
      <c r="M100" t="s">
        <v>1288</v>
      </c>
    </row>
    <row r="101" spans="1:13" x14ac:dyDescent="0.35">
      <c r="A101" t="s">
        <v>1289</v>
      </c>
      <c r="B101" t="s">
        <v>1289</v>
      </c>
      <c r="C101" t="s">
        <v>1288</v>
      </c>
      <c r="D101" t="s">
        <v>1289</v>
      </c>
      <c r="E101" t="s">
        <v>1289</v>
      </c>
      <c r="F101" t="s">
        <v>1288</v>
      </c>
      <c r="G101" t="s">
        <v>1288</v>
      </c>
      <c r="H101" t="s">
        <v>1289</v>
      </c>
      <c r="I101" t="s">
        <v>1288</v>
      </c>
      <c r="J101" t="s">
        <v>1288</v>
      </c>
      <c r="K101" t="s">
        <v>1289</v>
      </c>
      <c r="L101" t="s">
        <v>1288</v>
      </c>
      <c r="M101" t="s">
        <v>1289</v>
      </c>
    </row>
    <row r="102" spans="1:13" x14ac:dyDescent="0.35">
      <c r="A102" t="s">
        <v>1287</v>
      </c>
      <c r="B102" t="s">
        <v>1288</v>
      </c>
      <c r="C102" t="s">
        <v>1289</v>
      </c>
      <c r="D102" t="s">
        <v>1289</v>
      </c>
      <c r="E102" t="s">
        <v>1288</v>
      </c>
      <c r="F102" t="s">
        <v>1288</v>
      </c>
      <c r="G102" t="s">
        <v>1288</v>
      </c>
      <c r="H102" t="s">
        <v>1288</v>
      </c>
      <c r="I102" t="s">
        <v>1289</v>
      </c>
      <c r="J102" t="s">
        <v>1288</v>
      </c>
      <c r="K102" t="s">
        <v>1288</v>
      </c>
      <c r="L102" t="s">
        <v>1288</v>
      </c>
      <c r="M102" t="s">
        <v>1287</v>
      </c>
    </row>
    <row r="103" spans="1:13" x14ac:dyDescent="0.35">
      <c r="A103" t="s">
        <v>1289</v>
      </c>
      <c r="B103" t="s">
        <v>1289</v>
      </c>
      <c r="C103" t="s">
        <v>1289</v>
      </c>
      <c r="D103" t="s">
        <v>1290</v>
      </c>
      <c r="E103" t="s">
        <v>1288</v>
      </c>
      <c r="F103" t="s">
        <v>1290</v>
      </c>
      <c r="G103" t="s">
        <v>1288</v>
      </c>
      <c r="H103" t="s">
        <v>1290</v>
      </c>
      <c r="I103" t="s">
        <v>1290</v>
      </c>
      <c r="J103" t="s">
        <v>1288</v>
      </c>
      <c r="K103" t="s">
        <v>1290</v>
      </c>
      <c r="L103" t="s">
        <v>1290</v>
      </c>
      <c r="M103" t="s">
        <v>1289</v>
      </c>
    </row>
    <row r="104" spans="1:13" x14ac:dyDescent="0.35">
      <c r="A104" t="s">
        <v>1290</v>
      </c>
      <c r="B104" t="s">
        <v>1289</v>
      </c>
      <c r="C104" t="s">
        <v>1290</v>
      </c>
      <c r="D104" t="s">
        <v>1290</v>
      </c>
      <c r="E104" t="s">
        <v>1289</v>
      </c>
      <c r="F104" t="s">
        <v>1291</v>
      </c>
      <c r="G104" t="s">
        <v>1288</v>
      </c>
      <c r="H104" t="s">
        <v>1290</v>
      </c>
      <c r="I104" t="s">
        <v>1289</v>
      </c>
      <c r="J104" t="s">
        <v>1289</v>
      </c>
      <c r="K104" t="s">
        <v>1288</v>
      </c>
      <c r="L104" t="s">
        <v>1289</v>
      </c>
      <c r="M104" t="s">
        <v>1290</v>
      </c>
    </row>
    <row r="105" spans="1:13" x14ac:dyDescent="0.35">
      <c r="A105" t="s">
        <v>1290</v>
      </c>
      <c r="B105" t="s">
        <v>1290</v>
      </c>
      <c r="C105" t="s">
        <v>1289</v>
      </c>
      <c r="D105" t="s">
        <v>1290</v>
      </c>
      <c r="E105" t="s">
        <v>1289</v>
      </c>
      <c r="F105" t="s">
        <v>1291</v>
      </c>
      <c r="G105" t="s">
        <v>1290</v>
      </c>
      <c r="H105" t="s">
        <v>1290</v>
      </c>
      <c r="I105" t="s">
        <v>1290</v>
      </c>
      <c r="J105" t="s">
        <v>1289</v>
      </c>
      <c r="K105" t="s">
        <v>1289</v>
      </c>
      <c r="L105" t="s">
        <v>1290</v>
      </c>
      <c r="M105" t="s">
        <v>1289</v>
      </c>
    </row>
    <row r="106" spans="1:13" x14ac:dyDescent="0.35">
      <c r="A106" t="s">
        <v>1291</v>
      </c>
      <c r="B106" t="s">
        <v>1290</v>
      </c>
      <c r="C106" t="s">
        <v>1290</v>
      </c>
      <c r="D106" t="s">
        <v>1289</v>
      </c>
      <c r="E106" t="s">
        <v>1290</v>
      </c>
      <c r="F106" t="s">
        <v>1289</v>
      </c>
      <c r="G106" t="s">
        <v>1290</v>
      </c>
      <c r="H106" t="s">
        <v>1289</v>
      </c>
      <c r="I106" t="s">
        <v>1290</v>
      </c>
      <c r="J106" t="s">
        <v>1289</v>
      </c>
      <c r="K106" t="s">
        <v>1290</v>
      </c>
      <c r="L106" t="s">
        <v>1290</v>
      </c>
      <c r="M106" t="s">
        <v>1290</v>
      </c>
    </row>
    <row r="107" spans="1:13" x14ac:dyDescent="0.35">
      <c r="A107" t="s">
        <v>1289</v>
      </c>
      <c r="B107" t="s">
        <v>1290</v>
      </c>
      <c r="C107" t="s">
        <v>1289</v>
      </c>
      <c r="D107" t="s">
        <v>1288</v>
      </c>
      <c r="E107" t="s">
        <v>1289</v>
      </c>
      <c r="F107" t="s">
        <v>1290</v>
      </c>
      <c r="G107" t="s">
        <v>1289</v>
      </c>
      <c r="H107" t="s">
        <v>1289</v>
      </c>
      <c r="I107" t="s">
        <v>1289</v>
      </c>
      <c r="J107" t="s">
        <v>1289</v>
      </c>
      <c r="K107" t="s">
        <v>1290</v>
      </c>
      <c r="L107" t="s">
        <v>1290</v>
      </c>
      <c r="M107" t="s">
        <v>1290</v>
      </c>
    </row>
    <row r="108" spans="1:13" x14ac:dyDescent="0.35">
      <c r="A108" t="s">
        <v>1289</v>
      </c>
      <c r="B108" t="s">
        <v>1290</v>
      </c>
      <c r="C108" t="s">
        <v>1288</v>
      </c>
      <c r="D108" t="s">
        <v>1291</v>
      </c>
      <c r="E108" t="s">
        <v>1290</v>
      </c>
      <c r="F108" t="s">
        <v>1289</v>
      </c>
      <c r="G108" t="s">
        <v>1289</v>
      </c>
      <c r="H108" t="s">
        <v>1291</v>
      </c>
      <c r="I108" t="s">
        <v>1290</v>
      </c>
      <c r="J108" t="s">
        <v>1289</v>
      </c>
      <c r="K108" t="s">
        <v>1288</v>
      </c>
      <c r="L108" t="s">
        <v>1290</v>
      </c>
      <c r="M108" t="s">
        <v>1289</v>
      </c>
    </row>
    <row r="109" spans="1:13" x14ac:dyDescent="0.35">
      <c r="A109" t="s">
        <v>1291</v>
      </c>
      <c r="B109" t="s">
        <v>1291</v>
      </c>
      <c r="C109" t="s">
        <v>1289</v>
      </c>
      <c r="D109" t="s">
        <v>1289</v>
      </c>
      <c r="E109" t="s">
        <v>1290</v>
      </c>
      <c r="F109" t="s">
        <v>1289</v>
      </c>
      <c r="G109" t="s">
        <v>1290</v>
      </c>
      <c r="H109" t="s">
        <v>1289</v>
      </c>
      <c r="I109" t="s">
        <v>1291</v>
      </c>
      <c r="J109" t="s">
        <v>1288</v>
      </c>
      <c r="K109" t="s">
        <v>1289</v>
      </c>
      <c r="L109" t="s">
        <v>1289</v>
      </c>
      <c r="M109" t="s">
        <v>1287</v>
      </c>
    </row>
    <row r="110" spans="1:13" x14ac:dyDescent="0.35">
      <c r="A110" t="s">
        <v>1290</v>
      </c>
      <c r="B110" t="s">
        <v>1290</v>
      </c>
      <c r="C110" t="s">
        <v>1290</v>
      </c>
      <c r="D110" t="s">
        <v>1290</v>
      </c>
      <c r="E110" t="s">
        <v>1290</v>
      </c>
      <c r="F110" t="s">
        <v>1288</v>
      </c>
      <c r="G110" t="s">
        <v>1288</v>
      </c>
      <c r="H110" t="s">
        <v>1291</v>
      </c>
      <c r="I110" t="s">
        <v>1291</v>
      </c>
      <c r="J110" t="s">
        <v>1291</v>
      </c>
      <c r="K110" t="s">
        <v>1291</v>
      </c>
      <c r="L110" t="s">
        <v>1289</v>
      </c>
      <c r="M110" t="s">
        <v>1289</v>
      </c>
    </row>
    <row r="111" spans="1:13" x14ac:dyDescent="0.35">
      <c r="A111" t="s">
        <v>1289</v>
      </c>
      <c r="B111" t="s">
        <v>1290</v>
      </c>
      <c r="C111" t="s">
        <v>1290</v>
      </c>
      <c r="D111" t="s">
        <v>1289</v>
      </c>
      <c r="E111" t="s">
        <v>1289</v>
      </c>
      <c r="F111" t="s">
        <v>1290</v>
      </c>
      <c r="G111" t="s">
        <v>1290</v>
      </c>
      <c r="H111" t="s">
        <v>1289</v>
      </c>
      <c r="I111" t="s">
        <v>1289</v>
      </c>
      <c r="J111" t="s">
        <v>1290</v>
      </c>
      <c r="K111" t="s">
        <v>1290</v>
      </c>
      <c r="L111" t="s">
        <v>1290</v>
      </c>
      <c r="M111" t="s">
        <v>1290</v>
      </c>
    </row>
    <row r="112" spans="1:13" x14ac:dyDescent="0.35">
      <c r="A112" t="s">
        <v>1290</v>
      </c>
      <c r="B112" t="s">
        <v>1290</v>
      </c>
      <c r="C112" t="s">
        <v>1290</v>
      </c>
      <c r="D112" t="s">
        <v>1289</v>
      </c>
      <c r="E112" t="s">
        <v>1289</v>
      </c>
      <c r="F112" t="s">
        <v>1289</v>
      </c>
      <c r="G112" t="s">
        <v>1288</v>
      </c>
      <c r="H112" t="s">
        <v>1288</v>
      </c>
      <c r="I112" t="s">
        <v>1288</v>
      </c>
      <c r="J112" t="s">
        <v>1289</v>
      </c>
      <c r="K112" t="s">
        <v>1289</v>
      </c>
      <c r="L112" t="s">
        <v>1289</v>
      </c>
      <c r="M112" t="s">
        <v>1287</v>
      </c>
    </row>
    <row r="113" spans="1:13" x14ac:dyDescent="0.35">
      <c r="A113" t="s">
        <v>1290</v>
      </c>
      <c r="B113" t="s">
        <v>1289</v>
      </c>
      <c r="C113" t="s">
        <v>1287</v>
      </c>
      <c r="D113" t="s">
        <v>1290</v>
      </c>
      <c r="E113" t="s">
        <v>1288</v>
      </c>
      <c r="F113" t="s">
        <v>1288</v>
      </c>
      <c r="G113" t="s">
        <v>1287</v>
      </c>
      <c r="H113" t="s">
        <v>1288</v>
      </c>
      <c r="I113" t="s">
        <v>1287</v>
      </c>
      <c r="J113" t="s">
        <v>1288</v>
      </c>
      <c r="K113" t="s">
        <v>1290</v>
      </c>
      <c r="L113" t="s">
        <v>1287</v>
      </c>
      <c r="M113" t="s">
        <v>1288</v>
      </c>
    </row>
    <row r="114" spans="1:13" x14ac:dyDescent="0.35">
      <c r="A114" t="s">
        <v>1289</v>
      </c>
      <c r="B114" t="s">
        <v>1290</v>
      </c>
      <c r="C114" t="s">
        <v>1290</v>
      </c>
      <c r="D114" t="s">
        <v>1289</v>
      </c>
      <c r="E114" t="s">
        <v>1289</v>
      </c>
      <c r="F114" t="s">
        <v>1290</v>
      </c>
      <c r="G114" t="s">
        <v>1290</v>
      </c>
      <c r="H114" t="s">
        <v>1289</v>
      </c>
      <c r="I114" t="s">
        <v>1289</v>
      </c>
      <c r="J114" t="s">
        <v>1290</v>
      </c>
      <c r="K114" t="s">
        <v>1290</v>
      </c>
      <c r="L114" t="s">
        <v>1290</v>
      </c>
      <c r="M114" t="s">
        <v>1290</v>
      </c>
    </row>
    <row r="115" spans="1:13" x14ac:dyDescent="0.35">
      <c r="A115" t="s">
        <v>1287</v>
      </c>
      <c r="B115" t="s">
        <v>1287</v>
      </c>
      <c r="C115" t="s">
        <v>1290</v>
      </c>
      <c r="D115" t="s">
        <v>1288</v>
      </c>
      <c r="E115" t="s">
        <v>1288</v>
      </c>
      <c r="F115" t="s">
        <v>1287</v>
      </c>
      <c r="G115" t="s">
        <v>1288</v>
      </c>
      <c r="H115" t="s">
        <v>1288</v>
      </c>
      <c r="I115" t="s">
        <v>1289</v>
      </c>
      <c r="J115" t="s">
        <v>1287</v>
      </c>
      <c r="K115" t="s">
        <v>1290</v>
      </c>
      <c r="L115" t="s">
        <v>1290</v>
      </c>
      <c r="M115" t="s">
        <v>1290</v>
      </c>
    </row>
    <row r="116" spans="1:13" x14ac:dyDescent="0.35">
      <c r="A116" t="s">
        <v>1289</v>
      </c>
      <c r="B116" t="s">
        <v>1289</v>
      </c>
      <c r="C116" t="s">
        <v>1289</v>
      </c>
      <c r="D116" t="s">
        <v>1290</v>
      </c>
      <c r="E116" t="s">
        <v>1290</v>
      </c>
      <c r="F116" t="s">
        <v>1289</v>
      </c>
      <c r="G116" t="s">
        <v>1290</v>
      </c>
      <c r="H116" t="s">
        <v>1289</v>
      </c>
      <c r="I116" t="s">
        <v>1290</v>
      </c>
      <c r="J116" t="s">
        <v>1289</v>
      </c>
      <c r="K116" t="s">
        <v>1290</v>
      </c>
      <c r="L116" t="s">
        <v>1289</v>
      </c>
      <c r="M116" t="s">
        <v>1289</v>
      </c>
    </row>
    <row r="117" spans="1:13" x14ac:dyDescent="0.35">
      <c r="A117" t="s">
        <v>1289</v>
      </c>
      <c r="B117" t="s">
        <v>1289</v>
      </c>
      <c r="C117" t="s">
        <v>1289</v>
      </c>
      <c r="D117" t="s">
        <v>1289</v>
      </c>
      <c r="E117" t="s">
        <v>1289</v>
      </c>
      <c r="F117" t="s">
        <v>1287</v>
      </c>
      <c r="G117" t="s">
        <v>1289</v>
      </c>
      <c r="H117" t="s">
        <v>1289</v>
      </c>
      <c r="I117" t="s">
        <v>1288</v>
      </c>
      <c r="J117" t="s">
        <v>1289</v>
      </c>
      <c r="K117" t="s">
        <v>1288</v>
      </c>
      <c r="L117" t="s">
        <v>1289</v>
      </c>
      <c r="M117" t="s">
        <v>1289</v>
      </c>
    </row>
    <row r="118" spans="1:13" x14ac:dyDescent="0.35">
      <c r="A118" t="s">
        <v>1290</v>
      </c>
      <c r="B118" t="s">
        <v>1290</v>
      </c>
      <c r="C118" t="s">
        <v>1290</v>
      </c>
      <c r="D118" t="s">
        <v>1290</v>
      </c>
      <c r="E118" t="s">
        <v>1290</v>
      </c>
      <c r="F118" t="s">
        <v>1290</v>
      </c>
      <c r="G118" t="s">
        <v>1290</v>
      </c>
      <c r="H118" t="s">
        <v>1289</v>
      </c>
      <c r="I118" t="s">
        <v>1289</v>
      </c>
      <c r="J118" t="s">
        <v>1289</v>
      </c>
      <c r="K118" t="s">
        <v>1289</v>
      </c>
      <c r="L118" t="s">
        <v>1289</v>
      </c>
      <c r="M118" t="s">
        <v>1290</v>
      </c>
    </row>
    <row r="119" spans="1:13" x14ac:dyDescent="0.35">
      <c r="A119" t="s">
        <v>1289</v>
      </c>
      <c r="B119" t="s">
        <v>1287</v>
      </c>
      <c r="C119" t="s">
        <v>1289</v>
      </c>
      <c r="D119" t="s">
        <v>1287</v>
      </c>
      <c r="E119" t="s">
        <v>1289</v>
      </c>
      <c r="F119" t="s">
        <v>1288</v>
      </c>
      <c r="G119" t="s">
        <v>1287</v>
      </c>
      <c r="H119" t="s">
        <v>1288</v>
      </c>
      <c r="I119" t="s">
        <v>1289</v>
      </c>
      <c r="J119" t="s">
        <v>1287</v>
      </c>
      <c r="K119" t="s">
        <v>1289</v>
      </c>
      <c r="L119" t="s">
        <v>1287</v>
      </c>
      <c r="M119" t="s">
        <v>1289</v>
      </c>
    </row>
    <row r="120" spans="1:13" x14ac:dyDescent="0.35">
      <c r="A120" t="s">
        <v>1288</v>
      </c>
      <c r="B120" t="s">
        <v>1289</v>
      </c>
      <c r="C120" t="s">
        <v>1288</v>
      </c>
      <c r="D120" t="s">
        <v>1289</v>
      </c>
      <c r="E120" t="s">
        <v>1287</v>
      </c>
      <c r="F120" t="s">
        <v>1287</v>
      </c>
      <c r="G120" t="s">
        <v>1287</v>
      </c>
      <c r="H120" t="s">
        <v>1287</v>
      </c>
      <c r="I120" t="s">
        <v>1287</v>
      </c>
      <c r="J120" t="s">
        <v>1287</v>
      </c>
      <c r="K120" t="s">
        <v>1287</v>
      </c>
      <c r="L120" t="s">
        <v>1289</v>
      </c>
      <c r="M120" t="s">
        <v>1287</v>
      </c>
    </row>
    <row r="121" spans="1:13" x14ac:dyDescent="0.35">
      <c r="A121" t="s">
        <v>1290</v>
      </c>
      <c r="B121" t="s">
        <v>1290</v>
      </c>
      <c r="C121" t="s">
        <v>1290</v>
      </c>
      <c r="D121" t="s">
        <v>1290</v>
      </c>
      <c r="E121" t="s">
        <v>1290</v>
      </c>
      <c r="F121" t="s">
        <v>1290</v>
      </c>
      <c r="G121" t="s">
        <v>1289</v>
      </c>
      <c r="H121" t="s">
        <v>1290</v>
      </c>
      <c r="I121" t="s">
        <v>1287</v>
      </c>
      <c r="J121" t="s">
        <v>1290</v>
      </c>
      <c r="K121" t="s">
        <v>1289</v>
      </c>
      <c r="L121" t="s">
        <v>1289</v>
      </c>
      <c r="M121" t="s">
        <v>1290</v>
      </c>
    </row>
    <row r="122" spans="1:13" x14ac:dyDescent="0.35">
      <c r="A122" t="s">
        <v>1289</v>
      </c>
      <c r="B122" t="s">
        <v>1289</v>
      </c>
      <c r="C122" t="s">
        <v>1290</v>
      </c>
      <c r="D122" t="s">
        <v>1290</v>
      </c>
      <c r="E122" t="s">
        <v>1290</v>
      </c>
      <c r="F122" t="s">
        <v>1289</v>
      </c>
      <c r="G122" t="s">
        <v>1289</v>
      </c>
      <c r="H122" t="s">
        <v>1289</v>
      </c>
      <c r="I122" t="s">
        <v>1288</v>
      </c>
      <c r="J122" t="s">
        <v>1289</v>
      </c>
      <c r="K122" t="s">
        <v>1289</v>
      </c>
      <c r="L122" t="s">
        <v>1289</v>
      </c>
      <c r="M122" t="s">
        <v>1289</v>
      </c>
    </row>
    <row r="123" spans="1:13" x14ac:dyDescent="0.35">
      <c r="A123" t="s">
        <v>1290</v>
      </c>
      <c r="B123" t="s">
        <v>1290</v>
      </c>
      <c r="C123" t="s">
        <v>1290</v>
      </c>
      <c r="D123" t="s">
        <v>1291</v>
      </c>
      <c r="E123" t="s">
        <v>1289</v>
      </c>
      <c r="F123" t="s">
        <v>1287</v>
      </c>
      <c r="G123" t="s">
        <v>1287</v>
      </c>
      <c r="H123" t="s">
        <v>1287</v>
      </c>
      <c r="I123" t="s">
        <v>1287</v>
      </c>
      <c r="J123" t="s">
        <v>1290</v>
      </c>
      <c r="K123" t="s">
        <v>1288</v>
      </c>
      <c r="L123" t="s">
        <v>1290</v>
      </c>
      <c r="M123" t="s">
        <v>1288</v>
      </c>
    </row>
    <row r="124" spans="1:13" x14ac:dyDescent="0.35">
      <c r="A124" t="s">
        <v>1287</v>
      </c>
      <c r="B124" t="s">
        <v>1287</v>
      </c>
      <c r="C124" t="s">
        <v>1287</v>
      </c>
      <c r="D124" t="s">
        <v>1287</v>
      </c>
      <c r="E124" t="s">
        <v>1287</v>
      </c>
      <c r="F124" t="s">
        <v>1288</v>
      </c>
      <c r="G124" t="s">
        <v>1287</v>
      </c>
      <c r="H124" t="s">
        <v>1287</v>
      </c>
      <c r="I124" t="s">
        <v>1289</v>
      </c>
      <c r="J124" t="s">
        <v>1287</v>
      </c>
      <c r="K124" t="s">
        <v>1287</v>
      </c>
      <c r="L124" t="s">
        <v>1287</v>
      </c>
      <c r="M124" t="s">
        <v>1287</v>
      </c>
    </row>
    <row r="125" spans="1:13" x14ac:dyDescent="0.35">
      <c r="A125" t="s">
        <v>1290</v>
      </c>
      <c r="B125" t="s">
        <v>1289</v>
      </c>
      <c r="C125" t="s">
        <v>1290</v>
      </c>
      <c r="D125" t="s">
        <v>1289</v>
      </c>
      <c r="E125" t="s">
        <v>1290</v>
      </c>
      <c r="F125" t="s">
        <v>1288</v>
      </c>
      <c r="G125" t="s">
        <v>1289</v>
      </c>
      <c r="H125" t="s">
        <v>1289</v>
      </c>
      <c r="I125" t="s">
        <v>1288</v>
      </c>
      <c r="J125" t="s">
        <v>1290</v>
      </c>
      <c r="K125" t="s">
        <v>1290</v>
      </c>
      <c r="L125" t="s">
        <v>1290</v>
      </c>
      <c r="M125" t="s">
        <v>1288</v>
      </c>
    </row>
    <row r="126" spans="1:13" x14ac:dyDescent="0.35">
      <c r="A126" t="s">
        <v>1289</v>
      </c>
      <c r="B126" t="s">
        <v>1290</v>
      </c>
      <c r="C126" t="s">
        <v>1290</v>
      </c>
      <c r="D126" t="s">
        <v>1289</v>
      </c>
      <c r="E126" t="s">
        <v>1290</v>
      </c>
      <c r="F126" t="s">
        <v>1290</v>
      </c>
      <c r="G126" t="s">
        <v>1290</v>
      </c>
      <c r="H126" t="s">
        <v>1289</v>
      </c>
      <c r="I126" t="s">
        <v>1288</v>
      </c>
      <c r="J126" t="s">
        <v>1290</v>
      </c>
      <c r="K126" t="s">
        <v>1289</v>
      </c>
      <c r="L126" t="s">
        <v>1290</v>
      </c>
      <c r="M126" t="s">
        <v>1289</v>
      </c>
    </row>
    <row r="127" spans="1:13" x14ac:dyDescent="0.35">
      <c r="A127" t="s">
        <v>1290</v>
      </c>
      <c r="B127" t="s">
        <v>1289</v>
      </c>
      <c r="C127" t="s">
        <v>1290</v>
      </c>
      <c r="D127" t="s">
        <v>1291</v>
      </c>
      <c r="E127" t="s">
        <v>1289</v>
      </c>
      <c r="F127" t="s">
        <v>1288</v>
      </c>
      <c r="G127" t="s">
        <v>1289</v>
      </c>
      <c r="H127" t="s">
        <v>1289</v>
      </c>
      <c r="I127" t="s">
        <v>1288</v>
      </c>
      <c r="J127" t="s">
        <v>1289</v>
      </c>
      <c r="K127" t="s">
        <v>1291</v>
      </c>
      <c r="L127" t="s">
        <v>1290</v>
      </c>
      <c r="M127" t="s">
        <v>1289</v>
      </c>
    </row>
    <row r="128" spans="1:13" x14ac:dyDescent="0.35">
      <c r="A128" t="s">
        <v>1289</v>
      </c>
      <c r="B128" t="s">
        <v>1288</v>
      </c>
      <c r="C128" t="s">
        <v>1289</v>
      </c>
      <c r="D128" t="s">
        <v>1288</v>
      </c>
      <c r="E128" t="s">
        <v>1289</v>
      </c>
      <c r="F128" t="s">
        <v>1289</v>
      </c>
      <c r="G128" t="s">
        <v>1290</v>
      </c>
      <c r="H128" t="s">
        <v>1290</v>
      </c>
      <c r="I128" t="s">
        <v>1290</v>
      </c>
      <c r="J128" t="s">
        <v>1290</v>
      </c>
      <c r="K128" t="s">
        <v>1289</v>
      </c>
      <c r="L128" t="s">
        <v>1290</v>
      </c>
      <c r="M128" t="s">
        <v>1287</v>
      </c>
    </row>
    <row r="129" spans="1:13" x14ac:dyDescent="0.35">
      <c r="A129" t="s">
        <v>1289</v>
      </c>
      <c r="B129" t="s">
        <v>1290</v>
      </c>
      <c r="C129" t="s">
        <v>1290</v>
      </c>
      <c r="D129" t="s">
        <v>1289</v>
      </c>
      <c r="E129" t="s">
        <v>1289</v>
      </c>
      <c r="F129" t="s">
        <v>1290</v>
      </c>
      <c r="G129" t="s">
        <v>1290</v>
      </c>
      <c r="H129" t="s">
        <v>1289</v>
      </c>
      <c r="I129" t="s">
        <v>1289</v>
      </c>
      <c r="J129" t="s">
        <v>1290</v>
      </c>
      <c r="K129" t="s">
        <v>1290</v>
      </c>
      <c r="L129" t="s">
        <v>1290</v>
      </c>
      <c r="M129" t="s">
        <v>1290</v>
      </c>
    </row>
    <row r="130" spans="1:13" x14ac:dyDescent="0.35">
      <c r="A130" t="s">
        <v>1287</v>
      </c>
      <c r="B130" t="s">
        <v>1287</v>
      </c>
      <c r="C130" t="s">
        <v>1289</v>
      </c>
      <c r="D130" t="s">
        <v>1289</v>
      </c>
      <c r="E130" t="s">
        <v>1289</v>
      </c>
      <c r="F130" t="s">
        <v>1289</v>
      </c>
      <c r="G130" t="s">
        <v>1288</v>
      </c>
      <c r="H130" t="s">
        <v>1289</v>
      </c>
      <c r="I130" t="s">
        <v>1291</v>
      </c>
      <c r="J130" t="s">
        <v>1291</v>
      </c>
      <c r="K130" t="s">
        <v>1291</v>
      </c>
      <c r="L130" t="s">
        <v>1291</v>
      </c>
      <c r="M130" t="s">
        <v>1291</v>
      </c>
    </row>
    <row r="131" spans="1:13" x14ac:dyDescent="0.35">
      <c r="A131" t="s">
        <v>1287</v>
      </c>
      <c r="B131" t="s">
        <v>1288</v>
      </c>
      <c r="C131" t="s">
        <v>1289</v>
      </c>
      <c r="D131" t="s">
        <v>1289</v>
      </c>
      <c r="E131" t="s">
        <v>1287</v>
      </c>
      <c r="F131" t="s">
        <v>1287</v>
      </c>
      <c r="G131" t="s">
        <v>1288</v>
      </c>
      <c r="H131" t="s">
        <v>1288</v>
      </c>
      <c r="I131" t="s">
        <v>1287</v>
      </c>
      <c r="J131" t="s">
        <v>1287</v>
      </c>
      <c r="K131" t="s">
        <v>1288</v>
      </c>
      <c r="L131" t="s">
        <v>1288</v>
      </c>
      <c r="M131" t="s">
        <v>1287</v>
      </c>
    </row>
    <row r="132" spans="1:13" x14ac:dyDescent="0.35">
      <c r="A132" t="s">
        <v>1289</v>
      </c>
      <c r="B132" t="s">
        <v>1288</v>
      </c>
      <c r="C132" t="s">
        <v>1290</v>
      </c>
      <c r="D132" t="s">
        <v>1289</v>
      </c>
      <c r="E132" t="s">
        <v>1288</v>
      </c>
      <c r="F132" t="s">
        <v>1289</v>
      </c>
      <c r="G132" t="s">
        <v>1290</v>
      </c>
      <c r="H132" t="s">
        <v>1289</v>
      </c>
      <c r="I132" t="s">
        <v>1290</v>
      </c>
      <c r="J132" t="s">
        <v>1288</v>
      </c>
      <c r="K132" t="s">
        <v>1290</v>
      </c>
      <c r="L132" t="s">
        <v>1289</v>
      </c>
      <c r="M132" t="s">
        <v>1290</v>
      </c>
    </row>
    <row r="133" spans="1:13" x14ac:dyDescent="0.35">
      <c r="A133" t="s">
        <v>1288</v>
      </c>
      <c r="B133" t="s">
        <v>1288</v>
      </c>
      <c r="C133" t="s">
        <v>1288</v>
      </c>
      <c r="D133" t="s">
        <v>1288</v>
      </c>
      <c r="E133" t="s">
        <v>1288</v>
      </c>
      <c r="F133" t="s">
        <v>1288</v>
      </c>
      <c r="G133" t="s">
        <v>1288</v>
      </c>
      <c r="H133" t="s">
        <v>1288</v>
      </c>
      <c r="I133" t="s">
        <v>1288</v>
      </c>
      <c r="J133" t="s">
        <v>1288</v>
      </c>
      <c r="K133" t="s">
        <v>1288</v>
      </c>
      <c r="L133" t="s">
        <v>1288</v>
      </c>
      <c r="M133" t="s">
        <v>1288</v>
      </c>
    </row>
    <row r="134" spans="1:13" x14ac:dyDescent="0.35">
      <c r="A134" t="s">
        <v>1289</v>
      </c>
      <c r="B134" t="s">
        <v>1289</v>
      </c>
      <c r="C134" t="s">
        <v>1289</v>
      </c>
      <c r="D134" t="s">
        <v>1289</v>
      </c>
      <c r="E134" t="s">
        <v>1289</v>
      </c>
      <c r="F134" t="s">
        <v>1288</v>
      </c>
      <c r="G134" t="s">
        <v>1289</v>
      </c>
      <c r="H134" t="s">
        <v>1289</v>
      </c>
      <c r="I134" t="s">
        <v>1288</v>
      </c>
      <c r="J134" t="s">
        <v>1289</v>
      </c>
      <c r="K134" t="s">
        <v>1288</v>
      </c>
      <c r="L134" t="s">
        <v>1289</v>
      </c>
      <c r="M134" t="s">
        <v>1289</v>
      </c>
    </row>
    <row r="135" spans="1:13" x14ac:dyDescent="0.35">
      <c r="A135" t="s">
        <v>1291</v>
      </c>
      <c r="B135" t="s">
        <v>1290</v>
      </c>
      <c r="C135" t="s">
        <v>1287</v>
      </c>
      <c r="D135" t="s">
        <v>1287</v>
      </c>
      <c r="E135" t="s">
        <v>1291</v>
      </c>
      <c r="F135" t="s">
        <v>1288</v>
      </c>
      <c r="G135" t="s">
        <v>1289</v>
      </c>
      <c r="H135" t="s">
        <v>1290</v>
      </c>
      <c r="I135" t="s">
        <v>1288</v>
      </c>
      <c r="J135" t="s">
        <v>1291</v>
      </c>
      <c r="K135" t="s">
        <v>1291</v>
      </c>
      <c r="L135" t="s">
        <v>1288</v>
      </c>
      <c r="M135" t="s">
        <v>1291</v>
      </c>
    </row>
    <row r="136" spans="1:13" x14ac:dyDescent="0.35">
      <c r="A136" t="s">
        <v>1290</v>
      </c>
      <c r="B136" t="s">
        <v>1289</v>
      </c>
      <c r="C136" t="s">
        <v>1289</v>
      </c>
      <c r="D136" t="s">
        <v>1289</v>
      </c>
      <c r="E136" t="s">
        <v>1289</v>
      </c>
      <c r="F136" t="s">
        <v>1290</v>
      </c>
      <c r="G136" t="s">
        <v>1289</v>
      </c>
      <c r="H136" t="s">
        <v>1289</v>
      </c>
      <c r="I136" t="s">
        <v>1290</v>
      </c>
      <c r="J136" t="s">
        <v>1289</v>
      </c>
      <c r="K136" t="s">
        <v>1290</v>
      </c>
      <c r="L136" t="s">
        <v>1289</v>
      </c>
      <c r="M136" t="s">
        <v>1289</v>
      </c>
    </row>
    <row r="137" spans="1:13" x14ac:dyDescent="0.35">
      <c r="A137" t="s">
        <v>1289</v>
      </c>
      <c r="B137" t="s">
        <v>1290</v>
      </c>
      <c r="C137" t="s">
        <v>1290</v>
      </c>
      <c r="D137" t="s">
        <v>1289</v>
      </c>
      <c r="E137" t="s">
        <v>1289</v>
      </c>
      <c r="F137" t="s">
        <v>1290</v>
      </c>
      <c r="G137" t="s">
        <v>1290</v>
      </c>
      <c r="H137" t="s">
        <v>1289</v>
      </c>
      <c r="I137" t="s">
        <v>1289</v>
      </c>
      <c r="J137" t="s">
        <v>1290</v>
      </c>
      <c r="K137" t="s">
        <v>1290</v>
      </c>
      <c r="L137" t="s">
        <v>1290</v>
      </c>
      <c r="M137" t="s">
        <v>1290</v>
      </c>
    </row>
    <row r="138" spans="1:13" x14ac:dyDescent="0.35">
      <c r="A138" t="s">
        <v>1288</v>
      </c>
      <c r="B138" t="s">
        <v>1291</v>
      </c>
      <c r="C138" t="s">
        <v>1288</v>
      </c>
      <c r="D138" t="s">
        <v>1288</v>
      </c>
      <c r="E138" t="s">
        <v>1289</v>
      </c>
      <c r="F138" t="s">
        <v>1288</v>
      </c>
      <c r="G138" t="s">
        <v>1289</v>
      </c>
      <c r="H138" t="s">
        <v>1288</v>
      </c>
      <c r="I138" t="s">
        <v>1289</v>
      </c>
      <c r="J138" t="s">
        <v>1287</v>
      </c>
      <c r="K138" t="s">
        <v>1288</v>
      </c>
      <c r="L138" t="s">
        <v>1290</v>
      </c>
      <c r="M138" t="s">
        <v>1289</v>
      </c>
    </row>
    <row r="139" spans="1:13" x14ac:dyDescent="0.35">
      <c r="A139" t="s">
        <v>1288</v>
      </c>
      <c r="B139" t="s">
        <v>1288</v>
      </c>
      <c r="C139" t="s">
        <v>1289</v>
      </c>
      <c r="D139" t="s">
        <v>1287</v>
      </c>
      <c r="E139" t="s">
        <v>1288</v>
      </c>
      <c r="F139" t="s">
        <v>1287</v>
      </c>
      <c r="G139" t="s">
        <v>1287</v>
      </c>
      <c r="H139" t="s">
        <v>1288</v>
      </c>
      <c r="I139" t="s">
        <v>1287</v>
      </c>
      <c r="J139" t="s">
        <v>1288</v>
      </c>
      <c r="K139" t="s">
        <v>1289</v>
      </c>
      <c r="L139" t="s">
        <v>1287</v>
      </c>
      <c r="M139" t="s">
        <v>1287</v>
      </c>
    </row>
    <row r="140" spans="1:13" x14ac:dyDescent="0.35">
      <c r="A140" t="s">
        <v>1289</v>
      </c>
      <c r="B140" t="s">
        <v>1288</v>
      </c>
      <c r="C140" t="s">
        <v>1289</v>
      </c>
      <c r="D140" t="s">
        <v>1288</v>
      </c>
      <c r="E140" t="s">
        <v>1288</v>
      </c>
      <c r="F140" t="s">
        <v>1289</v>
      </c>
      <c r="G140" t="s">
        <v>1288</v>
      </c>
      <c r="H140" t="s">
        <v>1289</v>
      </c>
      <c r="I140" t="s">
        <v>1289</v>
      </c>
      <c r="J140" t="s">
        <v>1288</v>
      </c>
      <c r="K140" t="s">
        <v>1288</v>
      </c>
      <c r="L140" t="s">
        <v>1288</v>
      </c>
      <c r="M140" t="s">
        <v>1289</v>
      </c>
    </row>
    <row r="141" spans="1:13" x14ac:dyDescent="0.35">
      <c r="A141" t="s">
        <v>1289</v>
      </c>
      <c r="B141" t="s">
        <v>1289</v>
      </c>
      <c r="C141" t="s">
        <v>1289</v>
      </c>
      <c r="D141" t="s">
        <v>1290</v>
      </c>
      <c r="E141" t="s">
        <v>1288</v>
      </c>
      <c r="F141" t="s">
        <v>1289</v>
      </c>
      <c r="G141" t="s">
        <v>1289</v>
      </c>
      <c r="H141" t="s">
        <v>1289</v>
      </c>
      <c r="I141" t="s">
        <v>1289</v>
      </c>
      <c r="J141" t="s">
        <v>1289</v>
      </c>
      <c r="K141" t="s">
        <v>1289</v>
      </c>
      <c r="L141" t="s">
        <v>1289</v>
      </c>
      <c r="M141" t="s">
        <v>1291</v>
      </c>
    </row>
    <row r="142" spans="1:13" x14ac:dyDescent="0.35">
      <c r="A142" t="s">
        <v>1289</v>
      </c>
      <c r="B142" t="s">
        <v>1289</v>
      </c>
      <c r="C142" t="s">
        <v>1289</v>
      </c>
      <c r="D142" t="s">
        <v>1289</v>
      </c>
      <c r="E142" t="s">
        <v>1289</v>
      </c>
      <c r="F142" t="s">
        <v>1289</v>
      </c>
      <c r="G142" t="s">
        <v>1288</v>
      </c>
      <c r="H142" t="s">
        <v>1289</v>
      </c>
      <c r="I142" t="s">
        <v>1289</v>
      </c>
      <c r="J142" t="s">
        <v>1289</v>
      </c>
      <c r="K142" t="s">
        <v>1289</v>
      </c>
      <c r="L142" t="s">
        <v>1289</v>
      </c>
      <c r="M142" t="s">
        <v>1289</v>
      </c>
    </row>
    <row r="143" spans="1:13" x14ac:dyDescent="0.35">
      <c r="A143" t="s">
        <v>1290</v>
      </c>
      <c r="B143" t="s">
        <v>1290</v>
      </c>
      <c r="C143" t="s">
        <v>1290</v>
      </c>
      <c r="D143" t="s">
        <v>1291</v>
      </c>
      <c r="E143" t="s">
        <v>1289</v>
      </c>
      <c r="F143" t="s">
        <v>1288</v>
      </c>
      <c r="G143" t="s">
        <v>1289</v>
      </c>
      <c r="H143" t="s">
        <v>1288</v>
      </c>
      <c r="I143" t="s">
        <v>1288</v>
      </c>
      <c r="J143" t="s">
        <v>1289</v>
      </c>
      <c r="K143" t="s">
        <v>1290</v>
      </c>
      <c r="L143" t="s">
        <v>1289</v>
      </c>
      <c r="M143" t="s">
        <v>1288</v>
      </c>
    </row>
    <row r="144" spans="1:13" x14ac:dyDescent="0.35">
      <c r="A144" t="s">
        <v>1290</v>
      </c>
      <c r="B144" t="s">
        <v>1290</v>
      </c>
      <c r="C144" t="s">
        <v>1290</v>
      </c>
      <c r="D144" t="s">
        <v>1291</v>
      </c>
      <c r="E144" t="s">
        <v>1289</v>
      </c>
      <c r="F144" t="s">
        <v>1288</v>
      </c>
      <c r="G144" t="s">
        <v>1289</v>
      </c>
      <c r="H144" t="s">
        <v>1288</v>
      </c>
      <c r="I144" t="s">
        <v>1288</v>
      </c>
      <c r="J144" t="s">
        <v>1289</v>
      </c>
      <c r="K144" t="s">
        <v>1290</v>
      </c>
      <c r="L144" t="s">
        <v>1289</v>
      </c>
      <c r="M144" t="s">
        <v>1288</v>
      </c>
    </row>
    <row r="145" spans="1:13" x14ac:dyDescent="0.35">
      <c r="A145" t="s">
        <v>1289</v>
      </c>
      <c r="B145" t="s">
        <v>1289</v>
      </c>
      <c r="C145" t="s">
        <v>1289</v>
      </c>
      <c r="D145" t="s">
        <v>1290</v>
      </c>
      <c r="E145" t="s">
        <v>1289</v>
      </c>
      <c r="F145" t="s">
        <v>1288</v>
      </c>
      <c r="G145" t="s">
        <v>1289</v>
      </c>
      <c r="H145" t="s">
        <v>1288</v>
      </c>
      <c r="I145" t="s">
        <v>1288</v>
      </c>
      <c r="J145" t="s">
        <v>1289</v>
      </c>
      <c r="K145" t="s">
        <v>1290</v>
      </c>
      <c r="L145" t="s">
        <v>1289</v>
      </c>
      <c r="M145" t="s">
        <v>1288</v>
      </c>
    </row>
    <row r="146" spans="1:13" x14ac:dyDescent="0.35">
      <c r="A146" t="s">
        <v>1290</v>
      </c>
      <c r="B146" t="s">
        <v>1290</v>
      </c>
      <c r="C146" t="s">
        <v>1290</v>
      </c>
      <c r="D146" t="s">
        <v>1291</v>
      </c>
      <c r="E146" t="s">
        <v>1289</v>
      </c>
      <c r="F146" t="s">
        <v>1288</v>
      </c>
      <c r="G146" t="s">
        <v>1289</v>
      </c>
      <c r="H146" t="s">
        <v>1288</v>
      </c>
      <c r="I146" t="s">
        <v>1288</v>
      </c>
      <c r="J146" t="s">
        <v>1289</v>
      </c>
      <c r="K146" t="s">
        <v>1289</v>
      </c>
      <c r="L146" t="s">
        <v>1288</v>
      </c>
      <c r="M146" t="s">
        <v>1289</v>
      </c>
    </row>
    <row r="147" spans="1:13" x14ac:dyDescent="0.35">
      <c r="A147" t="s">
        <v>1291</v>
      </c>
      <c r="B147" t="s">
        <v>1290</v>
      </c>
      <c r="C147" t="s">
        <v>1291</v>
      </c>
      <c r="D147" t="s">
        <v>1290</v>
      </c>
      <c r="E147" t="s">
        <v>1288</v>
      </c>
      <c r="F147" t="s">
        <v>1289</v>
      </c>
      <c r="G147" t="s">
        <v>1290</v>
      </c>
      <c r="H147" t="s">
        <v>1288</v>
      </c>
      <c r="I147" t="s">
        <v>1288</v>
      </c>
      <c r="J147" t="s">
        <v>1290</v>
      </c>
      <c r="K147" t="s">
        <v>1290</v>
      </c>
      <c r="L147" t="s">
        <v>1289</v>
      </c>
      <c r="M147" t="s">
        <v>1290</v>
      </c>
    </row>
    <row r="148" spans="1:13" x14ac:dyDescent="0.35">
      <c r="A148" t="s">
        <v>1290</v>
      </c>
      <c r="B148" t="s">
        <v>1290</v>
      </c>
      <c r="C148" t="s">
        <v>1290</v>
      </c>
      <c r="D148" t="s">
        <v>1291</v>
      </c>
      <c r="E148" t="s">
        <v>1289</v>
      </c>
      <c r="F148" t="s">
        <v>1288</v>
      </c>
      <c r="G148" t="s">
        <v>1289</v>
      </c>
      <c r="H148" t="s">
        <v>1288</v>
      </c>
      <c r="I148" t="s">
        <v>1288</v>
      </c>
      <c r="J148" t="s">
        <v>1289</v>
      </c>
      <c r="K148" t="s">
        <v>1290</v>
      </c>
      <c r="L148" t="s">
        <v>1289</v>
      </c>
      <c r="M148" t="s">
        <v>1288</v>
      </c>
    </row>
    <row r="149" spans="1:13" x14ac:dyDescent="0.35">
      <c r="A149" t="s">
        <v>1290</v>
      </c>
      <c r="B149" t="s">
        <v>1290</v>
      </c>
      <c r="C149" t="s">
        <v>1290</v>
      </c>
      <c r="D149" t="s">
        <v>1291</v>
      </c>
      <c r="E149" t="s">
        <v>1289</v>
      </c>
      <c r="F149" t="s">
        <v>1288</v>
      </c>
      <c r="G149" t="s">
        <v>1289</v>
      </c>
      <c r="H149" t="s">
        <v>1288</v>
      </c>
      <c r="I149" t="s">
        <v>1288</v>
      </c>
      <c r="J149" t="s">
        <v>1289</v>
      </c>
      <c r="K149" t="s">
        <v>1290</v>
      </c>
      <c r="L149" t="s">
        <v>1288</v>
      </c>
      <c r="M149" t="s">
        <v>1287</v>
      </c>
    </row>
    <row r="150" spans="1:13" x14ac:dyDescent="0.35">
      <c r="A150" t="s">
        <v>1290</v>
      </c>
      <c r="B150" t="s">
        <v>1290</v>
      </c>
      <c r="C150" t="s">
        <v>1289</v>
      </c>
      <c r="D150" t="s">
        <v>1289</v>
      </c>
      <c r="E150" t="s">
        <v>1288</v>
      </c>
      <c r="F150" t="s">
        <v>1289</v>
      </c>
      <c r="G150" t="s">
        <v>1289</v>
      </c>
      <c r="H150" t="s">
        <v>1288</v>
      </c>
      <c r="I150" t="s">
        <v>1288</v>
      </c>
      <c r="J150" t="s">
        <v>1289</v>
      </c>
      <c r="K150" t="s">
        <v>1290</v>
      </c>
      <c r="L150" t="s">
        <v>1289</v>
      </c>
      <c r="M150" t="s">
        <v>1288</v>
      </c>
    </row>
    <row r="151" spans="1:13" x14ac:dyDescent="0.35">
      <c r="A151" t="s">
        <v>1290</v>
      </c>
      <c r="B151" t="s">
        <v>1290</v>
      </c>
      <c r="C151" t="s">
        <v>1288</v>
      </c>
      <c r="D151" t="s">
        <v>1290</v>
      </c>
      <c r="E151" t="s">
        <v>1290</v>
      </c>
      <c r="F151" t="s">
        <v>1288</v>
      </c>
      <c r="G151" t="s">
        <v>1288</v>
      </c>
      <c r="H151" t="s">
        <v>1288</v>
      </c>
      <c r="I151" t="s">
        <v>1288</v>
      </c>
      <c r="J151" t="s">
        <v>1289</v>
      </c>
      <c r="K151" t="s">
        <v>1288</v>
      </c>
      <c r="L151" t="s">
        <v>1288</v>
      </c>
      <c r="M151" t="s">
        <v>1290</v>
      </c>
    </row>
    <row r="152" spans="1:13" x14ac:dyDescent="0.35">
      <c r="A152" t="s">
        <v>1290</v>
      </c>
      <c r="B152" t="s">
        <v>1290</v>
      </c>
      <c r="C152" t="s">
        <v>1290</v>
      </c>
      <c r="D152" t="s">
        <v>1291</v>
      </c>
      <c r="E152" t="s">
        <v>1289</v>
      </c>
      <c r="F152" t="s">
        <v>1288</v>
      </c>
      <c r="G152" t="s">
        <v>1289</v>
      </c>
      <c r="H152" t="s">
        <v>1288</v>
      </c>
      <c r="I152" t="s">
        <v>1288</v>
      </c>
      <c r="J152" t="s">
        <v>1289</v>
      </c>
      <c r="K152" t="s">
        <v>1290</v>
      </c>
      <c r="L152" t="s">
        <v>1289</v>
      </c>
      <c r="M152" t="s">
        <v>1288</v>
      </c>
    </row>
    <row r="153" spans="1:13" x14ac:dyDescent="0.35">
      <c r="A153" t="s">
        <v>1291</v>
      </c>
      <c r="B153" t="s">
        <v>1290</v>
      </c>
      <c r="C153" t="s">
        <v>1291</v>
      </c>
      <c r="D153" t="s">
        <v>1290</v>
      </c>
      <c r="E153" t="s">
        <v>1288</v>
      </c>
      <c r="F153" t="s">
        <v>1289</v>
      </c>
      <c r="G153" t="s">
        <v>1290</v>
      </c>
      <c r="H153" t="s">
        <v>1288</v>
      </c>
      <c r="I153" t="s">
        <v>1288</v>
      </c>
      <c r="J153" t="s">
        <v>1290</v>
      </c>
      <c r="K153" t="s">
        <v>1290</v>
      </c>
      <c r="L153" t="s">
        <v>1289</v>
      </c>
      <c r="M153" t="s">
        <v>1290</v>
      </c>
    </row>
    <row r="154" spans="1:13" x14ac:dyDescent="0.35">
      <c r="A154" t="s">
        <v>1290</v>
      </c>
      <c r="B154" t="s">
        <v>1290</v>
      </c>
      <c r="C154" t="s">
        <v>1290</v>
      </c>
      <c r="D154" t="s">
        <v>1291</v>
      </c>
      <c r="E154" t="s">
        <v>1289</v>
      </c>
      <c r="F154" t="s">
        <v>1288</v>
      </c>
      <c r="G154" t="s">
        <v>1289</v>
      </c>
      <c r="H154" t="s">
        <v>1288</v>
      </c>
      <c r="I154" t="s">
        <v>1288</v>
      </c>
      <c r="J154" t="s">
        <v>1288</v>
      </c>
      <c r="K154" t="s">
        <v>1289</v>
      </c>
      <c r="L154" t="s">
        <v>1288</v>
      </c>
      <c r="M154" t="s">
        <v>1287</v>
      </c>
    </row>
    <row r="155" spans="1:13" x14ac:dyDescent="0.35">
      <c r="A155" t="s">
        <v>1290</v>
      </c>
      <c r="B155" t="s">
        <v>1290</v>
      </c>
      <c r="C155" t="s">
        <v>1288</v>
      </c>
      <c r="D155" t="s">
        <v>1290</v>
      </c>
      <c r="E155" t="s">
        <v>1290</v>
      </c>
      <c r="F155" t="s">
        <v>1288</v>
      </c>
      <c r="G155" t="s">
        <v>1288</v>
      </c>
      <c r="H155" t="s">
        <v>1288</v>
      </c>
      <c r="I155" t="s">
        <v>1288</v>
      </c>
      <c r="J155" t="s">
        <v>1289</v>
      </c>
      <c r="K155" t="s">
        <v>1288</v>
      </c>
      <c r="L155" t="s">
        <v>1288</v>
      </c>
      <c r="M155" t="s">
        <v>1290</v>
      </c>
    </row>
    <row r="156" spans="1:13" x14ac:dyDescent="0.35">
      <c r="A156" t="s">
        <v>1290</v>
      </c>
      <c r="B156" t="s">
        <v>1290</v>
      </c>
      <c r="C156" t="s">
        <v>1288</v>
      </c>
      <c r="D156" t="s">
        <v>1290</v>
      </c>
      <c r="E156" t="s">
        <v>1290</v>
      </c>
      <c r="F156" t="s">
        <v>1288</v>
      </c>
      <c r="G156" t="s">
        <v>1288</v>
      </c>
      <c r="H156" t="s">
        <v>1288</v>
      </c>
      <c r="I156" t="s">
        <v>1288</v>
      </c>
      <c r="J156" t="s">
        <v>1290</v>
      </c>
      <c r="K156" t="s">
        <v>1288</v>
      </c>
      <c r="L156" t="s">
        <v>1288</v>
      </c>
      <c r="M156" t="s">
        <v>1290</v>
      </c>
    </row>
    <row r="157" spans="1:13" x14ac:dyDescent="0.35">
      <c r="A157" t="s">
        <v>1290</v>
      </c>
      <c r="B157" t="s">
        <v>1290</v>
      </c>
      <c r="C157" t="s">
        <v>1290</v>
      </c>
      <c r="D157" t="s">
        <v>1291</v>
      </c>
      <c r="E157" t="s">
        <v>1289</v>
      </c>
      <c r="F157" t="s">
        <v>1288</v>
      </c>
      <c r="G157" t="s">
        <v>1289</v>
      </c>
      <c r="H157" t="s">
        <v>1288</v>
      </c>
      <c r="I157" t="s">
        <v>1288</v>
      </c>
      <c r="J157" t="s">
        <v>1289</v>
      </c>
      <c r="K157" t="s">
        <v>1290</v>
      </c>
      <c r="L157" t="s">
        <v>1289</v>
      </c>
      <c r="M157" t="s">
        <v>1288</v>
      </c>
    </row>
    <row r="158" spans="1:13" x14ac:dyDescent="0.35">
      <c r="A158" t="s">
        <v>1290</v>
      </c>
      <c r="B158" t="s">
        <v>1290</v>
      </c>
      <c r="C158" t="s">
        <v>1288</v>
      </c>
      <c r="D158" t="s">
        <v>1290</v>
      </c>
      <c r="E158" t="s">
        <v>1290</v>
      </c>
      <c r="F158" t="s">
        <v>1288</v>
      </c>
      <c r="G158" t="s">
        <v>1288</v>
      </c>
      <c r="H158" t="s">
        <v>1288</v>
      </c>
      <c r="I158" t="s">
        <v>1288</v>
      </c>
      <c r="J158" t="s">
        <v>1289</v>
      </c>
      <c r="K158" t="s">
        <v>1288</v>
      </c>
      <c r="L158" t="s">
        <v>1288</v>
      </c>
      <c r="M158" t="s">
        <v>1290</v>
      </c>
    </row>
    <row r="159" spans="1:13" x14ac:dyDescent="0.35">
      <c r="A159" t="s">
        <v>1291</v>
      </c>
      <c r="B159" t="s">
        <v>1290</v>
      </c>
      <c r="C159" t="s">
        <v>1291</v>
      </c>
      <c r="D159" t="s">
        <v>1290</v>
      </c>
      <c r="E159" t="s">
        <v>1288</v>
      </c>
      <c r="F159" t="s">
        <v>1289</v>
      </c>
      <c r="G159" t="s">
        <v>1290</v>
      </c>
      <c r="H159" t="s">
        <v>1288</v>
      </c>
      <c r="I159" t="s">
        <v>1288</v>
      </c>
      <c r="J159" t="s">
        <v>1290</v>
      </c>
      <c r="K159" t="s">
        <v>1290</v>
      </c>
      <c r="L159" t="s">
        <v>1289</v>
      </c>
      <c r="M159" t="s">
        <v>1290</v>
      </c>
    </row>
    <row r="160" spans="1:13" x14ac:dyDescent="0.35">
      <c r="A160" t="s">
        <v>1290</v>
      </c>
      <c r="B160" t="s">
        <v>1290</v>
      </c>
      <c r="C160" t="s">
        <v>1290</v>
      </c>
      <c r="D160" t="s">
        <v>1291</v>
      </c>
      <c r="E160" t="s">
        <v>1289</v>
      </c>
      <c r="F160" t="s">
        <v>1288</v>
      </c>
      <c r="G160" t="s">
        <v>1289</v>
      </c>
      <c r="H160" t="s">
        <v>1288</v>
      </c>
      <c r="I160" t="s">
        <v>1288</v>
      </c>
      <c r="J160" t="s">
        <v>1289</v>
      </c>
      <c r="K160" t="s">
        <v>1290</v>
      </c>
      <c r="L160" t="s">
        <v>1288</v>
      </c>
      <c r="M160" t="s">
        <v>1287</v>
      </c>
    </row>
    <row r="161" spans="1:13" x14ac:dyDescent="0.35">
      <c r="A161" t="s">
        <v>1290</v>
      </c>
      <c r="B161" t="s">
        <v>1290</v>
      </c>
      <c r="C161" t="s">
        <v>1288</v>
      </c>
      <c r="D161" t="s">
        <v>1290</v>
      </c>
      <c r="E161" t="s">
        <v>1290</v>
      </c>
      <c r="F161" t="s">
        <v>1288</v>
      </c>
      <c r="G161" t="s">
        <v>1288</v>
      </c>
      <c r="H161" t="s">
        <v>1288</v>
      </c>
      <c r="I161" t="s">
        <v>1288</v>
      </c>
      <c r="J161" t="s">
        <v>1289</v>
      </c>
      <c r="K161" t="s">
        <v>1288</v>
      </c>
      <c r="L161" t="s">
        <v>1288</v>
      </c>
      <c r="M161" t="s">
        <v>1290</v>
      </c>
    </row>
    <row r="162" spans="1:13" x14ac:dyDescent="0.35">
      <c r="A162" t="s">
        <v>1290</v>
      </c>
      <c r="B162" t="s">
        <v>1290</v>
      </c>
      <c r="C162" t="s">
        <v>1288</v>
      </c>
      <c r="D162" t="s">
        <v>1290</v>
      </c>
      <c r="E162" t="s">
        <v>1290</v>
      </c>
      <c r="F162" t="s">
        <v>1288</v>
      </c>
      <c r="G162" t="s">
        <v>1288</v>
      </c>
      <c r="H162" t="s">
        <v>1288</v>
      </c>
      <c r="I162" t="s">
        <v>1288</v>
      </c>
      <c r="J162" t="s">
        <v>1289</v>
      </c>
      <c r="K162" t="s">
        <v>1288</v>
      </c>
      <c r="L162" t="s">
        <v>1288</v>
      </c>
      <c r="M162" t="s">
        <v>1290</v>
      </c>
    </row>
    <row r="163" spans="1:13" x14ac:dyDescent="0.35">
      <c r="A163" t="s">
        <v>1291</v>
      </c>
      <c r="B163" t="s">
        <v>1290</v>
      </c>
      <c r="C163" t="s">
        <v>1291</v>
      </c>
      <c r="D163" t="s">
        <v>1290</v>
      </c>
      <c r="E163" t="s">
        <v>1288</v>
      </c>
      <c r="F163" t="s">
        <v>1289</v>
      </c>
      <c r="G163" t="s">
        <v>1290</v>
      </c>
      <c r="H163" t="s">
        <v>1288</v>
      </c>
      <c r="I163" t="s">
        <v>1290</v>
      </c>
      <c r="J163" t="s">
        <v>1290</v>
      </c>
      <c r="K163" t="s">
        <v>1289</v>
      </c>
      <c r="L163" t="s">
        <v>1290</v>
      </c>
      <c r="M163" t="s">
        <v>1290</v>
      </c>
    </row>
    <row r="164" spans="1:13" x14ac:dyDescent="0.35">
      <c r="A164" t="s">
        <v>1290</v>
      </c>
      <c r="B164" t="s">
        <v>1290</v>
      </c>
      <c r="C164" t="s">
        <v>1290</v>
      </c>
      <c r="D164" t="s">
        <v>1291</v>
      </c>
      <c r="E164" t="s">
        <v>1289</v>
      </c>
      <c r="F164" t="s">
        <v>1288</v>
      </c>
      <c r="G164" t="s">
        <v>1289</v>
      </c>
      <c r="H164" t="s">
        <v>1288</v>
      </c>
      <c r="I164" t="s">
        <v>1288</v>
      </c>
      <c r="J164" t="s">
        <v>1289</v>
      </c>
      <c r="K164" t="s">
        <v>1290</v>
      </c>
      <c r="L164" t="s">
        <v>1289</v>
      </c>
      <c r="M164" t="s">
        <v>1288</v>
      </c>
    </row>
    <row r="165" spans="1:13" x14ac:dyDescent="0.35">
      <c r="A165" t="s">
        <v>1290</v>
      </c>
      <c r="B165" t="s">
        <v>1290</v>
      </c>
      <c r="C165" t="s">
        <v>1290</v>
      </c>
      <c r="D165" t="s">
        <v>1290</v>
      </c>
      <c r="E165" t="s">
        <v>1291</v>
      </c>
      <c r="F165" t="s">
        <v>1288</v>
      </c>
      <c r="G165" t="s">
        <v>1289</v>
      </c>
      <c r="H165" t="s">
        <v>1288</v>
      </c>
      <c r="I165" t="s">
        <v>1288</v>
      </c>
      <c r="J165" t="s">
        <v>1289</v>
      </c>
      <c r="K165" t="s">
        <v>1290</v>
      </c>
      <c r="L165" t="s">
        <v>1288</v>
      </c>
      <c r="M165" t="s">
        <v>1287</v>
      </c>
    </row>
    <row r="166" spans="1:13" x14ac:dyDescent="0.35">
      <c r="A166" t="s">
        <v>1290</v>
      </c>
      <c r="B166" t="s">
        <v>1290</v>
      </c>
      <c r="C166" t="s">
        <v>1288</v>
      </c>
      <c r="D166" t="s">
        <v>1290</v>
      </c>
      <c r="E166" t="s">
        <v>1290</v>
      </c>
      <c r="F166" t="s">
        <v>1288</v>
      </c>
      <c r="G166" t="s">
        <v>1288</v>
      </c>
      <c r="H166" t="s">
        <v>1288</v>
      </c>
      <c r="I166" t="s">
        <v>1288</v>
      </c>
      <c r="J166" t="s">
        <v>1289</v>
      </c>
      <c r="K166" t="s">
        <v>1288</v>
      </c>
      <c r="L166" t="s">
        <v>1288</v>
      </c>
      <c r="M166" t="s">
        <v>1290</v>
      </c>
    </row>
    <row r="167" spans="1:13" x14ac:dyDescent="0.35">
      <c r="A167" t="s">
        <v>1291</v>
      </c>
      <c r="B167" t="s">
        <v>1290</v>
      </c>
      <c r="C167" t="s">
        <v>1291</v>
      </c>
      <c r="D167" t="s">
        <v>1290</v>
      </c>
      <c r="E167" t="s">
        <v>1288</v>
      </c>
      <c r="F167" t="s">
        <v>1289</v>
      </c>
      <c r="G167" t="s">
        <v>1290</v>
      </c>
      <c r="H167" t="s">
        <v>1288</v>
      </c>
      <c r="I167" t="s">
        <v>1288</v>
      </c>
      <c r="J167" t="s">
        <v>1290</v>
      </c>
      <c r="K167" t="s">
        <v>1290</v>
      </c>
      <c r="L167" t="s">
        <v>1288</v>
      </c>
      <c r="M167" t="s">
        <v>1289</v>
      </c>
    </row>
    <row r="168" spans="1:13" x14ac:dyDescent="0.35">
      <c r="A168" t="s">
        <v>1290</v>
      </c>
      <c r="B168" t="s">
        <v>1290</v>
      </c>
      <c r="C168" t="s">
        <v>1290</v>
      </c>
      <c r="D168" t="s">
        <v>1290</v>
      </c>
      <c r="E168" t="s">
        <v>1291</v>
      </c>
      <c r="F168" t="s">
        <v>1288</v>
      </c>
      <c r="G168" t="s">
        <v>1289</v>
      </c>
      <c r="H168" t="s">
        <v>1290</v>
      </c>
      <c r="I168" t="s">
        <v>1289</v>
      </c>
      <c r="J168" t="s">
        <v>1288</v>
      </c>
      <c r="K168" t="s">
        <v>1290</v>
      </c>
      <c r="L168" t="s">
        <v>1289</v>
      </c>
      <c r="M168" t="s">
        <v>1288</v>
      </c>
    </row>
    <row r="169" spans="1:13" x14ac:dyDescent="0.35">
      <c r="A169" t="s">
        <v>1290</v>
      </c>
      <c r="B169" t="s">
        <v>1290</v>
      </c>
      <c r="C169" t="s">
        <v>1289</v>
      </c>
      <c r="D169" t="s">
        <v>1290</v>
      </c>
      <c r="E169" t="s">
        <v>1290</v>
      </c>
      <c r="F169" t="s">
        <v>1288</v>
      </c>
      <c r="G169" t="s">
        <v>1288</v>
      </c>
      <c r="H169" t="s">
        <v>1288</v>
      </c>
      <c r="I169" t="s">
        <v>1288</v>
      </c>
      <c r="J169" t="s">
        <v>1289</v>
      </c>
      <c r="K169" t="s">
        <v>1288</v>
      </c>
      <c r="L169" t="s">
        <v>1288</v>
      </c>
      <c r="M169" t="s">
        <v>1290</v>
      </c>
    </row>
    <row r="170" spans="1:13" x14ac:dyDescent="0.35">
      <c r="A170" t="s">
        <v>1291</v>
      </c>
      <c r="B170" t="s">
        <v>1290</v>
      </c>
      <c r="C170" t="s">
        <v>1291</v>
      </c>
      <c r="D170" t="s">
        <v>1290</v>
      </c>
      <c r="E170" t="s">
        <v>1288</v>
      </c>
      <c r="F170" t="s">
        <v>1289</v>
      </c>
      <c r="G170" t="s">
        <v>1290</v>
      </c>
      <c r="H170" t="s">
        <v>1288</v>
      </c>
      <c r="I170" t="s">
        <v>1288</v>
      </c>
      <c r="J170" t="s">
        <v>1290</v>
      </c>
      <c r="K170" t="s">
        <v>1290</v>
      </c>
      <c r="L170" t="s">
        <v>1288</v>
      </c>
      <c r="M170" t="s">
        <v>1289</v>
      </c>
    </row>
    <row r="171" spans="1:13" x14ac:dyDescent="0.35">
      <c r="A171" t="s">
        <v>1290</v>
      </c>
      <c r="B171" t="s">
        <v>1290</v>
      </c>
      <c r="C171" t="s">
        <v>1290</v>
      </c>
      <c r="D171" t="s">
        <v>1291</v>
      </c>
      <c r="E171" t="s">
        <v>1289</v>
      </c>
      <c r="F171" t="s">
        <v>1288</v>
      </c>
      <c r="G171" t="s">
        <v>1289</v>
      </c>
      <c r="H171" t="s">
        <v>1288</v>
      </c>
      <c r="I171" t="s">
        <v>1288</v>
      </c>
      <c r="J171" t="s">
        <v>1288</v>
      </c>
      <c r="K171" t="s">
        <v>1289</v>
      </c>
      <c r="L171" t="s">
        <v>1288</v>
      </c>
      <c r="M171" t="s">
        <v>1287</v>
      </c>
    </row>
    <row r="172" spans="1:13" x14ac:dyDescent="0.35">
      <c r="A172" t="s">
        <v>1291</v>
      </c>
      <c r="B172" t="s">
        <v>1290</v>
      </c>
      <c r="C172" t="s">
        <v>1291</v>
      </c>
      <c r="D172" t="s">
        <v>1290</v>
      </c>
      <c r="E172" t="s">
        <v>1288</v>
      </c>
      <c r="F172" t="s">
        <v>1289</v>
      </c>
      <c r="G172" t="s">
        <v>1290</v>
      </c>
      <c r="H172" t="s">
        <v>1288</v>
      </c>
      <c r="I172" t="s">
        <v>1288</v>
      </c>
      <c r="J172" t="s">
        <v>1290</v>
      </c>
      <c r="K172" t="s">
        <v>1290</v>
      </c>
      <c r="L172" t="s">
        <v>1288</v>
      </c>
      <c r="M172" t="s">
        <v>1290</v>
      </c>
    </row>
    <row r="173" spans="1:13" x14ac:dyDescent="0.35">
      <c r="A173" t="s">
        <v>1290</v>
      </c>
      <c r="B173" t="s">
        <v>1290</v>
      </c>
      <c r="C173" t="s">
        <v>1290</v>
      </c>
      <c r="D173" t="s">
        <v>1291</v>
      </c>
      <c r="E173" t="s">
        <v>1289</v>
      </c>
      <c r="F173" t="s">
        <v>1288</v>
      </c>
      <c r="G173" t="s">
        <v>1289</v>
      </c>
      <c r="H173" t="s">
        <v>1288</v>
      </c>
      <c r="I173" t="s">
        <v>1288</v>
      </c>
      <c r="J173" t="s">
        <v>1289</v>
      </c>
      <c r="K173" t="s">
        <v>1290</v>
      </c>
      <c r="L173" t="s">
        <v>1289</v>
      </c>
      <c r="M173" t="s">
        <v>1288</v>
      </c>
    </row>
    <row r="174" spans="1:13" x14ac:dyDescent="0.35">
      <c r="A174" t="s">
        <v>1291</v>
      </c>
      <c r="B174" t="s">
        <v>1290</v>
      </c>
      <c r="C174" t="s">
        <v>1291</v>
      </c>
      <c r="D174" t="s">
        <v>1290</v>
      </c>
      <c r="E174" t="s">
        <v>1288</v>
      </c>
      <c r="F174" t="s">
        <v>1289</v>
      </c>
      <c r="G174" t="s">
        <v>1290</v>
      </c>
      <c r="H174" t="s">
        <v>1288</v>
      </c>
      <c r="I174" t="s">
        <v>1288</v>
      </c>
      <c r="J174" t="s">
        <v>1290</v>
      </c>
      <c r="K174" t="s">
        <v>1290</v>
      </c>
      <c r="L174" t="s">
        <v>1288</v>
      </c>
      <c r="M174" t="s">
        <v>1291</v>
      </c>
    </row>
    <row r="175" spans="1:13" x14ac:dyDescent="0.35">
      <c r="A175" t="s">
        <v>1290</v>
      </c>
      <c r="B175" t="s">
        <v>1290</v>
      </c>
      <c r="C175" t="s">
        <v>1290</v>
      </c>
      <c r="D175" t="s">
        <v>1289</v>
      </c>
      <c r="E175" t="s">
        <v>1288</v>
      </c>
      <c r="F175" t="s">
        <v>1289</v>
      </c>
      <c r="G175" t="s">
        <v>1290</v>
      </c>
      <c r="H175" t="s">
        <v>1288</v>
      </c>
      <c r="I175" t="s">
        <v>1288</v>
      </c>
      <c r="J175" t="s">
        <v>1289</v>
      </c>
      <c r="K175" t="s">
        <v>1290</v>
      </c>
      <c r="L175" t="s">
        <v>1288</v>
      </c>
      <c r="M175" t="s">
        <v>1288</v>
      </c>
    </row>
    <row r="176" spans="1:13" x14ac:dyDescent="0.35">
      <c r="A176" t="s">
        <v>1290</v>
      </c>
      <c r="B176" t="s">
        <v>1290</v>
      </c>
      <c r="C176" t="s">
        <v>1290</v>
      </c>
      <c r="D176" t="s">
        <v>1291</v>
      </c>
      <c r="E176" t="s">
        <v>1289</v>
      </c>
      <c r="F176" t="s">
        <v>1288</v>
      </c>
      <c r="G176" t="s">
        <v>1289</v>
      </c>
      <c r="H176" t="s">
        <v>1288</v>
      </c>
      <c r="I176" t="s">
        <v>1288</v>
      </c>
      <c r="J176" t="s">
        <v>1289</v>
      </c>
      <c r="K176" t="s">
        <v>1290</v>
      </c>
      <c r="L176" t="s">
        <v>1289</v>
      </c>
      <c r="M176" t="s">
        <v>1288</v>
      </c>
    </row>
    <row r="177" spans="1:13" x14ac:dyDescent="0.35">
      <c r="A177" t="s">
        <v>1290</v>
      </c>
      <c r="B177" t="s">
        <v>1290</v>
      </c>
      <c r="C177" t="s">
        <v>1289</v>
      </c>
      <c r="D177" t="s">
        <v>1290</v>
      </c>
      <c r="E177" t="s">
        <v>1290</v>
      </c>
      <c r="F177" t="s">
        <v>1288</v>
      </c>
      <c r="G177" t="s">
        <v>1288</v>
      </c>
      <c r="H177" t="s">
        <v>1288</v>
      </c>
      <c r="I177" t="s">
        <v>1288</v>
      </c>
      <c r="J177" t="s">
        <v>1289</v>
      </c>
      <c r="K177" t="s">
        <v>1288</v>
      </c>
      <c r="L177" t="s">
        <v>1288</v>
      </c>
      <c r="M177" t="s">
        <v>1290</v>
      </c>
    </row>
    <row r="178" spans="1:13" x14ac:dyDescent="0.35">
      <c r="A178" t="s">
        <v>1290</v>
      </c>
      <c r="B178" t="s">
        <v>1290</v>
      </c>
      <c r="C178" t="s">
        <v>1290</v>
      </c>
      <c r="D178" t="s">
        <v>1291</v>
      </c>
      <c r="E178" t="s">
        <v>1289</v>
      </c>
      <c r="F178" t="s">
        <v>1288</v>
      </c>
      <c r="G178" t="s">
        <v>1289</v>
      </c>
      <c r="H178" t="s">
        <v>1288</v>
      </c>
      <c r="I178" t="s">
        <v>1288</v>
      </c>
      <c r="J178" t="s">
        <v>1289</v>
      </c>
      <c r="K178" t="s">
        <v>1290</v>
      </c>
      <c r="L178" t="s">
        <v>1289</v>
      </c>
      <c r="M178" t="s">
        <v>1288</v>
      </c>
    </row>
    <row r="179" spans="1:13" x14ac:dyDescent="0.35">
      <c r="A179" t="s">
        <v>1291</v>
      </c>
      <c r="B179" t="s">
        <v>1290</v>
      </c>
      <c r="C179" t="s">
        <v>1291</v>
      </c>
      <c r="D179" t="s">
        <v>1290</v>
      </c>
      <c r="E179" t="s">
        <v>1288</v>
      </c>
      <c r="F179" t="s">
        <v>1289</v>
      </c>
      <c r="G179" t="s">
        <v>1290</v>
      </c>
      <c r="H179" t="s">
        <v>1288</v>
      </c>
      <c r="I179" t="s">
        <v>1288</v>
      </c>
      <c r="J179" t="s">
        <v>1290</v>
      </c>
      <c r="K179" t="s">
        <v>1290</v>
      </c>
      <c r="L179" t="s">
        <v>1288</v>
      </c>
      <c r="M179" t="s">
        <v>1289</v>
      </c>
    </row>
    <row r="180" spans="1:13" x14ac:dyDescent="0.35">
      <c r="A180" t="s">
        <v>1290</v>
      </c>
      <c r="B180" t="s">
        <v>1290</v>
      </c>
      <c r="C180" t="s">
        <v>1288</v>
      </c>
      <c r="D180" t="s">
        <v>1290</v>
      </c>
      <c r="E180" t="s">
        <v>1290</v>
      </c>
      <c r="F180" t="s">
        <v>1288</v>
      </c>
      <c r="G180" t="s">
        <v>1288</v>
      </c>
      <c r="H180" t="s">
        <v>1288</v>
      </c>
      <c r="I180" t="s">
        <v>1288</v>
      </c>
      <c r="J180" t="s">
        <v>1289</v>
      </c>
      <c r="K180" t="s">
        <v>1288</v>
      </c>
      <c r="L180" t="s">
        <v>1288</v>
      </c>
      <c r="M180" t="s">
        <v>1290</v>
      </c>
    </row>
    <row r="181" spans="1:13" x14ac:dyDescent="0.35">
      <c r="A181" t="s">
        <v>1291</v>
      </c>
      <c r="B181" t="s">
        <v>1290</v>
      </c>
      <c r="C181" t="s">
        <v>1291</v>
      </c>
      <c r="D181" t="s">
        <v>1290</v>
      </c>
      <c r="E181" t="s">
        <v>1288</v>
      </c>
      <c r="F181" t="s">
        <v>1289</v>
      </c>
      <c r="G181" t="s">
        <v>1290</v>
      </c>
      <c r="H181" t="s">
        <v>1288</v>
      </c>
      <c r="I181" t="s">
        <v>1288</v>
      </c>
      <c r="J181" t="s">
        <v>1290</v>
      </c>
      <c r="K181" t="s">
        <v>1290</v>
      </c>
      <c r="L181" t="s">
        <v>1289</v>
      </c>
      <c r="M181" t="s">
        <v>1290</v>
      </c>
    </row>
    <row r="182" spans="1:13" x14ac:dyDescent="0.35">
      <c r="A182" t="s">
        <v>1291</v>
      </c>
      <c r="B182" t="s">
        <v>1290</v>
      </c>
      <c r="C182" t="s">
        <v>1291</v>
      </c>
      <c r="D182" t="s">
        <v>1290</v>
      </c>
      <c r="E182" t="s">
        <v>1288</v>
      </c>
      <c r="F182" t="s">
        <v>1289</v>
      </c>
      <c r="G182" t="s">
        <v>1290</v>
      </c>
      <c r="H182" t="s">
        <v>1288</v>
      </c>
      <c r="I182" t="s">
        <v>1288</v>
      </c>
      <c r="J182" t="s">
        <v>1290</v>
      </c>
      <c r="K182" t="s">
        <v>1290</v>
      </c>
      <c r="L182" t="s">
        <v>1289</v>
      </c>
      <c r="M182" t="s">
        <v>1290</v>
      </c>
    </row>
    <row r="183" spans="1:13" x14ac:dyDescent="0.35">
      <c r="A183" t="s">
        <v>1290</v>
      </c>
      <c r="B183" t="s">
        <v>1290</v>
      </c>
      <c r="C183" t="s">
        <v>1290</v>
      </c>
      <c r="D183" t="s">
        <v>1291</v>
      </c>
      <c r="E183" t="s">
        <v>1289</v>
      </c>
      <c r="F183" t="s">
        <v>1288</v>
      </c>
      <c r="G183" t="s">
        <v>1289</v>
      </c>
      <c r="H183" t="s">
        <v>1288</v>
      </c>
      <c r="I183" t="s">
        <v>1288</v>
      </c>
      <c r="J183" t="s">
        <v>1289</v>
      </c>
      <c r="K183" t="s">
        <v>1290</v>
      </c>
      <c r="L183" t="s">
        <v>1289</v>
      </c>
      <c r="M183" t="s">
        <v>1288</v>
      </c>
    </row>
    <row r="184" spans="1:13" x14ac:dyDescent="0.35">
      <c r="A184" t="s">
        <v>1290</v>
      </c>
      <c r="B184" t="s">
        <v>1290</v>
      </c>
      <c r="C184" t="s">
        <v>1290</v>
      </c>
      <c r="D184" t="s">
        <v>1291</v>
      </c>
      <c r="E184" t="s">
        <v>1289</v>
      </c>
      <c r="F184" t="s">
        <v>1288</v>
      </c>
      <c r="G184" t="s">
        <v>1289</v>
      </c>
      <c r="H184" t="s">
        <v>1288</v>
      </c>
      <c r="I184" t="s">
        <v>1288</v>
      </c>
      <c r="J184" t="s">
        <v>1289</v>
      </c>
      <c r="K184" t="s">
        <v>1288</v>
      </c>
      <c r="L184" t="s">
        <v>1289</v>
      </c>
      <c r="M184" t="s">
        <v>1288</v>
      </c>
    </row>
    <row r="185" spans="1:13" x14ac:dyDescent="0.35">
      <c r="A185" t="s">
        <v>1290</v>
      </c>
      <c r="B185" t="s">
        <v>1290</v>
      </c>
      <c r="C185" t="s">
        <v>1288</v>
      </c>
      <c r="D185" t="s">
        <v>1290</v>
      </c>
      <c r="E185" t="s">
        <v>1290</v>
      </c>
      <c r="F185" t="s">
        <v>1288</v>
      </c>
      <c r="G185" t="s">
        <v>1288</v>
      </c>
      <c r="H185" t="s">
        <v>1288</v>
      </c>
      <c r="I185" t="s">
        <v>1288</v>
      </c>
      <c r="J185" t="s">
        <v>1289</v>
      </c>
      <c r="K185" t="s">
        <v>1288</v>
      </c>
      <c r="L185" t="s">
        <v>1288</v>
      </c>
      <c r="M185" t="s">
        <v>1290</v>
      </c>
    </row>
    <row r="186" spans="1:13" x14ac:dyDescent="0.35">
      <c r="A186" t="s">
        <v>1290</v>
      </c>
      <c r="B186" t="s">
        <v>1290</v>
      </c>
      <c r="C186" t="s">
        <v>1290</v>
      </c>
      <c r="D186" t="s">
        <v>1291</v>
      </c>
      <c r="E186" t="s">
        <v>1289</v>
      </c>
      <c r="F186" t="s">
        <v>1288</v>
      </c>
      <c r="G186" t="s">
        <v>1289</v>
      </c>
      <c r="H186" t="s">
        <v>1288</v>
      </c>
      <c r="I186" t="s">
        <v>1288</v>
      </c>
      <c r="J186" t="s">
        <v>1289</v>
      </c>
      <c r="K186" t="s">
        <v>1290</v>
      </c>
      <c r="L186" t="s">
        <v>1289</v>
      </c>
      <c r="M186" t="s">
        <v>1288</v>
      </c>
    </row>
    <row r="187" spans="1:13" x14ac:dyDescent="0.35">
      <c r="A187" t="s">
        <v>1290</v>
      </c>
      <c r="B187" t="s">
        <v>1290</v>
      </c>
      <c r="C187" t="s">
        <v>1290</v>
      </c>
      <c r="D187" t="s">
        <v>1291</v>
      </c>
      <c r="E187" t="s">
        <v>1289</v>
      </c>
      <c r="F187" t="s">
        <v>1288</v>
      </c>
      <c r="G187" t="s">
        <v>1289</v>
      </c>
      <c r="H187" t="s">
        <v>1288</v>
      </c>
      <c r="I187" t="s">
        <v>1288</v>
      </c>
      <c r="J187" t="s">
        <v>1289</v>
      </c>
      <c r="K187" t="s">
        <v>1290</v>
      </c>
      <c r="L187" t="s">
        <v>1289</v>
      </c>
      <c r="M187" t="s">
        <v>1287</v>
      </c>
    </row>
    <row r="188" spans="1:13" x14ac:dyDescent="0.35">
      <c r="A188" t="s">
        <v>1290</v>
      </c>
      <c r="B188" t="s">
        <v>1290</v>
      </c>
      <c r="C188" t="s">
        <v>1290</v>
      </c>
      <c r="D188" t="s">
        <v>1291</v>
      </c>
      <c r="E188" t="s">
        <v>1289</v>
      </c>
      <c r="F188" t="s">
        <v>1288</v>
      </c>
      <c r="G188" t="s">
        <v>1289</v>
      </c>
      <c r="H188" t="s">
        <v>1288</v>
      </c>
      <c r="I188" t="s">
        <v>1288</v>
      </c>
      <c r="J188" t="s">
        <v>1289</v>
      </c>
      <c r="K188" t="s">
        <v>1290</v>
      </c>
      <c r="L188" t="s">
        <v>1289</v>
      </c>
      <c r="M188" t="s">
        <v>1288</v>
      </c>
    </row>
    <row r="189" spans="1:13" x14ac:dyDescent="0.35">
      <c r="A189" t="s">
        <v>1291</v>
      </c>
      <c r="B189" t="s">
        <v>1290</v>
      </c>
      <c r="C189" t="s">
        <v>1291</v>
      </c>
      <c r="D189" t="s">
        <v>1290</v>
      </c>
      <c r="E189" t="s">
        <v>1288</v>
      </c>
      <c r="F189" t="s">
        <v>1289</v>
      </c>
      <c r="G189" t="s">
        <v>1290</v>
      </c>
      <c r="H189" t="s">
        <v>1288</v>
      </c>
      <c r="I189" t="s">
        <v>1288</v>
      </c>
      <c r="J189" t="s">
        <v>1290</v>
      </c>
      <c r="K189" t="s">
        <v>1290</v>
      </c>
      <c r="L189" t="s">
        <v>1289</v>
      </c>
      <c r="M189" t="s">
        <v>1290</v>
      </c>
    </row>
    <row r="190" spans="1:13" x14ac:dyDescent="0.35">
      <c r="A190" t="s">
        <v>1290</v>
      </c>
      <c r="B190" t="s">
        <v>1290</v>
      </c>
      <c r="C190" t="s">
        <v>1290</v>
      </c>
      <c r="D190" t="s">
        <v>1291</v>
      </c>
      <c r="E190" t="s">
        <v>1289</v>
      </c>
      <c r="F190" t="s">
        <v>1288</v>
      </c>
      <c r="G190" t="s">
        <v>1289</v>
      </c>
      <c r="H190" t="s">
        <v>1288</v>
      </c>
      <c r="I190" t="s">
        <v>1288</v>
      </c>
      <c r="J190" t="s">
        <v>1289</v>
      </c>
      <c r="K190" t="s">
        <v>1290</v>
      </c>
      <c r="L190" t="s">
        <v>1289</v>
      </c>
      <c r="M190" t="s">
        <v>1288</v>
      </c>
    </row>
    <row r="191" spans="1:13" x14ac:dyDescent="0.35">
      <c r="A191" t="s">
        <v>1290</v>
      </c>
      <c r="B191" t="s">
        <v>1290</v>
      </c>
      <c r="C191" t="s">
        <v>1288</v>
      </c>
      <c r="D191" t="s">
        <v>1290</v>
      </c>
      <c r="E191" t="s">
        <v>1290</v>
      </c>
      <c r="F191" t="s">
        <v>1288</v>
      </c>
      <c r="G191" t="s">
        <v>1288</v>
      </c>
      <c r="H191" t="s">
        <v>1288</v>
      </c>
      <c r="I191" t="s">
        <v>1288</v>
      </c>
      <c r="J191" t="s">
        <v>1289</v>
      </c>
      <c r="K191" t="s">
        <v>1288</v>
      </c>
      <c r="L191" t="s">
        <v>1288</v>
      </c>
      <c r="M191" t="s">
        <v>1290</v>
      </c>
    </row>
    <row r="192" spans="1:13" x14ac:dyDescent="0.35">
      <c r="A192" t="s">
        <v>1290</v>
      </c>
      <c r="B192" t="s">
        <v>1290</v>
      </c>
      <c r="C192" t="s">
        <v>1290</v>
      </c>
      <c r="D192" t="s">
        <v>1291</v>
      </c>
      <c r="E192" t="s">
        <v>1289</v>
      </c>
      <c r="F192" t="s">
        <v>1288</v>
      </c>
      <c r="G192" t="s">
        <v>1289</v>
      </c>
      <c r="H192" t="s">
        <v>1288</v>
      </c>
      <c r="I192" t="s">
        <v>1288</v>
      </c>
      <c r="J192" t="s">
        <v>1289</v>
      </c>
      <c r="K192" t="s">
        <v>1290</v>
      </c>
      <c r="L192" t="s">
        <v>1289</v>
      </c>
      <c r="M192" t="s">
        <v>1288</v>
      </c>
    </row>
    <row r="193" spans="1:13" x14ac:dyDescent="0.35">
      <c r="A193" t="s">
        <v>1290</v>
      </c>
      <c r="B193" t="s">
        <v>1290</v>
      </c>
      <c r="C193" t="s">
        <v>1290</v>
      </c>
      <c r="D193" t="s">
        <v>1291</v>
      </c>
      <c r="E193" t="s">
        <v>1289</v>
      </c>
      <c r="F193" t="s">
        <v>1288</v>
      </c>
      <c r="G193" t="s">
        <v>1289</v>
      </c>
      <c r="H193" t="s">
        <v>1288</v>
      </c>
      <c r="I193" t="s">
        <v>1288</v>
      </c>
      <c r="J193" t="s">
        <v>1289</v>
      </c>
      <c r="K193" t="s">
        <v>1290</v>
      </c>
      <c r="L193" t="s">
        <v>1289</v>
      </c>
      <c r="M193" t="s">
        <v>1288</v>
      </c>
    </row>
    <row r="194" spans="1:13" x14ac:dyDescent="0.35">
      <c r="A194" t="s">
        <v>1290</v>
      </c>
      <c r="B194" t="s">
        <v>1290</v>
      </c>
      <c r="C194" t="s">
        <v>1290</v>
      </c>
      <c r="D194" t="s">
        <v>1291</v>
      </c>
      <c r="E194" t="s">
        <v>1289</v>
      </c>
      <c r="F194" t="s">
        <v>1288</v>
      </c>
      <c r="G194" t="s">
        <v>1289</v>
      </c>
      <c r="H194" t="s">
        <v>1288</v>
      </c>
      <c r="I194" t="s">
        <v>1288</v>
      </c>
      <c r="J194" t="s">
        <v>1289</v>
      </c>
      <c r="K194" t="s">
        <v>1290</v>
      </c>
      <c r="L194" t="s">
        <v>1289</v>
      </c>
      <c r="M194" t="s">
        <v>1289</v>
      </c>
    </row>
    <row r="195" spans="1:13" x14ac:dyDescent="0.35">
      <c r="A195" t="s">
        <v>1290</v>
      </c>
      <c r="B195" t="s">
        <v>1290</v>
      </c>
      <c r="C195" t="s">
        <v>1290</v>
      </c>
      <c r="D195" t="s">
        <v>1291</v>
      </c>
      <c r="E195" t="s">
        <v>1289</v>
      </c>
      <c r="F195" t="s">
        <v>1288</v>
      </c>
      <c r="G195" t="s">
        <v>1289</v>
      </c>
      <c r="H195" t="s">
        <v>1288</v>
      </c>
      <c r="I195" t="s">
        <v>1288</v>
      </c>
      <c r="J195" t="s">
        <v>1289</v>
      </c>
      <c r="K195" t="s">
        <v>1290</v>
      </c>
      <c r="L195" t="s">
        <v>1289</v>
      </c>
      <c r="M195" t="s">
        <v>1288</v>
      </c>
    </row>
    <row r="196" spans="1:13" x14ac:dyDescent="0.35">
      <c r="A196" t="s">
        <v>1291</v>
      </c>
      <c r="B196" t="s">
        <v>1290</v>
      </c>
      <c r="C196" t="s">
        <v>1291</v>
      </c>
      <c r="D196" t="s">
        <v>1290</v>
      </c>
      <c r="E196" t="s">
        <v>1288</v>
      </c>
      <c r="F196" t="s">
        <v>1289</v>
      </c>
      <c r="G196" t="s">
        <v>1290</v>
      </c>
      <c r="H196" t="s">
        <v>1288</v>
      </c>
      <c r="I196" t="s">
        <v>1288</v>
      </c>
      <c r="J196" t="s">
        <v>1290</v>
      </c>
      <c r="K196" t="s">
        <v>1290</v>
      </c>
      <c r="L196" t="s">
        <v>1288</v>
      </c>
      <c r="M196" t="s">
        <v>1289</v>
      </c>
    </row>
    <row r="197" spans="1:13" x14ac:dyDescent="0.35">
      <c r="A197" t="s">
        <v>1290</v>
      </c>
      <c r="B197" t="s">
        <v>1290</v>
      </c>
      <c r="C197" t="s">
        <v>1288</v>
      </c>
      <c r="D197" t="s">
        <v>1290</v>
      </c>
      <c r="E197" t="s">
        <v>1290</v>
      </c>
      <c r="F197" t="s">
        <v>1288</v>
      </c>
      <c r="G197" t="s">
        <v>1288</v>
      </c>
      <c r="H197" t="s">
        <v>1288</v>
      </c>
      <c r="I197" t="s">
        <v>1288</v>
      </c>
      <c r="J197" t="s">
        <v>1289</v>
      </c>
      <c r="K197" t="s">
        <v>1288</v>
      </c>
      <c r="L197" t="s">
        <v>1288</v>
      </c>
      <c r="M197" t="s">
        <v>1290</v>
      </c>
    </row>
    <row r="198" spans="1:13" x14ac:dyDescent="0.35">
      <c r="A198" t="s">
        <v>1290</v>
      </c>
      <c r="B198" t="s">
        <v>1290</v>
      </c>
      <c r="C198" t="s">
        <v>1290</v>
      </c>
      <c r="D198" t="s">
        <v>1291</v>
      </c>
      <c r="E198" t="s">
        <v>1289</v>
      </c>
      <c r="F198" t="s">
        <v>1288</v>
      </c>
      <c r="G198" t="s">
        <v>1289</v>
      </c>
      <c r="H198" t="s">
        <v>1288</v>
      </c>
      <c r="I198" t="s">
        <v>1288</v>
      </c>
      <c r="J198" t="s">
        <v>1289</v>
      </c>
      <c r="K198" t="s">
        <v>1290</v>
      </c>
      <c r="L198" t="s">
        <v>1289</v>
      </c>
      <c r="M198" t="s">
        <v>1288</v>
      </c>
    </row>
    <row r="199" spans="1:13" x14ac:dyDescent="0.35">
      <c r="A199" t="s">
        <v>1290</v>
      </c>
      <c r="B199" t="s">
        <v>1290</v>
      </c>
      <c r="C199" t="s">
        <v>1290</v>
      </c>
      <c r="D199" t="s">
        <v>1291</v>
      </c>
      <c r="E199" t="s">
        <v>1289</v>
      </c>
      <c r="F199" t="s">
        <v>1288</v>
      </c>
      <c r="G199" t="s">
        <v>1289</v>
      </c>
      <c r="H199" t="s">
        <v>1288</v>
      </c>
      <c r="I199" t="s">
        <v>1288</v>
      </c>
      <c r="J199" t="s">
        <v>1289</v>
      </c>
      <c r="K199" t="s">
        <v>1290</v>
      </c>
      <c r="L199" t="s">
        <v>1289</v>
      </c>
      <c r="M199" t="s">
        <v>1288</v>
      </c>
    </row>
    <row r="200" spans="1:13" x14ac:dyDescent="0.35">
      <c r="A200" t="s">
        <v>1290</v>
      </c>
      <c r="B200" t="s">
        <v>1290</v>
      </c>
      <c r="C200" t="s">
        <v>1290</v>
      </c>
      <c r="D200" t="s">
        <v>1291</v>
      </c>
      <c r="E200" t="s">
        <v>1289</v>
      </c>
      <c r="F200" t="s">
        <v>1288</v>
      </c>
      <c r="G200" t="s">
        <v>1289</v>
      </c>
      <c r="H200" t="s">
        <v>1288</v>
      </c>
      <c r="I200" t="s">
        <v>1288</v>
      </c>
      <c r="J200" t="s">
        <v>1289</v>
      </c>
      <c r="K200" t="s">
        <v>1290</v>
      </c>
      <c r="L200" t="s">
        <v>1289</v>
      </c>
      <c r="M200" t="s">
        <v>1288</v>
      </c>
    </row>
    <row r="201" spans="1:13" x14ac:dyDescent="0.35">
      <c r="A201" t="s">
        <v>1290</v>
      </c>
      <c r="B201" t="s">
        <v>1290</v>
      </c>
      <c r="C201" t="s">
        <v>1290</v>
      </c>
      <c r="D201" t="s">
        <v>1291</v>
      </c>
      <c r="E201" t="s">
        <v>1289</v>
      </c>
      <c r="F201" t="s">
        <v>1288</v>
      </c>
      <c r="G201" t="s">
        <v>1289</v>
      </c>
      <c r="H201" t="s">
        <v>1288</v>
      </c>
      <c r="I201" t="s">
        <v>1288</v>
      </c>
      <c r="J201" t="s">
        <v>1290</v>
      </c>
      <c r="K201" t="s">
        <v>1290</v>
      </c>
      <c r="L201" t="s">
        <v>1289</v>
      </c>
      <c r="M201" t="s">
        <v>1288</v>
      </c>
    </row>
    <row r="202" spans="1:13" x14ac:dyDescent="0.35">
      <c r="A202" t="s">
        <v>1290</v>
      </c>
      <c r="B202" t="s">
        <v>1290</v>
      </c>
      <c r="C202" t="s">
        <v>1290</v>
      </c>
      <c r="D202" t="s">
        <v>1291</v>
      </c>
      <c r="E202" t="s">
        <v>1289</v>
      </c>
      <c r="F202" t="s">
        <v>1288</v>
      </c>
      <c r="G202" t="s">
        <v>1289</v>
      </c>
      <c r="H202" t="s">
        <v>1288</v>
      </c>
      <c r="I202" t="s">
        <v>1288</v>
      </c>
      <c r="J202" t="s">
        <v>1289</v>
      </c>
      <c r="K202" t="s">
        <v>1289</v>
      </c>
      <c r="L202" t="s">
        <v>1288</v>
      </c>
      <c r="M202" t="s">
        <v>1289</v>
      </c>
    </row>
    <row r="203" spans="1:13" x14ac:dyDescent="0.35">
      <c r="A203" t="s">
        <v>1290</v>
      </c>
      <c r="B203" t="s">
        <v>1290</v>
      </c>
      <c r="C203" t="s">
        <v>1290</v>
      </c>
      <c r="D203" t="s">
        <v>1291</v>
      </c>
      <c r="E203" t="s">
        <v>1289</v>
      </c>
      <c r="F203" t="s">
        <v>1288</v>
      </c>
      <c r="G203" t="s">
        <v>1289</v>
      </c>
      <c r="H203" t="s">
        <v>1288</v>
      </c>
      <c r="I203" t="s">
        <v>1288</v>
      </c>
      <c r="J203" t="s">
        <v>1289</v>
      </c>
      <c r="K203" t="s">
        <v>1290</v>
      </c>
      <c r="L203" t="s">
        <v>1289</v>
      </c>
      <c r="M203" t="s">
        <v>1288</v>
      </c>
    </row>
    <row r="204" spans="1:13" x14ac:dyDescent="0.35">
      <c r="A204" t="s">
        <v>1291</v>
      </c>
      <c r="B204" t="s">
        <v>1290</v>
      </c>
      <c r="C204" t="s">
        <v>1291</v>
      </c>
      <c r="D204" t="s">
        <v>1290</v>
      </c>
      <c r="E204" t="s">
        <v>1288</v>
      </c>
      <c r="F204" t="s">
        <v>1289</v>
      </c>
      <c r="G204" t="s">
        <v>1290</v>
      </c>
      <c r="H204" t="s">
        <v>1288</v>
      </c>
      <c r="I204" t="s">
        <v>1288</v>
      </c>
      <c r="J204" t="s">
        <v>1290</v>
      </c>
      <c r="K204" t="s">
        <v>1290</v>
      </c>
      <c r="L204" t="s">
        <v>1289</v>
      </c>
      <c r="M204" t="s">
        <v>1290</v>
      </c>
    </row>
    <row r="205" spans="1:13" x14ac:dyDescent="0.35">
      <c r="A205" t="s">
        <v>1290</v>
      </c>
      <c r="B205" t="s">
        <v>1290</v>
      </c>
      <c r="C205" t="s">
        <v>1288</v>
      </c>
      <c r="D205" t="s">
        <v>1290</v>
      </c>
      <c r="E205" t="s">
        <v>1290</v>
      </c>
      <c r="F205" t="s">
        <v>1288</v>
      </c>
      <c r="G205" t="s">
        <v>1288</v>
      </c>
      <c r="H205" t="s">
        <v>1288</v>
      </c>
      <c r="I205" t="s">
        <v>1288</v>
      </c>
      <c r="J205" t="s">
        <v>1289</v>
      </c>
      <c r="K205" t="s">
        <v>1288</v>
      </c>
      <c r="L205" t="s">
        <v>1288</v>
      </c>
      <c r="M205" t="s">
        <v>1290</v>
      </c>
    </row>
    <row r="206" spans="1:13" x14ac:dyDescent="0.35">
      <c r="A206" t="s">
        <v>1290</v>
      </c>
      <c r="B206" t="s">
        <v>1290</v>
      </c>
      <c r="C206" t="s">
        <v>1290</v>
      </c>
      <c r="D206" t="s">
        <v>1291</v>
      </c>
      <c r="E206" t="s">
        <v>1289</v>
      </c>
      <c r="F206" t="s">
        <v>1288</v>
      </c>
      <c r="G206" t="s">
        <v>1289</v>
      </c>
      <c r="H206" t="s">
        <v>1288</v>
      </c>
      <c r="I206" t="s">
        <v>1288</v>
      </c>
      <c r="J206" t="s">
        <v>1289</v>
      </c>
      <c r="K206" t="s">
        <v>1290</v>
      </c>
      <c r="L206" t="s">
        <v>1289</v>
      </c>
      <c r="M206" t="s">
        <v>1288</v>
      </c>
    </row>
    <row r="207" spans="1:13" x14ac:dyDescent="0.35">
      <c r="A207" t="s">
        <v>1290</v>
      </c>
      <c r="B207" t="s">
        <v>1290</v>
      </c>
      <c r="C207" t="s">
        <v>1288</v>
      </c>
      <c r="D207" t="s">
        <v>1290</v>
      </c>
      <c r="E207" t="s">
        <v>1290</v>
      </c>
      <c r="F207" t="s">
        <v>1288</v>
      </c>
      <c r="G207" t="s">
        <v>1288</v>
      </c>
      <c r="H207" t="s">
        <v>1288</v>
      </c>
      <c r="I207" t="s">
        <v>1288</v>
      </c>
      <c r="J207" t="s">
        <v>1289</v>
      </c>
      <c r="K207" t="s">
        <v>1288</v>
      </c>
      <c r="L207" t="s">
        <v>1288</v>
      </c>
      <c r="M207" t="s">
        <v>1290</v>
      </c>
    </row>
    <row r="208" spans="1:13" x14ac:dyDescent="0.35">
      <c r="A208" t="s">
        <v>1291</v>
      </c>
      <c r="B208" t="s">
        <v>1290</v>
      </c>
      <c r="C208" t="s">
        <v>1291</v>
      </c>
      <c r="D208" t="s">
        <v>1290</v>
      </c>
      <c r="E208" t="s">
        <v>1288</v>
      </c>
      <c r="F208" t="s">
        <v>1289</v>
      </c>
      <c r="G208" t="s">
        <v>1290</v>
      </c>
      <c r="H208" t="s">
        <v>1288</v>
      </c>
      <c r="I208" t="s">
        <v>1288</v>
      </c>
      <c r="J208" t="s">
        <v>1290</v>
      </c>
      <c r="K208" t="s">
        <v>1290</v>
      </c>
      <c r="L208" t="s">
        <v>1289</v>
      </c>
      <c r="M208" t="s">
        <v>1290</v>
      </c>
    </row>
    <row r="209" spans="1:13" x14ac:dyDescent="0.35">
      <c r="A209" t="s">
        <v>1290</v>
      </c>
      <c r="B209" t="s">
        <v>1290</v>
      </c>
      <c r="C209" t="s">
        <v>1288</v>
      </c>
      <c r="D209" t="s">
        <v>1290</v>
      </c>
      <c r="E209" t="s">
        <v>1290</v>
      </c>
      <c r="F209" t="s">
        <v>1288</v>
      </c>
      <c r="G209" t="s">
        <v>1288</v>
      </c>
      <c r="H209" t="s">
        <v>1288</v>
      </c>
      <c r="I209" t="s">
        <v>1288</v>
      </c>
      <c r="J209" t="s">
        <v>1289</v>
      </c>
      <c r="K209" t="s">
        <v>1288</v>
      </c>
      <c r="L209" t="s">
        <v>1288</v>
      </c>
      <c r="M209" t="s">
        <v>1290</v>
      </c>
    </row>
    <row r="210" spans="1:13" x14ac:dyDescent="0.35">
      <c r="A210" t="s">
        <v>1290</v>
      </c>
      <c r="B210" t="s">
        <v>1290</v>
      </c>
      <c r="C210" t="s">
        <v>1290</v>
      </c>
      <c r="D210" t="s">
        <v>1291</v>
      </c>
      <c r="E210" t="s">
        <v>1289</v>
      </c>
      <c r="F210" t="s">
        <v>1288</v>
      </c>
      <c r="G210" t="s">
        <v>1289</v>
      </c>
      <c r="H210" t="s">
        <v>1288</v>
      </c>
      <c r="I210" t="s">
        <v>1288</v>
      </c>
      <c r="J210" t="s">
        <v>1289</v>
      </c>
      <c r="K210" t="s">
        <v>1290</v>
      </c>
      <c r="L210" t="s">
        <v>1289</v>
      </c>
      <c r="M210" t="s">
        <v>1288</v>
      </c>
    </row>
    <row r="211" spans="1:13" x14ac:dyDescent="0.35">
      <c r="A211" t="s">
        <v>1291</v>
      </c>
      <c r="B211" t="s">
        <v>1290</v>
      </c>
      <c r="C211" t="s">
        <v>1291</v>
      </c>
      <c r="D211" t="s">
        <v>1290</v>
      </c>
      <c r="E211" t="s">
        <v>1288</v>
      </c>
      <c r="F211" t="s">
        <v>1289</v>
      </c>
      <c r="G211" t="s">
        <v>1290</v>
      </c>
      <c r="H211" t="s">
        <v>1288</v>
      </c>
      <c r="I211" t="s">
        <v>1288</v>
      </c>
      <c r="J211" t="s">
        <v>1290</v>
      </c>
      <c r="K211" t="s">
        <v>1290</v>
      </c>
      <c r="L211" t="s">
        <v>1289</v>
      </c>
      <c r="M211" t="s">
        <v>1290</v>
      </c>
    </row>
    <row r="212" spans="1:13" x14ac:dyDescent="0.35">
      <c r="A212" t="s">
        <v>1290</v>
      </c>
      <c r="B212" t="s">
        <v>1290</v>
      </c>
      <c r="C212" t="s">
        <v>1288</v>
      </c>
      <c r="D212" t="s">
        <v>1290</v>
      </c>
      <c r="E212" t="s">
        <v>1290</v>
      </c>
      <c r="F212" t="s">
        <v>1288</v>
      </c>
      <c r="G212" t="s">
        <v>1288</v>
      </c>
      <c r="H212" t="s">
        <v>1288</v>
      </c>
      <c r="I212" t="s">
        <v>1288</v>
      </c>
      <c r="J212" t="s">
        <v>1289</v>
      </c>
      <c r="K212" t="s">
        <v>1288</v>
      </c>
      <c r="L212" t="s">
        <v>1288</v>
      </c>
      <c r="M212" t="s">
        <v>1290</v>
      </c>
    </row>
    <row r="213" spans="1:13" x14ac:dyDescent="0.35">
      <c r="A213" t="s">
        <v>1290</v>
      </c>
      <c r="B213" t="s">
        <v>1290</v>
      </c>
      <c r="C213" t="s">
        <v>1288</v>
      </c>
      <c r="D213" t="s">
        <v>1290</v>
      </c>
      <c r="E213" t="s">
        <v>1290</v>
      </c>
      <c r="F213" t="s">
        <v>1288</v>
      </c>
      <c r="G213" t="s">
        <v>1288</v>
      </c>
      <c r="H213" t="s">
        <v>1288</v>
      </c>
      <c r="I213" t="s">
        <v>1288</v>
      </c>
      <c r="J213" t="s">
        <v>1289</v>
      </c>
      <c r="K213" t="s">
        <v>1288</v>
      </c>
      <c r="L213" t="s">
        <v>1288</v>
      </c>
      <c r="M213" t="s">
        <v>1290</v>
      </c>
    </row>
    <row r="214" spans="1:13" x14ac:dyDescent="0.35">
      <c r="A214" t="s">
        <v>1291</v>
      </c>
      <c r="B214" t="s">
        <v>1290</v>
      </c>
      <c r="C214" t="s">
        <v>1291</v>
      </c>
      <c r="D214" t="s">
        <v>1290</v>
      </c>
      <c r="E214" t="s">
        <v>1288</v>
      </c>
      <c r="F214" t="s">
        <v>1289</v>
      </c>
      <c r="G214" t="s">
        <v>1290</v>
      </c>
      <c r="H214" t="s">
        <v>1288</v>
      </c>
      <c r="I214" t="s">
        <v>1288</v>
      </c>
      <c r="J214" t="s">
        <v>1290</v>
      </c>
      <c r="K214" t="s">
        <v>1290</v>
      </c>
      <c r="L214" t="s">
        <v>1289</v>
      </c>
      <c r="M214" t="s">
        <v>1290</v>
      </c>
    </row>
    <row r="215" spans="1:13" x14ac:dyDescent="0.35">
      <c r="A215" t="s">
        <v>1290</v>
      </c>
      <c r="B215" t="s">
        <v>1290</v>
      </c>
      <c r="C215" t="s">
        <v>1290</v>
      </c>
      <c r="D215" t="s">
        <v>1291</v>
      </c>
      <c r="E215" t="s">
        <v>1289</v>
      </c>
      <c r="F215" t="s">
        <v>1288</v>
      </c>
      <c r="G215" t="s">
        <v>1289</v>
      </c>
      <c r="H215" t="s">
        <v>1288</v>
      </c>
      <c r="I215" t="s">
        <v>1288</v>
      </c>
      <c r="J215" t="s">
        <v>1289</v>
      </c>
      <c r="K215" t="s">
        <v>1290</v>
      </c>
      <c r="L215" t="s">
        <v>1289</v>
      </c>
      <c r="M215" t="s">
        <v>1288</v>
      </c>
    </row>
    <row r="216" spans="1:13" x14ac:dyDescent="0.35">
      <c r="A216" t="s">
        <v>1291</v>
      </c>
      <c r="B216" t="s">
        <v>1290</v>
      </c>
      <c r="C216" t="s">
        <v>1291</v>
      </c>
      <c r="D216" t="s">
        <v>1290</v>
      </c>
      <c r="E216" t="s">
        <v>1288</v>
      </c>
      <c r="F216" t="s">
        <v>1289</v>
      </c>
      <c r="G216" t="s">
        <v>1290</v>
      </c>
      <c r="H216" t="s">
        <v>1288</v>
      </c>
      <c r="I216" t="s">
        <v>1288</v>
      </c>
      <c r="J216" t="s">
        <v>1290</v>
      </c>
      <c r="K216" t="s">
        <v>1290</v>
      </c>
      <c r="L216" t="s">
        <v>1289</v>
      </c>
      <c r="M216" t="s">
        <v>1290</v>
      </c>
    </row>
    <row r="217" spans="1:13" x14ac:dyDescent="0.35">
      <c r="A217" t="s">
        <v>1290</v>
      </c>
      <c r="B217" t="s">
        <v>1290</v>
      </c>
      <c r="C217" t="s">
        <v>1288</v>
      </c>
      <c r="D217" t="s">
        <v>1290</v>
      </c>
      <c r="E217" t="s">
        <v>1290</v>
      </c>
      <c r="F217" t="s">
        <v>1288</v>
      </c>
      <c r="G217" t="s">
        <v>1288</v>
      </c>
      <c r="H217" t="s">
        <v>1288</v>
      </c>
      <c r="I217" t="s">
        <v>1288</v>
      </c>
      <c r="J217" t="s">
        <v>1289</v>
      </c>
      <c r="K217" t="s">
        <v>1288</v>
      </c>
      <c r="L217" t="s">
        <v>1288</v>
      </c>
      <c r="M217" t="s">
        <v>1290</v>
      </c>
    </row>
    <row r="218" spans="1:13" x14ac:dyDescent="0.35">
      <c r="A218" t="s">
        <v>1290</v>
      </c>
      <c r="B218" t="s">
        <v>1290</v>
      </c>
      <c r="C218" t="s">
        <v>1288</v>
      </c>
      <c r="D218" t="s">
        <v>1290</v>
      </c>
      <c r="E218" t="s">
        <v>1290</v>
      </c>
      <c r="F218" t="s">
        <v>1288</v>
      </c>
      <c r="G218" t="s">
        <v>1288</v>
      </c>
      <c r="H218" t="s">
        <v>1288</v>
      </c>
      <c r="I218" t="s">
        <v>1288</v>
      </c>
      <c r="J218" t="s">
        <v>1289</v>
      </c>
      <c r="K218" t="s">
        <v>1288</v>
      </c>
      <c r="L218" t="s">
        <v>1288</v>
      </c>
      <c r="M218" t="s">
        <v>1290</v>
      </c>
    </row>
    <row r="219" spans="1:13" x14ac:dyDescent="0.35">
      <c r="A219" t="s">
        <v>1290</v>
      </c>
      <c r="B219" t="s">
        <v>1290</v>
      </c>
      <c r="C219" t="s">
        <v>1288</v>
      </c>
      <c r="D219" t="s">
        <v>1290</v>
      </c>
      <c r="E219" t="s">
        <v>1290</v>
      </c>
      <c r="F219" t="s">
        <v>1288</v>
      </c>
      <c r="G219" t="s">
        <v>1288</v>
      </c>
      <c r="H219" t="s">
        <v>1288</v>
      </c>
      <c r="I219" t="s">
        <v>1288</v>
      </c>
      <c r="J219" t="s">
        <v>1289</v>
      </c>
      <c r="K219" t="s">
        <v>1288</v>
      </c>
      <c r="L219" t="s">
        <v>1288</v>
      </c>
      <c r="M219" t="s">
        <v>1290</v>
      </c>
    </row>
    <row r="220" spans="1:13" x14ac:dyDescent="0.35">
      <c r="A220" t="s">
        <v>1290</v>
      </c>
      <c r="B220" t="s">
        <v>1290</v>
      </c>
      <c r="C220" t="s">
        <v>1290</v>
      </c>
      <c r="D220" t="s">
        <v>1291</v>
      </c>
      <c r="E220" t="s">
        <v>1289</v>
      </c>
      <c r="F220" t="s">
        <v>1288</v>
      </c>
      <c r="G220" t="s">
        <v>1289</v>
      </c>
      <c r="H220" t="s">
        <v>1288</v>
      </c>
      <c r="I220" t="s">
        <v>1288</v>
      </c>
      <c r="J220" t="s">
        <v>1289</v>
      </c>
      <c r="K220" t="s">
        <v>1290</v>
      </c>
      <c r="L220" t="s">
        <v>1289</v>
      </c>
      <c r="M220" t="s">
        <v>1288</v>
      </c>
    </row>
    <row r="221" spans="1:13" x14ac:dyDescent="0.35">
      <c r="A221" t="s">
        <v>1291</v>
      </c>
      <c r="B221" t="s">
        <v>1290</v>
      </c>
      <c r="C221" t="s">
        <v>1291</v>
      </c>
      <c r="D221" t="s">
        <v>1290</v>
      </c>
      <c r="E221" t="s">
        <v>1288</v>
      </c>
      <c r="F221" t="s">
        <v>1289</v>
      </c>
      <c r="G221" t="s">
        <v>1290</v>
      </c>
      <c r="H221" t="s">
        <v>1288</v>
      </c>
      <c r="I221" t="s">
        <v>1288</v>
      </c>
      <c r="J221" t="s">
        <v>1290</v>
      </c>
      <c r="K221" t="s">
        <v>1290</v>
      </c>
      <c r="L221" t="s">
        <v>1289</v>
      </c>
      <c r="M221" t="s">
        <v>1290</v>
      </c>
    </row>
    <row r="222" spans="1:13" x14ac:dyDescent="0.35">
      <c r="A222" t="s">
        <v>1290</v>
      </c>
      <c r="B222" t="s">
        <v>1290</v>
      </c>
      <c r="C222" t="s">
        <v>1288</v>
      </c>
      <c r="D222" t="s">
        <v>1290</v>
      </c>
      <c r="E222" t="s">
        <v>1290</v>
      </c>
      <c r="F222" t="s">
        <v>1288</v>
      </c>
      <c r="G222" t="s">
        <v>1288</v>
      </c>
      <c r="H222" t="s">
        <v>1288</v>
      </c>
      <c r="I222" t="s">
        <v>1288</v>
      </c>
      <c r="J222" t="s">
        <v>1289</v>
      </c>
      <c r="K222" t="s">
        <v>1288</v>
      </c>
      <c r="L222" t="s">
        <v>1288</v>
      </c>
      <c r="M222" t="s">
        <v>1290</v>
      </c>
    </row>
    <row r="223" spans="1:13" x14ac:dyDescent="0.35">
      <c r="A223" t="s">
        <v>1290</v>
      </c>
      <c r="B223" t="s">
        <v>1290</v>
      </c>
      <c r="C223" t="s">
        <v>1290</v>
      </c>
      <c r="D223" t="s">
        <v>1291</v>
      </c>
      <c r="E223" t="s">
        <v>1289</v>
      </c>
      <c r="F223" t="s">
        <v>1288</v>
      </c>
      <c r="G223" t="s">
        <v>1289</v>
      </c>
      <c r="H223" t="s">
        <v>1288</v>
      </c>
      <c r="I223" t="s">
        <v>1288</v>
      </c>
      <c r="J223" t="s">
        <v>1289</v>
      </c>
      <c r="K223" t="s">
        <v>1290</v>
      </c>
      <c r="L223" t="s">
        <v>1289</v>
      </c>
      <c r="M223" t="s">
        <v>1288</v>
      </c>
    </row>
    <row r="224" spans="1:13" x14ac:dyDescent="0.35">
      <c r="A224" t="s">
        <v>1291</v>
      </c>
      <c r="B224" t="s">
        <v>1290</v>
      </c>
      <c r="C224" t="s">
        <v>1291</v>
      </c>
      <c r="D224" t="s">
        <v>1290</v>
      </c>
      <c r="E224" t="s">
        <v>1288</v>
      </c>
      <c r="F224" t="s">
        <v>1289</v>
      </c>
      <c r="G224" t="s">
        <v>1290</v>
      </c>
      <c r="H224" t="s">
        <v>1288</v>
      </c>
      <c r="I224" t="s">
        <v>1288</v>
      </c>
      <c r="J224" t="s">
        <v>1290</v>
      </c>
      <c r="K224" t="s">
        <v>1290</v>
      </c>
      <c r="L224" t="s">
        <v>1289</v>
      </c>
      <c r="M224" t="s">
        <v>1288</v>
      </c>
    </row>
    <row r="225" spans="1:13" x14ac:dyDescent="0.35">
      <c r="A225" t="s">
        <v>1290</v>
      </c>
      <c r="B225" t="s">
        <v>1290</v>
      </c>
      <c r="C225" t="s">
        <v>1288</v>
      </c>
      <c r="D225" t="s">
        <v>1289</v>
      </c>
      <c r="E225" t="s">
        <v>1290</v>
      </c>
      <c r="F225" t="s">
        <v>1289</v>
      </c>
      <c r="G225" t="s">
        <v>1290</v>
      </c>
      <c r="H225" t="s">
        <v>1288</v>
      </c>
      <c r="I225" t="s">
        <v>1288</v>
      </c>
      <c r="J225" t="s">
        <v>1289</v>
      </c>
      <c r="K225" t="s">
        <v>1288</v>
      </c>
      <c r="L225" t="s">
        <v>1288</v>
      </c>
      <c r="M225" t="s">
        <v>1289</v>
      </c>
    </row>
    <row r="226" spans="1:13" x14ac:dyDescent="0.35">
      <c r="A226" t="s">
        <v>1290</v>
      </c>
      <c r="B226" t="s">
        <v>1290</v>
      </c>
      <c r="C226" t="s">
        <v>1290</v>
      </c>
      <c r="D226" t="s">
        <v>1291</v>
      </c>
      <c r="E226" t="s">
        <v>1289</v>
      </c>
      <c r="F226" t="s">
        <v>1288</v>
      </c>
      <c r="G226" t="s">
        <v>1289</v>
      </c>
      <c r="H226" t="s">
        <v>1288</v>
      </c>
      <c r="I226" t="s">
        <v>1288</v>
      </c>
      <c r="J226" t="s">
        <v>1289</v>
      </c>
      <c r="K226" t="s">
        <v>1290</v>
      </c>
      <c r="L226" t="s">
        <v>1289</v>
      </c>
      <c r="M226" t="s">
        <v>1288</v>
      </c>
    </row>
    <row r="227" spans="1:13" x14ac:dyDescent="0.35">
      <c r="A227" t="s">
        <v>1291</v>
      </c>
      <c r="B227" t="s">
        <v>1290</v>
      </c>
      <c r="C227" t="s">
        <v>1291</v>
      </c>
      <c r="D227" t="s">
        <v>1290</v>
      </c>
      <c r="E227" t="s">
        <v>1288</v>
      </c>
      <c r="F227" t="s">
        <v>1289</v>
      </c>
      <c r="G227" t="s">
        <v>1290</v>
      </c>
      <c r="H227" t="s">
        <v>1288</v>
      </c>
      <c r="I227" t="s">
        <v>1288</v>
      </c>
      <c r="J227" t="s">
        <v>1290</v>
      </c>
      <c r="K227" t="s">
        <v>1290</v>
      </c>
      <c r="L227" t="s">
        <v>1289</v>
      </c>
      <c r="M227" t="s">
        <v>1288</v>
      </c>
    </row>
    <row r="228" spans="1:13" x14ac:dyDescent="0.35">
      <c r="A228" t="s">
        <v>1290</v>
      </c>
      <c r="B228" t="s">
        <v>1290</v>
      </c>
      <c r="C228" t="s">
        <v>1288</v>
      </c>
      <c r="D228" t="s">
        <v>1290</v>
      </c>
      <c r="E228" t="s">
        <v>1290</v>
      </c>
      <c r="F228" t="s">
        <v>1288</v>
      </c>
      <c r="G228" t="s">
        <v>1288</v>
      </c>
      <c r="H228" t="s">
        <v>1288</v>
      </c>
      <c r="I228" t="s">
        <v>1288</v>
      </c>
      <c r="J228" t="s">
        <v>1289</v>
      </c>
      <c r="K228" t="s">
        <v>1288</v>
      </c>
      <c r="L228" t="s">
        <v>1288</v>
      </c>
      <c r="M228" t="s">
        <v>1290</v>
      </c>
    </row>
    <row r="229" spans="1:13" x14ac:dyDescent="0.35">
      <c r="A229" t="s">
        <v>1290</v>
      </c>
      <c r="B229" t="s">
        <v>1290</v>
      </c>
      <c r="C229" t="s">
        <v>1290</v>
      </c>
      <c r="D229" t="s">
        <v>1291</v>
      </c>
      <c r="E229" t="s">
        <v>1289</v>
      </c>
      <c r="F229" t="s">
        <v>1288</v>
      </c>
      <c r="G229" t="s">
        <v>1289</v>
      </c>
      <c r="H229" t="s">
        <v>1288</v>
      </c>
      <c r="I229" t="s">
        <v>1288</v>
      </c>
      <c r="J229" t="s">
        <v>1289</v>
      </c>
      <c r="K229" t="s">
        <v>1290</v>
      </c>
      <c r="L229" t="s">
        <v>1289</v>
      </c>
      <c r="M229" t="s">
        <v>1288</v>
      </c>
    </row>
    <row r="230" spans="1:13" x14ac:dyDescent="0.35">
      <c r="A230" t="s">
        <v>1291</v>
      </c>
      <c r="B230" t="s">
        <v>1290</v>
      </c>
      <c r="C230" t="s">
        <v>1291</v>
      </c>
      <c r="D230" t="s">
        <v>1290</v>
      </c>
      <c r="E230" t="s">
        <v>1288</v>
      </c>
      <c r="F230" t="s">
        <v>1289</v>
      </c>
      <c r="G230" t="s">
        <v>1290</v>
      </c>
      <c r="H230" t="s">
        <v>1288</v>
      </c>
      <c r="I230" t="s">
        <v>1288</v>
      </c>
      <c r="J230" t="s">
        <v>1290</v>
      </c>
      <c r="K230" t="s">
        <v>1290</v>
      </c>
      <c r="L230" t="s">
        <v>1289</v>
      </c>
      <c r="M230" t="s">
        <v>1288</v>
      </c>
    </row>
    <row r="231" spans="1:13" x14ac:dyDescent="0.35">
      <c r="A231" t="s">
        <v>1290</v>
      </c>
      <c r="B231" t="s">
        <v>1290</v>
      </c>
      <c r="C231" t="s">
        <v>1289</v>
      </c>
      <c r="D231" t="s">
        <v>1288</v>
      </c>
      <c r="E231" t="s">
        <v>1290</v>
      </c>
      <c r="F231" t="s">
        <v>1290</v>
      </c>
      <c r="G231" t="s">
        <v>1288</v>
      </c>
      <c r="H231" t="s">
        <v>1288</v>
      </c>
      <c r="I231" t="s">
        <v>1288</v>
      </c>
      <c r="J231" t="s">
        <v>1289</v>
      </c>
      <c r="K231" t="s">
        <v>1290</v>
      </c>
      <c r="L231" t="s">
        <v>1289</v>
      </c>
      <c r="M231" t="s">
        <v>1288</v>
      </c>
    </row>
    <row r="232" spans="1:13" x14ac:dyDescent="0.35">
      <c r="A232" t="s">
        <v>1290</v>
      </c>
      <c r="B232" t="s">
        <v>1290</v>
      </c>
      <c r="C232" t="s">
        <v>1290</v>
      </c>
      <c r="D232" t="s">
        <v>1291</v>
      </c>
      <c r="E232" t="s">
        <v>1289</v>
      </c>
      <c r="F232" t="s">
        <v>1288</v>
      </c>
      <c r="G232" t="s">
        <v>1288</v>
      </c>
      <c r="H232" t="s">
        <v>1288</v>
      </c>
      <c r="I232" t="s">
        <v>1288</v>
      </c>
      <c r="J232" t="s">
        <v>1289</v>
      </c>
      <c r="K232" t="s">
        <v>1288</v>
      </c>
      <c r="L232" t="s">
        <v>1288</v>
      </c>
      <c r="M232" t="s">
        <v>1290</v>
      </c>
    </row>
    <row r="233" spans="1:13" x14ac:dyDescent="0.35">
      <c r="A233" t="s">
        <v>1290</v>
      </c>
      <c r="B233" t="s">
        <v>1290</v>
      </c>
      <c r="C233" t="s">
        <v>1289</v>
      </c>
      <c r="D233" t="s">
        <v>1288</v>
      </c>
      <c r="E233" t="s">
        <v>1290</v>
      </c>
      <c r="F233" t="s">
        <v>1288</v>
      </c>
      <c r="G233" t="s">
        <v>1288</v>
      </c>
      <c r="H233" t="s">
        <v>1288</v>
      </c>
      <c r="I233" t="s">
        <v>1288</v>
      </c>
      <c r="J233" t="s">
        <v>1289</v>
      </c>
      <c r="K233" t="s">
        <v>1288</v>
      </c>
      <c r="L233" t="s">
        <v>1288</v>
      </c>
      <c r="M233" t="s">
        <v>1290</v>
      </c>
    </row>
    <row r="234" spans="1:13" x14ac:dyDescent="0.35">
      <c r="A234" t="s">
        <v>1290</v>
      </c>
      <c r="B234" t="s">
        <v>1290</v>
      </c>
      <c r="C234" t="s">
        <v>1289</v>
      </c>
      <c r="D234" t="s">
        <v>1288</v>
      </c>
      <c r="E234" t="s">
        <v>1290</v>
      </c>
      <c r="F234" t="s">
        <v>1290</v>
      </c>
      <c r="G234" t="s">
        <v>1288</v>
      </c>
      <c r="H234" t="s">
        <v>1288</v>
      </c>
      <c r="I234" t="s">
        <v>1288</v>
      </c>
      <c r="J234" t="s">
        <v>1288</v>
      </c>
      <c r="K234" t="s">
        <v>1288</v>
      </c>
      <c r="L234" t="s">
        <v>1289</v>
      </c>
      <c r="M234" t="s">
        <v>1290</v>
      </c>
    </row>
    <row r="235" spans="1:13" x14ac:dyDescent="0.35">
      <c r="A235" t="s">
        <v>1290</v>
      </c>
      <c r="B235" t="s">
        <v>1290</v>
      </c>
      <c r="C235" t="s">
        <v>1290</v>
      </c>
      <c r="D235" t="s">
        <v>1291</v>
      </c>
      <c r="E235" t="s">
        <v>1289</v>
      </c>
      <c r="F235" t="s">
        <v>1288</v>
      </c>
      <c r="G235" t="s">
        <v>1289</v>
      </c>
      <c r="H235" t="s">
        <v>1288</v>
      </c>
      <c r="I235" t="s">
        <v>1288</v>
      </c>
      <c r="J235" t="s">
        <v>1289</v>
      </c>
      <c r="K235" t="s">
        <v>1290</v>
      </c>
      <c r="L235" t="s">
        <v>1288</v>
      </c>
      <c r="M235" t="s">
        <v>1288</v>
      </c>
    </row>
    <row r="236" spans="1:13" x14ac:dyDescent="0.35">
      <c r="A236" t="s">
        <v>1290</v>
      </c>
      <c r="B236" t="s">
        <v>1290</v>
      </c>
      <c r="C236" t="s">
        <v>1290</v>
      </c>
      <c r="D236" t="s">
        <v>1291</v>
      </c>
      <c r="E236" t="s">
        <v>1289</v>
      </c>
      <c r="F236" t="s">
        <v>1288</v>
      </c>
      <c r="G236" t="s">
        <v>1289</v>
      </c>
      <c r="H236" t="s">
        <v>1288</v>
      </c>
      <c r="I236" t="s">
        <v>1289</v>
      </c>
      <c r="J236" t="s">
        <v>1288</v>
      </c>
      <c r="K236" t="s">
        <v>1288</v>
      </c>
      <c r="L236" t="s">
        <v>1289</v>
      </c>
      <c r="M236" t="s">
        <v>1290</v>
      </c>
    </row>
    <row r="237" spans="1:13" x14ac:dyDescent="0.35">
      <c r="A237" t="s">
        <v>1290</v>
      </c>
      <c r="B237" t="s">
        <v>1290</v>
      </c>
      <c r="C237" t="s">
        <v>1290</v>
      </c>
      <c r="D237" t="s">
        <v>1291</v>
      </c>
      <c r="E237" t="s">
        <v>1289</v>
      </c>
      <c r="F237" t="s">
        <v>1288</v>
      </c>
      <c r="G237" t="s">
        <v>1289</v>
      </c>
      <c r="H237" t="s">
        <v>1288</v>
      </c>
      <c r="I237" t="s">
        <v>1288</v>
      </c>
      <c r="J237" t="s">
        <v>1289</v>
      </c>
      <c r="K237" t="s">
        <v>1290</v>
      </c>
      <c r="L237" t="s">
        <v>1289</v>
      </c>
      <c r="M237" t="s">
        <v>1288</v>
      </c>
    </row>
    <row r="238" spans="1:13" x14ac:dyDescent="0.35">
      <c r="A238" t="s">
        <v>1291</v>
      </c>
      <c r="B238" t="s">
        <v>1290</v>
      </c>
      <c r="C238" t="s">
        <v>1291</v>
      </c>
      <c r="D238" t="s">
        <v>1290</v>
      </c>
      <c r="E238" t="s">
        <v>1288</v>
      </c>
      <c r="F238" t="s">
        <v>1289</v>
      </c>
      <c r="G238" t="s">
        <v>1290</v>
      </c>
      <c r="H238" t="s">
        <v>1288</v>
      </c>
      <c r="I238" t="s">
        <v>1288</v>
      </c>
      <c r="J238" t="s">
        <v>1290</v>
      </c>
      <c r="K238" t="s">
        <v>1290</v>
      </c>
      <c r="L238" t="s">
        <v>1289</v>
      </c>
      <c r="M238" t="s">
        <v>1288</v>
      </c>
    </row>
    <row r="239" spans="1:13" x14ac:dyDescent="0.35">
      <c r="A239" t="s">
        <v>1290</v>
      </c>
      <c r="B239" t="s">
        <v>1290</v>
      </c>
      <c r="C239" t="s">
        <v>1289</v>
      </c>
      <c r="D239" t="s">
        <v>1288</v>
      </c>
      <c r="E239" t="s">
        <v>1290</v>
      </c>
      <c r="F239" t="s">
        <v>1290</v>
      </c>
      <c r="G239" t="s">
        <v>1288</v>
      </c>
      <c r="H239" t="s">
        <v>1288</v>
      </c>
      <c r="I239" t="s">
        <v>1288</v>
      </c>
      <c r="J239" t="s">
        <v>1289</v>
      </c>
      <c r="K239" t="s">
        <v>1288</v>
      </c>
      <c r="L239" t="s">
        <v>1288</v>
      </c>
      <c r="M239" t="s">
        <v>1290</v>
      </c>
    </row>
    <row r="240" spans="1:13" x14ac:dyDescent="0.35">
      <c r="A240" t="s">
        <v>1290</v>
      </c>
      <c r="B240" t="s">
        <v>1290</v>
      </c>
      <c r="C240" t="s">
        <v>1290</v>
      </c>
      <c r="D240" t="s">
        <v>1291</v>
      </c>
      <c r="E240" t="s">
        <v>1289</v>
      </c>
      <c r="F240" t="s">
        <v>1288</v>
      </c>
      <c r="G240" t="s">
        <v>1289</v>
      </c>
      <c r="H240" t="s">
        <v>1288</v>
      </c>
      <c r="I240" t="s">
        <v>1288</v>
      </c>
      <c r="J240" t="s">
        <v>1289</v>
      </c>
      <c r="K240" t="s">
        <v>1290</v>
      </c>
      <c r="L240" t="s">
        <v>1289</v>
      </c>
      <c r="M240" t="s">
        <v>1288</v>
      </c>
    </row>
    <row r="241" spans="1:13" x14ac:dyDescent="0.35">
      <c r="A241" t="s">
        <v>1291</v>
      </c>
      <c r="B241" t="s">
        <v>1290</v>
      </c>
      <c r="C241" t="s">
        <v>1291</v>
      </c>
      <c r="D241" t="s">
        <v>1290</v>
      </c>
      <c r="E241" t="s">
        <v>1288</v>
      </c>
      <c r="F241" t="s">
        <v>1289</v>
      </c>
      <c r="G241" t="s">
        <v>1290</v>
      </c>
      <c r="H241" t="s">
        <v>1288</v>
      </c>
      <c r="I241" t="s">
        <v>1288</v>
      </c>
      <c r="J241" t="s">
        <v>1290</v>
      </c>
      <c r="K241" t="s">
        <v>1290</v>
      </c>
      <c r="L241" t="s">
        <v>1289</v>
      </c>
      <c r="M241" t="s">
        <v>1288</v>
      </c>
    </row>
    <row r="242" spans="1:13" x14ac:dyDescent="0.35">
      <c r="A242" t="s">
        <v>1290</v>
      </c>
      <c r="B242" t="s">
        <v>1290</v>
      </c>
      <c r="C242" t="s">
        <v>1290</v>
      </c>
      <c r="D242" t="s">
        <v>1291</v>
      </c>
      <c r="E242" t="s">
        <v>1288</v>
      </c>
      <c r="F242" t="s">
        <v>1289</v>
      </c>
      <c r="G242" t="s">
        <v>1289</v>
      </c>
      <c r="H242" t="s">
        <v>1288</v>
      </c>
      <c r="I242" t="s">
        <v>1288</v>
      </c>
      <c r="J242" t="s">
        <v>1290</v>
      </c>
      <c r="K242" t="s">
        <v>1289</v>
      </c>
      <c r="L242" t="s">
        <v>1289</v>
      </c>
      <c r="M242" t="s">
        <v>1288</v>
      </c>
    </row>
    <row r="243" spans="1:13" x14ac:dyDescent="0.35">
      <c r="A243" t="s">
        <v>1290</v>
      </c>
      <c r="B243" t="s">
        <v>1290</v>
      </c>
      <c r="C243" t="s">
        <v>1290</v>
      </c>
      <c r="D243" t="s">
        <v>1291</v>
      </c>
      <c r="E243" t="s">
        <v>1289</v>
      </c>
      <c r="F243" t="s">
        <v>1288</v>
      </c>
      <c r="G243" t="s">
        <v>1289</v>
      </c>
      <c r="H243" t="s">
        <v>1288</v>
      </c>
      <c r="I243" t="s">
        <v>1288</v>
      </c>
      <c r="J243" t="s">
        <v>1289</v>
      </c>
      <c r="K243" t="s">
        <v>1290</v>
      </c>
      <c r="L243" t="s">
        <v>1289</v>
      </c>
      <c r="M243" t="s">
        <v>1288</v>
      </c>
    </row>
    <row r="244" spans="1:13" x14ac:dyDescent="0.35">
      <c r="A244" t="s">
        <v>1291</v>
      </c>
      <c r="B244" t="s">
        <v>1290</v>
      </c>
      <c r="C244" t="s">
        <v>1291</v>
      </c>
      <c r="D244" t="s">
        <v>1290</v>
      </c>
      <c r="E244" t="s">
        <v>1288</v>
      </c>
      <c r="F244" t="s">
        <v>1289</v>
      </c>
      <c r="G244" t="s">
        <v>1290</v>
      </c>
      <c r="H244" t="s">
        <v>1288</v>
      </c>
      <c r="I244" t="s">
        <v>1288</v>
      </c>
      <c r="J244" t="s">
        <v>1290</v>
      </c>
      <c r="K244" t="s">
        <v>1290</v>
      </c>
      <c r="L244" t="s">
        <v>1289</v>
      </c>
      <c r="M244" t="s">
        <v>1288</v>
      </c>
    </row>
    <row r="245" spans="1:13" x14ac:dyDescent="0.35">
      <c r="A245" t="s">
        <v>1290</v>
      </c>
      <c r="B245" t="s">
        <v>1290</v>
      </c>
      <c r="C245" t="s">
        <v>1289</v>
      </c>
      <c r="D245" t="s">
        <v>1288</v>
      </c>
      <c r="E245" t="s">
        <v>1290</v>
      </c>
      <c r="F245" t="s">
        <v>1290</v>
      </c>
      <c r="G245" t="s">
        <v>1288</v>
      </c>
      <c r="H245" t="s">
        <v>1288</v>
      </c>
      <c r="I245" t="s">
        <v>1288</v>
      </c>
      <c r="J245" t="s">
        <v>1289</v>
      </c>
      <c r="K245" t="s">
        <v>1288</v>
      </c>
      <c r="L245" t="s">
        <v>1288</v>
      </c>
      <c r="M245" t="s">
        <v>1289</v>
      </c>
    </row>
    <row r="246" spans="1:13" x14ac:dyDescent="0.35">
      <c r="A246" t="s">
        <v>1290</v>
      </c>
      <c r="B246" t="s">
        <v>1290</v>
      </c>
      <c r="C246" t="s">
        <v>1290</v>
      </c>
      <c r="D246" t="s">
        <v>1291</v>
      </c>
      <c r="E246" t="s">
        <v>1289</v>
      </c>
      <c r="F246" t="s">
        <v>1288</v>
      </c>
      <c r="G246" t="s">
        <v>1289</v>
      </c>
      <c r="H246" t="s">
        <v>1288</v>
      </c>
      <c r="I246" t="s">
        <v>1288</v>
      </c>
      <c r="J246" t="s">
        <v>1289</v>
      </c>
      <c r="K246" t="s">
        <v>1288</v>
      </c>
      <c r="L246" t="s">
        <v>1288</v>
      </c>
      <c r="M246" t="s">
        <v>1289</v>
      </c>
    </row>
    <row r="247" spans="1:13" x14ac:dyDescent="0.35">
      <c r="A247" t="s">
        <v>1291</v>
      </c>
      <c r="B247" t="s">
        <v>1290</v>
      </c>
      <c r="C247" t="s">
        <v>1291</v>
      </c>
      <c r="D247" t="s">
        <v>1290</v>
      </c>
      <c r="E247" t="s">
        <v>1288</v>
      </c>
      <c r="F247" t="s">
        <v>1289</v>
      </c>
      <c r="G247" t="s">
        <v>1290</v>
      </c>
      <c r="H247" t="s">
        <v>1288</v>
      </c>
      <c r="I247" t="s">
        <v>1288</v>
      </c>
      <c r="J247" t="s">
        <v>1290</v>
      </c>
      <c r="K247" t="s">
        <v>1289</v>
      </c>
      <c r="L247" t="s">
        <v>1289</v>
      </c>
      <c r="M247" t="s">
        <v>1288</v>
      </c>
    </row>
    <row r="248" spans="1:13" x14ac:dyDescent="0.35">
      <c r="A248" t="s">
        <v>1290</v>
      </c>
      <c r="B248" t="s">
        <v>1290</v>
      </c>
      <c r="C248" t="s">
        <v>1289</v>
      </c>
      <c r="D248" t="s">
        <v>1288</v>
      </c>
      <c r="E248" t="s">
        <v>1290</v>
      </c>
      <c r="F248" t="s">
        <v>1290</v>
      </c>
      <c r="G248" t="s">
        <v>1288</v>
      </c>
      <c r="H248" t="s">
        <v>1288</v>
      </c>
      <c r="I248" t="s">
        <v>1288</v>
      </c>
      <c r="J248" t="s">
        <v>1288</v>
      </c>
      <c r="K248" t="s">
        <v>1289</v>
      </c>
      <c r="L248" t="s">
        <v>1288</v>
      </c>
      <c r="M248" t="s">
        <v>1288</v>
      </c>
    </row>
    <row r="249" spans="1:13" x14ac:dyDescent="0.35">
      <c r="A249" t="s">
        <v>1290</v>
      </c>
      <c r="B249" t="s">
        <v>1290</v>
      </c>
      <c r="C249" t="s">
        <v>1289</v>
      </c>
      <c r="D249" t="s">
        <v>1288</v>
      </c>
      <c r="E249" t="s">
        <v>1289</v>
      </c>
      <c r="F249" t="s">
        <v>1289</v>
      </c>
      <c r="G249" t="s">
        <v>1288</v>
      </c>
      <c r="H249" t="s">
        <v>1288</v>
      </c>
      <c r="I249" t="s">
        <v>1288</v>
      </c>
      <c r="J249" t="s">
        <v>1288</v>
      </c>
      <c r="K249" t="s">
        <v>1289</v>
      </c>
      <c r="L249" t="s">
        <v>1288</v>
      </c>
      <c r="M249" t="s">
        <v>1288</v>
      </c>
    </row>
    <row r="250" spans="1:13" x14ac:dyDescent="0.35">
      <c r="A250" t="s">
        <v>1290</v>
      </c>
      <c r="B250" t="s">
        <v>1290</v>
      </c>
      <c r="C250" t="s">
        <v>1290</v>
      </c>
      <c r="D250" t="s">
        <v>1291</v>
      </c>
      <c r="E250" t="s">
        <v>1289</v>
      </c>
      <c r="F250" t="s">
        <v>1288</v>
      </c>
      <c r="G250" t="s">
        <v>1289</v>
      </c>
      <c r="H250" t="s">
        <v>1288</v>
      </c>
      <c r="I250" t="s">
        <v>1288</v>
      </c>
      <c r="J250" t="s">
        <v>1289</v>
      </c>
      <c r="K250" t="s">
        <v>1290</v>
      </c>
      <c r="L250" t="s">
        <v>1289</v>
      </c>
      <c r="M250" t="s">
        <v>1288</v>
      </c>
    </row>
    <row r="251" spans="1:13" x14ac:dyDescent="0.35">
      <c r="A251" t="s">
        <v>1290</v>
      </c>
      <c r="B251" t="s">
        <v>1290</v>
      </c>
      <c r="C251" t="s">
        <v>1289</v>
      </c>
      <c r="D251" t="s">
        <v>1288</v>
      </c>
      <c r="E251" t="s">
        <v>1290</v>
      </c>
      <c r="F251" t="s">
        <v>1290</v>
      </c>
      <c r="G251" t="s">
        <v>1288</v>
      </c>
      <c r="H251" t="s">
        <v>1288</v>
      </c>
      <c r="I251" t="s">
        <v>1288</v>
      </c>
      <c r="J251" t="s">
        <v>1289</v>
      </c>
      <c r="K251" t="s">
        <v>1288</v>
      </c>
      <c r="L251" t="s">
        <v>1288</v>
      </c>
      <c r="M251" t="s">
        <v>1289</v>
      </c>
    </row>
    <row r="252" spans="1:13" x14ac:dyDescent="0.35">
      <c r="A252" t="s">
        <v>1290</v>
      </c>
      <c r="B252" t="s">
        <v>1290</v>
      </c>
      <c r="C252" t="s">
        <v>1289</v>
      </c>
      <c r="D252" t="s">
        <v>1288</v>
      </c>
      <c r="E252" t="s">
        <v>1290</v>
      </c>
      <c r="F252" t="s">
        <v>1290</v>
      </c>
      <c r="G252" t="s">
        <v>1288</v>
      </c>
      <c r="H252" t="s">
        <v>1288</v>
      </c>
      <c r="I252" t="s">
        <v>1288</v>
      </c>
      <c r="J252" t="s">
        <v>1288</v>
      </c>
      <c r="K252" t="s">
        <v>1289</v>
      </c>
      <c r="L252" t="s">
        <v>1288</v>
      </c>
      <c r="M252" t="s">
        <v>1288</v>
      </c>
    </row>
    <row r="253" spans="1:13" x14ac:dyDescent="0.35">
      <c r="A253" t="s">
        <v>1290</v>
      </c>
      <c r="B253" t="s">
        <v>1290</v>
      </c>
      <c r="C253" t="s">
        <v>1290</v>
      </c>
      <c r="D253" t="s">
        <v>1291</v>
      </c>
      <c r="E253" t="s">
        <v>1289</v>
      </c>
      <c r="F253" t="s">
        <v>1288</v>
      </c>
      <c r="G253" t="s">
        <v>1289</v>
      </c>
      <c r="H253" t="s">
        <v>1288</v>
      </c>
      <c r="I253" t="s">
        <v>1288</v>
      </c>
      <c r="J253" t="s">
        <v>1289</v>
      </c>
      <c r="K253" t="s">
        <v>1290</v>
      </c>
      <c r="L253" t="s">
        <v>1289</v>
      </c>
      <c r="M253" t="s">
        <v>1288</v>
      </c>
    </row>
    <row r="254" spans="1:13" x14ac:dyDescent="0.35">
      <c r="A254" t="s">
        <v>1290</v>
      </c>
      <c r="B254" t="s">
        <v>1290</v>
      </c>
      <c r="C254" t="s">
        <v>1290</v>
      </c>
      <c r="D254" t="s">
        <v>1291</v>
      </c>
      <c r="E254" t="s">
        <v>1289</v>
      </c>
      <c r="F254" t="s">
        <v>1288</v>
      </c>
      <c r="G254" t="s">
        <v>1289</v>
      </c>
      <c r="H254" t="s">
        <v>1288</v>
      </c>
      <c r="I254" t="s">
        <v>1288</v>
      </c>
      <c r="J254" t="s">
        <v>1289</v>
      </c>
      <c r="K254" t="s">
        <v>1290</v>
      </c>
      <c r="L254" t="s">
        <v>1289</v>
      </c>
      <c r="M254" t="s">
        <v>1288</v>
      </c>
    </row>
    <row r="255" spans="1:13" x14ac:dyDescent="0.35">
      <c r="A255" t="s">
        <v>1290</v>
      </c>
      <c r="B255" t="s">
        <v>1290</v>
      </c>
      <c r="C255" t="s">
        <v>1289</v>
      </c>
      <c r="D255" t="s">
        <v>1288</v>
      </c>
      <c r="E255" t="s">
        <v>1290</v>
      </c>
      <c r="F255" t="s">
        <v>1290</v>
      </c>
      <c r="G255" t="s">
        <v>1288</v>
      </c>
      <c r="H255" t="s">
        <v>1288</v>
      </c>
      <c r="I255" t="s">
        <v>1288</v>
      </c>
      <c r="J255" t="s">
        <v>1288</v>
      </c>
      <c r="K255" t="s">
        <v>1289</v>
      </c>
      <c r="L255" t="s">
        <v>1288</v>
      </c>
      <c r="M255" t="s">
        <v>1290</v>
      </c>
    </row>
    <row r="256" spans="1:13" x14ac:dyDescent="0.35">
      <c r="A256" t="s">
        <v>1290</v>
      </c>
      <c r="B256" t="s">
        <v>1290</v>
      </c>
      <c r="C256" t="s">
        <v>1290</v>
      </c>
      <c r="D256" t="s">
        <v>1291</v>
      </c>
      <c r="E256" t="s">
        <v>1289</v>
      </c>
      <c r="F256" t="s">
        <v>1288</v>
      </c>
      <c r="G256" t="s">
        <v>1289</v>
      </c>
      <c r="H256" t="s">
        <v>1288</v>
      </c>
      <c r="I256" t="s">
        <v>1288</v>
      </c>
      <c r="J256" t="s">
        <v>1289</v>
      </c>
      <c r="K256" t="s">
        <v>1290</v>
      </c>
      <c r="L256" t="s">
        <v>1289</v>
      </c>
      <c r="M256" t="s">
        <v>1288</v>
      </c>
    </row>
    <row r="257" spans="1:13" x14ac:dyDescent="0.35">
      <c r="A257" t="s">
        <v>1290</v>
      </c>
      <c r="B257" t="s">
        <v>1290</v>
      </c>
      <c r="C257" t="s">
        <v>1290</v>
      </c>
      <c r="D257" t="s">
        <v>1291</v>
      </c>
      <c r="E257" t="s">
        <v>1289</v>
      </c>
      <c r="F257" t="s">
        <v>1288</v>
      </c>
      <c r="G257" t="s">
        <v>1289</v>
      </c>
      <c r="H257" t="s">
        <v>1288</v>
      </c>
      <c r="I257" t="s">
        <v>1288</v>
      </c>
      <c r="J257" t="s">
        <v>1289</v>
      </c>
      <c r="K257" t="s">
        <v>1289</v>
      </c>
      <c r="L257" t="s">
        <v>1288</v>
      </c>
      <c r="M257" t="s">
        <v>1289</v>
      </c>
    </row>
    <row r="258" spans="1:13" x14ac:dyDescent="0.35">
      <c r="A258" t="s">
        <v>1291</v>
      </c>
      <c r="B258" t="s">
        <v>1290</v>
      </c>
      <c r="C258" t="s">
        <v>1291</v>
      </c>
      <c r="D258" t="s">
        <v>1290</v>
      </c>
      <c r="E258" t="s">
        <v>1288</v>
      </c>
      <c r="F258" t="s">
        <v>1289</v>
      </c>
      <c r="G258" t="s">
        <v>1290</v>
      </c>
      <c r="H258" t="s">
        <v>1288</v>
      </c>
      <c r="I258" t="s">
        <v>1288</v>
      </c>
      <c r="J258" t="s">
        <v>1290</v>
      </c>
      <c r="K258" t="s">
        <v>1290</v>
      </c>
      <c r="L258" t="s">
        <v>1289</v>
      </c>
      <c r="M258" t="s">
        <v>1288</v>
      </c>
    </row>
    <row r="259" spans="1:13" x14ac:dyDescent="0.35">
      <c r="A259" t="s">
        <v>1290</v>
      </c>
      <c r="B259" t="s">
        <v>1290</v>
      </c>
      <c r="C259" t="s">
        <v>1290</v>
      </c>
      <c r="D259" t="s">
        <v>1291</v>
      </c>
      <c r="E259" t="s">
        <v>1289</v>
      </c>
      <c r="F259" t="s">
        <v>1288</v>
      </c>
      <c r="G259" t="s">
        <v>1289</v>
      </c>
      <c r="H259" t="s">
        <v>1288</v>
      </c>
      <c r="I259" t="s">
        <v>1288</v>
      </c>
      <c r="J259" t="s">
        <v>1289</v>
      </c>
      <c r="K259" t="s">
        <v>1289</v>
      </c>
      <c r="L259" t="s">
        <v>1290</v>
      </c>
      <c r="M259" t="s">
        <v>1288</v>
      </c>
    </row>
    <row r="260" spans="1:13" x14ac:dyDescent="0.35">
      <c r="A260" t="s">
        <v>1291</v>
      </c>
      <c r="B260" t="s">
        <v>1290</v>
      </c>
      <c r="C260" t="s">
        <v>1291</v>
      </c>
      <c r="D260" t="s">
        <v>1290</v>
      </c>
      <c r="E260" t="s">
        <v>1288</v>
      </c>
      <c r="F260" t="s">
        <v>1289</v>
      </c>
      <c r="G260" t="s">
        <v>1290</v>
      </c>
      <c r="H260" t="s">
        <v>1288</v>
      </c>
      <c r="I260" t="s">
        <v>1288</v>
      </c>
      <c r="J260" t="s">
        <v>1290</v>
      </c>
      <c r="K260" t="s">
        <v>1290</v>
      </c>
      <c r="L260" t="s">
        <v>1289</v>
      </c>
      <c r="M260" t="s">
        <v>1288</v>
      </c>
    </row>
    <row r="261" spans="1:13" x14ac:dyDescent="0.35">
      <c r="A261" t="s">
        <v>1290</v>
      </c>
      <c r="B261" t="s">
        <v>1290</v>
      </c>
      <c r="C261" t="s">
        <v>1289</v>
      </c>
      <c r="D261" t="s">
        <v>1288</v>
      </c>
      <c r="E261" t="s">
        <v>1290</v>
      </c>
      <c r="F261" t="s">
        <v>1290</v>
      </c>
      <c r="G261" t="s">
        <v>1288</v>
      </c>
      <c r="H261" t="s">
        <v>1288</v>
      </c>
      <c r="I261" t="s">
        <v>1288</v>
      </c>
      <c r="J261" t="s">
        <v>1288</v>
      </c>
      <c r="K261" t="s">
        <v>1289</v>
      </c>
      <c r="L261" t="s">
        <v>1288</v>
      </c>
      <c r="M261" t="s">
        <v>1288</v>
      </c>
    </row>
    <row r="262" spans="1:13" x14ac:dyDescent="0.35">
      <c r="A262" t="s">
        <v>1290</v>
      </c>
      <c r="B262" t="s">
        <v>1290</v>
      </c>
      <c r="C262" t="s">
        <v>1291</v>
      </c>
      <c r="D262" t="s">
        <v>1290</v>
      </c>
      <c r="E262" t="s">
        <v>1291</v>
      </c>
      <c r="F262" t="s">
        <v>1289</v>
      </c>
      <c r="G262" t="s">
        <v>1289</v>
      </c>
      <c r="H262" t="s">
        <v>1290</v>
      </c>
      <c r="I262" t="s">
        <v>1289</v>
      </c>
      <c r="J262" t="s">
        <v>1290</v>
      </c>
      <c r="K262" t="s">
        <v>1289</v>
      </c>
      <c r="L262" t="s">
        <v>1288</v>
      </c>
      <c r="M262" t="s">
        <v>1289</v>
      </c>
    </row>
    <row r="263" spans="1:13" x14ac:dyDescent="0.35">
      <c r="A263" t="s">
        <v>1290</v>
      </c>
      <c r="B263" t="s">
        <v>1290</v>
      </c>
      <c r="C263" t="s">
        <v>1290</v>
      </c>
      <c r="D263" t="s">
        <v>1291</v>
      </c>
      <c r="E263" t="s">
        <v>1289</v>
      </c>
      <c r="F263" t="s">
        <v>1288</v>
      </c>
      <c r="G263" t="s">
        <v>1289</v>
      </c>
      <c r="H263" t="s">
        <v>1289</v>
      </c>
      <c r="I263" t="s">
        <v>1289</v>
      </c>
      <c r="J263" t="s">
        <v>1288</v>
      </c>
      <c r="K263" t="s">
        <v>1288</v>
      </c>
      <c r="L263" t="s">
        <v>1289</v>
      </c>
      <c r="M263" t="s">
        <v>1290</v>
      </c>
    </row>
    <row r="264" spans="1:13" x14ac:dyDescent="0.35">
      <c r="A264" t="s">
        <v>1290</v>
      </c>
      <c r="B264" t="s">
        <v>1290</v>
      </c>
      <c r="C264" t="s">
        <v>1290</v>
      </c>
      <c r="D264" t="s">
        <v>1288</v>
      </c>
      <c r="E264" t="s">
        <v>1287</v>
      </c>
      <c r="F264" t="s">
        <v>1289</v>
      </c>
      <c r="G264" t="s">
        <v>1289</v>
      </c>
      <c r="H264" t="s">
        <v>1288</v>
      </c>
      <c r="I264" t="s">
        <v>1289</v>
      </c>
      <c r="J264" t="s">
        <v>1288</v>
      </c>
      <c r="K264" t="s">
        <v>1288</v>
      </c>
      <c r="L264" t="s">
        <v>1290</v>
      </c>
      <c r="M264" t="s">
        <v>1288</v>
      </c>
    </row>
    <row r="265" spans="1:13" x14ac:dyDescent="0.35">
      <c r="A265" t="s">
        <v>1290</v>
      </c>
      <c r="B265" t="s">
        <v>1290</v>
      </c>
      <c r="C265" t="s">
        <v>1290</v>
      </c>
      <c r="D265" t="s">
        <v>1291</v>
      </c>
      <c r="E265" t="s">
        <v>1289</v>
      </c>
      <c r="F265" t="s">
        <v>1288</v>
      </c>
      <c r="G265" t="s">
        <v>1289</v>
      </c>
      <c r="H265" t="s">
        <v>1288</v>
      </c>
      <c r="I265" t="s">
        <v>1288</v>
      </c>
      <c r="J265" t="s">
        <v>1289</v>
      </c>
      <c r="K265" t="s">
        <v>1290</v>
      </c>
      <c r="L265" t="s">
        <v>1289</v>
      </c>
      <c r="M265" t="s">
        <v>1288</v>
      </c>
    </row>
    <row r="266" spans="1:13" x14ac:dyDescent="0.35">
      <c r="A266" t="s">
        <v>1291</v>
      </c>
      <c r="B266" t="s">
        <v>1290</v>
      </c>
      <c r="C266" t="s">
        <v>1291</v>
      </c>
      <c r="D266" t="s">
        <v>1290</v>
      </c>
      <c r="E266" t="s">
        <v>1288</v>
      </c>
      <c r="F266" t="s">
        <v>1289</v>
      </c>
      <c r="G266" t="s">
        <v>1290</v>
      </c>
      <c r="H266" t="s">
        <v>1288</v>
      </c>
      <c r="I266" t="s">
        <v>1288</v>
      </c>
      <c r="J266" t="s">
        <v>1290</v>
      </c>
      <c r="K266" t="s">
        <v>1290</v>
      </c>
      <c r="L266" t="s">
        <v>1289</v>
      </c>
      <c r="M266" t="s">
        <v>1288</v>
      </c>
    </row>
    <row r="267" spans="1:13" x14ac:dyDescent="0.35">
      <c r="A267" t="s">
        <v>1290</v>
      </c>
      <c r="B267" t="s">
        <v>1290</v>
      </c>
      <c r="C267" t="s">
        <v>1290</v>
      </c>
      <c r="D267" t="s">
        <v>1291</v>
      </c>
      <c r="E267" t="s">
        <v>1289</v>
      </c>
      <c r="F267" t="s">
        <v>1288</v>
      </c>
      <c r="G267" t="s">
        <v>1289</v>
      </c>
      <c r="H267" t="s">
        <v>1288</v>
      </c>
      <c r="I267" t="s">
        <v>1288</v>
      </c>
      <c r="J267" t="s">
        <v>1289</v>
      </c>
      <c r="K267" t="s">
        <v>1290</v>
      </c>
      <c r="L267" t="s">
        <v>1289</v>
      </c>
      <c r="M267" t="s">
        <v>1288</v>
      </c>
    </row>
    <row r="268" spans="1:13" x14ac:dyDescent="0.35">
      <c r="A268" t="s">
        <v>1290</v>
      </c>
      <c r="B268" t="s">
        <v>1290</v>
      </c>
      <c r="C268" t="s">
        <v>1290</v>
      </c>
      <c r="D268" t="s">
        <v>1291</v>
      </c>
      <c r="E268" t="s">
        <v>1289</v>
      </c>
      <c r="F268" t="s">
        <v>1288</v>
      </c>
      <c r="G268" t="s">
        <v>1289</v>
      </c>
      <c r="H268" t="s">
        <v>1288</v>
      </c>
      <c r="I268" t="s">
        <v>1288</v>
      </c>
      <c r="J268" t="s">
        <v>1289</v>
      </c>
      <c r="K268" t="s">
        <v>1290</v>
      </c>
      <c r="L268" t="s">
        <v>1289</v>
      </c>
      <c r="M268" t="s">
        <v>1288</v>
      </c>
    </row>
    <row r="269" spans="1:13" x14ac:dyDescent="0.35">
      <c r="A269" t="s">
        <v>1290</v>
      </c>
      <c r="B269" t="s">
        <v>1290</v>
      </c>
      <c r="C269" t="s">
        <v>1290</v>
      </c>
      <c r="D269" t="s">
        <v>1291</v>
      </c>
      <c r="E269" t="s">
        <v>1290</v>
      </c>
      <c r="F269" t="s">
        <v>1289</v>
      </c>
      <c r="G269" t="s">
        <v>1289</v>
      </c>
      <c r="H269" t="s">
        <v>1290</v>
      </c>
      <c r="I269" t="s">
        <v>1289</v>
      </c>
      <c r="J269" t="s">
        <v>1289</v>
      </c>
      <c r="K269" t="s">
        <v>1290</v>
      </c>
      <c r="L269" t="s">
        <v>1288</v>
      </c>
      <c r="M269" t="s">
        <v>1288</v>
      </c>
    </row>
    <row r="270" spans="1:13" x14ac:dyDescent="0.35">
      <c r="A270" t="s">
        <v>1290</v>
      </c>
      <c r="B270" t="s">
        <v>1290</v>
      </c>
      <c r="C270" t="s">
        <v>1290</v>
      </c>
      <c r="D270" t="s">
        <v>1291</v>
      </c>
      <c r="E270" t="s">
        <v>1289</v>
      </c>
      <c r="F270" t="s">
        <v>1288</v>
      </c>
      <c r="G270" t="s">
        <v>1289</v>
      </c>
      <c r="H270" t="s">
        <v>1288</v>
      </c>
      <c r="I270" t="s">
        <v>1288</v>
      </c>
      <c r="J270" t="s">
        <v>1289</v>
      </c>
      <c r="K270" t="s">
        <v>1290</v>
      </c>
      <c r="L270" t="s">
        <v>1289</v>
      </c>
      <c r="M270" t="s">
        <v>1288</v>
      </c>
    </row>
    <row r="271" spans="1:13" x14ac:dyDescent="0.35">
      <c r="A271" t="s">
        <v>1291</v>
      </c>
      <c r="B271" t="s">
        <v>1290</v>
      </c>
      <c r="C271" t="s">
        <v>1291</v>
      </c>
      <c r="D271" t="s">
        <v>1290</v>
      </c>
      <c r="E271" t="s">
        <v>1289</v>
      </c>
      <c r="F271" t="s">
        <v>1290</v>
      </c>
      <c r="G271" t="s">
        <v>1289</v>
      </c>
      <c r="H271" t="s">
        <v>1289</v>
      </c>
      <c r="I271" t="s">
        <v>1290</v>
      </c>
      <c r="J271" t="s">
        <v>1289</v>
      </c>
      <c r="K271" t="s">
        <v>1289</v>
      </c>
      <c r="L271" t="s">
        <v>1288</v>
      </c>
      <c r="M271" t="s">
        <v>1288</v>
      </c>
    </row>
    <row r="272" spans="1:13" x14ac:dyDescent="0.35">
      <c r="A272" t="s">
        <v>1290</v>
      </c>
      <c r="B272" t="s">
        <v>1290</v>
      </c>
      <c r="C272" t="s">
        <v>1290</v>
      </c>
      <c r="D272" t="s">
        <v>1291</v>
      </c>
      <c r="E272" t="s">
        <v>1289</v>
      </c>
      <c r="F272" t="s">
        <v>1288</v>
      </c>
      <c r="G272" t="s">
        <v>1289</v>
      </c>
      <c r="H272" t="s">
        <v>1288</v>
      </c>
      <c r="I272" t="s">
        <v>1288</v>
      </c>
      <c r="J272" t="s">
        <v>1289</v>
      </c>
      <c r="K272" t="s">
        <v>1290</v>
      </c>
      <c r="L272" t="s">
        <v>1289</v>
      </c>
      <c r="M272" t="s">
        <v>1288</v>
      </c>
    </row>
    <row r="273" spans="1:13" x14ac:dyDescent="0.35">
      <c r="A273" t="s">
        <v>1291</v>
      </c>
      <c r="B273" t="s">
        <v>1290</v>
      </c>
      <c r="C273" t="s">
        <v>1291</v>
      </c>
      <c r="D273" t="s">
        <v>1290</v>
      </c>
      <c r="E273" t="s">
        <v>1288</v>
      </c>
      <c r="F273" t="s">
        <v>1289</v>
      </c>
      <c r="G273" t="s">
        <v>1290</v>
      </c>
      <c r="H273" t="s">
        <v>1289</v>
      </c>
      <c r="I273" t="s">
        <v>1288</v>
      </c>
      <c r="J273" t="s">
        <v>1288</v>
      </c>
      <c r="K273" t="s">
        <v>1290</v>
      </c>
      <c r="L273" t="s">
        <v>1289</v>
      </c>
      <c r="M273" t="s">
        <v>1289</v>
      </c>
    </row>
    <row r="274" spans="1:13" x14ac:dyDescent="0.35">
      <c r="A274" t="s">
        <v>1290</v>
      </c>
      <c r="B274" t="s">
        <v>1290</v>
      </c>
      <c r="C274" t="s">
        <v>1290</v>
      </c>
      <c r="D274" t="s">
        <v>1291</v>
      </c>
      <c r="E274" t="s">
        <v>1289</v>
      </c>
      <c r="F274" t="s">
        <v>1288</v>
      </c>
      <c r="G274" t="s">
        <v>1289</v>
      </c>
      <c r="H274" t="s">
        <v>1288</v>
      </c>
      <c r="I274" t="s">
        <v>1288</v>
      </c>
      <c r="J274" t="s">
        <v>1289</v>
      </c>
      <c r="K274" t="s">
        <v>1290</v>
      </c>
      <c r="L274" t="s">
        <v>1289</v>
      </c>
      <c r="M274" t="s">
        <v>1288</v>
      </c>
    </row>
    <row r="275" spans="1:13" x14ac:dyDescent="0.35">
      <c r="A275" t="s">
        <v>1291</v>
      </c>
      <c r="B275" t="s">
        <v>1290</v>
      </c>
      <c r="C275" t="s">
        <v>1291</v>
      </c>
      <c r="D275" t="s">
        <v>1290</v>
      </c>
      <c r="E275" t="s">
        <v>1288</v>
      </c>
      <c r="F275" t="s">
        <v>1289</v>
      </c>
      <c r="G275" t="s">
        <v>1290</v>
      </c>
      <c r="H275" t="s">
        <v>1288</v>
      </c>
      <c r="I275" t="s">
        <v>1288</v>
      </c>
      <c r="J275" t="s">
        <v>1290</v>
      </c>
      <c r="K275" t="s">
        <v>1290</v>
      </c>
      <c r="L275" t="s">
        <v>1289</v>
      </c>
      <c r="M275" t="s">
        <v>1290</v>
      </c>
    </row>
    <row r="276" spans="1:13" x14ac:dyDescent="0.35">
      <c r="A276" t="s">
        <v>1290</v>
      </c>
      <c r="B276" t="s">
        <v>1290</v>
      </c>
      <c r="C276" t="s">
        <v>1288</v>
      </c>
      <c r="D276" t="s">
        <v>1290</v>
      </c>
      <c r="E276" t="s">
        <v>1290</v>
      </c>
      <c r="F276" t="s">
        <v>1288</v>
      </c>
      <c r="G276" t="s">
        <v>1288</v>
      </c>
      <c r="H276" t="s">
        <v>1288</v>
      </c>
      <c r="I276" t="s">
        <v>1288</v>
      </c>
      <c r="J276" t="s">
        <v>1289</v>
      </c>
      <c r="K276" t="s">
        <v>1288</v>
      </c>
      <c r="L276" t="s">
        <v>1288</v>
      </c>
      <c r="M276" t="s">
        <v>1290</v>
      </c>
    </row>
    <row r="277" spans="1:13" x14ac:dyDescent="0.35">
      <c r="A277" t="s">
        <v>1290</v>
      </c>
      <c r="B277" t="s">
        <v>1290</v>
      </c>
      <c r="C277" t="s">
        <v>1290</v>
      </c>
      <c r="D277" t="s">
        <v>1291</v>
      </c>
      <c r="E277" t="s">
        <v>1289</v>
      </c>
      <c r="F277" t="s">
        <v>1288</v>
      </c>
      <c r="G277" t="s">
        <v>1289</v>
      </c>
      <c r="H277" t="s">
        <v>1288</v>
      </c>
      <c r="I277" t="s">
        <v>1288</v>
      </c>
      <c r="J277" t="s">
        <v>1289</v>
      </c>
      <c r="K277" t="s">
        <v>1290</v>
      </c>
      <c r="L277" t="s">
        <v>1289</v>
      </c>
      <c r="M277" t="s">
        <v>1288</v>
      </c>
    </row>
    <row r="278" spans="1:13" x14ac:dyDescent="0.35">
      <c r="A278" t="s">
        <v>1290</v>
      </c>
      <c r="B278" t="s">
        <v>1290</v>
      </c>
      <c r="C278" t="s">
        <v>1288</v>
      </c>
      <c r="D278" t="s">
        <v>1290</v>
      </c>
      <c r="E278" t="s">
        <v>1290</v>
      </c>
      <c r="F278" t="s">
        <v>1288</v>
      </c>
      <c r="G278" t="s">
        <v>1288</v>
      </c>
      <c r="H278" t="s">
        <v>1288</v>
      </c>
      <c r="I278" t="s">
        <v>1288</v>
      </c>
      <c r="J278" t="s">
        <v>1289</v>
      </c>
      <c r="K278" t="s">
        <v>1288</v>
      </c>
      <c r="L278" t="s">
        <v>1288</v>
      </c>
      <c r="M278" t="s">
        <v>1290</v>
      </c>
    </row>
    <row r="279" spans="1:13" x14ac:dyDescent="0.35">
      <c r="A279" t="s">
        <v>1290</v>
      </c>
      <c r="B279" t="s">
        <v>1290</v>
      </c>
      <c r="C279" t="s">
        <v>1290</v>
      </c>
      <c r="D279" t="s">
        <v>1291</v>
      </c>
      <c r="E279" t="s">
        <v>1289</v>
      </c>
      <c r="F279" t="s">
        <v>1288</v>
      </c>
      <c r="G279" t="s">
        <v>1289</v>
      </c>
      <c r="H279" t="s">
        <v>1288</v>
      </c>
      <c r="I279" t="s">
        <v>1288</v>
      </c>
      <c r="J279" t="s">
        <v>1289</v>
      </c>
      <c r="K279" t="s">
        <v>1290</v>
      </c>
      <c r="L279" t="s">
        <v>1289</v>
      </c>
      <c r="M279" t="s">
        <v>1288</v>
      </c>
    </row>
    <row r="280" spans="1:13" x14ac:dyDescent="0.35">
      <c r="A280" t="s">
        <v>1291</v>
      </c>
      <c r="B280" t="s">
        <v>1290</v>
      </c>
      <c r="C280" t="s">
        <v>1291</v>
      </c>
      <c r="D280" t="s">
        <v>1290</v>
      </c>
      <c r="E280" t="s">
        <v>1288</v>
      </c>
      <c r="F280" t="s">
        <v>1289</v>
      </c>
      <c r="G280" t="s">
        <v>1290</v>
      </c>
      <c r="H280" t="s">
        <v>1288</v>
      </c>
      <c r="I280" t="s">
        <v>1288</v>
      </c>
      <c r="J280" t="s">
        <v>1290</v>
      </c>
      <c r="K280" t="s">
        <v>1290</v>
      </c>
      <c r="L280" t="s">
        <v>1289</v>
      </c>
      <c r="M280" t="s">
        <v>1290</v>
      </c>
    </row>
    <row r="281" spans="1:13" x14ac:dyDescent="0.35">
      <c r="A281" t="s">
        <v>1291</v>
      </c>
      <c r="B281" t="s">
        <v>1290</v>
      </c>
      <c r="C281" t="s">
        <v>1291</v>
      </c>
      <c r="D281" t="s">
        <v>1290</v>
      </c>
      <c r="E281" t="s">
        <v>1288</v>
      </c>
      <c r="F281" t="s">
        <v>1289</v>
      </c>
      <c r="G281" t="s">
        <v>1290</v>
      </c>
      <c r="H281" t="s">
        <v>1288</v>
      </c>
      <c r="I281" t="s">
        <v>1288</v>
      </c>
      <c r="J281" t="s">
        <v>1290</v>
      </c>
      <c r="K281" t="s">
        <v>1290</v>
      </c>
      <c r="L281" t="s">
        <v>1289</v>
      </c>
      <c r="M281" t="s">
        <v>1290</v>
      </c>
    </row>
    <row r="282" spans="1:13" x14ac:dyDescent="0.35">
      <c r="A282" t="s">
        <v>1290</v>
      </c>
      <c r="B282" t="s">
        <v>1290</v>
      </c>
      <c r="C282" t="s">
        <v>1290</v>
      </c>
      <c r="D282" t="s">
        <v>1291</v>
      </c>
      <c r="E282" t="s">
        <v>1289</v>
      </c>
      <c r="F282" t="s">
        <v>1288</v>
      </c>
      <c r="G282" t="s">
        <v>1289</v>
      </c>
      <c r="H282" t="s">
        <v>1288</v>
      </c>
      <c r="I282" t="s">
        <v>1288</v>
      </c>
      <c r="J282" t="s">
        <v>1289</v>
      </c>
      <c r="K282" t="s">
        <v>1290</v>
      </c>
      <c r="L282" t="s">
        <v>1289</v>
      </c>
      <c r="M282" t="s">
        <v>1288</v>
      </c>
    </row>
    <row r="283" spans="1:13" x14ac:dyDescent="0.35">
      <c r="A283" t="s">
        <v>1290</v>
      </c>
      <c r="B283" t="s">
        <v>1290</v>
      </c>
      <c r="C283" t="s">
        <v>1288</v>
      </c>
      <c r="D283" t="s">
        <v>1290</v>
      </c>
      <c r="E283" t="s">
        <v>1290</v>
      </c>
      <c r="F283" t="s">
        <v>1288</v>
      </c>
      <c r="G283" t="s">
        <v>1288</v>
      </c>
      <c r="H283" t="s">
        <v>1288</v>
      </c>
      <c r="I283" t="s">
        <v>1288</v>
      </c>
      <c r="J283" t="s">
        <v>1289</v>
      </c>
      <c r="K283" t="s">
        <v>1288</v>
      </c>
      <c r="L283" t="s">
        <v>1288</v>
      </c>
      <c r="M283" t="s">
        <v>1290</v>
      </c>
    </row>
    <row r="284" spans="1:13" x14ac:dyDescent="0.35">
      <c r="A284" t="s">
        <v>1291</v>
      </c>
      <c r="B284" t="s">
        <v>1290</v>
      </c>
      <c r="C284" t="s">
        <v>1291</v>
      </c>
      <c r="D284" t="s">
        <v>1290</v>
      </c>
      <c r="E284" t="s">
        <v>1288</v>
      </c>
      <c r="F284" t="s">
        <v>1289</v>
      </c>
      <c r="G284" t="s">
        <v>1290</v>
      </c>
      <c r="H284" t="s">
        <v>1288</v>
      </c>
      <c r="I284" t="s">
        <v>1288</v>
      </c>
      <c r="J284" t="s">
        <v>1290</v>
      </c>
      <c r="K284" t="s">
        <v>1290</v>
      </c>
      <c r="L284" t="s">
        <v>1289</v>
      </c>
      <c r="M284" t="s">
        <v>1290</v>
      </c>
    </row>
    <row r="285" spans="1:13" x14ac:dyDescent="0.35">
      <c r="A285" t="s">
        <v>1290</v>
      </c>
      <c r="B285" t="s">
        <v>1290</v>
      </c>
      <c r="C285" t="s">
        <v>1290</v>
      </c>
      <c r="D285" t="s">
        <v>1291</v>
      </c>
      <c r="E285" t="s">
        <v>1289</v>
      </c>
      <c r="F285" t="s">
        <v>1288</v>
      </c>
      <c r="G285" t="s">
        <v>1289</v>
      </c>
      <c r="H285" t="s">
        <v>1288</v>
      </c>
      <c r="I285" t="s">
        <v>1288</v>
      </c>
      <c r="J285" t="s">
        <v>1289</v>
      </c>
      <c r="K285" t="s">
        <v>1290</v>
      </c>
      <c r="L285" t="s">
        <v>1289</v>
      </c>
      <c r="M285" t="s">
        <v>1288</v>
      </c>
    </row>
    <row r="286" spans="1:13" x14ac:dyDescent="0.35">
      <c r="A286" t="s">
        <v>1290</v>
      </c>
      <c r="B286" t="s">
        <v>1290</v>
      </c>
      <c r="C286" t="s">
        <v>1288</v>
      </c>
      <c r="D286" t="s">
        <v>1290</v>
      </c>
      <c r="E286" t="s">
        <v>1290</v>
      </c>
      <c r="F286" t="s">
        <v>1288</v>
      </c>
      <c r="G286" t="s">
        <v>1288</v>
      </c>
      <c r="H286" t="s">
        <v>1288</v>
      </c>
      <c r="I286" t="s">
        <v>1288</v>
      </c>
      <c r="J286" t="s">
        <v>1289</v>
      </c>
      <c r="K286" t="s">
        <v>1288</v>
      </c>
      <c r="L286" t="s">
        <v>1288</v>
      </c>
      <c r="M286" t="s">
        <v>1289</v>
      </c>
    </row>
    <row r="287" spans="1:13" x14ac:dyDescent="0.35">
      <c r="A287" t="s">
        <v>1290</v>
      </c>
      <c r="B287" t="s">
        <v>1290</v>
      </c>
      <c r="C287" t="s">
        <v>1288</v>
      </c>
      <c r="D287" t="s">
        <v>1290</v>
      </c>
      <c r="E287" t="s">
        <v>1290</v>
      </c>
      <c r="F287" t="s">
        <v>1288</v>
      </c>
      <c r="G287" t="s">
        <v>1288</v>
      </c>
      <c r="H287" t="s">
        <v>1288</v>
      </c>
      <c r="I287" t="s">
        <v>1288</v>
      </c>
      <c r="J287" t="s">
        <v>1289</v>
      </c>
      <c r="K287" t="s">
        <v>1288</v>
      </c>
      <c r="L287" t="s">
        <v>1288</v>
      </c>
      <c r="M287" t="s">
        <v>1290</v>
      </c>
    </row>
    <row r="288" spans="1:13" x14ac:dyDescent="0.35">
      <c r="A288" t="s">
        <v>1290</v>
      </c>
      <c r="B288" t="s">
        <v>1290</v>
      </c>
      <c r="C288" t="s">
        <v>1290</v>
      </c>
      <c r="D288" t="s">
        <v>1291</v>
      </c>
      <c r="E288" t="s">
        <v>1289</v>
      </c>
      <c r="F288" t="s">
        <v>1288</v>
      </c>
      <c r="G288" t="s">
        <v>1289</v>
      </c>
      <c r="H288" t="s">
        <v>1288</v>
      </c>
      <c r="I288" t="s">
        <v>1288</v>
      </c>
      <c r="J288" t="s">
        <v>1289</v>
      </c>
      <c r="K288" t="s">
        <v>1290</v>
      </c>
      <c r="L288" t="s">
        <v>1289</v>
      </c>
      <c r="M288" t="s">
        <v>1288</v>
      </c>
    </row>
    <row r="289" spans="1:13" x14ac:dyDescent="0.35">
      <c r="A289" t="s">
        <v>1291</v>
      </c>
      <c r="B289" t="s">
        <v>1290</v>
      </c>
      <c r="C289" t="s">
        <v>1291</v>
      </c>
      <c r="D289" t="s">
        <v>1290</v>
      </c>
      <c r="E289" t="s">
        <v>1288</v>
      </c>
      <c r="F289" t="s">
        <v>1289</v>
      </c>
      <c r="G289" t="s">
        <v>1290</v>
      </c>
      <c r="H289" t="s">
        <v>1288</v>
      </c>
      <c r="I289" t="s">
        <v>1288</v>
      </c>
      <c r="J289" t="s">
        <v>1290</v>
      </c>
      <c r="K289" t="s">
        <v>1290</v>
      </c>
      <c r="L289" t="s">
        <v>1289</v>
      </c>
      <c r="M289" t="s">
        <v>1290</v>
      </c>
    </row>
    <row r="290" spans="1:13" x14ac:dyDescent="0.35">
      <c r="A290" t="s">
        <v>1290</v>
      </c>
      <c r="B290" t="s">
        <v>1290</v>
      </c>
      <c r="C290" t="s">
        <v>1290</v>
      </c>
      <c r="D290" t="s">
        <v>1291</v>
      </c>
      <c r="E290" t="s">
        <v>1289</v>
      </c>
      <c r="F290" t="s">
        <v>1288</v>
      </c>
      <c r="G290" t="s">
        <v>1289</v>
      </c>
      <c r="H290" t="s">
        <v>1288</v>
      </c>
      <c r="I290" t="s">
        <v>1288</v>
      </c>
      <c r="J290" t="s">
        <v>1289</v>
      </c>
      <c r="K290" t="s">
        <v>1290</v>
      </c>
      <c r="L290" t="s">
        <v>1289</v>
      </c>
      <c r="M290" t="s">
        <v>1288</v>
      </c>
    </row>
    <row r="291" spans="1:13" x14ac:dyDescent="0.35">
      <c r="A291" t="s">
        <v>1291</v>
      </c>
      <c r="B291" t="s">
        <v>1290</v>
      </c>
      <c r="C291" t="s">
        <v>1291</v>
      </c>
      <c r="D291" t="s">
        <v>1288</v>
      </c>
      <c r="E291" t="s">
        <v>1289</v>
      </c>
      <c r="F291" t="s">
        <v>1290</v>
      </c>
      <c r="G291" t="s">
        <v>1288</v>
      </c>
      <c r="H291" t="s">
        <v>1288</v>
      </c>
      <c r="I291" t="s">
        <v>1290</v>
      </c>
      <c r="J291" t="s">
        <v>1290</v>
      </c>
      <c r="K291" t="s">
        <v>1289</v>
      </c>
      <c r="L291" t="s">
        <v>1290</v>
      </c>
      <c r="M291" t="s">
        <v>1290</v>
      </c>
    </row>
    <row r="292" spans="1:13" x14ac:dyDescent="0.35">
      <c r="A292" t="s">
        <v>1290</v>
      </c>
      <c r="B292" t="s">
        <v>1290</v>
      </c>
      <c r="C292" t="s">
        <v>1288</v>
      </c>
      <c r="D292" t="s">
        <v>1290</v>
      </c>
      <c r="E292" t="s">
        <v>1290</v>
      </c>
      <c r="F292" t="s">
        <v>1288</v>
      </c>
      <c r="G292" t="s">
        <v>1288</v>
      </c>
      <c r="H292" t="s">
        <v>1288</v>
      </c>
      <c r="I292" t="s">
        <v>1288</v>
      </c>
      <c r="J292" t="s">
        <v>1289</v>
      </c>
      <c r="K292" t="s">
        <v>1288</v>
      </c>
      <c r="L292" t="s">
        <v>1288</v>
      </c>
      <c r="M292" t="s">
        <v>1289</v>
      </c>
    </row>
    <row r="293" spans="1:13" x14ac:dyDescent="0.35">
      <c r="A293" t="s">
        <v>1290</v>
      </c>
      <c r="B293" t="s">
        <v>1290</v>
      </c>
      <c r="C293" t="s">
        <v>1290</v>
      </c>
      <c r="D293" t="s">
        <v>1291</v>
      </c>
      <c r="E293" t="s">
        <v>1289</v>
      </c>
      <c r="F293" t="s">
        <v>1288</v>
      </c>
      <c r="G293" t="s">
        <v>1289</v>
      </c>
      <c r="H293" t="s">
        <v>1288</v>
      </c>
      <c r="I293" t="s">
        <v>1288</v>
      </c>
      <c r="J293" t="s">
        <v>1289</v>
      </c>
      <c r="K293" t="s">
        <v>1290</v>
      </c>
      <c r="L293" t="s">
        <v>1289</v>
      </c>
      <c r="M293" t="s">
        <v>1288</v>
      </c>
    </row>
    <row r="294" spans="1:13" x14ac:dyDescent="0.35">
      <c r="A294" t="s">
        <v>1291</v>
      </c>
      <c r="B294" t="s">
        <v>1291</v>
      </c>
      <c r="C294" t="s">
        <v>1289</v>
      </c>
      <c r="D294" t="s">
        <v>1291</v>
      </c>
      <c r="E294" t="s">
        <v>1291</v>
      </c>
      <c r="F294" t="s">
        <v>1289</v>
      </c>
      <c r="G294" t="s">
        <v>1289</v>
      </c>
      <c r="H294" t="s">
        <v>1289</v>
      </c>
      <c r="I294" t="s">
        <v>1289</v>
      </c>
      <c r="J294" t="s">
        <v>1290</v>
      </c>
      <c r="K294" t="s">
        <v>1289</v>
      </c>
      <c r="L294" t="s">
        <v>1289</v>
      </c>
      <c r="M294" t="s">
        <v>1290</v>
      </c>
    </row>
    <row r="295" spans="1:13" x14ac:dyDescent="0.35">
      <c r="A295" t="s">
        <v>1289</v>
      </c>
      <c r="B295" t="s">
        <v>1289</v>
      </c>
      <c r="C295" t="s">
        <v>1289</v>
      </c>
      <c r="D295" t="s">
        <v>1289</v>
      </c>
      <c r="E295" t="s">
        <v>1289</v>
      </c>
      <c r="F295" t="s">
        <v>1289</v>
      </c>
      <c r="G295" t="s">
        <v>1289</v>
      </c>
      <c r="H295" t="s">
        <v>1289</v>
      </c>
      <c r="I295" t="s">
        <v>1289</v>
      </c>
      <c r="J295" t="s">
        <v>1289</v>
      </c>
      <c r="K295" t="s">
        <v>1289</v>
      </c>
      <c r="L295" t="s">
        <v>1289</v>
      </c>
      <c r="M295" t="s">
        <v>1289</v>
      </c>
    </row>
    <row r="296" spans="1:13" x14ac:dyDescent="0.35">
      <c r="A296" t="s">
        <v>1291</v>
      </c>
      <c r="B296" t="s">
        <v>1290</v>
      </c>
      <c r="C296" t="s">
        <v>1291</v>
      </c>
      <c r="D296" t="s">
        <v>1290</v>
      </c>
      <c r="E296" t="s">
        <v>1288</v>
      </c>
      <c r="F296" t="s">
        <v>1289</v>
      </c>
      <c r="G296" t="s">
        <v>1290</v>
      </c>
      <c r="H296" t="s">
        <v>1288</v>
      </c>
      <c r="I296" t="s">
        <v>1288</v>
      </c>
      <c r="J296" t="s">
        <v>1290</v>
      </c>
      <c r="K296" t="s">
        <v>1290</v>
      </c>
      <c r="L296" t="s">
        <v>1289</v>
      </c>
      <c r="M296" t="s">
        <v>1290</v>
      </c>
    </row>
    <row r="297" spans="1:13" x14ac:dyDescent="0.35">
      <c r="A297" t="s">
        <v>1289</v>
      </c>
      <c r="B297" t="s">
        <v>1289</v>
      </c>
      <c r="C297" t="s">
        <v>1289</v>
      </c>
      <c r="D297" t="s">
        <v>1289</v>
      </c>
      <c r="E297" t="s">
        <v>1289</v>
      </c>
      <c r="F297" t="s">
        <v>1289</v>
      </c>
      <c r="G297" t="s">
        <v>1289</v>
      </c>
      <c r="H297" t="s">
        <v>1289</v>
      </c>
      <c r="I297" t="s">
        <v>1289</v>
      </c>
      <c r="J297" t="s">
        <v>1289</v>
      </c>
      <c r="K297" t="s">
        <v>1289</v>
      </c>
      <c r="L297" t="s">
        <v>1289</v>
      </c>
      <c r="M297" t="s">
        <v>1289</v>
      </c>
    </row>
    <row r="298" spans="1:13" x14ac:dyDescent="0.35">
      <c r="A298" t="s">
        <v>1289</v>
      </c>
      <c r="B298" t="s">
        <v>1289</v>
      </c>
      <c r="C298" t="s">
        <v>1289</v>
      </c>
      <c r="D298" t="s">
        <v>1289</v>
      </c>
      <c r="E298" t="s">
        <v>1289</v>
      </c>
      <c r="F298" t="s">
        <v>1289</v>
      </c>
      <c r="G298" t="s">
        <v>1289</v>
      </c>
      <c r="H298" t="s">
        <v>1289</v>
      </c>
      <c r="I298" t="s">
        <v>1289</v>
      </c>
      <c r="J298" t="s">
        <v>1289</v>
      </c>
      <c r="K298" t="s">
        <v>1289</v>
      </c>
      <c r="L298" t="s">
        <v>1289</v>
      </c>
      <c r="M298" t="s">
        <v>1289</v>
      </c>
    </row>
    <row r="299" spans="1:13" x14ac:dyDescent="0.35">
      <c r="A299" t="s">
        <v>1289</v>
      </c>
      <c r="B299" t="s">
        <v>1289</v>
      </c>
      <c r="C299" t="s">
        <v>1289</v>
      </c>
      <c r="D299" t="s">
        <v>1289</v>
      </c>
      <c r="E299" t="s">
        <v>1289</v>
      </c>
      <c r="F299" t="s">
        <v>1289</v>
      </c>
      <c r="G299" t="s">
        <v>1289</v>
      </c>
      <c r="H299" t="s">
        <v>1289</v>
      </c>
      <c r="I299" t="s">
        <v>1289</v>
      </c>
      <c r="J299" t="s">
        <v>1289</v>
      </c>
      <c r="K299" t="s">
        <v>1289</v>
      </c>
      <c r="L299" t="s">
        <v>1289</v>
      </c>
      <c r="M299" t="s">
        <v>1289</v>
      </c>
    </row>
    <row r="300" spans="1:13" x14ac:dyDescent="0.35">
      <c r="A300" t="s">
        <v>1290</v>
      </c>
      <c r="B300" t="s">
        <v>1290</v>
      </c>
      <c r="C300" t="s">
        <v>1290</v>
      </c>
      <c r="D300" t="s">
        <v>1291</v>
      </c>
      <c r="E300" t="s">
        <v>1289</v>
      </c>
      <c r="F300" t="s">
        <v>1288</v>
      </c>
      <c r="G300" t="s">
        <v>1289</v>
      </c>
      <c r="H300" t="s">
        <v>1288</v>
      </c>
      <c r="I300" t="s">
        <v>1288</v>
      </c>
      <c r="J300" t="s">
        <v>1289</v>
      </c>
      <c r="K300" t="s">
        <v>1290</v>
      </c>
      <c r="L300" t="s">
        <v>1289</v>
      </c>
      <c r="M300" t="s">
        <v>1288</v>
      </c>
    </row>
    <row r="301" spans="1:13" x14ac:dyDescent="0.35">
      <c r="A301" t="s">
        <v>1291</v>
      </c>
      <c r="B301" t="s">
        <v>1290</v>
      </c>
      <c r="C301" t="s">
        <v>1291</v>
      </c>
      <c r="D301" t="s">
        <v>1290</v>
      </c>
      <c r="E301" t="s">
        <v>1288</v>
      </c>
      <c r="F301" t="s">
        <v>1289</v>
      </c>
      <c r="G301" t="s">
        <v>1290</v>
      </c>
      <c r="H301" t="s">
        <v>1288</v>
      </c>
      <c r="I301" t="s">
        <v>1288</v>
      </c>
      <c r="J301" t="s">
        <v>1290</v>
      </c>
      <c r="K301" t="s">
        <v>1290</v>
      </c>
      <c r="L301" t="s">
        <v>1289</v>
      </c>
      <c r="M301" t="s">
        <v>1290</v>
      </c>
    </row>
    <row r="302" spans="1:13" x14ac:dyDescent="0.35">
      <c r="A302" t="s">
        <v>1289</v>
      </c>
      <c r="B302" t="s">
        <v>1289</v>
      </c>
      <c r="C302" t="s">
        <v>1289</v>
      </c>
      <c r="D302" t="s">
        <v>1289</v>
      </c>
      <c r="E302" t="s">
        <v>1289</v>
      </c>
      <c r="F302" t="s">
        <v>1289</v>
      </c>
      <c r="G302" t="s">
        <v>1289</v>
      </c>
      <c r="H302" t="s">
        <v>1289</v>
      </c>
      <c r="I302" t="s">
        <v>1289</v>
      </c>
      <c r="J302" t="s">
        <v>1289</v>
      </c>
      <c r="K302" t="s">
        <v>1289</v>
      </c>
      <c r="L302" t="s">
        <v>1289</v>
      </c>
      <c r="M302" t="s">
        <v>1289</v>
      </c>
    </row>
    <row r="303" spans="1:13" x14ac:dyDescent="0.35">
      <c r="A303" t="s">
        <v>1290</v>
      </c>
      <c r="B303" t="s">
        <v>1290</v>
      </c>
      <c r="C303" t="s">
        <v>1288</v>
      </c>
      <c r="D303" t="s">
        <v>1290</v>
      </c>
      <c r="E303" t="s">
        <v>1290</v>
      </c>
      <c r="F303" t="s">
        <v>1288</v>
      </c>
      <c r="G303" t="s">
        <v>1288</v>
      </c>
      <c r="H303" t="s">
        <v>1288</v>
      </c>
      <c r="I303" t="s">
        <v>1288</v>
      </c>
      <c r="J303" t="s">
        <v>1289</v>
      </c>
      <c r="K303" t="s">
        <v>1288</v>
      </c>
      <c r="L303" t="s">
        <v>1288</v>
      </c>
      <c r="M303" t="s">
        <v>1290</v>
      </c>
    </row>
    <row r="304" spans="1:13" x14ac:dyDescent="0.35">
      <c r="A304" t="s">
        <v>1290</v>
      </c>
      <c r="B304" t="s">
        <v>1290</v>
      </c>
      <c r="C304" t="s">
        <v>1290</v>
      </c>
      <c r="D304" t="s">
        <v>1291</v>
      </c>
      <c r="E304" t="s">
        <v>1289</v>
      </c>
      <c r="F304" t="s">
        <v>1288</v>
      </c>
      <c r="G304" t="s">
        <v>1289</v>
      </c>
      <c r="H304" t="s">
        <v>1288</v>
      </c>
      <c r="I304" t="s">
        <v>1288</v>
      </c>
      <c r="J304" t="s">
        <v>1289</v>
      </c>
      <c r="K304" t="s">
        <v>1290</v>
      </c>
      <c r="L304" t="s">
        <v>1289</v>
      </c>
      <c r="M304" t="s">
        <v>1288</v>
      </c>
    </row>
    <row r="305" spans="1:13" x14ac:dyDescent="0.35">
      <c r="A305" t="s">
        <v>1289</v>
      </c>
      <c r="B305" t="s">
        <v>1289</v>
      </c>
      <c r="C305" t="s">
        <v>1289</v>
      </c>
      <c r="D305" t="s">
        <v>1289</v>
      </c>
      <c r="E305" t="s">
        <v>1289</v>
      </c>
      <c r="F305" t="s">
        <v>1289</v>
      </c>
      <c r="G305" t="s">
        <v>1289</v>
      </c>
      <c r="H305" t="s">
        <v>1289</v>
      </c>
      <c r="I305" t="s">
        <v>1289</v>
      </c>
      <c r="J305" t="s">
        <v>1289</v>
      </c>
      <c r="K305" t="s">
        <v>1289</v>
      </c>
      <c r="L305" t="s">
        <v>1289</v>
      </c>
      <c r="M305" t="s">
        <v>1289</v>
      </c>
    </row>
    <row r="306" spans="1:13" x14ac:dyDescent="0.35">
      <c r="A306" t="s">
        <v>1289</v>
      </c>
      <c r="B306" t="s">
        <v>1289</v>
      </c>
      <c r="C306" t="s">
        <v>1290</v>
      </c>
      <c r="D306" t="s">
        <v>1289</v>
      </c>
      <c r="E306" t="s">
        <v>1289</v>
      </c>
      <c r="F306" t="s">
        <v>1289</v>
      </c>
      <c r="G306" t="s">
        <v>1289</v>
      </c>
      <c r="H306" t="s">
        <v>1289</v>
      </c>
      <c r="I306" t="s">
        <v>1289</v>
      </c>
      <c r="J306" t="s">
        <v>1289</v>
      </c>
      <c r="K306" t="s">
        <v>1289</v>
      </c>
      <c r="L306" t="s">
        <v>1289</v>
      </c>
      <c r="M306" t="s">
        <v>1289</v>
      </c>
    </row>
    <row r="307" spans="1:13" x14ac:dyDescent="0.35">
      <c r="A307" t="s">
        <v>1290</v>
      </c>
      <c r="B307" t="s">
        <v>1290</v>
      </c>
      <c r="C307" t="s">
        <v>1288</v>
      </c>
      <c r="D307" t="s">
        <v>1290</v>
      </c>
      <c r="E307" t="s">
        <v>1290</v>
      </c>
      <c r="F307" t="s">
        <v>1288</v>
      </c>
      <c r="G307" t="s">
        <v>1288</v>
      </c>
      <c r="H307" t="s">
        <v>1288</v>
      </c>
      <c r="I307" t="s">
        <v>1288</v>
      </c>
      <c r="J307" t="s">
        <v>1289</v>
      </c>
      <c r="K307" t="s">
        <v>1288</v>
      </c>
      <c r="L307" t="s">
        <v>1288</v>
      </c>
      <c r="M307" t="s">
        <v>1290</v>
      </c>
    </row>
    <row r="308" spans="1:13" x14ac:dyDescent="0.35">
      <c r="A308" t="s">
        <v>1290</v>
      </c>
      <c r="B308" t="s">
        <v>1290</v>
      </c>
      <c r="C308" t="s">
        <v>1290</v>
      </c>
      <c r="D308" t="s">
        <v>1291</v>
      </c>
      <c r="E308" t="s">
        <v>1289</v>
      </c>
      <c r="F308" t="s">
        <v>1288</v>
      </c>
      <c r="G308" t="s">
        <v>1289</v>
      </c>
      <c r="H308" t="s">
        <v>1288</v>
      </c>
      <c r="I308" t="s">
        <v>1288</v>
      </c>
      <c r="J308" t="s">
        <v>1289</v>
      </c>
      <c r="K308" t="s">
        <v>1290</v>
      </c>
      <c r="L308" t="s">
        <v>1289</v>
      </c>
      <c r="M308" t="s">
        <v>1288</v>
      </c>
    </row>
    <row r="309" spans="1:13" x14ac:dyDescent="0.35">
      <c r="A309" t="s">
        <v>1289</v>
      </c>
      <c r="B309" t="s">
        <v>1289</v>
      </c>
      <c r="C309" t="s">
        <v>1289</v>
      </c>
      <c r="D309" t="s">
        <v>1289</v>
      </c>
      <c r="E309" t="s">
        <v>1289</v>
      </c>
      <c r="F309" t="s">
        <v>1289</v>
      </c>
      <c r="G309" t="s">
        <v>1289</v>
      </c>
      <c r="H309" t="s">
        <v>1289</v>
      </c>
      <c r="I309" t="s">
        <v>1289</v>
      </c>
      <c r="J309" t="s">
        <v>1289</v>
      </c>
      <c r="K309" t="s">
        <v>1289</v>
      </c>
      <c r="L309" t="s">
        <v>1289</v>
      </c>
      <c r="M309" t="s">
        <v>1289</v>
      </c>
    </row>
    <row r="310" spans="1:13" x14ac:dyDescent="0.35">
      <c r="A310" t="s">
        <v>1289</v>
      </c>
      <c r="B310" t="s">
        <v>1288</v>
      </c>
      <c r="C310" t="s">
        <v>1290</v>
      </c>
      <c r="D310" t="s">
        <v>1290</v>
      </c>
      <c r="E310" t="s">
        <v>1290</v>
      </c>
      <c r="F310" t="s">
        <v>1289</v>
      </c>
      <c r="G310" t="s">
        <v>1290</v>
      </c>
      <c r="H310" t="s">
        <v>1290</v>
      </c>
      <c r="I310" t="s">
        <v>1290</v>
      </c>
      <c r="J310" t="s">
        <v>1290</v>
      </c>
      <c r="K310" t="s">
        <v>1290</v>
      </c>
      <c r="L310" t="s">
        <v>1290</v>
      </c>
      <c r="M310" t="s">
        <v>1290</v>
      </c>
    </row>
    <row r="311" spans="1:13" x14ac:dyDescent="0.35">
      <c r="A311" t="s">
        <v>1289</v>
      </c>
      <c r="B311" t="s">
        <v>1289</v>
      </c>
      <c r="C311" t="s">
        <v>1288</v>
      </c>
      <c r="D311" t="s">
        <v>1288</v>
      </c>
      <c r="E311" t="s">
        <v>1288</v>
      </c>
      <c r="F311" t="s">
        <v>1288</v>
      </c>
      <c r="G311" t="s">
        <v>1288</v>
      </c>
      <c r="H311" t="s">
        <v>1288</v>
      </c>
      <c r="I311" t="s">
        <v>1288</v>
      </c>
      <c r="J311" t="s">
        <v>1289</v>
      </c>
      <c r="K311" t="s">
        <v>1289</v>
      </c>
      <c r="L311" t="s">
        <v>1289</v>
      </c>
      <c r="M311" t="s">
        <v>1289</v>
      </c>
    </row>
    <row r="312" spans="1:13" x14ac:dyDescent="0.35">
      <c r="A312" t="s">
        <v>1290</v>
      </c>
      <c r="B312" t="s">
        <v>1290</v>
      </c>
      <c r="C312" t="s">
        <v>1290</v>
      </c>
      <c r="D312" t="s">
        <v>1289</v>
      </c>
      <c r="E312" t="s">
        <v>1289</v>
      </c>
      <c r="F312" t="s">
        <v>1288</v>
      </c>
      <c r="G312" t="s">
        <v>1289</v>
      </c>
      <c r="H312" t="s">
        <v>1288</v>
      </c>
      <c r="I312" t="s">
        <v>1288</v>
      </c>
      <c r="J312" t="s">
        <v>1290</v>
      </c>
      <c r="K312" t="s">
        <v>1290</v>
      </c>
      <c r="L312" t="s">
        <v>1289</v>
      </c>
      <c r="M312" t="s">
        <v>1289</v>
      </c>
    </row>
    <row r="313" spans="1:13" x14ac:dyDescent="0.35">
      <c r="A313" t="s">
        <v>1289</v>
      </c>
      <c r="B313" t="s">
        <v>1288</v>
      </c>
      <c r="C313" t="s">
        <v>1289</v>
      </c>
      <c r="D313" t="s">
        <v>1288</v>
      </c>
      <c r="E313" t="s">
        <v>1288</v>
      </c>
      <c r="F313" t="s">
        <v>1288</v>
      </c>
      <c r="G313" t="s">
        <v>1289</v>
      </c>
      <c r="H313" t="s">
        <v>1289</v>
      </c>
      <c r="I313" t="s">
        <v>1289</v>
      </c>
      <c r="J313" t="s">
        <v>1290</v>
      </c>
      <c r="K313" t="s">
        <v>1290</v>
      </c>
      <c r="L313" t="s">
        <v>1290</v>
      </c>
      <c r="M313" t="s">
        <v>1289</v>
      </c>
    </row>
    <row r="314" spans="1:13" x14ac:dyDescent="0.35">
      <c r="A314" t="s">
        <v>1289</v>
      </c>
      <c r="B314" t="s">
        <v>1288</v>
      </c>
      <c r="C314" t="s">
        <v>1288</v>
      </c>
      <c r="D314" t="s">
        <v>1287</v>
      </c>
      <c r="E314" t="s">
        <v>1290</v>
      </c>
      <c r="F314" t="s">
        <v>1289</v>
      </c>
      <c r="G314" t="s">
        <v>1287</v>
      </c>
      <c r="H314" t="s">
        <v>1291</v>
      </c>
      <c r="I314" t="s">
        <v>1288</v>
      </c>
      <c r="J314" t="s">
        <v>1288</v>
      </c>
      <c r="K314" t="s">
        <v>1288</v>
      </c>
      <c r="L314" t="s">
        <v>1288</v>
      </c>
      <c r="M314" t="s">
        <v>1291</v>
      </c>
    </row>
    <row r="315" spans="1:13" x14ac:dyDescent="0.35">
      <c r="A315" t="s">
        <v>1289</v>
      </c>
      <c r="B315" t="s">
        <v>1289</v>
      </c>
      <c r="C315" t="s">
        <v>1289</v>
      </c>
      <c r="D315" t="s">
        <v>1289</v>
      </c>
      <c r="E315" t="s">
        <v>1289</v>
      </c>
      <c r="F315" t="s">
        <v>1289</v>
      </c>
      <c r="G315" t="s">
        <v>1289</v>
      </c>
      <c r="H315" t="s">
        <v>1289</v>
      </c>
      <c r="I315" t="s">
        <v>1289</v>
      </c>
      <c r="J315" t="s">
        <v>1289</v>
      </c>
      <c r="K315" t="s">
        <v>1289</v>
      </c>
      <c r="L315" t="s">
        <v>1289</v>
      </c>
      <c r="M315" t="s">
        <v>1289</v>
      </c>
    </row>
    <row r="316" spans="1:13" x14ac:dyDescent="0.35">
      <c r="A316" t="s">
        <v>1289</v>
      </c>
      <c r="B316" t="s">
        <v>1290</v>
      </c>
      <c r="C316" t="s">
        <v>1289</v>
      </c>
      <c r="D316" t="s">
        <v>1289</v>
      </c>
      <c r="E316" t="s">
        <v>1289</v>
      </c>
      <c r="F316" t="s">
        <v>1290</v>
      </c>
      <c r="G316" t="s">
        <v>1289</v>
      </c>
      <c r="H316" t="s">
        <v>1289</v>
      </c>
      <c r="I316" t="s">
        <v>1288</v>
      </c>
      <c r="J316" t="s">
        <v>1290</v>
      </c>
      <c r="K316" t="s">
        <v>1290</v>
      </c>
      <c r="L316" t="s">
        <v>1289</v>
      </c>
      <c r="M316" t="s">
        <v>1289</v>
      </c>
    </row>
    <row r="317" spans="1:13" x14ac:dyDescent="0.35">
      <c r="A317" t="s">
        <v>1290</v>
      </c>
      <c r="B317" t="s">
        <v>1290</v>
      </c>
      <c r="C317" t="s">
        <v>1290</v>
      </c>
      <c r="D317" t="s">
        <v>1291</v>
      </c>
      <c r="E317" t="s">
        <v>1289</v>
      </c>
      <c r="F317" t="s">
        <v>1288</v>
      </c>
      <c r="G317" t="s">
        <v>1289</v>
      </c>
      <c r="H317" t="s">
        <v>1288</v>
      </c>
      <c r="I317" t="s">
        <v>1288</v>
      </c>
      <c r="J317" t="s">
        <v>1289</v>
      </c>
      <c r="K317" t="s">
        <v>1290</v>
      </c>
      <c r="L317" t="s">
        <v>1289</v>
      </c>
      <c r="M317" t="s">
        <v>1288</v>
      </c>
    </row>
    <row r="318" spans="1:13" x14ac:dyDescent="0.35">
      <c r="A318" t="s">
        <v>1291</v>
      </c>
      <c r="B318" t="s">
        <v>1291</v>
      </c>
      <c r="C318" t="s">
        <v>1291</v>
      </c>
      <c r="D318" t="s">
        <v>1291</v>
      </c>
      <c r="E318" t="s">
        <v>1289</v>
      </c>
      <c r="F318" t="s">
        <v>1291</v>
      </c>
      <c r="G318" t="s">
        <v>1290</v>
      </c>
      <c r="H318" t="s">
        <v>1289</v>
      </c>
      <c r="I318" t="s">
        <v>1289</v>
      </c>
      <c r="J318" t="s">
        <v>1291</v>
      </c>
      <c r="K318" t="s">
        <v>1291</v>
      </c>
      <c r="L318" t="s">
        <v>1291</v>
      </c>
      <c r="M318" t="s">
        <v>1290</v>
      </c>
    </row>
    <row r="319" spans="1:13" x14ac:dyDescent="0.35">
      <c r="A319" t="s">
        <v>1289</v>
      </c>
      <c r="B319" t="s">
        <v>1288</v>
      </c>
      <c r="C319" t="s">
        <v>1289</v>
      </c>
      <c r="D319" t="s">
        <v>1288</v>
      </c>
      <c r="E319" t="s">
        <v>1288</v>
      </c>
      <c r="F319" t="s">
        <v>1288</v>
      </c>
      <c r="G319" t="s">
        <v>1288</v>
      </c>
      <c r="H319" t="s">
        <v>1287</v>
      </c>
      <c r="I319" t="s">
        <v>1287</v>
      </c>
      <c r="J319" t="s">
        <v>1288</v>
      </c>
      <c r="K319" t="s">
        <v>1288</v>
      </c>
      <c r="L319" t="s">
        <v>1288</v>
      </c>
      <c r="M319" t="s">
        <v>1288</v>
      </c>
    </row>
    <row r="320" spans="1:13" x14ac:dyDescent="0.35">
      <c r="A320" t="s">
        <v>1287</v>
      </c>
      <c r="B320" t="s">
        <v>1288</v>
      </c>
      <c r="C320" t="s">
        <v>1288</v>
      </c>
      <c r="D320" t="s">
        <v>1288</v>
      </c>
      <c r="E320" t="s">
        <v>1287</v>
      </c>
      <c r="F320" t="s">
        <v>1288</v>
      </c>
      <c r="G320" t="s">
        <v>1289</v>
      </c>
      <c r="H320" t="s">
        <v>1288</v>
      </c>
      <c r="I320" t="s">
        <v>1288</v>
      </c>
      <c r="J320" t="s">
        <v>1288</v>
      </c>
      <c r="K320" t="s">
        <v>1289</v>
      </c>
      <c r="L320" t="s">
        <v>1289</v>
      </c>
      <c r="M320" t="s">
        <v>1287</v>
      </c>
    </row>
    <row r="321" spans="1:13" x14ac:dyDescent="0.35">
      <c r="A321" t="s">
        <v>1288</v>
      </c>
      <c r="B321" t="s">
        <v>1288</v>
      </c>
      <c r="C321" t="s">
        <v>1287</v>
      </c>
      <c r="D321" t="s">
        <v>1287</v>
      </c>
      <c r="E321" t="s">
        <v>1288</v>
      </c>
      <c r="F321" t="s">
        <v>1288</v>
      </c>
      <c r="G321" t="s">
        <v>1287</v>
      </c>
      <c r="H321" t="s">
        <v>1287</v>
      </c>
      <c r="I321" t="s">
        <v>1288</v>
      </c>
      <c r="J321" t="s">
        <v>1287</v>
      </c>
      <c r="K321" t="s">
        <v>1288</v>
      </c>
      <c r="L321" t="s">
        <v>1288</v>
      </c>
      <c r="M321" t="s">
        <v>1288</v>
      </c>
    </row>
    <row r="322" spans="1:13" x14ac:dyDescent="0.35">
      <c r="A322" t="s">
        <v>1290</v>
      </c>
      <c r="B322" t="s">
        <v>1289</v>
      </c>
      <c r="C322" t="s">
        <v>1289</v>
      </c>
      <c r="D322" t="s">
        <v>1289</v>
      </c>
      <c r="E322" t="s">
        <v>1289</v>
      </c>
      <c r="F322" t="s">
        <v>1288</v>
      </c>
      <c r="G322" t="s">
        <v>1289</v>
      </c>
      <c r="H322" t="s">
        <v>1288</v>
      </c>
      <c r="I322" t="s">
        <v>1287</v>
      </c>
      <c r="J322" t="s">
        <v>1289</v>
      </c>
      <c r="K322" t="s">
        <v>1289</v>
      </c>
      <c r="L322" t="s">
        <v>1287</v>
      </c>
      <c r="M322" t="s">
        <v>1291</v>
      </c>
    </row>
    <row r="323" spans="1:13" x14ac:dyDescent="0.35">
      <c r="A323" t="s">
        <v>1289</v>
      </c>
      <c r="B323" t="s">
        <v>1289</v>
      </c>
      <c r="C323" t="s">
        <v>1289</v>
      </c>
      <c r="D323" t="s">
        <v>1289</v>
      </c>
      <c r="E323" t="s">
        <v>1289</v>
      </c>
      <c r="F323" t="s">
        <v>1289</v>
      </c>
      <c r="G323" t="s">
        <v>1289</v>
      </c>
      <c r="H323" t="s">
        <v>1289</v>
      </c>
      <c r="I323" t="s">
        <v>1289</v>
      </c>
      <c r="J323" t="s">
        <v>1289</v>
      </c>
      <c r="K323" t="s">
        <v>1289</v>
      </c>
      <c r="L323" t="s">
        <v>1289</v>
      </c>
      <c r="M323" t="s">
        <v>1289</v>
      </c>
    </row>
    <row r="324" spans="1:13" x14ac:dyDescent="0.35">
      <c r="A324" t="s">
        <v>1289</v>
      </c>
      <c r="B324" t="s">
        <v>1289</v>
      </c>
      <c r="C324" t="s">
        <v>1289</v>
      </c>
      <c r="D324" t="s">
        <v>1289</v>
      </c>
      <c r="E324" t="s">
        <v>1289</v>
      </c>
      <c r="F324" t="s">
        <v>1289</v>
      </c>
      <c r="G324" t="s">
        <v>1289</v>
      </c>
      <c r="H324" t="s">
        <v>1289</v>
      </c>
      <c r="I324" t="s">
        <v>1289</v>
      </c>
      <c r="J324" t="s">
        <v>1289</v>
      </c>
      <c r="K324" t="s">
        <v>1289</v>
      </c>
      <c r="L324" t="s">
        <v>1289</v>
      </c>
      <c r="M324" t="s">
        <v>1289</v>
      </c>
    </row>
    <row r="325" spans="1:13" x14ac:dyDescent="0.35">
      <c r="A325" t="s">
        <v>1289</v>
      </c>
      <c r="B325" t="s">
        <v>1288</v>
      </c>
      <c r="C325" t="s">
        <v>1289</v>
      </c>
      <c r="D325" t="s">
        <v>1288</v>
      </c>
      <c r="E325" t="s">
        <v>1288</v>
      </c>
      <c r="F325" t="s">
        <v>1289</v>
      </c>
      <c r="G325" t="s">
        <v>1288</v>
      </c>
      <c r="H325" t="s">
        <v>1289</v>
      </c>
      <c r="I325" t="s">
        <v>1288</v>
      </c>
      <c r="J325" t="s">
        <v>1289</v>
      </c>
      <c r="K325" t="s">
        <v>1288</v>
      </c>
      <c r="L325" t="s">
        <v>1289</v>
      </c>
      <c r="M325" t="s">
        <v>1288</v>
      </c>
    </row>
    <row r="326" spans="1:13" x14ac:dyDescent="0.35">
      <c r="A326" t="s">
        <v>1288</v>
      </c>
      <c r="B326" t="s">
        <v>1289</v>
      </c>
      <c r="C326" t="s">
        <v>1289</v>
      </c>
      <c r="D326" t="s">
        <v>1288</v>
      </c>
      <c r="E326" t="s">
        <v>1289</v>
      </c>
      <c r="F326" t="s">
        <v>1288</v>
      </c>
      <c r="G326" t="s">
        <v>1289</v>
      </c>
      <c r="H326" t="s">
        <v>1289</v>
      </c>
      <c r="I326" t="s">
        <v>1288</v>
      </c>
      <c r="J326" t="s">
        <v>1289</v>
      </c>
      <c r="K326" t="s">
        <v>1288</v>
      </c>
      <c r="L326" t="s">
        <v>1289</v>
      </c>
      <c r="M326" t="s">
        <v>1288</v>
      </c>
    </row>
    <row r="327" spans="1:13" x14ac:dyDescent="0.35">
      <c r="A327" t="s">
        <v>1288</v>
      </c>
      <c r="B327" t="s">
        <v>1287</v>
      </c>
      <c r="C327" t="s">
        <v>1288</v>
      </c>
      <c r="D327" t="s">
        <v>1288</v>
      </c>
      <c r="E327" t="s">
        <v>1288</v>
      </c>
      <c r="F327" t="s">
        <v>1288</v>
      </c>
      <c r="G327" t="s">
        <v>1287</v>
      </c>
      <c r="H327" t="s">
        <v>1289</v>
      </c>
      <c r="I327" t="s">
        <v>1288</v>
      </c>
      <c r="J327" t="s">
        <v>1288</v>
      </c>
      <c r="K327" t="s">
        <v>1288</v>
      </c>
      <c r="L327" t="s">
        <v>1289</v>
      </c>
      <c r="M327" t="s">
        <v>1287</v>
      </c>
    </row>
    <row r="328" spans="1:13" x14ac:dyDescent="0.35">
      <c r="A328" t="s">
        <v>1290</v>
      </c>
      <c r="B328" t="s">
        <v>1290</v>
      </c>
      <c r="C328" t="s">
        <v>1290</v>
      </c>
      <c r="D328" t="s">
        <v>1290</v>
      </c>
      <c r="E328" t="s">
        <v>1290</v>
      </c>
      <c r="F328" t="s">
        <v>1289</v>
      </c>
      <c r="G328" t="s">
        <v>1290</v>
      </c>
      <c r="H328" t="s">
        <v>1290</v>
      </c>
      <c r="I328" t="s">
        <v>1288</v>
      </c>
      <c r="J328" t="s">
        <v>1290</v>
      </c>
      <c r="K328" t="s">
        <v>1290</v>
      </c>
      <c r="L328" t="s">
        <v>1290</v>
      </c>
      <c r="M328" t="s">
        <v>1290</v>
      </c>
    </row>
    <row r="329" spans="1:13" x14ac:dyDescent="0.35">
      <c r="A329" t="s">
        <v>1287</v>
      </c>
      <c r="B329" t="s">
        <v>1288</v>
      </c>
      <c r="C329" t="s">
        <v>1287</v>
      </c>
      <c r="D329" t="s">
        <v>1288</v>
      </c>
      <c r="E329" t="s">
        <v>1287</v>
      </c>
      <c r="F329" t="s">
        <v>1288</v>
      </c>
      <c r="G329" t="s">
        <v>1290</v>
      </c>
      <c r="H329" t="s">
        <v>1287</v>
      </c>
      <c r="I329" t="s">
        <v>1289</v>
      </c>
      <c r="J329" t="s">
        <v>1287</v>
      </c>
      <c r="K329" t="s">
        <v>1290</v>
      </c>
      <c r="L329" t="s">
        <v>1289</v>
      </c>
      <c r="M329" t="s">
        <v>1287</v>
      </c>
    </row>
    <row r="330" spans="1:13" x14ac:dyDescent="0.35">
      <c r="A330" t="s">
        <v>1290</v>
      </c>
      <c r="B330" t="s">
        <v>1290</v>
      </c>
      <c r="C330" t="s">
        <v>1290</v>
      </c>
      <c r="D330" t="s">
        <v>1288</v>
      </c>
      <c r="E330" t="s">
        <v>1289</v>
      </c>
      <c r="F330" t="s">
        <v>1288</v>
      </c>
      <c r="G330" t="s">
        <v>1289</v>
      </c>
      <c r="H330" t="s">
        <v>1288</v>
      </c>
      <c r="I330" t="s">
        <v>1288</v>
      </c>
      <c r="J330" t="s">
        <v>1289</v>
      </c>
      <c r="K330" t="s">
        <v>1289</v>
      </c>
      <c r="L330" t="s">
        <v>1289</v>
      </c>
      <c r="M330" t="s">
        <v>1289</v>
      </c>
    </row>
    <row r="331" spans="1:13" x14ac:dyDescent="0.35">
      <c r="A331" t="s">
        <v>1290</v>
      </c>
      <c r="B331" t="s">
        <v>1289</v>
      </c>
      <c r="C331" t="s">
        <v>1290</v>
      </c>
      <c r="D331" t="s">
        <v>1290</v>
      </c>
      <c r="E331" t="s">
        <v>1290</v>
      </c>
      <c r="F331" t="s">
        <v>1289</v>
      </c>
      <c r="G331" t="s">
        <v>1290</v>
      </c>
      <c r="H331" t="s">
        <v>1290</v>
      </c>
      <c r="I331" t="s">
        <v>1290</v>
      </c>
      <c r="J331" t="s">
        <v>1290</v>
      </c>
      <c r="K331" t="s">
        <v>1290</v>
      </c>
      <c r="L331" t="s">
        <v>1289</v>
      </c>
      <c r="M331" t="s">
        <v>1289</v>
      </c>
    </row>
    <row r="332" spans="1:13" x14ac:dyDescent="0.35">
      <c r="A332" t="s">
        <v>1290</v>
      </c>
      <c r="B332" t="s">
        <v>1290</v>
      </c>
      <c r="C332" t="s">
        <v>1290</v>
      </c>
      <c r="D332" t="s">
        <v>1289</v>
      </c>
      <c r="E332" t="s">
        <v>1288</v>
      </c>
      <c r="F332" t="s">
        <v>1289</v>
      </c>
      <c r="G332" t="s">
        <v>1288</v>
      </c>
      <c r="H332" t="s">
        <v>1289</v>
      </c>
      <c r="I332" t="s">
        <v>1289</v>
      </c>
      <c r="J332" t="s">
        <v>1287</v>
      </c>
      <c r="K332" t="s">
        <v>1288</v>
      </c>
      <c r="L332" t="s">
        <v>1289</v>
      </c>
      <c r="M332" t="s">
        <v>1288</v>
      </c>
    </row>
    <row r="333" spans="1:13" x14ac:dyDescent="0.35">
      <c r="A333" t="s">
        <v>1287</v>
      </c>
      <c r="B333" t="s">
        <v>1287</v>
      </c>
      <c r="C333" t="s">
        <v>1287</v>
      </c>
      <c r="D333" t="s">
        <v>1287</v>
      </c>
      <c r="E333" t="s">
        <v>1287</v>
      </c>
      <c r="F333" t="s">
        <v>1287</v>
      </c>
      <c r="G333" t="s">
        <v>1287</v>
      </c>
      <c r="H333" t="s">
        <v>1287</v>
      </c>
      <c r="I333" t="s">
        <v>1287</v>
      </c>
      <c r="J333" t="s">
        <v>1287</v>
      </c>
      <c r="K333" t="s">
        <v>1287</v>
      </c>
      <c r="L333" t="s">
        <v>1287</v>
      </c>
      <c r="M333" t="s">
        <v>1287</v>
      </c>
    </row>
    <row r="334" spans="1:13" x14ac:dyDescent="0.35">
      <c r="A334" t="s">
        <v>1287</v>
      </c>
      <c r="B334" t="s">
        <v>1287</v>
      </c>
      <c r="C334" t="s">
        <v>1287</v>
      </c>
      <c r="D334" t="s">
        <v>1287</v>
      </c>
      <c r="E334" t="s">
        <v>1287</v>
      </c>
      <c r="F334" t="s">
        <v>1287</v>
      </c>
      <c r="G334" t="s">
        <v>1287</v>
      </c>
      <c r="H334" t="s">
        <v>1287</v>
      </c>
      <c r="I334" t="s">
        <v>1287</v>
      </c>
      <c r="J334" t="s">
        <v>1287</v>
      </c>
      <c r="K334" t="s">
        <v>1287</v>
      </c>
      <c r="L334" t="s">
        <v>1287</v>
      </c>
      <c r="M334" t="s">
        <v>1287</v>
      </c>
    </row>
    <row r="335" spans="1:13" x14ac:dyDescent="0.35">
      <c r="A335" t="s">
        <v>1290</v>
      </c>
      <c r="B335" t="s">
        <v>1290</v>
      </c>
      <c r="C335" t="s">
        <v>1290</v>
      </c>
      <c r="D335" t="s">
        <v>1291</v>
      </c>
      <c r="E335" t="s">
        <v>1289</v>
      </c>
      <c r="F335" t="s">
        <v>1288</v>
      </c>
      <c r="G335" t="s">
        <v>1289</v>
      </c>
      <c r="H335" t="s">
        <v>1288</v>
      </c>
      <c r="I335" t="s">
        <v>1288</v>
      </c>
      <c r="J335" t="s">
        <v>1289</v>
      </c>
      <c r="K335" t="s">
        <v>1290</v>
      </c>
      <c r="L335" t="s">
        <v>1289</v>
      </c>
      <c r="M335" t="s">
        <v>1288</v>
      </c>
    </row>
    <row r="336" spans="1:13" x14ac:dyDescent="0.35">
      <c r="A336" t="s">
        <v>1291</v>
      </c>
      <c r="B336" t="s">
        <v>1290</v>
      </c>
      <c r="C336" t="s">
        <v>1291</v>
      </c>
      <c r="D336" t="s">
        <v>1290</v>
      </c>
      <c r="E336" t="s">
        <v>1288</v>
      </c>
      <c r="F336" t="s">
        <v>1289</v>
      </c>
      <c r="G336" t="s">
        <v>1290</v>
      </c>
      <c r="H336" t="s">
        <v>1288</v>
      </c>
      <c r="I336" t="s">
        <v>1288</v>
      </c>
      <c r="J336" t="s">
        <v>1290</v>
      </c>
      <c r="K336" t="s">
        <v>1290</v>
      </c>
      <c r="L336" t="s">
        <v>1289</v>
      </c>
      <c r="M336" t="s">
        <v>1290</v>
      </c>
    </row>
    <row r="337" spans="1:13" x14ac:dyDescent="0.35">
      <c r="A337" t="s">
        <v>1290</v>
      </c>
      <c r="B337" t="s">
        <v>1290</v>
      </c>
      <c r="C337" t="s">
        <v>1288</v>
      </c>
      <c r="D337" t="s">
        <v>1290</v>
      </c>
      <c r="E337" t="s">
        <v>1290</v>
      </c>
      <c r="F337" t="s">
        <v>1288</v>
      </c>
      <c r="G337" t="s">
        <v>1288</v>
      </c>
      <c r="H337" t="s">
        <v>1288</v>
      </c>
      <c r="I337" t="s">
        <v>1288</v>
      </c>
      <c r="J337" t="s">
        <v>1289</v>
      </c>
      <c r="K337" t="s">
        <v>1288</v>
      </c>
      <c r="L337" t="s">
        <v>1288</v>
      </c>
      <c r="M337" t="s">
        <v>1290</v>
      </c>
    </row>
    <row r="338" spans="1:13" x14ac:dyDescent="0.35">
      <c r="A338" t="s">
        <v>1290</v>
      </c>
      <c r="B338" t="s">
        <v>1290</v>
      </c>
      <c r="C338" t="s">
        <v>1290</v>
      </c>
      <c r="D338" t="s">
        <v>1291</v>
      </c>
      <c r="E338" t="s">
        <v>1289</v>
      </c>
      <c r="F338" t="s">
        <v>1288</v>
      </c>
      <c r="G338" t="s">
        <v>1289</v>
      </c>
      <c r="H338" t="s">
        <v>1288</v>
      </c>
      <c r="I338" t="s">
        <v>1288</v>
      </c>
      <c r="J338" t="s">
        <v>1289</v>
      </c>
      <c r="K338" t="s">
        <v>1290</v>
      </c>
      <c r="L338" t="s">
        <v>1289</v>
      </c>
      <c r="M338" t="s">
        <v>1288</v>
      </c>
    </row>
    <row r="339" spans="1:13" x14ac:dyDescent="0.35">
      <c r="A339" t="s">
        <v>1290</v>
      </c>
      <c r="B339" t="s">
        <v>1290</v>
      </c>
      <c r="C339" t="s">
        <v>1288</v>
      </c>
      <c r="D339" t="s">
        <v>1290</v>
      </c>
      <c r="E339" t="s">
        <v>1290</v>
      </c>
      <c r="F339" t="s">
        <v>1288</v>
      </c>
      <c r="G339" t="s">
        <v>1288</v>
      </c>
      <c r="H339" t="s">
        <v>1288</v>
      </c>
      <c r="I339" t="s">
        <v>1288</v>
      </c>
      <c r="J339" t="s">
        <v>1289</v>
      </c>
      <c r="K339" t="s">
        <v>1288</v>
      </c>
      <c r="L339" t="s">
        <v>1288</v>
      </c>
      <c r="M339" t="s">
        <v>1290</v>
      </c>
    </row>
    <row r="340" spans="1:13" x14ac:dyDescent="0.35">
      <c r="A340" t="s">
        <v>1291</v>
      </c>
      <c r="B340" t="s">
        <v>1290</v>
      </c>
      <c r="C340" t="s">
        <v>1291</v>
      </c>
      <c r="D340" t="s">
        <v>1290</v>
      </c>
      <c r="E340" t="s">
        <v>1288</v>
      </c>
      <c r="F340" t="s">
        <v>1289</v>
      </c>
      <c r="G340" t="s">
        <v>1290</v>
      </c>
      <c r="H340" t="s">
        <v>1288</v>
      </c>
      <c r="I340" t="s">
        <v>1288</v>
      </c>
      <c r="J340" t="s">
        <v>1290</v>
      </c>
      <c r="K340" t="s">
        <v>1290</v>
      </c>
      <c r="L340" t="s">
        <v>1289</v>
      </c>
      <c r="M340" t="s">
        <v>1290</v>
      </c>
    </row>
    <row r="341" spans="1:13" x14ac:dyDescent="0.35">
      <c r="A341" t="s">
        <v>1290</v>
      </c>
      <c r="B341" t="s">
        <v>1290</v>
      </c>
      <c r="C341" t="s">
        <v>1290</v>
      </c>
      <c r="D341" t="s">
        <v>1291</v>
      </c>
      <c r="E341" t="s">
        <v>1289</v>
      </c>
      <c r="F341" t="s">
        <v>1288</v>
      </c>
      <c r="G341" t="s">
        <v>1289</v>
      </c>
      <c r="H341" t="s">
        <v>1288</v>
      </c>
      <c r="I341" t="s">
        <v>1288</v>
      </c>
      <c r="J341" t="s">
        <v>1289</v>
      </c>
      <c r="K341" t="s">
        <v>1290</v>
      </c>
      <c r="L341" t="s">
        <v>1289</v>
      </c>
      <c r="M341" t="s">
        <v>1288</v>
      </c>
    </row>
    <row r="342" spans="1:13" x14ac:dyDescent="0.35">
      <c r="A342" t="s">
        <v>1290</v>
      </c>
      <c r="B342" t="s">
        <v>1290</v>
      </c>
      <c r="C342" t="s">
        <v>1290</v>
      </c>
      <c r="D342" t="s">
        <v>1291</v>
      </c>
      <c r="E342" t="s">
        <v>1289</v>
      </c>
      <c r="F342" t="s">
        <v>1288</v>
      </c>
      <c r="G342" t="s">
        <v>1289</v>
      </c>
      <c r="H342" t="s">
        <v>1288</v>
      </c>
      <c r="I342" t="s">
        <v>1288</v>
      </c>
      <c r="J342" t="s">
        <v>1289</v>
      </c>
      <c r="K342" t="s">
        <v>1290</v>
      </c>
      <c r="L342" t="s">
        <v>1289</v>
      </c>
      <c r="M342" t="s">
        <v>1288</v>
      </c>
    </row>
    <row r="343" spans="1:13" x14ac:dyDescent="0.35">
      <c r="A343" t="s">
        <v>1291</v>
      </c>
      <c r="B343" t="s">
        <v>1290</v>
      </c>
      <c r="C343" t="s">
        <v>1291</v>
      </c>
      <c r="D343" t="s">
        <v>1290</v>
      </c>
      <c r="E343" t="s">
        <v>1288</v>
      </c>
      <c r="F343" t="s">
        <v>1289</v>
      </c>
      <c r="G343" t="s">
        <v>1290</v>
      </c>
      <c r="H343" t="s">
        <v>1288</v>
      </c>
      <c r="I343" t="s">
        <v>1288</v>
      </c>
      <c r="J343" t="s">
        <v>1290</v>
      </c>
      <c r="K343" t="s">
        <v>1290</v>
      </c>
      <c r="L343" t="s">
        <v>1289</v>
      </c>
      <c r="M343" t="s">
        <v>1290</v>
      </c>
    </row>
    <row r="344" spans="1:13" x14ac:dyDescent="0.35">
      <c r="A344" t="s">
        <v>1290</v>
      </c>
      <c r="B344" t="s">
        <v>1290</v>
      </c>
      <c r="C344" t="s">
        <v>1288</v>
      </c>
      <c r="D344" t="s">
        <v>1290</v>
      </c>
      <c r="E344" t="s">
        <v>1290</v>
      </c>
      <c r="F344" t="s">
        <v>1288</v>
      </c>
      <c r="G344" t="s">
        <v>1288</v>
      </c>
      <c r="H344" t="s">
        <v>1288</v>
      </c>
      <c r="I344" t="s">
        <v>1288</v>
      </c>
      <c r="J344" t="s">
        <v>1289</v>
      </c>
      <c r="K344" t="s">
        <v>1288</v>
      </c>
      <c r="L344" t="s">
        <v>1288</v>
      </c>
      <c r="M344" t="s">
        <v>1289</v>
      </c>
    </row>
    <row r="345" spans="1:13" x14ac:dyDescent="0.35">
      <c r="A345" t="s">
        <v>1290</v>
      </c>
      <c r="B345" t="s">
        <v>1290</v>
      </c>
      <c r="C345" t="s">
        <v>1290</v>
      </c>
      <c r="D345" t="s">
        <v>1291</v>
      </c>
      <c r="E345" t="s">
        <v>1289</v>
      </c>
      <c r="F345" t="s">
        <v>1288</v>
      </c>
      <c r="G345" t="s">
        <v>1289</v>
      </c>
      <c r="H345" t="s">
        <v>1288</v>
      </c>
      <c r="I345" t="s">
        <v>1288</v>
      </c>
      <c r="J345" t="s">
        <v>1289</v>
      </c>
      <c r="K345" t="s">
        <v>1290</v>
      </c>
      <c r="L345" t="s">
        <v>1289</v>
      </c>
      <c r="M345" t="s">
        <v>1288</v>
      </c>
    </row>
    <row r="346" spans="1:13" x14ac:dyDescent="0.35">
      <c r="A346" t="s">
        <v>1291</v>
      </c>
      <c r="B346" t="s">
        <v>1290</v>
      </c>
      <c r="C346" t="s">
        <v>1291</v>
      </c>
      <c r="D346" t="s">
        <v>1290</v>
      </c>
      <c r="E346" t="s">
        <v>1288</v>
      </c>
      <c r="F346" t="s">
        <v>1289</v>
      </c>
      <c r="G346" t="s">
        <v>1290</v>
      </c>
      <c r="H346" t="s">
        <v>1288</v>
      </c>
      <c r="I346" t="s">
        <v>1288</v>
      </c>
      <c r="J346" t="s">
        <v>1290</v>
      </c>
      <c r="K346" t="s">
        <v>1290</v>
      </c>
      <c r="L346" t="s">
        <v>1289</v>
      </c>
      <c r="M346" t="s">
        <v>1290</v>
      </c>
    </row>
    <row r="347" spans="1:13" x14ac:dyDescent="0.35">
      <c r="A347" t="s">
        <v>1290</v>
      </c>
      <c r="B347" t="s">
        <v>1290</v>
      </c>
      <c r="C347" t="s">
        <v>1288</v>
      </c>
      <c r="D347" t="s">
        <v>1290</v>
      </c>
      <c r="E347" t="s">
        <v>1290</v>
      </c>
      <c r="F347" t="s">
        <v>1288</v>
      </c>
      <c r="G347" t="s">
        <v>1288</v>
      </c>
      <c r="H347" t="s">
        <v>1288</v>
      </c>
      <c r="I347" t="s">
        <v>1288</v>
      </c>
      <c r="J347" t="s">
        <v>1289</v>
      </c>
      <c r="K347" t="s">
        <v>1288</v>
      </c>
      <c r="L347" t="s">
        <v>1288</v>
      </c>
      <c r="M347" t="s">
        <v>1290</v>
      </c>
    </row>
    <row r="348" spans="1:13" x14ac:dyDescent="0.35">
      <c r="A348" t="s">
        <v>1290</v>
      </c>
      <c r="B348" t="s">
        <v>1290</v>
      </c>
      <c r="C348" t="s">
        <v>1290</v>
      </c>
      <c r="D348" t="s">
        <v>1291</v>
      </c>
      <c r="E348" t="s">
        <v>1289</v>
      </c>
      <c r="F348" t="s">
        <v>1288</v>
      </c>
      <c r="G348" t="s">
        <v>1289</v>
      </c>
      <c r="H348" t="s">
        <v>1288</v>
      </c>
      <c r="I348" t="s">
        <v>1288</v>
      </c>
      <c r="J348" t="s">
        <v>1289</v>
      </c>
      <c r="K348" t="s">
        <v>1290</v>
      </c>
      <c r="L348" t="s">
        <v>1289</v>
      </c>
      <c r="M348" t="s">
        <v>1288</v>
      </c>
    </row>
    <row r="349" spans="1:13" x14ac:dyDescent="0.35">
      <c r="A349" t="s">
        <v>1290</v>
      </c>
      <c r="B349" t="s">
        <v>1290</v>
      </c>
      <c r="C349" t="s">
        <v>1288</v>
      </c>
      <c r="D349" t="s">
        <v>1290</v>
      </c>
      <c r="E349" t="s">
        <v>1290</v>
      </c>
      <c r="F349" t="s">
        <v>1288</v>
      </c>
      <c r="G349" t="s">
        <v>1288</v>
      </c>
      <c r="H349" t="s">
        <v>1288</v>
      </c>
      <c r="I349" t="s">
        <v>1288</v>
      </c>
      <c r="J349" t="s">
        <v>1289</v>
      </c>
      <c r="K349" t="s">
        <v>1288</v>
      </c>
      <c r="L349" t="s">
        <v>1288</v>
      </c>
      <c r="M349" t="s">
        <v>1290</v>
      </c>
    </row>
    <row r="350" spans="1:13" x14ac:dyDescent="0.35">
      <c r="A350" t="s">
        <v>1290</v>
      </c>
      <c r="B350" t="s">
        <v>1290</v>
      </c>
      <c r="C350" t="s">
        <v>1290</v>
      </c>
      <c r="D350" t="s">
        <v>1291</v>
      </c>
      <c r="E350" t="s">
        <v>1289</v>
      </c>
      <c r="F350" t="s">
        <v>1288</v>
      </c>
      <c r="G350" t="s">
        <v>1289</v>
      </c>
      <c r="H350" t="s">
        <v>1288</v>
      </c>
      <c r="I350" t="s">
        <v>1288</v>
      </c>
      <c r="J350" t="s">
        <v>1289</v>
      </c>
      <c r="K350" t="s">
        <v>1290</v>
      </c>
      <c r="L350" t="s">
        <v>1289</v>
      </c>
      <c r="M350" t="s">
        <v>1288</v>
      </c>
    </row>
    <row r="351" spans="1:13" x14ac:dyDescent="0.35">
      <c r="A351" t="s">
        <v>1291</v>
      </c>
      <c r="B351" t="s">
        <v>1290</v>
      </c>
      <c r="C351" t="s">
        <v>1291</v>
      </c>
      <c r="D351" t="s">
        <v>1290</v>
      </c>
      <c r="E351" t="s">
        <v>1288</v>
      </c>
      <c r="F351" t="s">
        <v>1289</v>
      </c>
      <c r="G351" t="s">
        <v>1290</v>
      </c>
      <c r="H351" t="s">
        <v>1288</v>
      </c>
      <c r="I351" t="s">
        <v>1288</v>
      </c>
      <c r="J351" t="s">
        <v>1290</v>
      </c>
      <c r="K351" t="s">
        <v>1290</v>
      </c>
      <c r="L351" t="s">
        <v>1289</v>
      </c>
      <c r="M351" t="s">
        <v>1290</v>
      </c>
    </row>
    <row r="352" spans="1:13" x14ac:dyDescent="0.35">
      <c r="A352" t="s">
        <v>1290</v>
      </c>
      <c r="B352" t="s">
        <v>1290</v>
      </c>
      <c r="C352" t="s">
        <v>1288</v>
      </c>
      <c r="D352" t="s">
        <v>1290</v>
      </c>
      <c r="E352" t="s">
        <v>1290</v>
      </c>
      <c r="F352" t="s">
        <v>1288</v>
      </c>
      <c r="G352" t="s">
        <v>1288</v>
      </c>
      <c r="H352" t="s">
        <v>1288</v>
      </c>
      <c r="I352" t="s">
        <v>1288</v>
      </c>
      <c r="J352" t="s">
        <v>1289</v>
      </c>
      <c r="K352" t="s">
        <v>1288</v>
      </c>
      <c r="L352" t="s">
        <v>1288</v>
      </c>
      <c r="M352" t="s">
        <v>1290</v>
      </c>
    </row>
    <row r="353" spans="1:13" x14ac:dyDescent="0.35">
      <c r="A353" t="s">
        <v>1291</v>
      </c>
      <c r="B353" t="s">
        <v>1290</v>
      </c>
      <c r="C353" t="s">
        <v>1291</v>
      </c>
      <c r="D353" t="s">
        <v>1290</v>
      </c>
      <c r="E353" t="s">
        <v>1288</v>
      </c>
      <c r="F353" t="s">
        <v>1289</v>
      </c>
      <c r="G353" t="s">
        <v>1290</v>
      </c>
      <c r="H353" t="s">
        <v>1288</v>
      </c>
      <c r="I353" t="s">
        <v>1288</v>
      </c>
      <c r="J353" t="s">
        <v>1290</v>
      </c>
      <c r="K353" t="s">
        <v>1290</v>
      </c>
      <c r="L353" t="s">
        <v>1289</v>
      </c>
      <c r="M353" t="s">
        <v>1290</v>
      </c>
    </row>
    <row r="354" spans="1:13" x14ac:dyDescent="0.35">
      <c r="A354" t="s">
        <v>1290</v>
      </c>
      <c r="B354" t="s">
        <v>1290</v>
      </c>
      <c r="C354" t="s">
        <v>1290</v>
      </c>
      <c r="D354" t="s">
        <v>1291</v>
      </c>
      <c r="E354" t="s">
        <v>1289</v>
      </c>
      <c r="F354" t="s">
        <v>1288</v>
      </c>
      <c r="G354" t="s">
        <v>1289</v>
      </c>
      <c r="H354" t="s">
        <v>1288</v>
      </c>
      <c r="I354" t="s">
        <v>1288</v>
      </c>
      <c r="J354" t="s">
        <v>1289</v>
      </c>
      <c r="K354" t="s">
        <v>1290</v>
      </c>
      <c r="L354" t="s">
        <v>1289</v>
      </c>
      <c r="M354" t="s">
        <v>1288</v>
      </c>
    </row>
    <row r="355" spans="1:13" x14ac:dyDescent="0.35">
      <c r="A355" t="s">
        <v>1289</v>
      </c>
      <c r="B355" t="s">
        <v>1290</v>
      </c>
      <c r="C355" t="s">
        <v>1290</v>
      </c>
      <c r="D355" t="s">
        <v>1289</v>
      </c>
      <c r="E355" t="s">
        <v>1289</v>
      </c>
      <c r="F355" t="s">
        <v>1290</v>
      </c>
      <c r="G355" t="s">
        <v>1290</v>
      </c>
      <c r="H355" t="s">
        <v>1289</v>
      </c>
      <c r="I355" t="s">
        <v>1289</v>
      </c>
      <c r="J355" t="s">
        <v>1290</v>
      </c>
      <c r="K355" t="s">
        <v>1290</v>
      </c>
      <c r="L355" t="s">
        <v>1290</v>
      </c>
      <c r="M355" t="s">
        <v>1290</v>
      </c>
    </row>
    <row r="356" spans="1:13" x14ac:dyDescent="0.35">
      <c r="A356" t="s">
        <v>1289</v>
      </c>
      <c r="B356" t="s">
        <v>1288</v>
      </c>
      <c r="C356" t="s">
        <v>1288</v>
      </c>
      <c r="D356" t="s">
        <v>1288</v>
      </c>
      <c r="E356" t="s">
        <v>1288</v>
      </c>
      <c r="F356" t="s">
        <v>1287</v>
      </c>
      <c r="G356" t="s">
        <v>1288</v>
      </c>
      <c r="H356" t="s">
        <v>1287</v>
      </c>
      <c r="I356" t="s">
        <v>1287</v>
      </c>
      <c r="J356" t="s">
        <v>1288</v>
      </c>
      <c r="K356" t="s">
        <v>1288</v>
      </c>
      <c r="L356" t="s">
        <v>1287</v>
      </c>
      <c r="M356" t="s">
        <v>1288</v>
      </c>
    </row>
    <row r="357" spans="1:13" x14ac:dyDescent="0.35">
      <c r="A357" t="s">
        <v>1288</v>
      </c>
      <c r="B357" t="s">
        <v>1288</v>
      </c>
      <c r="C357" t="s">
        <v>1289</v>
      </c>
      <c r="D357" t="s">
        <v>1288</v>
      </c>
      <c r="E357" t="s">
        <v>1289</v>
      </c>
      <c r="F357" t="s">
        <v>1288</v>
      </c>
      <c r="G357" t="s">
        <v>1289</v>
      </c>
      <c r="H357" t="s">
        <v>1288</v>
      </c>
      <c r="I357" t="s">
        <v>1289</v>
      </c>
      <c r="J357" t="s">
        <v>1288</v>
      </c>
      <c r="K357" t="s">
        <v>1289</v>
      </c>
      <c r="L357" t="s">
        <v>1288</v>
      </c>
      <c r="M357" t="s">
        <v>1289</v>
      </c>
    </row>
    <row r="358" spans="1:13" x14ac:dyDescent="0.35">
      <c r="A358" t="s">
        <v>1287</v>
      </c>
      <c r="B358" t="s">
        <v>1288</v>
      </c>
      <c r="C358" t="s">
        <v>1288</v>
      </c>
      <c r="D358" t="s">
        <v>1288</v>
      </c>
      <c r="E358" t="s">
        <v>1287</v>
      </c>
      <c r="F358" t="s">
        <v>1287</v>
      </c>
      <c r="G358" t="s">
        <v>1287</v>
      </c>
      <c r="H358" t="s">
        <v>1289</v>
      </c>
      <c r="I358" t="s">
        <v>1287</v>
      </c>
      <c r="J358" t="s">
        <v>1289</v>
      </c>
      <c r="K358" t="s">
        <v>1287</v>
      </c>
      <c r="L358" t="s">
        <v>1288</v>
      </c>
      <c r="M358" t="s">
        <v>1288</v>
      </c>
    </row>
    <row r="359" spans="1:13" x14ac:dyDescent="0.35">
      <c r="A359" t="s">
        <v>1289</v>
      </c>
      <c r="B359" t="s">
        <v>1290</v>
      </c>
      <c r="C359" t="s">
        <v>1290</v>
      </c>
      <c r="D359" t="s">
        <v>1289</v>
      </c>
      <c r="E359" t="s">
        <v>1289</v>
      </c>
      <c r="F359" t="s">
        <v>1290</v>
      </c>
      <c r="G359" t="s">
        <v>1290</v>
      </c>
      <c r="H359" t="s">
        <v>1289</v>
      </c>
      <c r="I359" t="s">
        <v>1289</v>
      </c>
      <c r="J359" t="s">
        <v>1290</v>
      </c>
      <c r="K359" t="s">
        <v>1290</v>
      </c>
      <c r="L359" t="s">
        <v>1290</v>
      </c>
      <c r="M359" t="s">
        <v>1290</v>
      </c>
    </row>
    <row r="360" spans="1:13" x14ac:dyDescent="0.35">
      <c r="A360" t="s">
        <v>1289</v>
      </c>
      <c r="B360" t="s">
        <v>1290</v>
      </c>
      <c r="C360" t="s">
        <v>1288</v>
      </c>
      <c r="D360" t="s">
        <v>1288</v>
      </c>
      <c r="E360" t="s">
        <v>1290</v>
      </c>
      <c r="F360" t="s">
        <v>1290</v>
      </c>
      <c r="G360" t="s">
        <v>1290</v>
      </c>
      <c r="H360" t="s">
        <v>1290</v>
      </c>
      <c r="I360" t="s">
        <v>1290</v>
      </c>
      <c r="J360" t="s">
        <v>1290</v>
      </c>
      <c r="K360" t="s">
        <v>1290</v>
      </c>
      <c r="L360" t="s">
        <v>1290</v>
      </c>
      <c r="M360" t="s">
        <v>1290</v>
      </c>
    </row>
    <row r="361" spans="1:13" x14ac:dyDescent="0.35">
      <c r="A361" t="s">
        <v>1288</v>
      </c>
      <c r="B361" t="s">
        <v>1288</v>
      </c>
      <c r="C361" t="s">
        <v>1289</v>
      </c>
      <c r="D361" t="s">
        <v>1288</v>
      </c>
      <c r="E361" t="s">
        <v>1287</v>
      </c>
      <c r="F361" t="s">
        <v>1288</v>
      </c>
      <c r="G361" t="s">
        <v>1288</v>
      </c>
      <c r="H361" t="s">
        <v>1289</v>
      </c>
      <c r="I361" t="s">
        <v>1290</v>
      </c>
      <c r="J361" t="s">
        <v>1290</v>
      </c>
      <c r="K361" t="s">
        <v>1287</v>
      </c>
      <c r="L361" t="s">
        <v>1288</v>
      </c>
      <c r="M361" t="s">
        <v>1288</v>
      </c>
    </row>
    <row r="362" spans="1:13" x14ac:dyDescent="0.35">
      <c r="A362" t="s">
        <v>1289</v>
      </c>
      <c r="B362" t="s">
        <v>1288</v>
      </c>
      <c r="C362" t="s">
        <v>1289</v>
      </c>
      <c r="D362" t="s">
        <v>1289</v>
      </c>
      <c r="E362" t="s">
        <v>1289</v>
      </c>
      <c r="F362" t="s">
        <v>1288</v>
      </c>
      <c r="G362" t="s">
        <v>1288</v>
      </c>
      <c r="H362" t="s">
        <v>1289</v>
      </c>
      <c r="I362" t="s">
        <v>1289</v>
      </c>
      <c r="J362" t="s">
        <v>1288</v>
      </c>
      <c r="K362" t="s">
        <v>1288</v>
      </c>
      <c r="L362" t="s">
        <v>1288</v>
      </c>
      <c r="M362" t="s">
        <v>1288</v>
      </c>
    </row>
    <row r="363" spans="1:13" x14ac:dyDescent="0.35">
      <c r="A363" t="s">
        <v>1289</v>
      </c>
      <c r="B363" t="s">
        <v>1290</v>
      </c>
      <c r="C363" t="s">
        <v>1290</v>
      </c>
      <c r="D363" t="s">
        <v>1289</v>
      </c>
      <c r="E363" t="s">
        <v>1289</v>
      </c>
      <c r="F363" t="s">
        <v>1290</v>
      </c>
      <c r="G363" t="s">
        <v>1290</v>
      </c>
      <c r="H363" t="s">
        <v>1289</v>
      </c>
      <c r="I363" t="s">
        <v>1289</v>
      </c>
      <c r="J363" t="s">
        <v>1290</v>
      </c>
      <c r="K363" t="s">
        <v>1290</v>
      </c>
      <c r="L363" t="s">
        <v>1290</v>
      </c>
      <c r="M363" t="s">
        <v>1290</v>
      </c>
    </row>
    <row r="364" spans="1:13" x14ac:dyDescent="0.35">
      <c r="A364" t="s">
        <v>1289</v>
      </c>
      <c r="B364" t="s">
        <v>1290</v>
      </c>
      <c r="C364" t="s">
        <v>1289</v>
      </c>
      <c r="D364" t="s">
        <v>1289</v>
      </c>
      <c r="E364" t="s">
        <v>1288</v>
      </c>
      <c r="F364" t="s">
        <v>1290</v>
      </c>
      <c r="G364" t="s">
        <v>1289</v>
      </c>
      <c r="H364" t="s">
        <v>1289</v>
      </c>
      <c r="I364" t="s">
        <v>1290</v>
      </c>
      <c r="J364" t="s">
        <v>1290</v>
      </c>
      <c r="K364" t="s">
        <v>1290</v>
      </c>
      <c r="L364" t="s">
        <v>1288</v>
      </c>
      <c r="M364" t="s">
        <v>1289</v>
      </c>
    </row>
    <row r="365" spans="1:13" x14ac:dyDescent="0.35">
      <c r="A365" t="s">
        <v>1289</v>
      </c>
      <c r="B365" t="s">
        <v>1289</v>
      </c>
      <c r="C365" t="s">
        <v>1289</v>
      </c>
      <c r="D365" t="s">
        <v>1289</v>
      </c>
      <c r="E365" t="s">
        <v>1288</v>
      </c>
      <c r="F365" t="s">
        <v>1288</v>
      </c>
      <c r="G365" t="s">
        <v>1289</v>
      </c>
      <c r="H365" t="s">
        <v>1287</v>
      </c>
      <c r="I365" t="s">
        <v>1287</v>
      </c>
      <c r="J365" t="s">
        <v>1289</v>
      </c>
      <c r="K365" t="s">
        <v>1289</v>
      </c>
      <c r="L365" t="s">
        <v>1288</v>
      </c>
      <c r="M365" t="s">
        <v>1288</v>
      </c>
    </row>
    <row r="366" spans="1:13" x14ac:dyDescent="0.35">
      <c r="A366" t="s">
        <v>1289</v>
      </c>
      <c r="B366" t="s">
        <v>1290</v>
      </c>
      <c r="C366" t="s">
        <v>1290</v>
      </c>
      <c r="D366" t="s">
        <v>1289</v>
      </c>
      <c r="E366" t="s">
        <v>1289</v>
      </c>
      <c r="F366" t="s">
        <v>1290</v>
      </c>
      <c r="G366" t="s">
        <v>1290</v>
      </c>
      <c r="H366" t="s">
        <v>1289</v>
      </c>
      <c r="I366" t="s">
        <v>1289</v>
      </c>
      <c r="J366" t="s">
        <v>1290</v>
      </c>
      <c r="K366" t="s">
        <v>1290</v>
      </c>
      <c r="L366" t="s">
        <v>1290</v>
      </c>
      <c r="M366" t="s">
        <v>1290</v>
      </c>
    </row>
    <row r="367" spans="1:13" x14ac:dyDescent="0.35">
      <c r="A367" t="s">
        <v>1289</v>
      </c>
      <c r="B367" t="s">
        <v>1288</v>
      </c>
      <c r="C367" t="s">
        <v>1288</v>
      </c>
      <c r="D367" t="s">
        <v>1288</v>
      </c>
      <c r="E367" t="s">
        <v>1288</v>
      </c>
      <c r="F367" t="s">
        <v>1288</v>
      </c>
      <c r="G367" t="s">
        <v>1288</v>
      </c>
      <c r="H367" t="s">
        <v>1288</v>
      </c>
      <c r="I367" t="s">
        <v>1288</v>
      </c>
      <c r="J367" t="s">
        <v>1288</v>
      </c>
      <c r="K367" t="s">
        <v>1288</v>
      </c>
      <c r="L367" t="s">
        <v>1288</v>
      </c>
      <c r="M367" t="s">
        <v>1288</v>
      </c>
    </row>
    <row r="368" spans="1:13" x14ac:dyDescent="0.35">
      <c r="A368" t="s">
        <v>1291</v>
      </c>
      <c r="B368" t="s">
        <v>1291</v>
      </c>
      <c r="C368" t="s">
        <v>1291</v>
      </c>
      <c r="D368" t="s">
        <v>1291</v>
      </c>
      <c r="E368" t="s">
        <v>1291</v>
      </c>
      <c r="F368" t="s">
        <v>1291</v>
      </c>
      <c r="G368" t="s">
        <v>1291</v>
      </c>
      <c r="H368" t="s">
        <v>1291</v>
      </c>
      <c r="I368" t="s">
        <v>1291</v>
      </c>
      <c r="J368" t="s">
        <v>1291</v>
      </c>
      <c r="K368" t="s">
        <v>1291</v>
      </c>
      <c r="L368" t="s">
        <v>1291</v>
      </c>
      <c r="M368" t="s">
        <v>1291</v>
      </c>
    </row>
    <row r="369" spans="1:13" x14ac:dyDescent="0.35">
      <c r="A369" t="s">
        <v>1288</v>
      </c>
      <c r="B369" t="s">
        <v>1289</v>
      </c>
      <c r="C369" t="s">
        <v>1287</v>
      </c>
      <c r="D369" t="s">
        <v>1288</v>
      </c>
      <c r="E369" t="s">
        <v>1288</v>
      </c>
      <c r="F369" t="s">
        <v>1289</v>
      </c>
      <c r="G369" t="s">
        <v>1287</v>
      </c>
      <c r="H369" t="s">
        <v>1289</v>
      </c>
      <c r="I369" t="s">
        <v>1287</v>
      </c>
      <c r="J369" t="s">
        <v>1289</v>
      </c>
      <c r="K369" t="s">
        <v>1287</v>
      </c>
      <c r="L369" t="s">
        <v>1289</v>
      </c>
      <c r="M369" t="s">
        <v>1287</v>
      </c>
    </row>
    <row r="370" spans="1:13" x14ac:dyDescent="0.35">
      <c r="A370" t="s">
        <v>1287</v>
      </c>
      <c r="B370" t="s">
        <v>1289</v>
      </c>
      <c r="C370" t="s">
        <v>1287</v>
      </c>
      <c r="D370" t="s">
        <v>1288</v>
      </c>
      <c r="E370" t="s">
        <v>1287</v>
      </c>
      <c r="F370" t="s">
        <v>1288</v>
      </c>
      <c r="G370" t="s">
        <v>1288</v>
      </c>
      <c r="H370" t="s">
        <v>1287</v>
      </c>
      <c r="I370" t="s">
        <v>1289</v>
      </c>
      <c r="J370" t="s">
        <v>1287</v>
      </c>
      <c r="K370" t="s">
        <v>1287</v>
      </c>
      <c r="L370" t="s">
        <v>1288</v>
      </c>
      <c r="M370" t="s">
        <v>1287</v>
      </c>
    </row>
    <row r="371" spans="1:13" x14ac:dyDescent="0.35">
      <c r="A371" t="s">
        <v>1289</v>
      </c>
      <c r="B371" t="s">
        <v>1289</v>
      </c>
      <c r="C371" t="s">
        <v>1289</v>
      </c>
      <c r="D371" t="s">
        <v>1289</v>
      </c>
      <c r="E371" t="s">
        <v>1289</v>
      </c>
      <c r="F371" t="s">
        <v>1288</v>
      </c>
      <c r="G371" t="s">
        <v>1289</v>
      </c>
      <c r="H371" t="s">
        <v>1289</v>
      </c>
      <c r="I371" t="s">
        <v>1288</v>
      </c>
      <c r="J371" t="s">
        <v>1289</v>
      </c>
      <c r="K371" t="s">
        <v>1289</v>
      </c>
      <c r="L371" t="s">
        <v>1289</v>
      </c>
      <c r="M371" t="s">
        <v>1289</v>
      </c>
    </row>
    <row r="372" spans="1:13" x14ac:dyDescent="0.35">
      <c r="A372" t="s">
        <v>1290</v>
      </c>
      <c r="B372" t="s">
        <v>1290</v>
      </c>
      <c r="C372" t="s">
        <v>1291</v>
      </c>
      <c r="D372" t="s">
        <v>1291</v>
      </c>
      <c r="E372" t="s">
        <v>1291</v>
      </c>
      <c r="F372" t="s">
        <v>1291</v>
      </c>
      <c r="G372" t="s">
        <v>1290</v>
      </c>
      <c r="H372" t="s">
        <v>1290</v>
      </c>
      <c r="I372" t="s">
        <v>1287</v>
      </c>
      <c r="J372" t="s">
        <v>1290</v>
      </c>
      <c r="K372" t="s">
        <v>1290</v>
      </c>
      <c r="L372" t="s">
        <v>1290</v>
      </c>
      <c r="M372" t="s">
        <v>1290</v>
      </c>
    </row>
    <row r="373" spans="1:13" x14ac:dyDescent="0.35">
      <c r="A373" t="s">
        <v>1289</v>
      </c>
      <c r="B373" t="s">
        <v>1289</v>
      </c>
      <c r="C373" t="s">
        <v>1289</v>
      </c>
      <c r="D373" t="s">
        <v>1289</v>
      </c>
      <c r="E373" t="s">
        <v>1289</v>
      </c>
      <c r="F373" t="s">
        <v>1287</v>
      </c>
      <c r="G373" t="s">
        <v>1289</v>
      </c>
      <c r="H373" t="s">
        <v>1287</v>
      </c>
      <c r="I373" t="s">
        <v>1287</v>
      </c>
      <c r="J373" t="s">
        <v>1289</v>
      </c>
      <c r="K373" t="s">
        <v>1289</v>
      </c>
      <c r="L373" t="s">
        <v>1289</v>
      </c>
      <c r="M373" t="s">
        <v>1289</v>
      </c>
    </row>
    <row r="374" spans="1:13" x14ac:dyDescent="0.35">
      <c r="A374" t="s">
        <v>1288</v>
      </c>
      <c r="B374" t="s">
        <v>1289</v>
      </c>
      <c r="C374" t="s">
        <v>1289</v>
      </c>
      <c r="D374" t="s">
        <v>1287</v>
      </c>
      <c r="E374" t="s">
        <v>1287</v>
      </c>
      <c r="F374" t="s">
        <v>1287</v>
      </c>
      <c r="G374" t="s">
        <v>1287</v>
      </c>
      <c r="H374" t="s">
        <v>1289</v>
      </c>
      <c r="I374" t="s">
        <v>1287</v>
      </c>
      <c r="J374" t="s">
        <v>1289</v>
      </c>
      <c r="K374" t="s">
        <v>1287</v>
      </c>
      <c r="L374" t="s">
        <v>1291</v>
      </c>
      <c r="M374" t="s">
        <v>1289</v>
      </c>
    </row>
    <row r="375" spans="1:13" x14ac:dyDescent="0.35">
      <c r="A375" t="s">
        <v>1288</v>
      </c>
      <c r="B375" t="s">
        <v>1289</v>
      </c>
      <c r="C375" t="s">
        <v>1288</v>
      </c>
      <c r="D375" t="s">
        <v>1287</v>
      </c>
      <c r="E375" t="s">
        <v>1288</v>
      </c>
      <c r="F375" t="s">
        <v>1287</v>
      </c>
      <c r="G375" t="s">
        <v>1289</v>
      </c>
      <c r="H375" t="s">
        <v>1287</v>
      </c>
      <c r="I375" t="s">
        <v>1289</v>
      </c>
      <c r="J375" t="s">
        <v>1290</v>
      </c>
      <c r="K375" t="s">
        <v>1287</v>
      </c>
      <c r="L375" t="s">
        <v>1289</v>
      </c>
      <c r="M375" t="s">
        <v>1290</v>
      </c>
    </row>
    <row r="376" spans="1:13" x14ac:dyDescent="0.35">
      <c r="A376" t="s">
        <v>1290</v>
      </c>
      <c r="B376" t="s">
        <v>1290</v>
      </c>
      <c r="C376" t="s">
        <v>1290</v>
      </c>
      <c r="D376" t="s">
        <v>1290</v>
      </c>
      <c r="E376" t="s">
        <v>1290</v>
      </c>
      <c r="F376" t="s">
        <v>1288</v>
      </c>
      <c r="G376" t="s">
        <v>1290</v>
      </c>
      <c r="H376" t="s">
        <v>1290</v>
      </c>
      <c r="I376" t="s">
        <v>1288</v>
      </c>
      <c r="J376" t="s">
        <v>1290</v>
      </c>
      <c r="K376" t="s">
        <v>1288</v>
      </c>
      <c r="L376" t="s">
        <v>1290</v>
      </c>
      <c r="M376" t="s">
        <v>1288</v>
      </c>
    </row>
    <row r="377" spans="1:13" x14ac:dyDescent="0.35">
      <c r="A377" t="s">
        <v>1287</v>
      </c>
      <c r="B377" t="s">
        <v>1287</v>
      </c>
      <c r="C377" t="s">
        <v>1287</v>
      </c>
      <c r="D377" t="s">
        <v>1287</v>
      </c>
      <c r="E377" t="s">
        <v>1288</v>
      </c>
      <c r="F377" t="s">
        <v>1288</v>
      </c>
      <c r="G377" t="s">
        <v>1288</v>
      </c>
      <c r="H377" t="s">
        <v>1288</v>
      </c>
      <c r="I377" t="s">
        <v>1288</v>
      </c>
      <c r="J377" t="s">
        <v>1288</v>
      </c>
      <c r="K377" t="s">
        <v>1288</v>
      </c>
      <c r="L377" t="s">
        <v>1287</v>
      </c>
      <c r="M377" t="s">
        <v>1287</v>
      </c>
    </row>
    <row r="378" spans="1:13" x14ac:dyDescent="0.35">
      <c r="A378" t="s">
        <v>1288</v>
      </c>
      <c r="B378" t="s">
        <v>1287</v>
      </c>
      <c r="C378" t="s">
        <v>1287</v>
      </c>
      <c r="D378" t="s">
        <v>1287</v>
      </c>
      <c r="E378" t="s">
        <v>1287</v>
      </c>
      <c r="F378" t="s">
        <v>1287</v>
      </c>
      <c r="G378" t="s">
        <v>1287</v>
      </c>
      <c r="H378" t="s">
        <v>1287</v>
      </c>
      <c r="I378" t="s">
        <v>1287</v>
      </c>
      <c r="J378" t="s">
        <v>1287</v>
      </c>
      <c r="K378" t="s">
        <v>1287</v>
      </c>
      <c r="L378" t="s">
        <v>1287</v>
      </c>
      <c r="M378" t="s">
        <v>1287</v>
      </c>
    </row>
    <row r="379" spans="1:13" x14ac:dyDescent="0.35">
      <c r="A379" t="s">
        <v>1287</v>
      </c>
      <c r="B379" t="s">
        <v>1288</v>
      </c>
      <c r="C379" t="s">
        <v>1287</v>
      </c>
      <c r="D379" t="s">
        <v>1289</v>
      </c>
      <c r="E379" t="s">
        <v>1288</v>
      </c>
      <c r="F379" t="s">
        <v>1287</v>
      </c>
      <c r="G379" t="s">
        <v>1289</v>
      </c>
      <c r="H379" t="s">
        <v>1288</v>
      </c>
      <c r="I379" t="s">
        <v>1289</v>
      </c>
      <c r="J379" t="s">
        <v>1288</v>
      </c>
      <c r="K379" t="s">
        <v>1289</v>
      </c>
      <c r="L379" t="s">
        <v>1288</v>
      </c>
      <c r="M379" t="s">
        <v>1288</v>
      </c>
    </row>
    <row r="380" spans="1:13" x14ac:dyDescent="0.35">
      <c r="A380" t="s">
        <v>1289</v>
      </c>
      <c r="B380" t="s">
        <v>1289</v>
      </c>
      <c r="C380" t="s">
        <v>1291</v>
      </c>
      <c r="D380" t="s">
        <v>1291</v>
      </c>
      <c r="E380" t="s">
        <v>1289</v>
      </c>
      <c r="F380" t="s">
        <v>1289</v>
      </c>
      <c r="G380" t="s">
        <v>1289</v>
      </c>
      <c r="H380" t="s">
        <v>1288</v>
      </c>
      <c r="I380" t="s">
        <v>1288</v>
      </c>
      <c r="J380" t="s">
        <v>1287</v>
      </c>
      <c r="K380" t="s">
        <v>1289</v>
      </c>
      <c r="L380" t="s">
        <v>1289</v>
      </c>
      <c r="M380" t="s">
        <v>1289</v>
      </c>
    </row>
    <row r="381" spans="1:13" x14ac:dyDescent="0.35">
      <c r="A381" t="s">
        <v>1289</v>
      </c>
      <c r="B381" t="s">
        <v>1290</v>
      </c>
      <c r="C381" t="s">
        <v>1290</v>
      </c>
      <c r="D381" t="s">
        <v>1288</v>
      </c>
      <c r="E381" t="s">
        <v>1290</v>
      </c>
      <c r="F381" t="s">
        <v>1291</v>
      </c>
      <c r="G381" t="s">
        <v>1289</v>
      </c>
      <c r="H381" t="s">
        <v>1289</v>
      </c>
      <c r="I381" t="s">
        <v>1290</v>
      </c>
      <c r="J381" t="s">
        <v>1288</v>
      </c>
      <c r="K381" t="s">
        <v>1288</v>
      </c>
      <c r="L381" t="s">
        <v>1289</v>
      </c>
      <c r="M381" t="s">
        <v>1288</v>
      </c>
    </row>
    <row r="382" spans="1:13" x14ac:dyDescent="0.35">
      <c r="A382" t="s">
        <v>1289</v>
      </c>
      <c r="B382" t="s">
        <v>1289</v>
      </c>
      <c r="C382" t="s">
        <v>1288</v>
      </c>
      <c r="D382" t="s">
        <v>1287</v>
      </c>
      <c r="E382" t="s">
        <v>1288</v>
      </c>
      <c r="F382" t="s">
        <v>1287</v>
      </c>
      <c r="G382" t="s">
        <v>1288</v>
      </c>
      <c r="H382" t="s">
        <v>1288</v>
      </c>
      <c r="I382" t="s">
        <v>1288</v>
      </c>
      <c r="J382" t="s">
        <v>1288</v>
      </c>
      <c r="K382" t="s">
        <v>1288</v>
      </c>
      <c r="L382" t="s">
        <v>1288</v>
      </c>
      <c r="M382" t="s">
        <v>1288</v>
      </c>
    </row>
    <row r="383" spans="1:13" x14ac:dyDescent="0.35">
      <c r="A383" t="s">
        <v>1288</v>
      </c>
      <c r="B383" t="s">
        <v>1288</v>
      </c>
      <c r="C383" t="s">
        <v>1288</v>
      </c>
      <c r="D383" t="s">
        <v>1288</v>
      </c>
      <c r="E383" t="s">
        <v>1288</v>
      </c>
      <c r="F383" t="s">
        <v>1288</v>
      </c>
      <c r="G383" t="s">
        <v>1288</v>
      </c>
      <c r="H383" t="s">
        <v>1288</v>
      </c>
      <c r="I383" t="s">
        <v>1288</v>
      </c>
      <c r="J383" t="s">
        <v>1289</v>
      </c>
      <c r="K383" t="s">
        <v>1289</v>
      </c>
      <c r="L383" t="s">
        <v>1288</v>
      </c>
      <c r="M383" t="s">
        <v>1287</v>
      </c>
    </row>
    <row r="384" spans="1:13" x14ac:dyDescent="0.35">
      <c r="A384" t="s">
        <v>1289</v>
      </c>
      <c r="B384" t="s">
        <v>1287</v>
      </c>
      <c r="C384" t="s">
        <v>1289</v>
      </c>
      <c r="D384" t="s">
        <v>1289</v>
      </c>
      <c r="E384" t="s">
        <v>1289</v>
      </c>
      <c r="F384" t="s">
        <v>1287</v>
      </c>
      <c r="G384" t="s">
        <v>1287</v>
      </c>
      <c r="H384" t="s">
        <v>1288</v>
      </c>
      <c r="I384" t="s">
        <v>1287</v>
      </c>
      <c r="J384" t="s">
        <v>1289</v>
      </c>
      <c r="K384" t="s">
        <v>1288</v>
      </c>
      <c r="L384" t="s">
        <v>1289</v>
      </c>
      <c r="M384" t="s">
        <v>1289</v>
      </c>
    </row>
    <row r="385" spans="1:13" x14ac:dyDescent="0.35">
      <c r="A385" t="s">
        <v>1288</v>
      </c>
      <c r="B385" t="s">
        <v>1289</v>
      </c>
      <c r="C385" t="s">
        <v>1290</v>
      </c>
      <c r="D385" t="s">
        <v>1291</v>
      </c>
      <c r="E385" t="s">
        <v>1290</v>
      </c>
      <c r="F385" t="s">
        <v>1287</v>
      </c>
      <c r="G385" t="s">
        <v>1290</v>
      </c>
      <c r="H385" t="s">
        <v>1287</v>
      </c>
      <c r="I385" t="s">
        <v>1287</v>
      </c>
      <c r="J385" t="s">
        <v>1291</v>
      </c>
      <c r="K385" t="s">
        <v>1291</v>
      </c>
      <c r="L385" t="s">
        <v>1291</v>
      </c>
      <c r="M385" t="s">
        <v>1290</v>
      </c>
    </row>
    <row r="386" spans="1:13" x14ac:dyDescent="0.35">
      <c r="A386" t="s">
        <v>1287</v>
      </c>
      <c r="B386" t="s">
        <v>1287</v>
      </c>
      <c r="C386" t="s">
        <v>1290</v>
      </c>
      <c r="D386" t="s">
        <v>1290</v>
      </c>
      <c r="E386" t="s">
        <v>1290</v>
      </c>
      <c r="F386" t="s">
        <v>1289</v>
      </c>
      <c r="G386" t="s">
        <v>1289</v>
      </c>
      <c r="H386" t="s">
        <v>1290</v>
      </c>
      <c r="I386" t="s">
        <v>1287</v>
      </c>
      <c r="J386" t="s">
        <v>1290</v>
      </c>
      <c r="K386" t="s">
        <v>1290</v>
      </c>
      <c r="L386" t="s">
        <v>1289</v>
      </c>
      <c r="M386" t="s">
        <v>1290</v>
      </c>
    </row>
    <row r="387" spans="1:13" x14ac:dyDescent="0.35">
      <c r="A387" t="s">
        <v>1289</v>
      </c>
      <c r="B387" t="s">
        <v>1290</v>
      </c>
      <c r="C387" t="s">
        <v>1289</v>
      </c>
      <c r="D387" t="s">
        <v>1290</v>
      </c>
      <c r="E387" t="s">
        <v>1290</v>
      </c>
      <c r="F387" t="s">
        <v>1290</v>
      </c>
      <c r="G387" t="s">
        <v>1290</v>
      </c>
      <c r="H387" t="s">
        <v>1290</v>
      </c>
      <c r="I387" t="s">
        <v>1290</v>
      </c>
      <c r="J387" t="s">
        <v>1290</v>
      </c>
      <c r="K387" t="s">
        <v>1290</v>
      </c>
      <c r="L387" t="s">
        <v>1290</v>
      </c>
      <c r="M387" t="s">
        <v>1290</v>
      </c>
    </row>
    <row r="388" spans="1:13" x14ac:dyDescent="0.35">
      <c r="A388" t="s">
        <v>1289</v>
      </c>
      <c r="B388" t="s">
        <v>1289</v>
      </c>
      <c r="C388" t="s">
        <v>1289</v>
      </c>
      <c r="D388" t="s">
        <v>1289</v>
      </c>
      <c r="E388" t="s">
        <v>1289</v>
      </c>
      <c r="F388" t="s">
        <v>1287</v>
      </c>
      <c r="G388" t="s">
        <v>1289</v>
      </c>
      <c r="H388" t="s">
        <v>1289</v>
      </c>
      <c r="I388" t="s">
        <v>1287</v>
      </c>
      <c r="J388" t="s">
        <v>1289</v>
      </c>
      <c r="K388" t="s">
        <v>1289</v>
      </c>
      <c r="L388" t="s">
        <v>1289</v>
      </c>
      <c r="M388" t="s">
        <v>1289</v>
      </c>
    </row>
    <row r="389" spans="1:13" x14ac:dyDescent="0.35">
      <c r="A389" t="s">
        <v>1289</v>
      </c>
      <c r="B389" t="s">
        <v>1289</v>
      </c>
      <c r="C389" t="s">
        <v>1289</v>
      </c>
      <c r="D389" t="s">
        <v>1289</v>
      </c>
      <c r="E389" t="s">
        <v>1290</v>
      </c>
      <c r="F389" t="s">
        <v>1287</v>
      </c>
      <c r="G389" t="s">
        <v>1287</v>
      </c>
      <c r="H389" t="s">
        <v>1289</v>
      </c>
      <c r="I389" t="s">
        <v>1287</v>
      </c>
      <c r="J389" t="s">
        <v>1290</v>
      </c>
      <c r="K389" t="s">
        <v>1289</v>
      </c>
      <c r="L389" t="s">
        <v>1289</v>
      </c>
      <c r="M389" t="s">
        <v>1289</v>
      </c>
    </row>
    <row r="390" spans="1:13" x14ac:dyDescent="0.35">
      <c r="A390" t="s">
        <v>1289</v>
      </c>
      <c r="B390" t="s">
        <v>1289</v>
      </c>
      <c r="C390" t="s">
        <v>1289</v>
      </c>
      <c r="D390" t="s">
        <v>1289</v>
      </c>
      <c r="E390" t="s">
        <v>1289</v>
      </c>
      <c r="F390" t="s">
        <v>1289</v>
      </c>
      <c r="G390" t="s">
        <v>1289</v>
      </c>
      <c r="H390" t="s">
        <v>1289</v>
      </c>
      <c r="I390" t="s">
        <v>1289</v>
      </c>
      <c r="J390" t="s">
        <v>1289</v>
      </c>
      <c r="K390" t="s">
        <v>1289</v>
      </c>
      <c r="L390" t="s">
        <v>1289</v>
      </c>
      <c r="M390" t="s">
        <v>1289</v>
      </c>
    </row>
    <row r="391" spans="1:13" x14ac:dyDescent="0.35">
      <c r="A391" t="s">
        <v>1287</v>
      </c>
      <c r="B391" t="s">
        <v>1288</v>
      </c>
      <c r="C391" t="s">
        <v>1289</v>
      </c>
      <c r="D391" t="s">
        <v>1288</v>
      </c>
      <c r="E391" t="s">
        <v>1289</v>
      </c>
      <c r="F391" t="s">
        <v>1289</v>
      </c>
      <c r="G391" t="s">
        <v>1289</v>
      </c>
      <c r="H391" t="s">
        <v>1289</v>
      </c>
      <c r="I391" t="s">
        <v>1289</v>
      </c>
      <c r="J391" t="s">
        <v>1288</v>
      </c>
      <c r="K391" t="s">
        <v>1288</v>
      </c>
      <c r="L391" t="s">
        <v>1290</v>
      </c>
      <c r="M391" t="s">
        <v>1290</v>
      </c>
    </row>
    <row r="392" spans="1:13" x14ac:dyDescent="0.35">
      <c r="A392" t="s">
        <v>1290</v>
      </c>
      <c r="B392" t="s">
        <v>1289</v>
      </c>
      <c r="C392" t="s">
        <v>1288</v>
      </c>
      <c r="D392" t="s">
        <v>1290</v>
      </c>
      <c r="E392" t="s">
        <v>1289</v>
      </c>
      <c r="F392" t="s">
        <v>1289</v>
      </c>
      <c r="G392" t="s">
        <v>1288</v>
      </c>
      <c r="H392" t="s">
        <v>1289</v>
      </c>
      <c r="I392" t="s">
        <v>1289</v>
      </c>
      <c r="J392" t="s">
        <v>1290</v>
      </c>
      <c r="K392" t="s">
        <v>1289</v>
      </c>
      <c r="L392" t="s">
        <v>1289</v>
      </c>
      <c r="M392" t="s">
        <v>1289</v>
      </c>
    </row>
    <row r="393" spans="1:13" x14ac:dyDescent="0.35">
      <c r="A393" t="s">
        <v>1289</v>
      </c>
      <c r="B393" t="s">
        <v>1289</v>
      </c>
      <c r="C393" t="s">
        <v>1289</v>
      </c>
      <c r="D393" t="s">
        <v>1289</v>
      </c>
      <c r="E393" t="s">
        <v>1289</v>
      </c>
      <c r="F393" t="s">
        <v>1289</v>
      </c>
      <c r="G393" t="s">
        <v>1289</v>
      </c>
      <c r="H393" t="s">
        <v>1289</v>
      </c>
      <c r="I393" t="s">
        <v>1289</v>
      </c>
      <c r="J393" t="s">
        <v>1289</v>
      </c>
      <c r="K393" t="s">
        <v>1289</v>
      </c>
      <c r="L393" t="s">
        <v>1289</v>
      </c>
      <c r="M393" t="s">
        <v>1289</v>
      </c>
    </row>
    <row r="394" spans="1:13" x14ac:dyDescent="0.35">
      <c r="A394" t="s">
        <v>1290</v>
      </c>
      <c r="B394" t="s">
        <v>1290</v>
      </c>
      <c r="C394" t="s">
        <v>1290</v>
      </c>
      <c r="D394" t="s">
        <v>1291</v>
      </c>
      <c r="E394" t="s">
        <v>1289</v>
      </c>
      <c r="F394" t="s">
        <v>1288</v>
      </c>
      <c r="G394" t="s">
        <v>1289</v>
      </c>
      <c r="H394" t="s">
        <v>1288</v>
      </c>
      <c r="I394" t="s">
        <v>1288</v>
      </c>
      <c r="J394" t="s">
        <v>1289</v>
      </c>
      <c r="K394" t="s">
        <v>1290</v>
      </c>
      <c r="L394" t="s">
        <v>1289</v>
      </c>
      <c r="M394" t="s">
        <v>1288</v>
      </c>
    </row>
    <row r="395" spans="1:13" x14ac:dyDescent="0.35">
      <c r="A395" t="s">
        <v>1288</v>
      </c>
      <c r="B395" t="s">
        <v>1288</v>
      </c>
      <c r="C395" t="s">
        <v>1287</v>
      </c>
      <c r="D395" t="s">
        <v>1288</v>
      </c>
      <c r="E395" t="s">
        <v>1288</v>
      </c>
      <c r="F395" t="s">
        <v>1289</v>
      </c>
      <c r="G395" t="s">
        <v>1287</v>
      </c>
      <c r="H395" t="s">
        <v>1289</v>
      </c>
      <c r="I395" t="s">
        <v>1289</v>
      </c>
      <c r="J395" t="s">
        <v>1287</v>
      </c>
      <c r="K395" t="s">
        <v>1288</v>
      </c>
      <c r="L395" t="s">
        <v>1288</v>
      </c>
      <c r="M395" t="s">
        <v>1287</v>
      </c>
    </row>
    <row r="396" spans="1:13" x14ac:dyDescent="0.35">
      <c r="A396" t="s">
        <v>1287</v>
      </c>
      <c r="B396" t="s">
        <v>1288</v>
      </c>
      <c r="C396" t="s">
        <v>1289</v>
      </c>
      <c r="D396" t="s">
        <v>1290</v>
      </c>
      <c r="E396" t="s">
        <v>1291</v>
      </c>
      <c r="F396" t="s">
        <v>1290</v>
      </c>
      <c r="G396" t="s">
        <v>1289</v>
      </c>
      <c r="H396" t="s">
        <v>1288</v>
      </c>
      <c r="I396" t="s">
        <v>1287</v>
      </c>
      <c r="J396" t="s">
        <v>1288</v>
      </c>
      <c r="K396" t="s">
        <v>1289</v>
      </c>
      <c r="L396" t="s">
        <v>1290</v>
      </c>
      <c r="M396" t="s">
        <v>1291</v>
      </c>
    </row>
    <row r="397" spans="1:13" x14ac:dyDescent="0.35">
      <c r="A397" t="s">
        <v>1287</v>
      </c>
      <c r="B397" t="s">
        <v>1288</v>
      </c>
      <c r="C397" t="s">
        <v>1288</v>
      </c>
      <c r="D397" t="s">
        <v>1289</v>
      </c>
      <c r="E397" t="s">
        <v>1287</v>
      </c>
      <c r="F397" t="s">
        <v>1287</v>
      </c>
      <c r="G397" t="s">
        <v>1287</v>
      </c>
      <c r="H397" t="s">
        <v>1288</v>
      </c>
      <c r="I397" t="s">
        <v>1288</v>
      </c>
      <c r="J397" t="s">
        <v>1288</v>
      </c>
      <c r="K397" t="s">
        <v>1287</v>
      </c>
      <c r="L397" t="s">
        <v>1290</v>
      </c>
      <c r="M397" t="s">
        <v>1288</v>
      </c>
    </row>
    <row r="398" spans="1:13" x14ac:dyDescent="0.35">
      <c r="A398" t="s">
        <v>1291</v>
      </c>
      <c r="B398" t="s">
        <v>1290</v>
      </c>
      <c r="C398" t="s">
        <v>1291</v>
      </c>
      <c r="D398" t="s">
        <v>1290</v>
      </c>
      <c r="E398" t="s">
        <v>1288</v>
      </c>
      <c r="F398" t="s">
        <v>1289</v>
      </c>
      <c r="G398" t="s">
        <v>1290</v>
      </c>
      <c r="H398" t="s">
        <v>1288</v>
      </c>
      <c r="I398" t="s">
        <v>1288</v>
      </c>
      <c r="J398" t="s">
        <v>1290</v>
      </c>
      <c r="K398" t="s">
        <v>1290</v>
      </c>
      <c r="L398" t="s">
        <v>1289</v>
      </c>
      <c r="M398" t="s">
        <v>1290</v>
      </c>
    </row>
    <row r="399" spans="1:13" x14ac:dyDescent="0.35">
      <c r="A399" t="s">
        <v>1288</v>
      </c>
      <c r="B399" t="s">
        <v>1288</v>
      </c>
      <c r="C399" t="s">
        <v>1288</v>
      </c>
      <c r="D399" t="s">
        <v>1288</v>
      </c>
      <c r="E399" t="s">
        <v>1288</v>
      </c>
      <c r="F399" t="s">
        <v>1287</v>
      </c>
      <c r="G399" t="s">
        <v>1288</v>
      </c>
      <c r="H399" t="s">
        <v>1288</v>
      </c>
      <c r="I399" t="s">
        <v>1287</v>
      </c>
      <c r="J399" t="s">
        <v>1288</v>
      </c>
      <c r="K399" t="s">
        <v>1287</v>
      </c>
      <c r="L399" t="s">
        <v>1288</v>
      </c>
      <c r="M399" t="s">
        <v>1287</v>
      </c>
    </row>
    <row r="400" spans="1:13" x14ac:dyDescent="0.35">
      <c r="A400" t="s">
        <v>1289</v>
      </c>
      <c r="B400" t="s">
        <v>1290</v>
      </c>
      <c r="C400" t="s">
        <v>1288</v>
      </c>
      <c r="D400" t="s">
        <v>1288</v>
      </c>
      <c r="E400" t="s">
        <v>1289</v>
      </c>
      <c r="F400" t="s">
        <v>1289</v>
      </c>
      <c r="G400" t="s">
        <v>1288</v>
      </c>
      <c r="H400" t="s">
        <v>1289</v>
      </c>
      <c r="I400" t="s">
        <v>1288</v>
      </c>
      <c r="J400" t="s">
        <v>1289</v>
      </c>
      <c r="K400" t="s">
        <v>1288</v>
      </c>
      <c r="L400" t="s">
        <v>1289</v>
      </c>
      <c r="M400" t="s">
        <v>1288</v>
      </c>
    </row>
    <row r="401" spans="1:13" x14ac:dyDescent="0.35">
      <c r="A401" t="s">
        <v>1289</v>
      </c>
      <c r="B401" t="s">
        <v>1290</v>
      </c>
      <c r="C401" t="s">
        <v>1290</v>
      </c>
      <c r="D401" t="s">
        <v>1289</v>
      </c>
      <c r="E401" t="s">
        <v>1289</v>
      </c>
      <c r="F401" t="s">
        <v>1290</v>
      </c>
      <c r="G401" t="s">
        <v>1290</v>
      </c>
      <c r="H401" t="s">
        <v>1289</v>
      </c>
      <c r="I401" t="s">
        <v>1289</v>
      </c>
      <c r="J401" t="s">
        <v>1290</v>
      </c>
      <c r="K401" t="s">
        <v>1290</v>
      </c>
      <c r="L401" t="s">
        <v>1290</v>
      </c>
      <c r="M401" t="s">
        <v>1290</v>
      </c>
    </row>
    <row r="402" spans="1:13" x14ac:dyDescent="0.35">
      <c r="A402" t="s">
        <v>1290</v>
      </c>
      <c r="B402" t="s">
        <v>1290</v>
      </c>
      <c r="C402" t="s">
        <v>1288</v>
      </c>
      <c r="D402" t="s">
        <v>1290</v>
      </c>
      <c r="E402" t="s">
        <v>1290</v>
      </c>
      <c r="F402" t="s">
        <v>1288</v>
      </c>
      <c r="G402" t="s">
        <v>1288</v>
      </c>
      <c r="H402" t="s">
        <v>1288</v>
      </c>
      <c r="I402" t="s">
        <v>1288</v>
      </c>
      <c r="J402" t="s">
        <v>1289</v>
      </c>
      <c r="K402" t="s">
        <v>1288</v>
      </c>
      <c r="L402" t="s">
        <v>1288</v>
      </c>
      <c r="M402" t="s">
        <v>1289</v>
      </c>
    </row>
    <row r="403" spans="1:13" x14ac:dyDescent="0.35">
      <c r="A403" t="s">
        <v>1289</v>
      </c>
      <c r="B403" t="s">
        <v>1289</v>
      </c>
      <c r="C403" t="s">
        <v>1289</v>
      </c>
      <c r="D403" t="s">
        <v>1289</v>
      </c>
      <c r="E403" t="s">
        <v>1289</v>
      </c>
      <c r="F403" t="s">
        <v>1289</v>
      </c>
      <c r="G403" t="s">
        <v>1287</v>
      </c>
      <c r="H403" t="s">
        <v>1289</v>
      </c>
      <c r="I403" t="s">
        <v>1287</v>
      </c>
      <c r="J403" t="s">
        <v>1289</v>
      </c>
      <c r="K403" t="s">
        <v>1287</v>
      </c>
      <c r="L403" t="s">
        <v>1289</v>
      </c>
      <c r="M403" t="s">
        <v>1290</v>
      </c>
    </row>
    <row r="404" spans="1:13" x14ac:dyDescent="0.35">
      <c r="A404" t="s">
        <v>1291</v>
      </c>
      <c r="B404" t="s">
        <v>1290</v>
      </c>
      <c r="C404" t="s">
        <v>1291</v>
      </c>
      <c r="D404" t="s">
        <v>1290</v>
      </c>
      <c r="E404" t="s">
        <v>1288</v>
      </c>
      <c r="F404" t="s">
        <v>1289</v>
      </c>
      <c r="G404" t="s">
        <v>1290</v>
      </c>
      <c r="H404" t="s">
        <v>1288</v>
      </c>
      <c r="I404" t="s">
        <v>1288</v>
      </c>
      <c r="J404" t="s">
        <v>1290</v>
      </c>
      <c r="K404" t="s">
        <v>1290</v>
      </c>
      <c r="L404" t="s">
        <v>1289</v>
      </c>
      <c r="M404" t="s">
        <v>1290</v>
      </c>
    </row>
    <row r="405" spans="1:13" x14ac:dyDescent="0.35">
      <c r="A405" t="s">
        <v>1287</v>
      </c>
      <c r="B405" t="s">
        <v>1288</v>
      </c>
      <c r="C405" t="s">
        <v>1287</v>
      </c>
      <c r="D405" t="s">
        <v>1287</v>
      </c>
      <c r="E405" t="s">
        <v>1289</v>
      </c>
      <c r="F405" t="s">
        <v>1288</v>
      </c>
      <c r="G405" t="s">
        <v>1288</v>
      </c>
      <c r="H405" t="s">
        <v>1289</v>
      </c>
      <c r="I405" t="s">
        <v>1287</v>
      </c>
      <c r="J405" t="s">
        <v>1287</v>
      </c>
      <c r="K405" t="s">
        <v>1287</v>
      </c>
      <c r="L405" t="s">
        <v>1287</v>
      </c>
      <c r="M405" t="s">
        <v>1287</v>
      </c>
    </row>
    <row r="406" spans="1:13" x14ac:dyDescent="0.35">
      <c r="A406" t="s">
        <v>1289</v>
      </c>
      <c r="B406" t="s">
        <v>1287</v>
      </c>
      <c r="C406" t="s">
        <v>1289</v>
      </c>
      <c r="D406" t="s">
        <v>1289</v>
      </c>
      <c r="E406" t="s">
        <v>1291</v>
      </c>
      <c r="F406" t="s">
        <v>1287</v>
      </c>
      <c r="G406" t="s">
        <v>1287</v>
      </c>
      <c r="H406" t="s">
        <v>1288</v>
      </c>
      <c r="I406" t="s">
        <v>1287</v>
      </c>
      <c r="J406" t="s">
        <v>1289</v>
      </c>
      <c r="K406" t="s">
        <v>1289</v>
      </c>
      <c r="L406" t="s">
        <v>1289</v>
      </c>
      <c r="M406" t="s">
        <v>1289</v>
      </c>
    </row>
    <row r="407" spans="1:13" x14ac:dyDescent="0.35">
      <c r="A407" t="s">
        <v>1289</v>
      </c>
      <c r="B407" t="s">
        <v>1288</v>
      </c>
      <c r="C407" t="s">
        <v>1288</v>
      </c>
      <c r="D407" t="s">
        <v>1289</v>
      </c>
      <c r="E407" t="s">
        <v>1289</v>
      </c>
      <c r="F407" t="s">
        <v>1289</v>
      </c>
      <c r="G407" t="s">
        <v>1287</v>
      </c>
      <c r="H407" t="s">
        <v>1289</v>
      </c>
      <c r="I407" t="s">
        <v>1287</v>
      </c>
      <c r="J407" t="s">
        <v>1288</v>
      </c>
      <c r="K407" t="s">
        <v>1287</v>
      </c>
      <c r="L407" t="s">
        <v>1287</v>
      </c>
      <c r="M407" t="s">
        <v>1289</v>
      </c>
    </row>
    <row r="408" spans="1:13" x14ac:dyDescent="0.35">
      <c r="A408" t="s">
        <v>1290</v>
      </c>
      <c r="B408" t="s">
        <v>1290</v>
      </c>
      <c r="C408" t="s">
        <v>1290</v>
      </c>
      <c r="D408" t="s">
        <v>1291</v>
      </c>
      <c r="E408" t="s">
        <v>1289</v>
      </c>
      <c r="F408" t="s">
        <v>1288</v>
      </c>
      <c r="G408" t="s">
        <v>1289</v>
      </c>
      <c r="H408" t="s">
        <v>1288</v>
      </c>
      <c r="I408" t="s">
        <v>1288</v>
      </c>
      <c r="J408" t="s">
        <v>1289</v>
      </c>
      <c r="K408" t="s">
        <v>1290</v>
      </c>
      <c r="L408" t="s">
        <v>1289</v>
      </c>
      <c r="M408" t="s">
        <v>1288</v>
      </c>
    </row>
    <row r="409" spans="1:13" x14ac:dyDescent="0.35">
      <c r="A409" t="s">
        <v>1288</v>
      </c>
      <c r="B409" t="s">
        <v>1289</v>
      </c>
      <c r="C409" t="s">
        <v>1287</v>
      </c>
      <c r="D409" t="s">
        <v>1289</v>
      </c>
      <c r="E409" t="s">
        <v>1288</v>
      </c>
      <c r="F409" t="s">
        <v>1289</v>
      </c>
      <c r="G409" t="s">
        <v>1289</v>
      </c>
      <c r="H409" t="s">
        <v>1289</v>
      </c>
      <c r="I409" t="s">
        <v>1289</v>
      </c>
      <c r="J409" t="s">
        <v>1287</v>
      </c>
      <c r="K409" t="s">
        <v>1289</v>
      </c>
      <c r="L409" t="s">
        <v>1289</v>
      </c>
      <c r="M409" t="s">
        <v>1289</v>
      </c>
    </row>
    <row r="410" spans="1:13" x14ac:dyDescent="0.35">
      <c r="A410" t="s">
        <v>1290</v>
      </c>
      <c r="B410" t="s">
        <v>1290</v>
      </c>
      <c r="C410" t="s">
        <v>1290</v>
      </c>
      <c r="D410" t="s">
        <v>1289</v>
      </c>
      <c r="E410" t="s">
        <v>1290</v>
      </c>
      <c r="F410" t="s">
        <v>1289</v>
      </c>
      <c r="G410" t="s">
        <v>1287</v>
      </c>
      <c r="H410" t="s">
        <v>1289</v>
      </c>
      <c r="I410" t="s">
        <v>1287</v>
      </c>
      <c r="J410" t="s">
        <v>1289</v>
      </c>
      <c r="K410" t="s">
        <v>1290</v>
      </c>
      <c r="L410" t="s">
        <v>1288</v>
      </c>
      <c r="M410" t="s">
        <v>1289</v>
      </c>
    </row>
    <row r="411" spans="1:13" x14ac:dyDescent="0.35">
      <c r="A411" t="s">
        <v>1290</v>
      </c>
      <c r="B411" t="s">
        <v>1290</v>
      </c>
      <c r="C411" t="s">
        <v>1290</v>
      </c>
      <c r="D411" t="s">
        <v>1291</v>
      </c>
      <c r="E411" t="s">
        <v>1289</v>
      </c>
      <c r="F411" t="s">
        <v>1288</v>
      </c>
      <c r="G411" t="s">
        <v>1289</v>
      </c>
      <c r="H411" t="s">
        <v>1288</v>
      </c>
      <c r="I411" t="s">
        <v>1288</v>
      </c>
      <c r="J411" t="s">
        <v>1289</v>
      </c>
      <c r="K411" t="s">
        <v>1290</v>
      </c>
      <c r="L411" t="s">
        <v>1289</v>
      </c>
      <c r="M411" t="s">
        <v>1288</v>
      </c>
    </row>
    <row r="412" spans="1:13" x14ac:dyDescent="0.35">
      <c r="A412" t="s">
        <v>1289</v>
      </c>
      <c r="B412" t="s">
        <v>1289</v>
      </c>
      <c r="C412" t="s">
        <v>1289</v>
      </c>
      <c r="D412" t="s">
        <v>1289</v>
      </c>
      <c r="E412" t="s">
        <v>1289</v>
      </c>
      <c r="F412" t="s">
        <v>1289</v>
      </c>
      <c r="G412" t="s">
        <v>1289</v>
      </c>
      <c r="H412" t="s">
        <v>1289</v>
      </c>
      <c r="I412" t="s">
        <v>1289</v>
      </c>
      <c r="J412" t="s">
        <v>1289</v>
      </c>
      <c r="K412" t="s">
        <v>1289</v>
      </c>
      <c r="L412" t="s">
        <v>1289</v>
      </c>
      <c r="M412" t="s">
        <v>1289</v>
      </c>
    </row>
    <row r="413" spans="1:13" x14ac:dyDescent="0.35">
      <c r="A413" t="s">
        <v>1289</v>
      </c>
      <c r="B413" t="s">
        <v>1290</v>
      </c>
      <c r="C413" t="s">
        <v>1290</v>
      </c>
      <c r="D413" t="s">
        <v>1289</v>
      </c>
      <c r="E413" t="s">
        <v>1289</v>
      </c>
      <c r="F413" t="s">
        <v>1290</v>
      </c>
      <c r="G413" t="s">
        <v>1290</v>
      </c>
      <c r="H413" t="s">
        <v>1289</v>
      </c>
      <c r="I413" t="s">
        <v>1289</v>
      </c>
      <c r="J413" t="s">
        <v>1290</v>
      </c>
      <c r="K413" t="s">
        <v>1290</v>
      </c>
      <c r="L413" t="s">
        <v>1290</v>
      </c>
      <c r="M413" t="s">
        <v>1290</v>
      </c>
    </row>
    <row r="414" spans="1:13" x14ac:dyDescent="0.35">
      <c r="A414" t="s">
        <v>1290</v>
      </c>
      <c r="B414" t="s">
        <v>1290</v>
      </c>
      <c r="C414" t="s">
        <v>1290</v>
      </c>
      <c r="D414" t="s">
        <v>1291</v>
      </c>
      <c r="E414" t="s">
        <v>1289</v>
      </c>
      <c r="F414" t="s">
        <v>1288</v>
      </c>
      <c r="G414" t="s">
        <v>1289</v>
      </c>
      <c r="H414" t="s">
        <v>1288</v>
      </c>
      <c r="I414" t="s">
        <v>1288</v>
      </c>
      <c r="J414" t="s">
        <v>1289</v>
      </c>
      <c r="K414" t="s">
        <v>1290</v>
      </c>
      <c r="L414" t="s">
        <v>1289</v>
      </c>
      <c r="M414" t="s">
        <v>1288</v>
      </c>
    </row>
    <row r="415" spans="1:13" x14ac:dyDescent="0.35">
      <c r="A415" t="s">
        <v>1289</v>
      </c>
      <c r="B415" t="s">
        <v>1289</v>
      </c>
      <c r="C415" t="s">
        <v>1289</v>
      </c>
      <c r="D415" t="s">
        <v>1289</v>
      </c>
      <c r="E415" t="s">
        <v>1289</v>
      </c>
      <c r="F415" t="s">
        <v>1289</v>
      </c>
      <c r="G415" t="s">
        <v>1289</v>
      </c>
      <c r="H415" t="s">
        <v>1289</v>
      </c>
      <c r="I415" t="s">
        <v>1289</v>
      </c>
      <c r="J415" t="s">
        <v>1289</v>
      </c>
      <c r="K415" t="s">
        <v>1289</v>
      </c>
      <c r="L415" t="s">
        <v>1289</v>
      </c>
      <c r="M415" t="s">
        <v>1289</v>
      </c>
    </row>
    <row r="416" spans="1:13" x14ac:dyDescent="0.35">
      <c r="A416" t="s">
        <v>1287</v>
      </c>
      <c r="B416" t="s">
        <v>1287</v>
      </c>
      <c r="C416" t="s">
        <v>1287</v>
      </c>
      <c r="D416" t="s">
        <v>1288</v>
      </c>
      <c r="E416" t="s">
        <v>1287</v>
      </c>
      <c r="F416" t="s">
        <v>1287</v>
      </c>
      <c r="G416" t="s">
        <v>1288</v>
      </c>
      <c r="H416" t="s">
        <v>1287</v>
      </c>
      <c r="I416" t="s">
        <v>1287</v>
      </c>
      <c r="J416" t="s">
        <v>1288</v>
      </c>
      <c r="K416" t="s">
        <v>1288</v>
      </c>
      <c r="L416" t="s">
        <v>1288</v>
      </c>
      <c r="M416" t="s">
        <v>1288</v>
      </c>
    </row>
    <row r="417" spans="1:13" x14ac:dyDescent="0.35">
      <c r="A417" t="s">
        <v>1291</v>
      </c>
      <c r="B417" t="s">
        <v>1290</v>
      </c>
      <c r="C417" t="s">
        <v>1291</v>
      </c>
      <c r="D417" t="s">
        <v>1290</v>
      </c>
      <c r="E417" t="s">
        <v>1288</v>
      </c>
      <c r="F417" t="s">
        <v>1289</v>
      </c>
      <c r="G417" t="s">
        <v>1290</v>
      </c>
      <c r="H417" t="s">
        <v>1288</v>
      </c>
      <c r="I417" t="s">
        <v>1288</v>
      </c>
      <c r="J417" t="s">
        <v>1290</v>
      </c>
      <c r="K417" t="s">
        <v>1290</v>
      </c>
      <c r="L417" t="s">
        <v>1289</v>
      </c>
      <c r="M417" t="s">
        <v>1290</v>
      </c>
    </row>
    <row r="418" spans="1:13" x14ac:dyDescent="0.35">
      <c r="A418" t="s">
        <v>1290</v>
      </c>
      <c r="B418" t="s">
        <v>1290</v>
      </c>
      <c r="C418" t="s">
        <v>1290</v>
      </c>
      <c r="D418" t="s">
        <v>1291</v>
      </c>
      <c r="E418" t="s">
        <v>1289</v>
      </c>
      <c r="F418" t="s">
        <v>1288</v>
      </c>
      <c r="G418" t="s">
        <v>1289</v>
      </c>
      <c r="H418" t="s">
        <v>1288</v>
      </c>
      <c r="I418" t="s">
        <v>1288</v>
      </c>
      <c r="J418" t="s">
        <v>1289</v>
      </c>
      <c r="K418" t="s">
        <v>1290</v>
      </c>
      <c r="L418" t="s">
        <v>1289</v>
      </c>
      <c r="M418" t="s">
        <v>1288</v>
      </c>
    </row>
    <row r="419" spans="1:13" x14ac:dyDescent="0.35">
      <c r="A419" t="s">
        <v>1291</v>
      </c>
      <c r="B419" t="s">
        <v>1290</v>
      </c>
      <c r="C419" t="s">
        <v>1291</v>
      </c>
      <c r="D419" t="s">
        <v>1290</v>
      </c>
      <c r="E419" t="s">
        <v>1288</v>
      </c>
      <c r="F419" t="s">
        <v>1289</v>
      </c>
      <c r="G419" t="s">
        <v>1290</v>
      </c>
      <c r="H419" t="s">
        <v>1288</v>
      </c>
      <c r="I419" t="s">
        <v>1288</v>
      </c>
      <c r="J419" t="s">
        <v>1290</v>
      </c>
      <c r="K419" t="s">
        <v>1290</v>
      </c>
      <c r="L419" t="s">
        <v>1289</v>
      </c>
      <c r="M419" t="s">
        <v>1290</v>
      </c>
    </row>
    <row r="420" spans="1:13" x14ac:dyDescent="0.35">
      <c r="A420" t="s">
        <v>1290</v>
      </c>
      <c r="B420" t="s">
        <v>1291</v>
      </c>
      <c r="C420" t="s">
        <v>1290</v>
      </c>
      <c r="D420" t="s">
        <v>1291</v>
      </c>
      <c r="E420" t="s">
        <v>1289</v>
      </c>
      <c r="F420" t="s">
        <v>1288</v>
      </c>
      <c r="G420" t="s">
        <v>1289</v>
      </c>
      <c r="H420" t="s">
        <v>1289</v>
      </c>
      <c r="I420" t="s">
        <v>1288</v>
      </c>
      <c r="J420" t="s">
        <v>1290</v>
      </c>
      <c r="K420" t="s">
        <v>1290</v>
      </c>
      <c r="L420" t="s">
        <v>1290</v>
      </c>
      <c r="M420" t="s">
        <v>1289</v>
      </c>
    </row>
    <row r="421" spans="1:13" x14ac:dyDescent="0.35">
      <c r="A421" t="s">
        <v>1290</v>
      </c>
      <c r="B421" t="s">
        <v>1290</v>
      </c>
      <c r="C421" t="s">
        <v>1288</v>
      </c>
      <c r="D421" t="s">
        <v>1290</v>
      </c>
      <c r="E421" t="s">
        <v>1290</v>
      </c>
      <c r="F421" t="s">
        <v>1288</v>
      </c>
      <c r="G421" t="s">
        <v>1288</v>
      </c>
      <c r="H421" t="s">
        <v>1288</v>
      </c>
      <c r="I421" t="s">
        <v>1288</v>
      </c>
      <c r="J421" t="s">
        <v>1289</v>
      </c>
      <c r="K421" t="s">
        <v>1288</v>
      </c>
      <c r="L421" t="s">
        <v>1288</v>
      </c>
      <c r="M421" t="s">
        <v>1290</v>
      </c>
    </row>
    <row r="422" spans="1:13" x14ac:dyDescent="0.35">
      <c r="A422" t="s">
        <v>1289</v>
      </c>
      <c r="B422" t="s">
        <v>1289</v>
      </c>
      <c r="C422" t="s">
        <v>1289</v>
      </c>
      <c r="D422" t="s">
        <v>1288</v>
      </c>
      <c r="E422" t="s">
        <v>1289</v>
      </c>
      <c r="F422" t="s">
        <v>1288</v>
      </c>
      <c r="G422" t="s">
        <v>1290</v>
      </c>
      <c r="H422" t="s">
        <v>1290</v>
      </c>
      <c r="I422" t="s">
        <v>1290</v>
      </c>
      <c r="J422" t="s">
        <v>1288</v>
      </c>
      <c r="K422" t="s">
        <v>1290</v>
      </c>
      <c r="L422" t="s">
        <v>1288</v>
      </c>
      <c r="M422" t="s">
        <v>1288</v>
      </c>
    </row>
    <row r="423" spans="1:13" x14ac:dyDescent="0.35">
      <c r="A423" t="s">
        <v>1290</v>
      </c>
      <c r="B423" t="s">
        <v>1289</v>
      </c>
      <c r="C423" t="s">
        <v>1289</v>
      </c>
      <c r="D423" t="s">
        <v>1289</v>
      </c>
      <c r="E423" t="s">
        <v>1291</v>
      </c>
      <c r="F423" t="s">
        <v>1289</v>
      </c>
      <c r="G423" t="s">
        <v>1289</v>
      </c>
      <c r="H423" t="s">
        <v>1289</v>
      </c>
      <c r="I423" t="s">
        <v>1288</v>
      </c>
      <c r="J423" t="s">
        <v>1288</v>
      </c>
      <c r="K423" t="s">
        <v>1291</v>
      </c>
      <c r="L423" t="s">
        <v>1287</v>
      </c>
      <c r="M423" t="s">
        <v>1289</v>
      </c>
    </row>
    <row r="424" spans="1:13" x14ac:dyDescent="0.35">
      <c r="A424" t="s">
        <v>1291</v>
      </c>
      <c r="B424" t="s">
        <v>1287</v>
      </c>
      <c r="C424" t="s">
        <v>1291</v>
      </c>
      <c r="D424" t="s">
        <v>1288</v>
      </c>
      <c r="E424" t="s">
        <v>1289</v>
      </c>
      <c r="F424" t="s">
        <v>1287</v>
      </c>
      <c r="G424" t="s">
        <v>1291</v>
      </c>
      <c r="H424" t="s">
        <v>1288</v>
      </c>
      <c r="I424" t="s">
        <v>1288</v>
      </c>
      <c r="J424" t="s">
        <v>1291</v>
      </c>
      <c r="K424" t="s">
        <v>1291</v>
      </c>
      <c r="L424" t="s">
        <v>1291</v>
      </c>
      <c r="M424" t="s">
        <v>1291</v>
      </c>
    </row>
    <row r="425" spans="1:13" x14ac:dyDescent="0.35">
      <c r="A425" t="s">
        <v>1289</v>
      </c>
      <c r="B425" t="s">
        <v>1289</v>
      </c>
      <c r="C425" t="s">
        <v>1291</v>
      </c>
      <c r="D425" t="s">
        <v>1289</v>
      </c>
      <c r="E425" t="s">
        <v>1290</v>
      </c>
      <c r="F425" t="s">
        <v>1291</v>
      </c>
      <c r="G425" t="s">
        <v>1289</v>
      </c>
      <c r="H425" t="s">
        <v>1289</v>
      </c>
      <c r="I425" t="s">
        <v>1290</v>
      </c>
      <c r="J425" t="s">
        <v>1289</v>
      </c>
      <c r="K425" t="s">
        <v>1291</v>
      </c>
      <c r="L425" t="s">
        <v>1289</v>
      </c>
      <c r="M425" t="s">
        <v>1290</v>
      </c>
    </row>
    <row r="426" spans="1:13" x14ac:dyDescent="0.35">
      <c r="A426" t="s">
        <v>1289</v>
      </c>
      <c r="B426" t="s">
        <v>1289</v>
      </c>
      <c r="C426" t="s">
        <v>1289</v>
      </c>
      <c r="D426" t="s">
        <v>1290</v>
      </c>
      <c r="E426" t="s">
        <v>1289</v>
      </c>
      <c r="F426" t="s">
        <v>1289</v>
      </c>
      <c r="G426" t="s">
        <v>1289</v>
      </c>
      <c r="H426" t="s">
        <v>1289</v>
      </c>
      <c r="I426" t="s">
        <v>1289</v>
      </c>
      <c r="J426" t="s">
        <v>1290</v>
      </c>
      <c r="K426" t="s">
        <v>1289</v>
      </c>
      <c r="L426" t="s">
        <v>1289</v>
      </c>
      <c r="M426" t="s">
        <v>1289</v>
      </c>
    </row>
    <row r="427" spans="1:13" x14ac:dyDescent="0.35">
      <c r="A427" t="s">
        <v>1289</v>
      </c>
      <c r="B427" t="s">
        <v>1289</v>
      </c>
      <c r="C427" t="s">
        <v>1287</v>
      </c>
      <c r="D427" t="s">
        <v>1288</v>
      </c>
      <c r="E427" t="s">
        <v>1287</v>
      </c>
      <c r="F427" t="s">
        <v>1289</v>
      </c>
      <c r="G427" t="s">
        <v>1289</v>
      </c>
      <c r="H427" t="s">
        <v>1289</v>
      </c>
      <c r="I427" t="s">
        <v>1289</v>
      </c>
      <c r="J427" t="s">
        <v>1287</v>
      </c>
      <c r="K427" t="s">
        <v>1287</v>
      </c>
      <c r="L427" t="s">
        <v>1287</v>
      </c>
      <c r="M427" t="s">
        <v>1287</v>
      </c>
    </row>
    <row r="428" spans="1:13" x14ac:dyDescent="0.35">
      <c r="A428" t="s">
        <v>1289</v>
      </c>
      <c r="B428" t="s">
        <v>1289</v>
      </c>
      <c r="C428" t="s">
        <v>1289</v>
      </c>
      <c r="D428" t="s">
        <v>1289</v>
      </c>
      <c r="E428" t="s">
        <v>1289</v>
      </c>
      <c r="F428" t="s">
        <v>1289</v>
      </c>
      <c r="G428" t="s">
        <v>1289</v>
      </c>
      <c r="H428" t="s">
        <v>1289</v>
      </c>
      <c r="I428" t="s">
        <v>1289</v>
      </c>
      <c r="J428" t="s">
        <v>1289</v>
      </c>
      <c r="K428" t="s">
        <v>1289</v>
      </c>
      <c r="L428" t="s">
        <v>1289</v>
      </c>
      <c r="M428" t="s">
        <v>1289</v>
      </c>
    </row>
    <row r="429" spans="1:13" x14ac:dyDescent="0.35">
      <c r="A429" t="s">
        <v>1287</v>
      </c>
      <c r="B429" t="s">
        <v>1287</v>
      </c>
      <c r="C429" t="s">
        <v>1289</v>
      </c>
      <c r="D429" t="s">
        <v>1289</v>
      </c>
      <c r="E429" t="s">
        <v>1288</v>
      </c>
      <c r="F429" t="s">
        <v>1289</v>
      </c>
      <c r="G429" t="s">
        <v>1288</v>
      </c>
      <c r="H429" t="s">
        <v>1288</v>
      </c>
      <c r="I429" t="s">
        <v>1289</v>
      </c>
      <c r="J429" t="s">
        <v>1288</v>
      </c>
      <c r="K429" t="s">
        <v>1289</v>
      </c>
      <c r="L429" t="s">
        <v>1288</v>
      </c>
      <c r="M429" t="s">
        <v>1289</v>
      </c>
    </row>
    <row r="430" spans="1:13" x14ac:dyDescent="0.35">
      <c r="A430" t="s">
        <v>1288</v>
      </c>
      <c r="B430" t="s">
        <v>1289</v>
      </c>
      <c r="C430" t="s">
        <v>1289</v>
      </c>
      <c r="D430" t="s">
        <v>1289</v>
      </c>
      <c r="E430" t="s">
        <v>1289</v>
      </c>
      <c r="F430" t="s">
        <v>1288</v>
      </c>
      <c r="G430" t="s">
        <v>1288</v>
      </c>
      <c r="H430" t="s">
        <v>1288</v>
      </c>
      <c r="I430" t="s">
        <v>1288</v>
      </c>
      <c r="J430" t="s">
        <v>1288</v>
      </c>
      <c r="K430" t="s">
        <v>1288</v>
      </c>
      <c r="L430" t="s">
        <v>1288</v>
      </c>
      <c r="M430" t="s">
        <v>1288</v>
      </c>
    </row>
    <row r="431" spans="1:13" x14ac:dyDescent="0.35">
      <c r="A431" t="s">
        <v>1287</v>
      </c>
      <c r="B431" t="s">
        <v>1287</v>
      </c>
      <c r="C431" t="s">
        <v>1287</v>
      </c>
      <c r="D431" t="s">
        <v>1287</v>
      </c>
      <c r="E431" t="s">
        <v>1287</v>
      </c>
      <c r="F431" t="s">
        <v>1287</v>
      </c>
      <c r="G431" t="s">
        <v>1287</v>
      </c>
      <c r="H431" t="s">
        <v>1287</v>
      </c>
      <c r="I431" t="s">
        <v>1287</v>
      </c>
      <c r="J431" t="s">
        <v>1287</v>
      </c>
      <c r="K431" t="s">
        <v>1287</v>
      </c>
      <c r="L431" t="s">
        <v>1287</v>
      </c>
      <c r="M431" t="s">
        <v>1287</v>
      </c>
    </row>
    <row r="432" spans="1:13" x14ac:dyDescent="0.35">
      <c r="A432" t="s">
        <v>1288</v>
      </c>
      <c r="B432" t="s">
        <v>1289</v>
      </c>
      <c r="C432" t="s">
        <v>1287</v>
      </c>
      <c r="D432" t="s">
        <v>1289</v>
      </c>
      <c r="E432" t="s">
        <v>1288</v>
      </c>
      <c r="F432" t="s">
        <v>1288</v>
      </c>
      <c r="G432" t="s">
        <v>1289</v>
      </c>
      <c r="H432" t="s">
        <v>1289</v>
      </c>
      <c r="I432" t="s">
        <v>1287</v>
      </c>
      <c r="J432" t="s">
        <v>1288</v>
      </c>
      <c r="K432" t="s">
        <v>1289</v>
      </c>
      <c r="L432" t="s">
        <v>1289</v>
      </c>
      <c r="M432" t="s">
        <v>1290</v>
      </c>
    </row>
    <row r="433" spans="1:13" x14ac:dyDescent="0.35">
      <c r="A433" t="s">
        <v>1290</v>
      </c>
      <c r="B433" t="s">
        <v>1290</v>
      </c>
      <c r="C433" t="s">
        <v>1290</v>
      </c>
      <c r="D433" t="s">
        <v>1290</v>
      </c>
      <c r="E433" t="s">
        <v>1290</v>
      </c>
      <c r="F433" t="s">
        <v>1290</v>
      </c>
      <c r="G433" t="s">
        <v>1290</v>
      </c>
      <c r="H433" t="s">
        <v>1290</v>
      </c>
      <c r="I433" t="s">
        <v>1290</v>
      </c>
      <c r="J433" t="s">
        <v>1290</v>
      </c>
      <c r="K433" t="s">
        <v>1289</v>
      </c>
      <c r="L433" t="s">
        <v>1289</v>
      </c>
      <c r="M433" t="s">
        <v>1288</v>
      </c>
    </row>
    <row r="434" spans="1:13" x14ac:dyDescent="0.35">
      <c r="A434" t="s">
        <v>1287</v>
      </c>
      <c r="B434" t="s">
        <v>1289</v>
      </c>
      <c r="C434" t="s">
        <v>1287</v>
      </c>
      <c r="D434" t="s">
        <v>1287</v>
      </c>
      <c r="E434" t="s">
        <v>1288</v>
      </c>
      <c r="F434" t="s">
        <v>1288</v>
      </c>
      <c r="G434" t="s">
        <v>1288</v>
      </c>
      <c r="H434" t="s">
        <v>1288</v>
      </c>
      <c r="I434" t="s">
        <v>1288</v>
      </c>
      <c r="J434" t="s">
        <v>1289</v>
      </c>
      <c r="K434" t="s">
        <v>1287</v>
      </c>
      <c r="L434" t="s">
        <v>1289</v>
      </c>
      <c r="M434" t="s">
        <v>1287</v>
      </c>
    </row>
    <row r="435" spans="1:13" x14ac:dyDescent="0.35">
      <c r="A435" t="s">
        <v>1289</v>
      </c>
      <c r="B435" t="s">
        <v>1289</v>
      </c>
      <c r="C435" t="s">
        <v>1289</v>
      </c>
      <c r="D435" t="s">
        <v>1288</v>
      </c>
      <c r="E435" t="s">
        <v>1288</v>
      </c>
      <c r="F435" t="s">
        <v>1288</v>
      </c>
      <c r="G435" t="s">
        <v>1288</v>
      </c>
      <c r="H435" t="s">
        <v>1290</v>
      </c>
      <c r="I435" t="s">
        <v>1289</v>
      </c>
      <c r="J435" t="s">
        <v>1289</v>
      </c>
      <c r="K435" t="s">
        <v>1289</v>
      </c>
      <c r="L435" t="s">
        <v>1290</v>
      </c>
      <c r="M435" t="s">
        <v>1290</v>
      </c>
    </row>
    <row r="436" spans="1:13" x14ac:dyDescent="0.35">
      <c r="A436" t="s">
        <v>1289</v>
      </c>
      <c r="B436" t="s">
        <v>1289</v>
      </c>
      <c r="C436" t="s">
        <v>1289</v>
      </c>
      <c r="D436" t="s">
        <v>1289</v>
      </c>
      <c r="E436" t="s">
        <v>1289</v>
      </c>
      <c r="F436" t="s">
        <v>1289</v>
      </c>
      <c r="G436" t="s">
        <v>1289</v>
      </c>
      <c r="H436" t="s">
        <v>1289</v>
      </c>
      <c r="I436" t="s">
        <v>1287</v>
      </c>
      <c r="J436" t="s">
        <v>1289</v>
      </c>
      <c r="K436" t="s">
        <v>1289</v>
      </c>
      <c r="L436" t="s">
        <v>1291</v>
      </c>
      <c r="M436" t="s">
        <v>1289</v>
      </c>
    </row>
    <row r="437" spans="1:13" x14ac:dyDescent="0.35">
      <c r="A437" t="s">
        <v>1287</v>
      </c>
      <c r="B437" t="s">
        <v>1291</v>
      </c>
      <c r="C437" t="s">
        <v>1289</v>
      </c>
      <c r="D437" t="s">
        <v>1287</v>
      </c>
      <c r="E437" t="s">
        <v>1291</v>
      </c>
      <c r="F437" t="s">
        <v>1290</v>
      </c>
      <c r="G437" t="s">
        <v>1287</v>
      </c>
      <c r="H437" t="s">
        <v>1291</v>
      </c>
      <c r="I437" t="s">
        <v>1287</v>
      </c>
      <c r="J437" t="s">
        <v>1288</v>
      </c>
      <c r="K437" t="s">
        <v>1287</v>
      </c>
      <c r="L437" t="s">
        <v>1287</v>
      </c>
      <c r="M437" t="s">
        <v>1287</v>
      </c>
    </row>
    <row r="438" spans="1:13" x14ac:dyDescent="0.35">
      <c r="A438" t="s">
        <v>1288</v>
      </c>
      <c r="B438" t="s">
        <v>1288</v>
      </c>
      <c r="C438" t="s">
        <v>1287</v>
      </c>
      <c r="D438" t="s">
        <v>1289</v>
      </c>
      <c r="E438" t="s">
        <v>1288</v>
      </c>
      <c r="F438" t="s">
        <v>1287</v>
      </c>
      <c r="G438" t="s">
        <v>1287</v>
      </c>
      <c r="H438" t="s">
        <v>1289</v>
      </c>
      <c r="I438" t="s">
        <v>1287</v>
      </c>
      <c r="J438" t="s">
        <v>1287</v>
      </c>
      <c r="K438" t="s">
        <v>1289</v>
      </c>
      <c r="L438" t="s">
        <v>1289</v>
      </c>
      <c r="M438" t="s">
        <v>1287</v>
      </c>
    </row>
    <row r="439" spans="1:13" x14ac:dyDescent="0.35">
      <c r="A439" t="s">
        <v>1288</v>
      </c>
      <c r="B439" t="s">
        <v>1288</v>
      </c>
      <c r="C439" t="s">
        <v>1288</v>
      </c>
      <c r="D439" t="s">
        <v>1288</v>
      </c>
      <c r="E439" t="s">
        <v>1288</v>
      </c>
      <c r="F439" t="s">
        <v>1288</v>
      </c>
      <c r="G439" t="s">
        <v>1288</v>
      </c>
      <c r="H439" t="s">
        <v>1288</v>
      </c>
      <c r="I439" t="s">
        <v>1288</v>
      </c>
      <c r="J439" t="s">
        <v>1288</v>
      </c>
      <c r="K439" t="s">
        <v>1288</v>
      </c>
      <c r="L439" t="s">
        <v>1288</v>
      </c>
      <c r="M439" t="s">
        <v>1288</v>
      </c>
    </row>
    <row r="440" spans="1:13" x14ac:dyDescent="0.35">
      <c r="A440" t="s">
        <v>1289</v>
      </c>
      <c r="B440" t="s">
        <v>1290</v>
      </c>
      <c r="C440" t="s">
        <v>1290</v>
      </c>
      <c r="D440" t="s">
        <v>1289</v>
      </c>
      <c r="E440" t="s">
        <v>1289</v>
      </c>
      <c r="F440" t="s">
        <v>1290</v>
      </c>
      <c r="G440" t="s">
        <v>1290</v>
      </c>
      <c r="H440" t="s">
        <v>1289</v>
      </c>
      <c r="I440" t="s">
        <v>1289</v>
      </c>
      <c r="J440" t="s">
        <v>1290</v>
      </c>
      <c r="K440" t="s">
        <v>1290</v>
      </c>
      <c r="L440" t="s">
        <v>1290</v>
      </c>
      <c r="M440" t="s">
        <v>1290</v>
      </c>
    </row>
    <row r="441" spans="1:13" x14ac:dyDescent="0.35">
      <c r="A441" t="s">
        <v>1289</v>
      </c>
      <c r="B441" t="s">
        <v>1289</v>
      </c>
      <c r="C441" t="s">
        <v>1289</v>
      </c>
      <c r="D441" t="s">
        <v>1289</v>
      </c>
      <c r="E441" t="s">
        <v>1289</v>
      </c>
      <c r="F441" t="s">
        <v>1288</v>
      </c>
      <c r="G441" t="s">
        <v>1288</v>
      </c>
      <c r="H441" t="s">
        <v>1287</v>
      </c>
      <c r="I441" t="s">
        <v>1288</v>
      </c>
      <c r="J441" t="s">
        <v>1289</v>
      </c>
      <c r="K441" t="s">
        <v>1288</v>
      </c>
      <c r="L441" t="s">
        <v>1289</v>
      </c>
      <c r="M441" t="s">
        <v>1289</v>
      </c>
    </row>
    <row r="442" spans="1:13" x14ac:dyDescent="0.35">
      <c r="A442" t="s">
        <v>1289</v>
      </c>
      <c r="B442" t="s">
        <v>1289</v>
      </c>
      <c r="C442" t="s">
        <v>1289</v>
      </c>
      <c r="D442" t="s">
        <v>1290</v>
      </c>
      <c r="E442" t="s">
        <v>1290</v>
      </c>
      <c r="F442" t="s">
        <v>1290</v>
      </c>
      <c r="G442" t="s">
        <v>1289</v>
      </c>
      <c r="H442" t="s">
        <v>1290</v>
      </c>
      <c r="I442" t="s">
        <v>1288</v>
      </c>
      <c r="J442" t="s">
        <v>1291</v>
      </c>
      <c r="K442" t="s">
        <v>1290</v>
      </c>
      <c r="L442" t="s">
        <v>1290</v>
      </c>
      <c r="M442" t="s">
        <v>1291</v>
      </c>
    </row>
    <row r="443" spans="1:13" x14ac:dyDescent="0.35">
      <c r="A443" t="s">
        <v>1290</v>
      </c>
      <c r="B443" t="s">
        <v>1290</v>
      </c>
      <c r="C443" t="s">
        <v>1291</v>
      </c>
      <c r="D443" t="s">
        <v>1291</v>
      </c>
      <c r="E443" t="s">
        <v>1289</v>
      </c>
      <c r="F443" t="s">
        <v>1288</v>
      </c>
      <c r="G443" t="s">
        <v>1289</v>
      </c>
      <c r="H443" t="s">
        <v>1289</v>
      </c>
      <c r="I443" t="s">
        <v>1287</v>
      </c>
      <c r="J443" t="s">
        <v>1291</v>
      </c>
      <c r="K443" t="s">
        <v>1290</v>
      </c>
      <c r="L443" t="s">
        <v>1290</v>
      </c>
      <c r="M443" t="s">
        <v>1289</v>
      </c>
    </row>
    <row r="444" spans="1:13" x14ac:dyDescent="0.35">
      <c r="A444" t="s">
        <v>1289</v>
      </c>
      <c r="B444" t="s">
        <v>1290</v>
      </c>
      <c r="C444" t="s">
        <v>1290</v>
      </c>
      <c r="D444" t="s">
        <v>1289</v>
      </c>
      <c r="E444" t="s">
        <v>1289</v>
      </c>
      <c r="F444" t="s">
        <v>1290</v>
      </c>
      <c r="G444" t="s">
        <v>1290</v>
      </c>
      <c r="H444" t="s">
        <v>1289</v>
      </c>
      <c r="I444" t="s">
        <v>1289</v>
      </c>
      <c r="J444" t="s">
        <v>1290</v>
      </c>
      <c r="K444" t="s">
        <v>1290</v>
      </c>
      <c r="L444" t="s">
        <v>1290</v>
      </c>
      <c r="M444" t="s">
        <v>1290</v>
      </c>
    </row>
    <row r="445" spans="1:13" x14ac:dyDescent="0.35">
      <c r="A445" t="s">
        <v>1287</v>
      </c>
      <c r="B445" t="s">
        <v>1287</v>
      </c>
      <c r="C445" t="s">
        <v>1287</v>
      </c>
      <c r="D445" t="s">
        <v>1287</v>
      </c>
      <c r="E445" t="s">
        <v>1287</v>
      </c>
      <c r="F445" t="s">
        <v>1287</v>
      </c>
      <c r="G445" t="s">
        <v>1287</v>
      </c>
      <c r="H445" t="s">
        <v>1287</v>
      </c>
      <c r="I445" t="s">
        <v>1287</v>
      </c>
      <c r="J445" t="s">
        <v>1287</v>
      </c>
      <c r="K445" t="s">
        <v>1287</v>
      </c>
      <c r="L445" t="s">
        <v>1287</v>
      </c>
      <c r="M445" t="s">
        <v>1287</v>
      </c>
    </row>
    <row r="446" spans="1:13" x14ac:dyDescent="0.35">
      <c r="A446" t="s">
        <v>1289</v>
      </c>
      <c r="B446" t="s">
        <v>1290</v>
      </c>
      <c r="C446" t="s">
        <v>1288</v>
      </c>
      <c r="D446" t="s">
        <v>1290</v>
      </c>
      <c r="E446" t="s">
        <v>1291</v>
      </c>
      <c r="F446" t="s">
        <v>1291</v>
      </c>
      <c r="G446" t="s">
        <v>1288</v>
      </c>
      <c r="H446" t="s">
        <v>1289</v>
      </c>
      <c r="I446" t="s">
        <v>1287</v>
      </c>
      <c r="J446" t="s">
        <v>1288</v>
      </c>
      <c r="K446" t="s">
        <v>1287</v>
      </c>
      <c r="L446" t="s">
        <v>1289</v>
      </c>
      <c r="M446" t="s">
        <v>1291</v>
      </c>
    </row>
    <row r="447" spans="1:13" x14ac:dyDescent="0.35">
      <c r="A447" t="s">
        <v>1287</v>
      </c>
      <c r="B447" t="s">
        <v>1288</v>
      </c>
      <c r="C447" t="s">
        <v>1289</v>
      </c>
      <c r="D447" t="s">
        <v>1287</v>
      </c>
      <c r="E447" t="s">
        <v>1288</v>
      </c>
      <c r="F447" t="s">
        <v>1289</v>
      </c>
      <c r="G447" t="s">
        <v>1287</v>
      </c>
      <c r="H447" t="s">
        <v>1288</v>
      </c>
      <c r="I447" t="s">
        <v>1289</v>
      </c>
      <c r="J447" t="s">
        <v>1287</v>
      </c>
      <c r="K447" t="s">
        <v>1288</v>
      </c>
      <c r="L447" t="s">
        <v>1289</v>
      </c>
      <c r="M447" t="s">
        <v>1287</v>
      </c>
    </row>
    <row r="448" spans="1:13" x14ac:dyDescent="0.35">
      <c r="A448" t="s">
        <v>1287</v>
      </c>
      <c r="B448" t="s">
        <v>1287</v>
      </c>
      <c r="C448" t="s">
        <v>1288</v>
      </c>
      <c r="D448" t="s">
        <v>1288</v>
      </c>
      <c r="E448" t="s">
        <v>1288</v>
      </c>
      <c r="F448" t="s">
        <v>1288</v>
      </c>
      <c r="G448" t="s">
        <v>1289</v>
      </c>
      <c r="H448" t="s">
        <v>1288</v>
      </c>
      <c r="I448" t="s">
        <v>1287</v>
      </c>
      <c r="J448" t="s">
        <v>1289</v>
      </c>
      <c r="K448" t="s">
        <v>1288</v>
      </c>
      <c r="L448" t="s">
        <v>1288</v>
      </c>
      <c r="M448" t="s">
        <v>1288</v>
      </c>
    </row>
    <row r="449" spans="1:13" x14ac:dyDescent="0.35">
      <c r="A449" t="s">
        <v>1289</v>
      </c>
      <c r="B449" t="s">
        <v>1289</v>
      </c>
      <c r="C449" t="s">
        <v>1288</v>
      </c>
      <c r="D449" t="s">
        <v>1288</v>
      </c>
      <c r="E449" t="s">
        <v>1289</v>
      </c>
      <c r="F449" t="s">
        <v>1289</v>
      </c>
      <c r="G449" t="s">
        <v>1288</v>
      </c>
      <c r="H449" t="s">
        <v>1288</v>
      </c>
      <c r="I449" t="s">
        <v>1287</v>
      </c>
      <c r="J449" t="s">
        <v>1288</v>
      </c>
      <c r="K449" t="s">
        <v>1288</v>
      </c>
      <c r="L449" t="s">
        <v>1289</v>
      </c>
      <c r="M449" t="s">
        <v>1289</v>
      </c>
    </row>
    <row r="450" spans="1:13" x14ac:dyDescent="0.35">
      <c r="A450" t="s">
        <v>1289</v>
      </c>
      <c r="B450" t="s">
        <v>1290</v>
      </c>
      <c r="C450" t="s">
        <v>1289</v>
      </c>
      <c r="D450" t="s">
        <v>1290</v>
      </c>
      <c r="E450" t="s">
        <v>1287</v>
      </c>
      <c r="F450" t="s">
        <v>1289</v>
      </c>
      <c r="G450" t="s">
        <v>1287</v>
      </c>
      <c r="H450" t="s">
        <v>1287</v>
      </c>
      <c r="I450" t="s">
        <v>1287</v>
      </c>
      <c r="J450" t="s">
        <v>1289</v>
      </c>
      <c r="K450" t="s">
        <v>1287</v>
      </c>
      <c r="L450" t="s">
        <v>1287</v>
      </c>
      <c r="M450" t="s">
        <v>1287</v>
      </c>
    </row>
    <row r="451" spans="1:13" x14ac:dyDescent="0.35">
      <c r="A451" t="s">
        <v>1288</v>
      </c>
      <c r="B451" t="s">
        <v>1288</v>
      </c>
      <c r="C451" t="s">
        <v>1288</v>
      </c>
      <c r="D451" t="s">
        <v>1288</v>
      </c>
      <c r="E451" t="s">
        <v>1288</v>
      </c>
      <c r="F451" t="s">
        <v>1290</v>
      </c>
      <c r="G451" t="s">
        <v>1290</v>
      </c>
      <c r="H451" t="s">
        <v>1288</v>
      </c>
      <c r="I451" t="s">
        <v>1287</v>
      </c>
      <c r="J451" t="s">
        <v>1288</v>
      </c>
      <c r="K451" t="s">
        <v>1290</v>
      </c>
      <c r="L451" t="s">
        <v>1288</v>
      </c>
      <c r="M451" t="s">
        <v>1289</v>
      </c>
    </row>
    <row r="452" spans="1:13" x14ac:dyDescent="0.35">
      <c r="A452" t="s">
        <v>1288</v>
      </c>
      <c r="B452" t="s">
        <v>1288</v>
      </c>
      <c r="C452" t="s">
        <v>1288</v>
      </c>
      <c r="D452" t="s">
        <v>1288</v>
      </c>
      <c r="E452" t="s">
        <v>1288</v>
      </c>
      <c r="F452" t="s">
        <v>1288</v>
      </c>
      <c r="G452" t="s">
        <v>1288</v>
      </c>
      <c r="H452" t="s">
        <v>1288</v>
      </c>
      <c r="I452" t="s">
        <v>1288</v>
      </c>
      <c r="J452" t="s">
        <v>1288</v>
      </c>
      <c r="K452" t="s">
        <v>1288</v>
      </c>
      <c r="L452" t="s">
        <v>1288</v>
      </c>
      <c r="M452" t="s">
        <v>1288</v>
      </c>
    </row>
    <row r="453" spans="1:13" x14ac:dyDescent="0.35">
      <c r="A453" t="s">
        <v>1288</v>
      </c>
      <c r="B453" t="s">
        <v>1289</v>
      </c>
      <c r="C453" t="s">
        <v>1288</v>
      </c>
      <c r="D453" t="s">
        <v>1288</v>
      </c>
      <c r="E453" t="s">
        <v>1289</v>
      </c>
      <c r="F453" t="s">
        <v>1289</v>
      </c>
      <c r="G453" t="s">
        <v>1288</v>
      </c>
      <c r="H453" t="s">
        <v>1288</v>
      </c>
      <c r="I453" t="s">
        <v>1289</v>
      </c>
      <c r="J453" t="s">
        <v>1288</v>
      </c>
      <c r="K453" t="s">
        <v>1288</v>
      </c>
      <c r="L453" t="s">
        <v>1288</v>
      </c>
      <c r="M453" t="s">
        <v>1291</v>
      </c>
    </row>
    <row r="454" spans="1:13" x14ac:dyDescent="0.35">
      <c r="A454" t="s">
        <v>1289</v>
      </c>
      <c r="B454" t="s">
        <v>1289</v>
      </c>
      <c r="C454" t="s">
        <v>1289</v>
      </c>
      <c r="D454" t="s">
        <v>1289</v>
      </c>
      <c r="E454" t="s">
        <v>1287</v>
      </c>
      <c r="F454" t="s">
        <v>1287</v>
      </c>
      <c r="G454" t="s">
        <v>1289</v>
      </c>
      <c r="H454" t="s">
        <v>1287</v>
      </c>
      <c r="I454" t="s">
        <v>1287</v>
      </c>
      <c r="J454" t="s">
        <v>1289</v>
      </c>
      <c r="K454" t="s">
        <v>1289</v>
      </c>
      <c r="L454" t="s">
        <v>1289</v>
      </c>
      <c r="M454" t="s">
        <v>1287</v>
      </c>
    </row>
    <row r="455" spans="1:13" x14ac:dyDescent="0.35">
      <c r="A455" t="s">
        <v>1287</v>
      </c>
      <c r="B455" t="s">
        <v>1287</v>
      </c>
      <c r="C455" t="s">
        <v>1288</v>
      </c>
      <c r="D455" t="s">
        <v>1288</v>
      </c>
      <c r="E455" t="s">
        <v>1287</v>
      </c>
      <c r="F455" t="s">
        <v>1288</v>
      </c>
      <c r="G455" t="s">
        <v>1288</v>
      </c>
      <c r="H455" t="s">
        <v>1289</v>
      </c>
      <c r="I455" t="s">
        <v>1288</v>
      </c>
      <c r="J455" t="s">
        <v>1288</v>
      </c>
      <c r="K455" t="s">
        <v>1288</v>
      </c>
      <c r="L455" t="s">
        <v>1288</v>
      </c>
      <c r="M455" t="s">
        <v>1288</v>
      </c>
    </row>
    <row r="456" spans="1:13" x14ac:dyDescent="0.35">
      <c r="A456" t="s">
        <v>1290</v>
      </c>
      <c r="B456" t="s">
        <v>1290</v>
      </c>
      <c r="C456" t="s">
        <v>1290</v>
      </c>
      <c r="D456" t="s">
        <v>1290</v>
      </c>
      <c r="E456" t="s">
        <v>1290</v>
      </c>
      <c r="F456" t="s">
        <v>1290</v>
      </c>
      <c r="G456" t="s">
        <v>1287</v>
      </c>
      <c r="H456" t="s">
        <v>1290</v>
      </c>
      <c r="I456" t="s">
        <v>1287</v>
      </c>
      <c r="J456" t="s">
        <v>1290</v>
      </c>
      <c r="K456" t="s">
        <v>1290</v>
      </c>
      <c r="L456" t="s">
        <v>1290</v>
      </c>
      <c r="M456" t="s">
        <v>1289</v>
      </c>
    </row>
    <row r="457" spans="1:13" x14ac:dyDescent="0.35">
      <c r="A457" t="s">
        <v>1287</v>
      </c>
      <c r="B457" t="s">
        <v>1288</v>
      </c>
      <c r="C457" t="s">
        <v>1288</v>
      </c>
      <c r="D457" t="s">
        <v>1288</v>
      </c>
      <c r="E457" t="s">
        <v>1288</v>
      </c>
      <c r="F457" t="s">
        <v>1288</v>
      </c>
      <c r="G457" t="s">
        <v>1290</v>
      </c>
      <c r="H457" t="s">
        <v>1289</v>
      </c>
      <c r="I457" t="s">
        <v>1287</v>
      </c>
      <c r="J457" t="s">
        <v>1288</v>
      </c>
      <c r="K457" t="s">
        <v>1288</v>
      </c>
      <c r="L457" t="s">
        <v>1288</v>
      </c>
      <c r="M457" t="s">
        <v>1287</v>
      </c>
    </row>
    <row r="458" spans="1:13" x14ac:dyDescent="0.35">
      <c r="A458" t="s">
        <v>1289</v>
      </c>
      <c r="B458" t="s">
        <v>1288</v>
      </c>
      <c r="C458" t="s">
        <v>1288</v>
      </c>
      <c r="D458" t="s">
        <v>1288</v>
      </c>
      <c r="E458" t="s">
        <v>1288</v>
      </c>
      <c r="F458" t="s">
        <v>1288</v>
      </c>
      <c r="G458" t="s">
        <v>1288</v>
      </c>
      <c r="H458" t="s">
        <v>1288</v>
      </c>
      <c r="I458" t="s">
        <v>1287</v>
      </c>
      <c r="J458" t="s">
        <v>1288</v>
      </c>
      <c r="K458" t="s">
        <v>1289</v>
      </c>
      <c r="L458" t="s">
        <v>1290</v>
      </c>
      <c r="M458" t="s">
        <v>1290</v>
      </c>
    </row>
    <row r="459" spans="1:13" x14ac:dyDescent="0.35">
      <c r="A459" t="s">
        <v>1288</v>
      </c>
      <c r="B459" t="s">
        <v>1288</v>
      </c>
      <c r="C459" t="s">
        <v>1288</v>
      </c>
      <c r="D459" t="s">
        <v>1288</v>
      </c>
      <c r="E459" t="s">
        <v>1288</v>
      </c>
      <c r="F459" t="s">
        <v>1288</v>
      </c>
      <c r="G459" t="s">
        <v>1288</v>
      </c>
      <c r="H459" t="s">
        <v>1288</v>
      </c>
      <c r="I459" t="s">
        <v>1288</v>
      </c>
      <c r="J459" t="s">
        <v>1288</v>
      </c>
      <c r="K459" t="s">
        <v>1288</v>
      </c>
      <c r="L459" t="s">
        <v>1288</v>
      </c>
      <c r="M459" t="s">
        <v>1288</v>
      </c>
    </row>
    <row r="460" spans="1:13" x14ac:dyDescent="0.35">
      <c r="A460" t="s">
        <v>1289</v>
      </c>
      <c r="B460" t="s">
        <v>1289</v>
      </c>
      <c r="C460" t="s">
        <v>1289</v>
      </c>
      <c r="D460" t="s">
        <v>1289</v>
      </c>
      <c r="E460" t="s">
        <v>1287</v>
      </c>
      <c r="F460" t="s">
        <v>1288</v>
      </c>
      <c r="G460" t="s">
        <v>1287</v>
      </c>
      <c r="H460" t="s">
        <v>1287</v>
      </c>
      <c r="I460" t="s">
        <v>1287</v>
      </c>
      <c r="J460" t="s">
        <v>1290</v>
      </c>
      <c r="K460" t="s">
        <v>1290</v>
      </c>
      <c r="L460" t="s">
        <v>1290</v>
      </c>
      <c r="M460" t="s">
        <v>1290</v>
      </c>
    </row>
    <row r="461" spans="1:13" x14ac:dyDescent="0.35">
      <c r="A461" t="s">
        <v>1290</v>
      </c>
      <c r="B461" t="s">
        <v>1290</v>
      </c>
      <c r="C461" t="s">
        <v>1290</v>
      </c>
      <c r="D461" t="s">
        <v>1289</v>
      </c>
      <c r="E461" t="s">
        <v>1289</v>
      </c>
      <c r="F461" t="s">
        <v>1290</v>
      </c>
      <c r="G461" t="s">
        <v>1289</v>
      </c>
      <c r="H461" t="s">
        <v>1289</v>
      </c>
      <c r="I461" t="s">
        <v>1289</v>
      </c>
      <c r="J461" t="s">
        <v>1290</v>
      </c>
      <c r="K461" t="s">
        <v>1290</v>
      </c>
      <c r="L461" t="s">
        <v>1289</v>
      </c>
      <c r="M461" t="s">
        <v>1290</v>
      </c>
    </row>
    <row r="462" spans="1:13" x14ac:dyDescent="0.35">
      <c r="A462" t="s">
        <v>1289</v>
      </c>
      <c r="B462" t="s">
        <v>1288</v>
      </c>
      <c r="C462" t="s">
        <v>1287</v>
      </c>
      <c r="D462" t="s">
        <v>1289</v>
      </c>
      <c r="E462" t="s">
        <v>1288</v>
      </c>
      <c r="F462" t="s">
        <v>1289</v>
      </c>
      <c r="G462" t="s">
        <v>1288</v>
      </c>
      <c r="H462" t="s">
        <v>1288</v>
      </c>
      <c r="I462" t="s">
        <v>1288</v>
      </c>
      <c r="J462" t="s">
        <v>1289</v>
      </c>
      <c r="K462" t="s">
        <v>1288</v>
      </c>
      <c r="L462" t="s">
        <v>1289</v>
      </c>
      <c r="M462" t="s">
        <v>1288</v>
      </c>
    </row>
    <row r="463" spans="1:13" x14ac:dyDescent="0.35">
      <c r="A463" t="s">
        <v>1287</v>
      </c>
      <c r="B463" t="s">
        <v>1287</v>
      </c>
      <c r="C463" t="s">
        <v>1287</v>
      </c>
      <c r="D463" t="s">
        <v>1287</v>
      </c>
      <c r="E463" t="s">
        <v>1287</v>
      </c>
      <c r="F463" t="s">
        <v>1287</v>
      </c>
      <c r="G463" t="s">
        <v>1287</v>
      </c>
      <c r="H463" t="s">
        <v>1287</v>
      </c>
      <c r="I463" t="s">
        <v>1287</v>
      </c>
      <c r="J463" t="s">
        <v>1287</v>
      </c>
      <c r="K463" t="s">
        <v>1287</v>
      </c>
      <c r="L463" t="s">
        <v>1287</v>
      </c>
      <c r="M463" t="s">
        <v>1287</v>
      </c>
    </row>
    <row r="464" spans="1:13" x14ac:dyDescent="0.35">
      <c r="A464" t="s">
        <v>1289</v>
      </c>
      <c r="B464" t="s">
        <v>1289</v>
      </c>
      <c r="C464" t="s">
        <v>1289</v>
      </c>
      <c r="D464" t="s">
        <v>1289</v>
      </c>
      <c r="E464" t="s">
        <v>1287</v>
      </c>
      <c r="F464" t="s">
        <v>1287</v>
      </c>
      <c r="G464" t="s">
        <v>1287</v>
      </c>
      <c r="H464" t="s">
        <v>1289</v>
      </c>
      <c r="I464" t="s">
        <v>1287</v>
      </c>
      <c r="J464" t="s">
        <v>1289</v>
      </c>
      <c r="K464" t="s">
        <v>1289</v>
      </c>
      <c r="L464" t="s">
        <v>1289</v>
      </c>
      <c r="M464" t="s">
        <v>1289</v>
      </c>
    </row>
    <row r="465" spans="1:13" x14ac:dyDescent="0.35">
      <c r="A465" t="s">
        <v>1287</v>
      </c>
      <c r="B465" t="s">
        <v>1287</v>
      </c>
      <c r="C465" t="s">
        <v>1287</v>
      </c>
      <c r="D465" t="s">
        <v>1287</v>
      </c>
      <c r="E465" t="s">
        <v>1287</v>
      </c>
      <c r="F465" t="s">
        <v>1287</v>
      </c>
      <c r="G465" t="s">
        <v>1287</v>
      </c>
      <c r="H465" t="s">
        <v>1287</v>
      </c>
      <c r="I465" t="s">
        <v>1287</v>
      </c>
      <c r="J465" t="s">
        <v>1287</v>
      </c>
      <c r="K465" t="s">
        <v>1287</v>
      </c>
      <c r="L465" t="s">
        <v>1287</v>
      </c>
      <c r="M465" t="s">
        <v>1287</v>
      </c>
    </row>
    <row r="466" spans="1:13" x14ac:dyDescent="0.35">
      <c r="A466" t="s">
        <v>1290</v>
      </c>
      <c r="B466" t="s">
        <v>1289</v>
      </c>
      <c r="C466" t="s">
        <v>1287</v>
      </c>
      <c r="D466" t="s">
        <v>1289</v>
      </c>
      <c r="E466" t="s">
        <v>1291</v>
      </c>
      <c r="F466" t="s">
        <v>1291</v>
      </c>
      <c r="G466" t="s">
        <v>1289</v>
      </c>
      <c r="H466" t="s">
        <v>1290</v>
      </c>
      <c r="I466" t="s">
        <v>1289</v>
      </c>
      <c r="J466" t="s">
        <v>1290</v>
      </c>
      <c r="K466" t="s">
        <v>1289</v>
      </c>
      <c r="L466" t="s">
        <v>1290</v>
      </c>
      <c r="M466" t="s">
        <v>1288</v>
      </c>
    </row>
    <row r="467" spans="1:13" x14ac:dyDescent="0.35">
      <c r="A467" t="s">
        <v>1287</v>
      </c>
      <c r="B467" t="s">
        <v>1287</v>
      </c>
      <c r="C467" t="s">
        <v>1287</v>
      </c>
      <c r="D467" t="s">
        <v>1288</v>
      </c>
      <c r="E467" t="s">
        <v>1288</v>
      </c>
      <c r="F467" t="s">
        <v>1287</v>
      </c>
      <c r="G467" t="s">
        <v>1287</v>
      </c>
      <c r="H467" t="s">
        <v>1288</v>
      </c>
      <c r="I467" t="s">
        <v>1287</v>
      </c>
      <c r="J467" t="s">
        <v>1287</v>
      </c>
      <c r="K467" t="s">
        <v>1287</v>
      </c>
      <c r="L467" t="s">
        <v>1287</v>
      </c>
      <c r="M467" t="s">
        <v>1288</v>
      </c>
    </row>
    <row r="468" spans="1:13" x14ac:dyDescent="0.35">
      <c r="A468" t="s">
        <v>1289</v>
      </c>
      <c r="B468" t="s">
        <v>1290</v>
      </c>
      <c r="C468" t="s">
        <v>1290</v>
      </c>
      <c r="D468" t="s">
        <v>1289</v>
      </c>
      <c r="E468" t="s">
        <v>1289</v>
      </c>
      <c r="F468" t="s">
        <v>1290</v>
      </c>
      <c r="G468" t="s">
        <v>1290</v>
      </c>
      <c r="H468" t="s">
        <v>1289</v>
      </c>
      <c r="I468" t="s">
        <v>1289</v>
      </c>
      <c r="J468" t="s">
        <v>1290</v>
      </c>
      <c r="K468" t="s">
        <v>1290</v>
      </c>
      <c r="L468" t="s">
        <v>1290</v>
      </c>
      <c r="M468" t="s">
        <v>1290</v>
      </c>
    </row>
    <row r="469" spans="1:13" x14ac:dyDescent="0.35">
      <c r="A469" t="s">
        <v>1290</v>
      </c>
      <c r="B469" t="s">
        <v>1290</v>
      </c>
      <c r="C469" t="s">
        <v>1290</v>
      </c>
      <c r="D469" t="s">
        <v>1291</v>
      </c>
      <c r="E469" t="s">
        <v>1289</v>
      </c>
      <c r="F469" t="s">
        <v>1288</v>
      </c>
      <c r="G469" t="s">
        <v>1289</v>
      </c>
      <c r="H469" t="s">
        <v>1288</v>
      </c>
      <c r="I469" t="s">
        <v>1288</v>
      </c>
      <c r="J469" t="s">
        <v>1289</v>
      </c>
      <c r="K469" t="s">
        <v>1290</v>
      </c>
      <c r="L469" t="s">
        <v>1289</v>
      </c>
      <c r="M469" t="s">
        <v>1288</v>
      </c>
    </row>
    <row r="470" spans="1:13" x14ac:dyDescent="0.35">
      <c r="A470" t="s">
        <v>1290</v>
      </c>
      <c r="B470" t="s">
        <v>1290</v>
      </c>
      <c r="C470" t="s">
        <v>1290</v>
      </c>
      <c r="D470" t="s">
        <v>1289</v>
      </c>
      <c r="E470" t="s">
        <v>1290</v>
      </c>
      <c r="F470" t="s">
        <v>1291</v>
      </c>
      <c r="G470" t="s">
        <v>1289</v>
      </c>
      <c r="H470" t="s">
        <v>1289</v>
      </c>
      <c r="I470" t="s">
        <v>1288</v>
      </c>
      <c r="J470" t="s">
        <v>1288</v>
      </c>
      <c r="K470" t="s">
        <v>1287</v>
      </c>
      <c r="L470" t="s">
        <v>1287</v>
      </c>
      <c r="M470" t="s">
        <v>1288</v>
      </c>
    </row>
    <row r="471" spans="1:13" x14ac:dyDescent="0.35">
      <c r="A471" t="s">
        <v>1289</v>
      </c>
      <c r="B471" t="s">
        <v>1290</v>
      </c>
      <c r="C471" t="s">
        <v>1290</v>
      </c>
      <c r="D471" t="s">
        <v>1289</v>
      </c>
      <c r="E471" t="s">
        <v>1289</v>
      </c>
      <c r="F471" t="s">
        <v>1290</v>
      </c>
      <c r="G471" t="s">
        <v>1288</v>
      </c>
      <c r="H471" t="s">
        <v>1289</v>
      </c>
      <c r="I471" t="s">
        <v>1288</v>
      </c>
      <c r="J471" t="s">
        <v>1290</v>
      </c>
      <c r="K471" t="s">
        <v>1290</v>
      </c>
      <c r="L471" t="s">
        <v>1289</v>
      </c>
      <c r="M471" t="s">
        <v>1289</v>
      </c>
    </row>
    <row r="472" spans="1:13" x14ac:dyDescent="0.35">
      <c r="A472" t="s">
        <v>1291</v>
      </c>
      <c r="B472" t="s">
        <v>1291</v>
      </c>
      <c r="C472" t="s">
        <v>1291</v>
      </c>
      <c r="D472" t="s">
        <v>1290</v>
      </c>
      <c r="E472" t="s">
        <v>1290</v>
      </c>
      <c r="F472" t="s">
        <v>1288</v>
      </c>
      <c r="G472" t="s">
        <v>1289</v>
      </c>
      <c r="H472" t="s">
        <v>1289</v>
      </c>
      <c r="I472" t="s">
        <v>1287</v>
      </c>
      <c r="J472" t="s">
        <v>1291</v>
      </c>
      <c r="K472" t="s">
        <v>1291</v>
      </c>
      <c r="L472" t="s">
        <v>1291</v>
      </c>
      <c r="M472" t="s">
        <v>1289</v>
      </c>
    </row>
    <row r="473" spans="1:13" x14ac:dyDescent="0.35">
      <c r="A473" t="s">
        <v>1290</v>
      </c>
      <c r="B473" t="s">
        <v>1289</v>
      </c>
      <c r="C473" t="s">
        <v>1289</v>
      </c>
      <c r="D473" t="s">
        <v>1290</v>
      </c>
      <c r="E473" t="s">
        <v>1289</v>
      </c>
      <c r="F473" t="s">
        <v>1287</v>
      </c>
      <c r="G473" t="s">
        <v>1288</v>
      </c>
      <c r="H473" t="s">
        <v>1289</v>
      </c>
      <c r="I473" t="s">
        <v>1288</v>
      </c>
      <c r="J473" t="s">
        <v>1288</v>
      </c>
      <c r="K473" t="s">
        <v>1288</v>
      </c>
      <c r="L473" t="s">
        <v>1289</v>
      </c>
      <c r="M473" t="s">
        <v>1289</v>
      </c>
    </row>
    <row r="474" spans="1:13" x14ac:dyDescent="0.35">
      <c r="A474" t="s">
        <v>1288</v>
      </c>
      <c r="B474" t="s">
        <v>1288</v>
      </c>
      <c r="C474" t="s">
        <v>1287</v>
      </c>
      <c r="D474" t="s">
        <v>1291</v>
      </c>
      <c r="E474" t="s">
        <v>1287</v>
      </c>
      <c r="F474" t="s">
        <v>1287</v>
      </c>
      <c r="G474" t="s">
        <v>1287</v>
      </c>
      <c r="H474" t="s">
        <v>1287</v>
      </c>
      <c r="I474" t="s">
        <v>1287</v>
      </c>
      <c r="J474" t="s">
        <v>1287</v>
      </c>
      <c r="K474" t="s">
        <v>1287</v>
      </c>
      <c r="L474" t="s">
        <v>1288</v>
      </c>
      <c r="M474" t="s">
        <v>1287</v>
      </c>
    </row>
    <row r="475" spans="1:13" x14ac:dyDescent="0.35">
      <c r="A475" t="s">
        <v>1289</v>
      </c>
      <c r="B475" t="s">
        <v>1290</v>
      </c>
      <c r="C475" t="s">
        <v>1289</v>
      </c>
      <c r="D475" t="s">
        <v>1289</v>
      </c>
      <c r="E475" t="s">
        <v>1290</v>
      </c>
      <c r="F475" t="s">
        <v>1290</v>
      </c>
      <c r="G475" t="s">
        <v>1289</v>
      </c>
      <c r="H475" t="s">
        <v>1291</v>
      </c>
      <c r="I475" t="s">
        <v>1288</v>
      </c>
      <c r="J475" t="s">
        <v>1288</v>
      </c>
      <c r="K475" t="s">
        <v>1287</v>
      </c>
      <c r="L475" t="s">
        <v>1288</v>
      </c>
      <c r="M475" t="s">
        <v>1291</v>
      </c>
    </row>
    <row r="476" spans="1:13" x14ac:dyDescent="0.35">
      <c r="A476" t="s">
        <v>1289</v>
      </c>
      <c r="B476" t="s">
        <v>1287</v>
      </c>
      <c r="C476" t="s">
        <v>1287</v>
      </c>
      <c r="D476" t="s">
        <v>1291</v>
      </c>
      <c r="E476" t="s">
        <v>1290</v>
      </c>
      <c r="F476" t="s">
        <v>1289</v>
      </c>
      <c r="G476" t="s">
        <v>1290</v>
      </c>
      <c r="H476" t="s">
        <v>1290</v>
      </c>
      <c r="I476" t="s">
        <v>1289</v>
      </c>
      <c r="J476" t="s">
        <v>1290</v>
      </c>
      <c r="K476" t="s">
        <v>1290</v>
      </c>
      <c r="L476" t="s">
        <v>1289</v>
      </c>
      <c r="M476" t="s">
        <v>1288</v>
      </c>
    </row>
    <row r="477" spans="1:13" x14ac:dyDescent="0.35">
      <c r="A477" t="s">
        <v>1289</v>
      </c>
      <c r="B477" t="s">
        <v>1289</v>
      </c>
      <c r="C477" t="s">
        <v>1289</v>
      </c>
      <c r="D477" t="s">
        <v>1288</v>
      </c>
      <c r="E477" t="s">
        <v>1289</v>
      </c>
      <c r="F477" t="s">
        <v>1289</v>
      </c>
      <c r="G477" t="s">
        <v>1289</v>
      </c>
      <c r="H477" t="s">
        <v>1289</v>
      </c>
      <c r="I477" t="s">
        <v>1288</v>
      </c>
      <c r="J477" t="s">
        <v>1288</v>
      </c>
      <c r="K477" t="s">
        <v>1288</v>
      </c>
      <c r="L477" t="s">
        <v>1288</v>
      </c>
      <c r="M477" t="s">
        <v>1289</v>
      </c>
    </row>
    <row r="478" spans="1:13" x14ac:dyDescent="0.35">
      <c r="A478" t="s">
        <v>1288</v>
      </c>
      <c r="B478" t="s">
        <v>1289</v>
      </c>
      <c r="C478" t="s">
        <v>1289</v>
      </c>
      <c r="D478" t="s">
        <v>1289</v>
      </c>
      <c r="E478" t="s">
        <v>1288</v>
      </c>
      <c r="F478" t="s">
        <v>1291</v>
      </c>
      <c r="G478" t="s">
        <v>1289</v>
      </c>
      <c r="H478" t="s">
        <v>1289</v>
      </c>
      <c r="I478" t="s">
        <v>1288</v>
      </c>
      <c r="J478" t="s">
        <v>1288</v>
      </c>
      <c r="K478" t="s">
        <v>1291</v>
      </c>
      <c r="L478" t="s">
        <v>1290</v>
      </c>
      <c r="M478" t="s">
        <v>1289</v>
      </c>
    </row>
    <row r="479" spans="1:13" x14ac:dyDescent="0.35">
      <c r="A479" t="s">
        <v>1290</v>
      </c>
      <c r="B479" t="s">
        <v>1290</v>
      </c>
      <c r="C479" t="s">
        <v>1290</v>
      </c>
      <c r="D479" t="s">
        <v>1289</v>
      </c>
      <c r="E479" t="s">
        <v>1290</v>
      </c>
      <c r="F479" t="s">
        <v>1288</v>
      </c>
      <c r="G479" t="s">
        <v>1287</v>
      </c>
      <c r="H479" t="s">
        <v>1287</v>
      </c>
      <c r="I479" t="s">
        <v>1287</v>
      </c>
      <c r="J479" t="s">
        <v>1290</v>
      </c>
      <c r="K479" t="s">
        <v>1288</v>
      </c>
      <c r="L479" t="s">
        <v>1288</v>
      </c>
      <c r="M479" t="s">
        <v>1287</v>
      </c>
    </row>
    <row r="480" spans="1:13" x14ac:dyDescent="0.35">
      <c r="A480" t="s">
        <v>1290</v>
      </c>
      <c r="B480" t="s">
        <v>1290</v>
      </c>
      <c r="C480" t="s">
        <v>1289</v>
      </c>
      <c r="D480" t="s">
        <v>1290</v>
      </c>
      <c r="E480" t="s">
        <v>1290</v>
      </c>
      <c r="F480" t="s">
        <v>1291</v>
      </c>
      <c r="G480" t="s">
        <v>1288</v>
      </c>
      <c r="H480" t="s">
        <v>1290</v>
      </c>
      <c r="I480" t="s">
        <v>1289</v>
      </c>
      <c r="J480" t="s">
        <v>1289</v>
      </c>
      <c r="K480" t="s">
        <v>1288</v>
      </c>
      <c r="L480" t="s">
        <v>1289</v>
      </c>
      <c r="M480" t="s">
        <v>1290</v>
      </c>
    </row>
    <row r="481" spans="1:13" x14ac:dyDescent="0.35">
      <c r="A481" t="s">
        <v>1287</v>
      </c>
      <c r="B481" t="s">
        <v>1287</v>
      </c>
      <c r="C481" t="s">
        <v>1288</v>
      </c>
      <c r="D481" t="s">
        <v>1289</v>
      </c>
      <c r="E481" t="s">
        <v>1289</v>
      </c>
      <c r="F481" t="s">
        <v>1289</v>
      </c>
      <c r="G481" t="s">
        <v>1289</v>
      </c>
      <c r="H481" t="s">
        <v>1289</v>
      </c>
      <c r="I481" t="s">
        <v>1289</v>
      </c>
      <c r="J481" t="s">
        <v>1287</v>
      </c>
      <c r="K481" t="s">
        <v>1289</v>
      </c>
      <c r="L481" t="s">
        <v>1288</v>
      </c>
      <c r="M481" t="s">
        <v>1289</v>
      </c>
    </row>
    <row r="482" spans="1:13" x14ac:dyDescent="0.35">
      <c r="A482" t="s">
        <v>1287</v>
      </c>
      <c r="B482" t="s">
        <v>1288</v>
      </c>
      <c r="C482" t="s">
        <v>1288</v>
      </c>
      <c r="D482" t="s">
        <v>1289</v>
      </c>
      <c r="E482" t="s">
        <v>1290</v>
      </c>
      <c r="F482" t="s">
        <v>1289</v>
      </c>
      <c r="G482" t="s">
        <v>1289</v>
      </c>
      <c r="H482" t="s">
        <v>1289</v>
      </c>
      <c r="I482" t="s">
        <v>1289</v>
      </c>
      <c r="J482" t="s">
        <v>1289</v>
      </c>
      <c r="K482" t="s">
        <v>1288</v>
      </c>
      <c r="L482" t="s">
        <v>1289</v>
      </c>
      <c r="M482" t="s">
        <v>1289</v>
      </c>
    </row>
    <row r="483" spans="1:13" x14ac:dyDescent="0.35">
      <c r="A483" t="s">
        <v>1289</v>
      </c>
      <c r="B483" t="s">
        <v>1290</v>
      </c>
      <c r="C483" t="s">
        <v>1289</v>
      </c>
      <c r="D483" t="s">
        <v>1291</v>
      </c>
      <c r="E483" t="s">
        <v>1290</v>
      </c>
      <c r="F483" t="s">
        <v>1291</v>
      </c>
      <c r="G483" t="s">
        <v>1290</v>
      </c>
      <c r="H483" t="s">
        <v>1291</v>
      </c>
      <c r="I483" t="s">
        <v>1290</v>
      </c>
      <c r="J483" t="s">
        <v>1289</v>
      </c>
      <c r="K483" t="s">
        <v>1289</v>
      </c>
      <c r="L483" t="s">
        <v>1290</v>
      </c>
      <c r="M483" t="s">
        <v>1291</v>
      </c>
    </row>
    <row r="484" spans="1:13" x14ac:dyDescent="0.35">
      <c r="A484" t="s">
        <v>1290</v>
      </c>
      <c r="B484" t="s">
        <v>1290</v>
      </c>
      <c r="C484" t="s">
        <v>1290</v>
      </c>
      <c r="D484" t="s">
        <v>1288</v>
      </c>
      <c r="E484" t="s">
        <v>1290</v>
      </c>
      <c r="F484" t="s">
        <v>1290</v>
      </c>
      <c r="G484" t="s">
        <v>1289</v>
      </c>
      <c r="H484" t="s">
        <v>1290</v>
      </c>
      <c r="I484" t="s">
        <v>1290</v>
      </c>
      <c r="J484" t="s">
        <v>1290</v>
      </c>
      <c r="K484" t="s">
        <v>1290</v>
      </c>
      <c r="L484" t="s">
        <v>1290</v>
      </c>
      <c r="M484" t="s">
        <v>1290</v>
      </c>
    </row>
    <row r="485" spans="1:13" x14ac:dyDescent="0.35">
      <c r="A485" t="s">
        <v>1290</v>
      </c>
      <c r="B485" t="s">
        <v>1290</v>
      </c>
      <c r="C485" t="s">
        <v>1290</v>
      </c>
      <c r="D485" t="s">
        <v>1288</v>
      </c>
      <c r="E485" t="s">
        <v>1289</v>
      </c>
      <c r="F485" t="s">
        <v>1289</v>
      </c>
      <c r="G485" t="s">
        <v>1290</v>
      </c>
      <c r="H485" t="s">
        <v>1290</v>
      </c>
      <c r="I485" t="s">
        <v>1289</v>
      </c>
      <c r="J485" t="s">
        <v>1289</v>
      </c>
      <c r="K485" t="s">
        <v>1290</v>
      </c>
      <c r="L485" t="s">
        <v>1290</v>
      </c>
      <c r="M485" t="s">
        <v>1290</v>
      </c>
    </row>
    <row r="486" spans="1:13" x14ac:dyDescent="0.35">
      <c r="A486" t="s">
        <v>1287</v>
      </c>
      <c r="B486" t="s">
        <v>1288</v>
      </c>
      <c r="C486" t="s">
        <v>1289</v>
      </c>
      <c r="D486" t="s">
        <v>1290</v>
      </c>
      <c r="E486" t="s">
        <v>1289</v>
      </c>
      <c r="F486" t="s">
        <v>1288</v>
      </c>
      <c r="G486" t="s">
        <v>1289</v>
      </c>
      <c r="H486" t="s">
        <v>1288</v>
      </c>
      <c r="I486" t="s">
        <v>1288</v>
      </c>
      <c r="J486" t="s">
        <v>1289</v>
      </c>
      <c r="K486" t="s">
        <v>1290</v>
      </c>
      <c r="L486" t="s">
        <v>1289</v>
      </c>
      <c r="M486" t="s">
        <v>1288</v>
      </c>
    </row>
    <row r="487" spans="1:13" x14ac:dyDescent="0.35">
      <c r="A487" t="s">
        <v>1287</v>
      </c>
      <c r="B487" t="s">
        <v>1288</v>
      </c>
      <c r="C487" t="s">
        <v>1289</v>
      </c>
      <c r="D487" t="s">
        <v>1290</v>
      </c>
      <c r="E487" t="s">
        <v>1291</v>
      </c>
      <c r="F487" t="s">
        <v>1290</v>
      </c>
      <c r="G487" t="s">
        <v>1289</v>
      </c>
      <c r="H487" t="s">
        <v>1288</v>
      </c>
      <c r="I487" t="s">
        <v>1287</v>
      </c>
      <c r="J487" t="s">
        <v>1288</v>
      </c>
      <c r="K487" t="s">
        <v>1289</v>
      </c>
      <c r="L487" t="s">
        <v>1290</v>
      </c>
      <c r="M487" t="s">
        <v>1291</v>
      </c>
    </row>
    <row r="488" spans="1:13" x14ac:dyDescent="0.35">
      <c r="A488" t="s">
        <v>1289</v>
      </c>
      <c r="B488" t="s">
        <v>1288</v>
      </c>
      <c r="C488" t="s">
        <v>1290</v>
      </c>
      <c r="D488" t="s">
        <v>1288</v>
      </c>
      <c r="E488" t="s">
        <v>1287</v>
      </c>
      <c r="F488" t="s">
        <v>1287</v>
      </c>
      <c r="G488" t="s">
        <v>1287</v>
      </c>
      <c r="H488" t="s">
        <v>1287</v>
      </c>
      <c r="I488" t="s">
        <v>1288</v>
      </c>
      <c r="J488" t="s">
        <v>1289</v>
      </c>
      <c r="K488" t="s">
        <v>1289</v>
      </c>
      <c r="L488" t="s">
        <v>1287</v>
      </c>
      <c r="M488" t="s">
        <v>1288</v>
      </c>
    </row>
    <row r="489" spans="1:13" x14ac:dyDescent="0.35">
      <c r="A489" t="s">
        <v>1291</v>
      </c>
      <c r="B489" t="s">
        <v>1289</v>
      </c>
      <c r="C489" t="s">
        <v>1287</v>
      </c>
      <c r="D489" t="s">
        <v>1287</v>
      </c>
      <c r="E489" t="s">
        <v>1288</v>
      </c>
      <c r="F489" t="s">
        <v>1288</v>
      </c>
      <c r="G489" t="s">
        <v>1287</v>
      </c>
      <c r="H489" t="s">
        <v>1291</v>
      </c>
      <c r="I489" t="s">
        <v>1290</v>
      </c>
      <c r="J489" t="s">
        <v>1287</v>
      </c>
      <c r="K489" t="s">
        <v>1291</v>
      </c>
      <c r="L489" t="s">
        <v>1288</v>
      </c>
      <c r="M489" t="s">
        <v>1290</v>
      </c>
    </row>
    <row r="490" spans="1:13" x14ac:dyDescent="0.35">
      <c r="A490" t="s">
        <v>1290</v>
      </c>
      <c r="B490" t="s">
        <v>1290</v>
      </c>
      <c r="C490" t="s">
        <v>1289</v>
      </c>
      <c r="D490" t="s">
        <v>1289</v>
      </c>
      <c r="E490" t="s">
        <v>1289</v>
      </c>
      <c r="F490" t="s">
        <v>1289</v>
      </c>
      <c r="G490" t="s">
        <v>1290</v>
      </c>
      <c r="H490" t="s">
        <v>1290</v>
      </c>
      <c r="I490" t="s">
        <v>1290</v>
      </c>
      <c r="J490" t="s">
        <v>1290</v>
      </c>
      <c r="K490" t="s">
        <v>1290</v>
      </c>
      <c r="L490" t="s">
        <v>1289</v>
      </c>
      <c r="M490" t="s">
        <v>1290</v>
      </c>
    </row>
    <row r="491" spans="1:13" x14ac:dyDescent="0.35">
      <c r="A491" t="s">
        <v>1290</v>
      </c>
      <c r="B491" t="s">
        <v>1290</v>
      </c>
      <c r="C491" t="s">
        <v>1290</v>
      </c>
      <c r="D491" t="s">
        <v>1289</v>
      </c>
      <c r="E491" t="s">
        <v>1290</v>
      </c>
      <c r="F491" t="s">
        <v>1290</v>
      </c>
      <c r="G491" t="s">
        <v>1290</v>
      </c>
      <c r="H491" t="s">
        <v>1289</v>
      </c>
      <c r="I491" t="s">
        <v>1289</v>
      </c>
      <c r="J491" t="s">
        <v>1290</v>
      </c>
      <c r="K491" t="s">
        <v>1290</v>
      </c>
      <c r="L491" t="s">
        <v>1290</v>
      </c>
      <c r="M491" t="s">
        <v>1289</v>
      </c>
    </row>
    <row r="492" spans="1:13" x14ac:dyDescent="0.35">
      <c r="A492" t="s">
        <v>1290</v>
      </c>
      <c r="B492" t="s">
        <v>1290</v>
      </c>
      <c r="C492" t="s">
        <v>1290</v>
      </c>
      <c r="D492" t="s">
        <v>1290</v>
      </c>
      <c r="E492" t="s">
        <v>1290</v>
      </c>
      <c r="F492" t="s">
        <v>1289</v>
      </c>
      <c r="G492" t="s">
        <v>1290</v>
      </c>
      <c r="H492" t="s">
        <v>1290</v>
      </c>
      <c r="I492" t="s">
        <v>1290</v>
      </c>
      <c r="J492" t="s">
        <v>1289</v>
      </c>
      <c r="K492" t="s">
        <v>1290</v>
      </c>
      <c r="L492" t="s">
        <v>1290</v>
      </c>
      <c r="M492" t="s">
        <v>1289</v>
      </c>
    </row>
    <row r="493" spans="1:13" x14ac:dyDescent="0.35">
      <c r="A493" t="s">
        <v>1290</v>
      </c>
      <c r="B493" t="s">
        <v>1290</v>
      </c>
      <c r="C493" t="s">
        <v>1290</v>
      </c>
      <c r="D493" t="s">
        <v>1291</v>
      </c>
      <c r="E493" t="s">
        <v>1289</v>
      </c>
      <c r="F493" t="s">
        <v>1288</v>
      </c>
      <c r="G493" t="s">
        <v>1289</v>
      </c>
      <c r="H493" t="s">
        <v>1288</v>
      </c>
      <c r="I493" t="s">
        <v>1288</v>
      </c>
      <c r="J493" t="s">
        <v>1289</v>
      </c>
      <c r="K493" t="s">
        <v>1290</v>
      </c>
      <c r="L493" t="s">
        <v>1289</v>
      </c>
      <c r="M493" t="s">
        <v>1288</v>
      </c>
    </row>
    <row r="494" spans="1:13" x14ac:dyDescent="0.35">
      <c r="A494" t="s">
        <v>1290</v>
      </c>
      <c r="B494" t="s">
        <v>1289</v>
      </c>
      <c r="C494" t="s">
        <v>1290</v>
      </c>
      <c r="D494" t="s">
        <v>1289</v>
      </c>
      <c r="E494" t="s">
        <v>1289</v>
      </c>
      <c r="F494" t="s">
        <v>1288</v>
      </c>
      <c r="G494" t="s">
        <v>1289</v>
      </c>
      <c r="H494" t="s">
        <v>1288</v>
      </c>
      <c r="I494" t="s">
        <v>1287</v>
      </c>
      <c r="J494" t="s">
        <v>1289</v>
      </c>
      <c r="K494" t="s">
        <v>1290</v>
      </c>
      <c r="L494" t="s">
        <v>1288</v>
      </c>
      <c r="M494" t="s">
        <v>1289</v>
      </c>
    </row>
    <row r="495" spans="1:13" x14ac:dyDescent="0.35">
      <c r="A495" t="s">
        <v>1290</v>
      </c>
      <c r="B495" t="s">
        <v>1289</v>
      </c>
      <c r="C495" t="s">
        <v>1289</v>
      </c>
      <c r="D495" t="s">
        <v>1289</v>
      </c>
      <c r="E495" t="s">
        <v>1290</v>
      </c>
      <c r="F495" t="s">
        <v>1289</v>
      </c>
      <c r="G495" t="s">
        <v>1287</v>
      </c>
      <c r="H495" t="s">
        <v>1287</v>
      </c>
      <c r="I495" t="s">
        <v>1289</v>
      </c>
      <c r="J495" t="s">
        <v>1288</v>
      </c>
      <c r="K495" t="s">
        <v>1289</v>
      </c>
      <c r="L495" t="s">
        <v>1289</v>
      </c>
      <c r="M495" t="s">
        <v>1289</v>
      </c>
    </row>
    <row r="496" spans="1:13" x14ac:dyDescent="0.35">
      <c r="A496" t="s">
        <v>1289</v>
      </c>
      <c r="B496" t="s">
        <v>1290</v>
      </c>
      <c r="C496" t="s">
        <v>1289</v>
      </c>
      <c r="D496" t="s">
        <v>1289</v>
      </c>
      <c r="E496" t="s">
        <v>1289</v>
      </c>
      <c r="F496" t="s">
        <v>1290</v>
      </c>
      <c r="G496" t="s">
        <v>1288</v>
      </c>
      <c r="H496" t="s">
        <v>1289</v>
      </c>
      <c r="I496" t="s">
        <v>1288</v>
      </c>
      <c r="J496" t="s">
        <v>1288</v>
      </c>
      <c r="K496" t="s">
        <v>1288</v>
      </c>
      <c r="L496" t="s">
        <v>1289</v>
      </c>
      <c r="M496" t="s">
        <v>1289</v>
      </c>
    </row>
    <row r="497" spans="1:13" x14ac:dyDescent="0.35">
      <c r="A497" t="s">
        <v>1290</v>
      </c>
      <c r="B497" t="s">
        <v>1288</v>
      </c>
      <c r="C497" t="s">
        <v>1289</v>
      </c>
      <c r="D497" t="s">
        <v>1289</v>
      </c>
      <c r="E497" t="s">
        <v>1290</v>
      </c>
      <c r="F497" t="s">
        <v>1288</v>
      </c>
      <c r="G497" t="s">
        <v>1287</v>
      </c>
      <c r="H497" t="s">
        <v>1289</v>
      </c>
      <c r="I497" t="s">
        <v>1290</v>
      </c>
      <c r="J497" t="s">
        <v>1289</v>
      </c>
      <c r="K497" t="s">
        <v>1287</v>
      </c>
      <c r="L497" t="s">
        <v>1288</v>
      </c>
      <c r="M497" t="s">
        <v>1289</v>
      </c>
    </row>
    <row r="498" spans="1:13" x14ac:dyDescent="0.35">
      <c r="A498" t="s">
        <v>1289</v>
      </c>
      <c r="B498" t="s">
        <v>1290</v>
      </c>
      <c r="C498" t="s">
        <v>1290</v>
      </c>
      <c r="D498" t="s">
        <v>1290</v>
      </c>
      <c r="E498" t="s">
        <v>1290</v>
      </c>
      <c r="F498" t="s">
        <v>1289</v>
      </c>
      <c r="G498" t="s">
        <v>1290</v>
      </c>
      <c r="H498" t="s">
        <v>1289</v>
      </c>
      <c r="I498" t="s">
        <v>1290</v>
      </c>
      <c r="J498" t="s">
        <v>1290</v>
      </c>
      <c r="K498" t="s">
        <v>1289</v>
      </c>
      <c r="L498" t="s">
        <v>1291</v>
      </c>
      <c r="M498" t="s">
        <v>1290</v>
      </c>
    </row>
    <row r="499" spans="1:13" x14ac:dyDescent="0.35">
      <c r="A499" t="s">
        <v>1290</v>
      </c>
      <c r="B499" t="s">
        <v>1289</v>
      </c>
      <c r="C499" t="s">
        <v>1287</v>
      </c>
      <c r="D499" t="s">
        <v>1291</v>
      </c>
      <c r="E499" t="s">
        <v>1290</v>
      </c>
      <c r="F499" t="s">
        <v>1289</v>
      </c>
      <c r="G499" t="s">
        <v>1290</v>
      </c>
      <c r="H499" t="s">
        <v>1287</v>
      </c>
      <c r="I499" t="s">
        <v>1289</v>
      </c>
      <c r="J499" t="s">
        <v>1290</v>
      </c>
      <c r="K499" t="s">
        <v>1289</v>
      </c>
      <c r="L499" t="s">
        <v>1290</v>
      </c>
      <c r="M499" t="s">
        <v>1290</v>
      </c>
    </row>
    <row r="500" spans="1:13" x14ac:dyDescent="0.35">
      <c r="A500" t="s">
        <v>1289</v>
      </c>
      <c r="B500" t="s">
        <v>1289</v>
      </c>
      <c r="C500" t="s">
        <v>1287</v>
      </c>
      <c r="D500" t="s">
        <v>1288</v>
      </c>
      <c r="E500" t="s">
        <v>1287</v>
      </c>
      <c r="F500" t="s">
        <v>1287</v>
      </c>
      <c r="G500" t="s">
        <v>1289</v>
      </c>
      <c r="H500" t="s">
        <v>1287</v>
      </c>
      <c r="I500" t="s">
        <v>1287</v>
      </c>
      <c r="J500" t="s">
        <v>1289</v>
      </c>
      <c r="K500" t="s">
        <v>1289</v>
      </c>
      <c r="L500" t="s">
        <v>1288</v>
      </c>
      <c r="M500" t="s">
        <v>1289</v>
      </c>
    </row>
    <row r="501" spans="1:13" x14ac:dyDescent="0.35">
      <c r="A501" t="s">
        <v>1290</v>
      </c>
      <c r="B501" t="s">
        <v>1289</v>
      </c>
      <c r="C501" t="s">
        <v>1288</v>
      </c>
      <c r="D501" t="s">
        <v>1289</v>
      </c>
      <c r="E501" t="s">
        <v>1290</v>
      </c>
      <c r="F501" t="s">
        <v>1289</v>
      </c>
      <c r="G501" t="s">
        <v>1289</v>
      </c>
      <c r="H501" t="s">
        <v>1288</v>
      </c>
      <c r="I501" t="s">
        <v>1290</v>
      </c>
      <c r="J501" t="s">
        <v>1288</v>
      </c>
      <c r="K501" t="s">
        <v>1290</v>
      </c>
      <c r="L501" t="s">
        <v>1289</v>
      </c>
      <c r="M501" t="s">
        <v>1288</v>
      </c>
    </row>
    <row r="502" spans="1:13" x14ac:dyDescent="0.35">
      <c r="A502" t="s">
        <v>1287</v>
      </c>
      <c r="B502" t="s">
        <v>1287</v>
      </c>
      <c r="C502" t="s">
        <v>1287</v>
      </c>
      <c r="D502" t="s">
        <v>1288</v>
      </c>
      <c r="E502" t="s">
        <v>1291</v>
      </c>
      <c r="F502" t="s">
        <v>1291</v>
      </c>
      <c r="G502" t="s">
        <v>1290</v>
      </c>
      <c r="H502" t="s">
        <v>1291</v>
      </c>
      <c r="I502" t="s">
        <v>1288</v>
      </c>
      <c r="J502" t="s">
        <v>1287</v>
      </c>
      <c r="K502" t="s">
        <v>1287</v>
      </c>
      <c r="L502" t="s">
        <v>1287</v>
      </c>
      <c r="M502" t="s">
        <v>1288</v>
      </c>
    </row>
    <row r="503" spans="1:13" x14ac:dyDescent="0.35">
      <c r="A503" t="s">
        <v>1288</v>
      </c>
      <c r="B503" t="s">
        <v>1290</v>
      </c>
      <c r="C503" t="s">
        <v>1288</v>
      </c>
      <c r="D503" t="s">
        <v>1287</v>
      </c>
      <c r="E503" t="s">
        <v>1290</v>
      </c>
      <c r="F503" t="s">
        <v>1290</v>
      </c>
      <c r="G503" t="s">
        <v>1289</v>
      </c>
      <c r="H503" t="s">
        <v>1288</v>
      </c>
      <c r="I503" t="s">
        <v>1288</v>
      </c>
      <c r="J503" t="s">
        <v>1288</v>
      </c>
      <c r="K503" t="s">
        <v>1288</v>
      </c>
      <c r="L503" t="s">
        <v>1288</v>
      </c>
      <c r="M503" t="s">
        <v>1287</v>
      </c>
    </row>
    <row r="504" spans="1:13" x14ac:dyDescent="0.35">
      <c r="A504" t="s">
        <v>1289</v>
      </c>
      <c r="B504" t="s">
        <v>1289</v>
      </c>
      <c r="C504" t="s">
        <v>1288</v>
      </c>
      <c r="D504" t="s">
        <v>1288</v>
      </c>
      <c r="E504" t="s">
        <v>1288</v>
      </c>
      <c r="F504" t="s">
        <v>1289</v>
      </c>
      <c r="G504" t="s">
        <v>1289</v>
      </c>
      <c r="H504" t="s">
        <v>1288</v>
      </c>
      <c r="I504" t="s">
        <v>1289</v>
      </c>
      <c r="J504" t="s">
        <v>1288</v>
      </c>
      <c r="K504" t="s">
        <v>1289</v>
      </c>
      <c r="L504" t="s">
        <v>1289</v>
      </c>
      <c r="M504" t="s">
        <v>1290</v>
      </c>
    </row>
    <row r="505" spans="1:13" x14ac:dyDescent="0.35">
      <c r="A505" t="s">
        <v>1289</v>
      </c>
      <c r="B505" t="s">
        <v>1290</v>
      </c>
      <c r="C505" t="s">
        <v>1288</v>
      </c>
      <c r="D505" t="s">
        <v>1289</v>
      </c>
      <c r="E505" t="s">
        <v>1288</v>
      </c>
      <c r="F505" t="s">
        <v>1289</v>
      </c>
      <c r="G505" t="s">
        <v>1288</v>
      </c>
      <c r="H505" t="s">
        <v>1289</v>
      </c>
      <c r="I505" t="s">
        <v>1288</v>
      </c>
      <c r="J505" t="s">
        <v>1289</v>
      </c>
      <c r="K505" t="s">
        <v>1288</v>
      </c>
      <c r="L505" t="s">
        <v>1289</v>
      </c>
      <c r="M505" t="s">
        <v>1288</v>
      </c>
    </row>
    <row r="506" spans="1:13" x14ac:dyDescent="0.35">
      <c r="A506" t="s">
        <v>1290</v>
      </c>
      <c r="B506" t="s">
        <v>1290</v>
      </c>
      <c r="C506" t="s">
        <v>1288</v>
      </c>
      <c r="D506" t="s">
        <v>1289</v>
      </c>
      <c r="E506" t="s">
        <v>1290</v>
      </c>
      <c r="F506" t="s">
        <v>1290</v>
      </c>
      <c r="G506" t="s">
        <v>1288</v>
      </c>
      <c r="H506" t="s">
        <v>1290</v>
      </c>
      <c r="I506" t="s">
        <v>1290</v>
      </c>
      <c r="J506" t="s">
        <v>1288</v>
      </c>
      <c r="K506" t="s">
        <v>1289</v>
      </c>
      <c r="L506" t="s">
        <v>1290</v>
      </c>
      <c r="M506" t="s">
        <v>1289</v>
      </c>
    </row>
    <row r="507" spans="1:13" x14ac:dyDescent="0.35">
      <c r="A507" t="s">
        <v>1290</v>
      </c>
      <c r="B507" t="s">
        <v>1290</v>
      </c>
      <c r="C507" t="s">
        <v>1290</v>
      </c>
      <c r="D507" t="s">
        <v>1289</v>
      </c>
      <c r="E507" t="s">
        <v>1290</v>
      </c>
      <c r="F507" t="s">
        <v>1287</v>
      </c>
      <c r="G507" t="s">
        <v>1287</v>
      </c>
      <c r="H507" t="s">
        <v>1289</v>
      </c>
      <c r="I507" t="s">
        <v>1290</v>
      </c>
      <c r="J507" t="s">
        <v>1289</v>
      </c>
      <c r="K507" t="s">
        <v>1290</v>
      </c>
      <c r="L507" t="s">
        <v>1289</v>
      </c>
      <c r="M507" t="s">
        <v>1289</v>
      </c>
    </row>
    <row r="508" spans="1:13" x14ac:dyDescent="0.35">
      <c r="A508" t="s">
        <v>1290</v>
      </c>
      <c r="B508" t="s">
        <v>1290</v>
      </c>
      <c r="C508" t="s">
        <v>1289</v>
      </c>
      <c r="D508" t="s">
        <v>1289</v>
      </c>
      <c r="E508" t="s">
        <v>1291</v>
      </c>
      <c r="F508" t="s">
        <v>1290</v>
      </c>
      <c r="G508" t="s">
        <v>1289</v>
      </c>
      <c r="H508" t="s">
        <v>1287</v>
      </c>
      <c r="I508" t="s">
        <v>1288</v>
      </c>
      <c r="J508" t="s">
        <v>1289</v>
      </c>
      <c r="K508" t="s">
        <v>1289</v>
      </c>
      <c r="L508" t="s">
        <v>1290</v>
      </c>
      <c r="M508" t="s">
        <v>1291</v>
      </c>
    </row>
    <row r="509" spans="1:13" x14ac:dyDescent="0.35">
      <c r="A509" t="s">
        <v>1290</v>
      </c>
      <c r="B509" t="s">
        <v>1290</v>
      </c>
      <c r="C509" t="s">
        <v>1291</v>
      </c>
      <c r="D509" t="s">
        <v>1290</v>
      </c>
      <c r="E509" t="s">
        <v>1289</v>
      </c>
      <c r="F509" t="s">
        <v>1288</v>
      </c>
      <c r="G509" t="s">
        <v>1287</v>
      </c>
      <c r="H509" t="s">
        <v>1287</v>
      </c>
      <c r="I509" t="s">
        <v>1289</v>
      </c>
      <c r="J509" t="s">
        <v>1290</v>
      </c>
      <c r="K509" t="s">
        <v>1291</v>
      </c>
      <c r="L509" t="s">
        <v>1290</v>
      </c>
      <c r="M509" t="s">
        <v>1289</v>
      </c>
    </row>
    <row r="510" spans="1:13" x14ac:dyDescent="0.35">
      <c r="A510" t="s">
        <v>1290</v>
      </c>
      <c r="B510" t="s">
        <v>1290</v>
      </c>
      <c r="C510" t="s">
        <v>1289</v>
      </c>
      <c r="D510" t="s">
        <v>1290</v>
      </c>
      <c r="E510" t="s">
        <v>1290</v>
      </c>
      <c r="F510" t="s">
        <v>1290</v>
      </c>
      <c r="G510" t="s">
        <v>1288</v>
      </c>
      <c r="H510" t="s">
        <v>1290</v>
      </c>
      <c r="I510" t="s">
        <v>1290</v>
      </c>
      <c r="J510" t="s">
        <v>1288</v>
      </c>
      <c r="K510" t="s">
        <v>1289</v>
      </c>
      <c r="L510" t="s">
        <v>1290</v>
      </c>
      <c r="M510" t="s">
        <v>1289</v>
      </c>
    </row>
    <row r="511" spans="1:13" x14ac:dyDescent="0.35">
      <c r="A511" t="s">
        <v>1290</v>
      </c>
      <c r="B511" t="s">
        <v>1290</v>
      </c>
      <c r="C511" t="s">
        <v>1291</v>
      </c>
      <c r="D511" t="s">
        <v>1291</v>
      </c>
      <c r="E511" t="s">
        <v>1290</v>
      </c>
      <c r="F511" t="s">
        <v>1289</v>
      </c>
      <c r="G511" t="s">
        <v>1289</v>
      </c>
      <c r="H511" t="s">
        <v>1289</v>
      </c>
      <c r="I511" t="s">
        <v>1289</v>
      </c>
      <c r="J511" t="s">
        <v>1290</v>
      </c>
      <c r="K511" t="s">
        <v>1289</v>
      </c>
      <c r="L511" t="s">
        <v>1288</v>
      </c>
      <c r="M511" t="s">
        <v>1289</v>
      </c>
    </row>
    <row r="512" spans="1:13" x14ac:dyDescent="0.35">
      <c r="A512" t="s">
        <v>1288</v>
      </c>
      <c r="B512" t="s">
        <v>1288</v>
      </c>
      <c r="C512" t="s">
        <v>1291</v>
      </c>
      <c r="D512" t="s">
        <v>1290</v>
      </c>
      <c r="E512" t="s">
        <v>1291</v>
      </c>
      <c r="F512" t="s">
        <v>1290</v>
      </c>
      <c r="G512" t="s">
        <v>1290</v>
      </c>
      <c r="H512" t="s">
        <v>1290</v>
      </c>
      <c r="I512" t="s">
        <v>1291</v>
      </c>
      <c r="J512" t="s">
        <v>1290</v>
      </c>
      <c r="K512" t="s">
        <v>1291</v>
      </c>
      <c r="L512" t="s">
        <v>1290</v>
      </c>
      <c r="M512" t="s">
        <v>1291</v>
      </c>
    </row>
    <row r="513" spans="1:13" x14ac:dyDescent="0.35">
      <c r="A513" t="s">
        <v>1290</v>
      </c>
      <c r="B513" t="s">
        <v>1290</v>
      </c>
      <c r="C513" t="s">
        <v>1289</v>
      </c>
      <c r="D513" t="s">
        <v>1289</v>
      </c>
      <c r="E513" t="s">
        <v>1291</v>
      </c>
      <c r="F513" t="s">
        <v>1290</v>
      </c>
      <c r="G513" t="s">
        <v>1289</v>
      </c>
      <c r="H513" t="s">
        <v>1288</v>
      </c>
      <c r="I513" t="s">
        <v>1289</v>
      </c>
      <c r="J513" t="s">
        <v>1288</v>
      </c>
      <c r="K513" t="s">
        <v>1289</v>
      </c>
      <c r="L513" t="s">
        <v>1288</v>
      </c>
      <c r="M513" t="s">
        <v>1289</v>
      </c>
    </row>
    <row r="514" spans="1:13" x14ac:dyDescent="0.35">
      <c r="A514" t="s">
        <v>1289</v>
      </c>
      <c r="B514" t="s">
        <v>1289</v>
      </c>
      <c r="C514" t="s">
        <v>1291</v>
      </c>
      <c r="D514" t="s">
        <v>1290</v>
      </c>
      <c r="E514" t="s">
        <v>1291</v>
      </c>
      <c r="F514" t="s">
        <v>1290</v>
      </c>
      <c r="G514" t="s">
        <v>1291</v>
      </c>
      <c r="H514" t="s">
        <v>1290</v>
      </c>
      <c r="I514" t="s">
        <v>1291</v>
      </c>
      <c r="J514" t="s">
        <v>1290</v>
      </c>
      <c r="K514" t="s">
        <v>1290</v>
      </c>
      <c r="L514" t="s">
        <v>1291</v>
      </c>
      <c r="M514" t="s">
        <v>1291</v>
      </c>
    </row>
    <row r="515" spans="1:13" x14ac:dyDescent="0.35">
      <c r="A515" t="s">
        <v>1289</v>
      </c>
      <c r="B515" t="s">
        <v>1290</v>
      </c>
      <c r="C515" t="s">
        <v>1289</v>
      </c>
      <c r="D515" t="s">
        <v>1289</v>
      </c>
      <c r="E515" t="s">
        <v>1289</v>
      </c>
      <c r="F515" t="s">
        <v>1288</v>
      </c>
      <c r="G515" t="s">
        <v>1290</v>
      </c>
      <c r="H515" t="s">
        <v>1290</v>
      </c>
      <c r="I515" t="s">
        <v>1289</v>
      </c>
      <c r="J515" t="s">
        <v>1291</v>
      </c>
      <c r="K515" t="s">
        <v>1290</v>
      </c>
      <c r="L515" t="s">
        <v>1289</v>
      </c>
      <c r="M515" t="s">
        <v>1290</v>
      </c>
    </row>
    <row r="516" spans="1:13" x14ac:dyDescent="0.35">
      <c r="A516" t="s">
        <v>1289</v>
      </c>
      <c r="B516" t="s">
        <v>1289</v>
      </c>
      <c r="C516" t="s">
        <v>1291</v>
      </c>
      <c r="D516" t="s">
        <v>1290</v>
      </c>
      <c r="E516" t="s">
        <v>1291</v>
      </c>
      <c r="F516" t="s">
        <v>1290</v>
      </c>
      <c r="G516" t="s">
        <v>1291</v>
      </c>
      <c r="H516" t="s">
        <v>1290</v>
      </c>
      <c r="I516" t="s">
        <v>1291</v>
      </c>
      <c r="J516" t="s">
        <v>1290</v>
      </c>
      <c r="K516" t="s">
        <v>1291</v>
      </c>
      <c r="L516" t="s">
        <v>1290</v>
      </c>
      <c r="M516" t="s">
        <v>1291</v>
      </c>
    </row>
    <row r="517" spans="1:13" x14ac:dyDescent="0.35">
      <c r="A517" t="s">
        <v>1291</v>
      </c>
      <c r="B517" t="s">
        <v>1291</v>
      </c>
      <c r="C517" t="s">
        <v>1291</v>
      </c>
      <c r="D517" t="s">
        <v>1289</v>
      </c>
      <c r="E517" t="s">
        <v>1290</v>
      </c>
      <c r="F517" t="s">
        <v>1291</v>
      </c>
      <c r="G517" t="s">
        <v>1291</v>
      </c>
      <c r="H517" t="s">
        <v>1289</v>
      </c>
      <c r="I517" t="s">
        <v>1291</v>
      </c>
      <c r="J517" t="s">
        <v>1290</v>
      </c>
      <c r="K517" t="s">
        <v>1289</v>
      </c>
      <c r="L517" t="s">
        <v>1291</v>
      </c>
      <c r="M517" t="s">
        <v>1289</v>
      </c>
    </row>
    <row r="518" spans="1:13" x14ac:dyDescent="0.35">
      <c r="A518" t="s">
        <v>1290</v>
      </c>
      <c r="B518" t="s">
        <v>1290</v>
      </c>
      <c r="C518" t="s">
        <v>1289</v>
      </c>
      <c r="D518" t="s">
        <v>1289</v>
      </c>
      <c r="E518" t="s">
        <v>1291</v>
      </c>
      <c r="F518" t="s">
        <v>1290</v>
      </c>
      <c r="G518" t="s">
        <v>1289</v>
      </c>
      <c r="H518" t="s">
        <v>1287</v>
      </c>
      <c r="I518" t="s">
        <v>1288</v>
      </c>
      <c r="J518" t="s">
        <v>1290</v>
      </c>
      <c r="K518" t="s">
        <v>1289</v>
      </c>
      <c r="L518" t="s">
        <v>1290</v>
      </c>
      <c r="M518" t="s">
        <v>1291</v>
      </c>
    </row>
    <row r="519" spans="1:13" x14ac:dyDescent="0.35">
      <c r="A519" t="s">
        <v>1289</v>
      </c>
      <c r="B519" t="s">
        <v>1289</v>
      </c>
      <c r="C519" t="s">
        <v>1291</v>
      </c>
      <c r="D519" t="s">
        <v>1290</v>
      </c>
      <c r="E519" t="s">
        <v>1291</v>
      </c>
      <c r="F519" t="s">
        <v>1290</v>
      </c>
      <c r="G519" t="s">
        <v>1291</v>
      </c>
      <c r="H519" t="s">
        <v>1290</v>
      </c>
      <c r="I519" t="s">
        <v>1291</v>
      </c>
      <c r="J519" t="s">
        <v>1290</v>
      </c>
      <c r="K519" t="s">
        <v>1291</v>
      </c>
      <c r="L519" t="s">
        <v>1290</v>
      </c>
      <c r="M519" t="s">
        <v>1291</v>
      </c>
    </row>
    <row r="520" spans="1:13" x14ac:dyDescent="0.35">
      <c r="A520" t="s">
        <v>1288</v>
      </c>
      <c r="B520" t="s">
        <v>1289</v>
      </c>
      <c r="C520" t="s">
        <v>1288</v>
      </c>
      <c r="D520" t="s">
        <v>1290</v>
      </c>
      <c r="E520" t="s">
        <v>1287</v>
      </c>
      <c r="F520" t="s">
        <v>1289</v>
      </c>
      <c r="G520" t="s">
        <v>1287</v>
      </c>
      <c r="H520" t="s">
        <v>1288</v>
      </c>
      <c r="I520" t="s">
        <v>1288</v>
      </c>
      <c r="J520" t="s">
        <v>1289</v>
      </c>
      <c r="K520" t="s">
        <v>1289</v>
      </c>
      <c r="L520" t="s">
        <v>1289</v>
      </c>
      <c r="M520" t="s">
        <v>1290</v>
      </c>
    </row>
    <row r="521" spans="1:13" x14ac:dyDescent="0.35">
      <c r="A521" t="s">
        <v>1287</v>
      </c>
      <c r="B521" t="s">
        <v>1287</v>
      </c>
      <c r="C521" t="s">
        <v>1287</v>
      </c>
      <c r="D521" t="s">
        <v>1289</v>
      </c>
      <c r="E521" t="s">
        <v>1289</v>
      </c>
      <c r="F521" t="s">
        <v>1288</v>
      </c>
      <c r="G521" t="s">
        <v>1287</v>
      </c>
      <c r="H521" t="s">
        <v>1287</v>
      </c>
      <c r="I521" t="s">
        <v>1288</v>
      </c>
      <c r="J521" t="s">
        <v>1287</v>
      </c>
      <c r="K521" t="s">
        <v>1288</v>
      </c>
      <c r="L521" t="s">
        <v>1289</v>
      </c>
      <c r="M521" t="s">
        <v>1289</v>
      </c>
    </row>
    <row r="522" spans="1:13" x14ac:dyDescent="0.35">
      <c r="A522" t="s">
        <v>1290</v>
      </c>
      <c r="B522" t="s">
        <v>1290</v>
      </c>
      <c r="C522" t="s">
        <v>1291</v>
      </c>
      <c r="D522" t="s">
        <v>1291</v>
      </c>
      <c r="E522" t="s">
        <v>1290</v>
      </c>
      <c r="F522" t="s">
        <v>1291</v>
      </c>
      <c r="G522" t="s">
        <v>1290</v>
      </c>
      <c r="H522" t="s">
        <v>1291</v>
      </c>
      <c r="I522" t="s">
        <v>1290</v>
      </c>
      <c r="J522" t="s">
        <v>1291</v>
      </c>
      <c r="K522" t="s">
        <v>1290</v>
      </c>
      <c r="L522" t="s">
        <v>1291</v>
      </c>
      <c r="M522" t="s">
        <v>1290</v>
      </c>
    </row>
    <row r="523" spans="1:13" x14ac:dyDescent="0.35">
      <c r="A523" t="s">
        <v>1289</v>
      </c>
      <c r="B523" t="s">
        <v>1289</v>
      </c>
      <c r="C523" t="s">
        <v>1291</v>
      </c>
      <c r="D523" t="s">
        <v>1290</v>
      </c>
      <c r="E523" t="s">
        <v>1291</v>
      </c>
      <c r="F523" t="s">
        <v>1289</v>
      </c>
      <c r="G523" t="s">
        <v>1290</v>
      </c>
      <c r="H523" t="s">
        <v>1289</v>
      </c>
      <c r="I523" t="s">
        <v>1290</v>
      </c>
      <c r="J523" t="s">
        <v>1288</v>
      </c>
      <c r="K523" t="s">
        <v>1289</v>
      </c>
      <c r="L523" t="s">
        <v>1288</v>
      </c>
      <c r="M523" t="s">
        <v>1289</v>
      </c>
    </row>
    <row r="524" spans="1:13" x14ac:dyDescent="0.35">
      <c r="A524" t="s">
        <v>1289</v>
      </c>
      <c r="B524" t="s">
        <v>1290</v>
      </c>
      <c r="C524" t="s">
        <v>1291</v>
      </c>
      <c r="D524" t="s">
        <v>1290</v>
      </c>
      <c r="E524" t="s">
        <v>1290</v>
      </c>
      <c r="F524" t="s">
        <v>1291</v>
      </c>
      <c r="G524" t="s">
        <v>1290</v>
      </c>
      <c r="H524" t="s">
        <v>1290</v>
      </c>
      <c r="I524" t="s">
        <v>1289</v>
      </c>
      <c r="J524" t="s">
        <v>1290</v>
      </c>
      <c r="K524" t="s">
        <v>1291</v>
      </c>
      <c r="L524" t="s">
        <v>1290</v>
      </c>
      <c r="M524" t="s">
        <v>1291</v>
      </c>
    </row>
    <row r="525" spans="1:13" x14ac:dyDescent="0.35">
      <c r="A525" t="s">
        <v>1289</v>
      </c>
      <c r="B525" t="s">
        <v>1289</v>
      </c>
      <c r="C525" t="s">
        <v>1290</v>
      </c>
      <c r="D525" t="s">
        <v>1287</v>
      </c>
      <c r="E525" t="s">
        <v>1288</v>
      </c>
      <c r="F525" t="s">
        <v>1287</v>
      </c>
      <c r="G525" t="s">
        <v>1287</v>
      </c>
      <c r="H525" t="s">
        <v>1290</v>
      </c>
      <c r="I525" t="s">
        <v>1287</v>
      </c>
      <c r="J525" t="s">
        <v>1287</v>
      </c>
      <c r="K525" t="s">
        <v>1290</v>
      </c>
      <c r="L525" t="s">
        <v>1290</v>
      </c>
      <c r="M525" t="s">
        <v>1289</v>
      </c>
    </row>
    <row r="526" spans="1:13" x14ac:dyDescent="0.35">
      <c r="A526" t="s">
        <v>1290</v>
      </c>
      <c r="B526" t="s">
        <v>1289</v>
      </c>
      <c r="C526" t="s">
        <v>1288</v>
      </c>
      <c r="D526" t="s">
        <v>1289</v>
      </c>
      <c r="E526" t="s">
        <v>1290</v>
      </c>
      <c r="F526" t="s">
        <v>1290</v>
      </c>
      <c r="G526" t="s">
        <v>1289</v>
      </c>
      <c r="H526" t="s">
        <v>1290</v>
      </c>
      <c r="I526" t="s">
        <v>1291</v>
      </c>
      <c r="J526" t="s">
        <v>1290</v>
      </c>
      <c r="K526" t="s">
        <v>1290</v>
      </c>
      <c r="L526" t="s">
        <v>1289</v>
      </c>
      <c r="M526" t="s">
        <v>1288</v>
      </c>
    </row>
    <row r="527" spans="1:13" x14ac:dyDescent="0.35">
      <c r="A527" t="s">
        <v>1289</v>
      </c>
      <c r="B527" t="s">
        <v>1289</v>
      </c>
      <c r="C527" t="s">
        <v>1291</v>
      </c>
      <c r="D527" t="s">
        <v>1290</v>
      </c>
      <c r="E527" t="s">
        <v>1291</v>
      </c>
      <c r="F527" t="s">
        <v>1290</v>
      </c>
      <c r="G527" t="s">
        <v>1291</v>
      </c>
      <c r="H527" t="s">
        <v>1290</v>
      </c>
      <c r="I527" t="s">
        <v>1291</v>
      </c>
      <c r="J527" t="s">
        <v>1290</v>
      </c>
      <c r="K527" t="s">
        <v>1291</v>
      </c>
      <c r="L527" t="s">
        <v>1290</v>
      </c>
      <c r="M527" t="s">
        <v>1291</v>
      </c>
    </row>
    <row r="528" spans="1:13" x14ac:dyDescent="0.35">
      <c r="A528" t="s">
        <v>1289</v>
      </c>
      <c r="B528" t="s">
        <v>1289</v>
      </c>
      <c r="C528" t="s">
        <v>1287</v>
      </c>
      <c r="D528" t="s">
        <v>1288</v>
      </c>
      <c r="E528" t="s">
        <v>1287</v>
      </c>
      <c r="F528" t="s">
        <v>1287</v>
      </c>
      <c r="G528" t="s">
        <v>1290</v>
      </c>
      <c r="H528" t="s">
        <v>1287</v>
      </c>
      <c r="I528" t="s">
        <v>1288</v>
      </c>
      <c r="J528" t="s">
        <v>1290</v>
      </c>
      <c r="K528" t="s">
        <v>1290</v>
      </c>
      <c r="L528" t="s">
        <v>1289</v>
      </c>
      <c r="M528" t="s">
        <v>1290</v>
      </c>
    </row>
    <row r="529" spans="1:13" x14ac:dyDescent="0.35">
      <c r="A529" t="s">
        <v>1289</v>
      </c>
      <c r="B529" t="s">
        <v>1289</v>
      </c>
      <c r="C529" t="s">
        <v>1291</v>
      </c>
      <c r="D529" t="s">
        <v>1290</v>
      </c>
      <c r="E529" t="s">
        <v>1291</v>
      </c>
      <c r="F529" t="s">
        <v>1290</v>
      </c>
      <c r="G529" t="s">
        <v>1291</v>
      </c>
      <c r="H529" t="s">
        <v>1290</v>
      </c>
      <c r="I529" t="s">
        <v>1291</v>
      </c>
      <c r="J529" t="s">
        <v>1290</v>
      </c>
      <c r="K529" t="s">
        <v>1291</v>
      </c>
      <c r="L529" t="s">
        <v>1290</v>
      </c>
      <c r="M529" t="s">
        <v>1291</v>
      </c>
    </row>
    <row r="530" spans="1:13" x14ac:dyDescent="0.35">
      <c r="A530" t="s">
        <v>1288</v>
      </c>
      <c r="B530" t="s">
        <v>1289</v>
      </c>
      <c r="C530" t="s">
        <v>1288</v>
      </c>
      <c r="D530" t="s">
        <v>1289</v>
      </c>
      <c r="E530" t="s">
        <v>1287</v>
      </c>
      <c r="F530" t="s">
        <v>1288</v>
      </c>
      <c r="G530" t="s">
        <v>1288</v>
      </c>
      <c r="H530" t="s">
        <v>1289</v>
      </c>
      <c r="I530" t="s">
        <v>1288</v>
      </c>
      <c r="J530" t="s">
        <v>1288</v>
      </c>
      <c r="K530" t="s">
        <v>1288</v>
      </c>
      <c r="L530" t="s">
        <v>1290</v>
      </c>
      <c r="M530" t="s">
        <v>1290</v>
      </c>
    </row>
    <row r="531" spans="1:13" x14ac:dyDescent="0.35">
      <c r="A531" t="s">
        <v>1289</v>
      </c>
      <c r="B531" t="s">
        <v>1289</v>
      </c>
      <c r="C531" t="s">
        <v>1291</v>
      </c>
      <c r="D531" t="s">
        <v>1290</v>
      </c>
      <c r="E531" t="s">
        <v>1291</v>
      </c>
      <c r="F531" t="s">
        <v>1290</v>
      </c>
      <c r="G531" t="s">
        <v>1291</v>
      </c>
      <c r="H531" t="s">
        <v>1290</v>
      </c>
      <c r="I531" t="s">
        <v>1289</v>
      </c>
      <c r="J531" t="s">
        <v>1289</v>
      </c>
      <c r="K531" t="s">
        <v>1290</v>
      </c>
      <c r="L531" t="s">
        <v>1289</v>
      </c>
      <c r="M531" t="s">
        <v>1288</v>
      </c>
    </row>
    <row r="532" spans="1:13" x14ac:dyDescent="0.35">
      <c r="A532" t="s">
        <v>1290</v>
      </c>
      <c r="B532" t="s">
        <v>1290</v>
      </c>
      <c r="C532" t="s">
        <v>1291</v>
      </c>
      <c r="D532" t="s">
        <v>1291</v>
      </c>
      <c r="E532" t="s">
        <v>1290</v>
      </c>
      <c r="F532" t="s">
        <v>1291</v>
      </c>
      <c r="G532" t="s">
        <v>1290</v>
      </c>
      <c r="H532" t="s">
        <v>1291</v>
      </c>
      <c r="I532" t="s">
        <v>1291</v>
      </c>
      <c r="J532" t="s">
        <v>1290</v>
      </c>
      <c r="K532" t="s">
        <v>1291</v>
      </c>
      <c r="L532" t="s">
        <v>1290</v>
      </c>
      <c r="M532" t="s">
        <v>1291</v>
      </c>
    </row>
    <row r="533" spans="1:13" x14ac:dyDescent="0.35">
      <c r="A533" t="s">
        <v>1289</v>
      </c>
      <c r="B533" t="s">
        <v>1289</v>
      </c>
      <c r="C533" t="s">
        <v>1291</v>
      </c>
      <c r="D533" t="s">
        <v>1290</v>
      </c>
      <c r="E533" t="s">
        <v>1291</v>
      </c>
      <c r="F533" t="s">
        <v>1290</v>
      </c>
      <c r="G533" t="s">
        <v>1291</v>
      </c>
      <c r="H533" t="s">
        <v>1290</v>
      </c>
      <c r="I533" t="s">
        <v>1291</v>
      </c>
      <c r="J533" t="s">
        <v>1290</v>
      </c>
      <c r="K533" t="s">
        <v>1291</v>
      </c>
      <c r="L533" t="s">
        <v>1290</v>
      </c>
      <c r="M533" t="s">
        <v>1291</v>
      </c>
    </row>
    <row r="534" spans="1:13" x14ac:dyDescent="0.35">
      <c r="A534" t="s">
        <v>1289</v>
      </c>
      <c r="B534" t="s">
        <v>1289</v>
      </c>
      <c r="C534" t="s">
        <v>1289</v>
      </c>
      <c r="D534" t="s">
        <v>1289</v>
      </c>
      <c r="E534" t="s">
        <v>1289</v>
      </c>
      <c r="F534" t="s">
        <v>1289</v>
      </c>
      <c r="G534" t="s">
        <v>1289</v>
      </c>
      <c r="H534" t="s">
        <v>1288</v>
      </c>
      <c r="I534" t="s">
        <v>1289</v>
      </c>
      <c r="J534" t="s">
        <v>1289</v>
      </c>
      <c r="K534" t="s">
        <v>1289</v>
      </c>
      <c r="L534" t="s">
        <v>1289</v>
      </c>
      <c r="M534" t="s">
        <v>1289</v>
      </c>
    </row>
    <row r="535" spans="1:13" x14ac:dyDescent="0.35">
      <c r="A535" t="s">
        <v>1291</v>
      </c>
      <c r="B535" t="s">
        <v>1290</v>
      </c>
      <c r="C535" t="s">
        <v>1291</v>
      </c>
      <c r="D535" t="s">
        <v>1290</v>
      </c>
      <c r="E535" t="s">
        <v>1290</v>
      </c>
      <c r="F535" t="s">
        <v>1291</v>
      </c>
      <c r="G535" t="s">
        <v>1288</v>
      </c>
      <c r="H535" t="s">
        <v>1289</v>
      </c>
      <c r="I535" t="s">
        <v>1290</v>
      </c>
      <c r="J535" t="s">
        <v>1290</v>
      </c>
      <c r="K535" t="s">
        <v>1289</v>
      </c>
      <c r="L535" t="s">
        <v>1290</v>
      </c>
      <c r="M535" t="s">
        <v>1291</v>
      </c>
    </row>
    <row r="536" spans="1:13" x14ac:dyDescent="0.35">
      <c r="A536" t="s">
        <v>1291</v>
      </c>
      <c r="B536" t="s">
        <v>1291</v>
      </c>
      <c r="C536" t="s">
        <v>1291</v>
      </c>
      <c r="D536" t="s">
        <v>1291</v>
      </c>
      <c r="E536" t="s">
        <v>1287</v>
      </c>
      <c r="F536" t="s">
        <v>1287</v>
      </c>
      <c r="G536" t="s">
        <v>1291</v>
      </c>
      <c r="H536" t="s">
        <v>1287</v>
      </c>
      <c r="I536" t="s">
        <v>1287</v>
      </c>
      <c r="J536" t="s">
        <v>1291</v>
      </c>
      <c r="K536" t="s">
        <v>1291</v>
      </c>
      <c r="L536" t="s">
        <v>1291</v>
      </c>
      <c r="M536" t="s">
        <v>1287</v>
      </c>
    </row>
    <row r="537" spans="1:13" x14ac:dyDescent="0.35">
      <c r="A537" t="s">
        <v>1290</v>
      </c>
      <c r="B537" t="s">
        <v>1291</v>
      </c>
      <c r="C537" t="s">
        <v>1290</v>
      </c>
      <c r="D537" t="s">
        <v>1290</v>
      </c>
      <c r="E537" t="s">
        <v>1291</v>
      </c>
      <c r="F537" t="s">
        <v>1290</v>
      </c>
      <c r="G537" t="s">
        <v>1291</v>
      </c>
      <c r="H537" t="s">
        <v>1289</v>
      </c>
      <c r="I537" t="s">
        <v>1290</v>
      </c>
      <c r="J537" t="s">
        <v>1291</v>
      </c>
      <c r="K537" t="s">
        <v>1290</v>
      </c>
      <c r="L537" t="s">
        <v>1291</v>
      </c>
      <c r="M537" t="s">
        <v>1290</v>
      </c>
    </row>
    <row r="538" spans="1:13" x14ac:dyDescent="0.35">
      <c r="A538" t="s">
        <v>1291</v>
      </c>
      <c r="B538" t="s">
        <v>1290</v>
      </c>
      <c r="C538" t="s">
        <v>1287</v>
      </c>
      <c r="D538" t="s">
        <v>1288</v>
      </c>
      <c r="E538" t="s">
        <v>1289</v>
      </c>
      <c r="F538" t="s">
        <v>1288</v>
      </c>
      <c r="G538" t="s">
        <v>1289</v>
      </c>
      <c r="H538" t="s">
        <v>1289</v>
      </c>
      <c r="I538" t="s">
        <v>1288</v>
      </c>
      <c r="J538" t="s">
        <v>1289</v>
      </c>
      <c r="K538" t="s">
        <v>1289</v>
      </c>
      <c r="L538" t="s">
        <v>1289</v>
      </c>
      <c r="M538" t="s">
        <v>1288</v>
      </c>
    </row>
    <row r="539" spans="1:13" x14ac:dyDescent="0.35">
      <c r="A539" t="s">
        <v>1291</v>
      </c>
      <c r="B539" t="s">
        <v>1290</v>
      </c>
      <c r="C539" t="s">
        <v>1287</v>
      </c>
      <c r="D539" t="s">
        <v>1289</v>
      </c>
      <c r="E539" t="s">
        <v>1290</v>
      </c>
      <c r="F539" t="s">
        <v>1291</v>
      </c>
      <c r="G539" t="s">
        <v>1290</v>
      </c>
      <c r="H539" t="s">
        <v>1291</v>
      </c>
      <c r="I539" t="s">
        <v>1289</v>
      </c>
      <c r="J539" t="s">
        <v>1291</v>
      </c>
      <c r="K539" t="s">
        <v>1290</v>
      </c>
      <c r="L539" t="s">
        <v>1291</v>
      </c>
      <c r="M539" t="s">
        <v>1290</v>
      </c>
    </row>
    <row r="540" spans="1:13" x14ac:dyDescent="0.35">
      <c r="A540" t="s">
        <v>1291</v>
      </c>
      <c r="B540" t="s">
        <v>1290</v>
      </c>
      <c r="C540" t="s">
        <v>1291</v>
      </c>
      <c r="D540" t="s">
        <v>1290</v>
      </c>
      <c r="E540" t="s">
        <v>1290</v>
      </c>
      <c r="F540" t="s">
        <v>1288</v>
      </c>
      <c r="G540" t="s">
        <v>1288</v>
      </c>
      <c r="H540" t="s">
        <v>1289</v>
      </c>
      <c r="I540" t="s">
        <v>1289</v>
      </c>
      <c r="J540" t="s">
        <v>1289</v>
      </c>
      <c r="K540" t="s">
        <v>1290</v>
      </c>
      <c r="L540" t="s">
        <v>1288</v>
      </c>
      <c r="M540" t="s">
        <v>1288</v>
      </c>
    </row>
    <row r="541" spans="1:13" x14ac:dyDescent="0.35">
      <c r="A541" t="s">
        <v>1291</v>
      </c>
      <c r="B541" t="s">
        <v>1291</v>
      </c>
      <c r="C541" t="s">
        <v>1291</v>
      </c>
      <c r="D541" t="s">
        <v>1291</v>
      </c>
      <c r="E541" t="s">
        <v>1288</v>
      </c>
      <c r="F541" t="s">
        <v>1288</v>
      </c>
      <c r="G541" t="s">
        <v>1291</v>
      </c>
      <c r="H541" t="s">
        <v>1291</v>
      </c>
      <c r="I541" t="s">
        <v>1291</v>
      </c>
      <c r="J541" t="s">
        <v>1291</v>
      </c>
      <c r="K541" t="s">
        <v>1290</v>
      </c>
      <c r="L541" t="s">
        <v>1289</v>
      </c>
      <c r="M541" t="s">
        <v>1291</v>
      </c>
    </row>
    <row r="542" spans="1:13" x14ac:dyDescent="0.35">
      <c r="A542" t="s">
        <v>1291</v>
      </c>
      <c r="B542" t="s">
        <v>1290</v>
      </c>
      <c r="C542" t="s">
        <v>1291</v>
      </c>
      <c r="D542" t="s">
        <v>1290</v>
      </c>
      <c r="E542" t="s">
        <v>1291</v>
      </c>
      <c r="F542" t="s">
        <v>1290</v>
      </c>
      <c r="G542" t="s">
        <v>1291</v>
      </c>
      <c r="H542" t="s">
        <v>1290</v>
      </c>
      <c r="I542" t="s">
        <v>1291</v>
      </c>
      <c r="J542" t="s">
        <v>1290</v>
      </c>
      <c r="K542" t="s">
        <v>1291</v>
      </c>
      <c r="L542" t="s">
        <v>1290</v>
      </c>
      <c r="M542" t="s">
        <v>1291</v>
      </c>
    </row>
    <row r="543" spans="1:13" x14ac:dyDescent="0.35">
      <c r="A543" t="s">
        <v>1290</v>
      </c>
      <c r="B543" t="s">
        <v>1290</v>
      </c>
      <c r="C543" t="s">
        <v>1290</v>
      </c>
      <c r="D543" t="s">
        <v>1291</v>
      </c>
      <c r="E543" t="s">
        <v>1290</v>
      </c>
      <c r="F543" t="s">
        <v>1287</v>
      </c>
      <c r="G543" t="s">
        <v>1290</v>
      </c>
      <c r="H543" t="s">
        <v>1287</v>
      </c>
      <c r="I543" t="s">
        <v>1287</v>
      </c>
      <c r="J543" t="s">
        <v>1291</v>
      </c>
      <c r="K543" t="s">
        <v>1290</v>
      </c>
      <c r="L543" t="s">
        <v>1291</v>
      </c>
      <c r="M543" t="s">
        <v>1289</v>
      </c>
    </row>
    <row r="544" spans="1:13" x14ac:dyDescent="0.35">
      <c r="A544" t="s">
        <v>1289</v>
      </c>
      <c r="B544" t="s">
        <v>1289</v>
      </c>
      <c r="C544" t="s">
        <v>1289</v>
      </c>
      <c r="D544" t="s">
        <v>1289</v>
      </c>
      <c r="E544" t="s">
        <v>1288</v>
      </c>
      <c r="F544" t="s">
        <v>1288</v>
      </c>
      <c r="G544" t="s">
        <v>1289</v>
      </c>
      <c r="H544" t="s">
        <v>1288</v>
      </c>
      <c r="I544" t="s">
        <v>1288</v>
      </c>
      <c r="J544" t="s">
        <v>1289</v>
      </c>
      <c r="K544" t="s">
        <v>1289</v>
      </c>
      <c r="L544" t="s">
        <v>1288</v>
      </c>
      <c r="M544" t="s">
        <v>1288</v>
      </c>
    </row>
    <row r="545" spans="1:13" x14ac:dyDescent="0.35">
      <c r="A545" t="s">
        <v>1291</v>
      </c>
      <c r="B545" t="s">
        <v>1291</v>
      </c>
      <c r="C545" t="s">
        <v>1291</v>
      </c>
      <c r="D545" t="s">
        <v>1291</v>
      </c>
      <c r="E545" t="s">
        <v>1287</v>
      </c>
      <c r="F545" t="s">
        <v>1287</v>
      </c>
      <c r="G545" t="s">
        <v>1291</v>
      </c>
      <c r="H545" t="s">
        <v>1287</v>
      </c>
      <c r="I545" t="s">
        <v>1287</v>
      </c>
      <c r="J545" t="s">
        <v>1291</v>
      </c>
      <c r="K545" t="s">
        <v>1291</v>
      </c>
      <c r="L545" t="s">
        <v>1291</v>
      </c>
      <c r="M545" t="s">
        <v>1287</v>
      </c>
    </row>
    <row r="546" spans="1:13" x14ac:dyDescent="0.35">
      <c r="A546" t="s">
        <v>1289</v>
      </c>
      <c r="B546" t="s">
        <v>1289</v>
      </c>
      <c r="C546" t="s">
        <v>1289</v>
      </c>
      <c r="D546" t="s">
        <v>1290</v>
      </c>
      <c r="E546" t="s">
        <v>1291</v>
      </c>
      <c r="F546" t="s">
        <v>1290</v>
      </c>
      <c r="G546" t="s">
        <v>1291</v>
      </c>
      <c r="H546" t="s">
        <v>1290</v>
      </c>
      <c r="I546" t="s">
        <v>1291</v>
      </c>
      <c r="J546" t="s">
        <v>1290</v>
      </c>
      <c r="K546" t="s">
        <v>1291</v>
      </c>
      <c r="L546" t="s">
        <v>1290</v>
      </c>
      <c r="M546" t="s">
        <v>1291</v>
      </c>
    </row>
    <row r="547" spans="1:13" x14ac:dyDescent="0.35">
      <c r="A547" t="s">
        <v>1291</v>
      </c>
      <c r="B547" t="s">
        <v>1290</v>
      </c>
      <c r="C547" t="s">
        <v>1291</v>
      </c>
      <c r="D547" t="s">
        <v>1290</v>
      </c>
      <c r="E547" t="s">
        <v>1290</v>
      </c>
      <c r="F547" t="s">
        <v>1288</v>
      </c>
      <c r="G547" t="s">
        <v>1289</v>
      </c>
      <c r="H547" t="s">
        <v>1288</v>
      </c>
      <c r="I547" t="s">
        <v>1288</v>
      </c>
      <c r="J547" t="s">
        <v>1290</v>
      </c>
      <c r="K547" t="s">
        <v>1290</v>
      </c>
      <c r="L547" t="s">
        <v>1290</v>
      </c>
      <c r="M547" t="s">
        <v>1289</v>
      </c>
    </row>
    <row r="548" spans="1:13" x14ac:dyDescent="0.35">
      <c r="A548" t="s">
        <v>1288</v>
      </c>
      <c r="B548" t="s">
        <v>1289</v>
      </c>
      <c r="C548" t="s">
        <v>1288</v>
      </c>
      <c r="D548" t="s">
        <v>1290</v>
      </c>
      <c r="E548" t="s">
        <v>1287</v>
      </c>
      <c r="F548" t="s">
        <v>1289</v>
      </c>
      <c r="G548" t="s">
        <v>1287</v>
      </c>
      <c r="H548" t="s">
        <v>1288</v>
      </c>
      <c r="I548" t="s">
        <v>1288</v>
      </c>
      <c r="J548" t="s">
        <v>1290</v>
      </c>
      <c r="K548" t="s">
        <v>1288</v>
      </c>
      <c r="L548" t="s">
        <v>1288</v>
      </c>
      <c r="M548" t="s">
        <v>1290</v>
      </c>
    </row>
    <row r="549" spans="1:13" x14ac:dyDescent="0.35">
      <c r="A549" t="s">
        <v>1290</v>
      </c>
      <c r="B549" t="s">
        <v>1290</v>
      </c>
      <c r="C549" t="s">
        <v>1290</v>
      </c>
      <c r="D549" t="s">
        <v>1291</v>
      </c>
      <c r="E549" t="s">
        <v>1290</v>
      </c>
      <c r="F549" t="s">
        <v>1287</v>
      </c>
      <c r="G549" t="s">
        <v>1290</v>
      </c>
      <c r="H549" t="s">
        <v>1287</v>
      </c>
      <c r="I549" t="s">
        <v>1287</v>
      </c>
      <c r="J549" t="s">
        <v>1291</v>
      </c>
      <c r="K549" t="s">
        <v>1290</v>
      </c>
      <c r="L549" t="s">
        <v>1291</v>
      </c>
      <c r="M549" t="s">
        <v>1289</v>
      </c>
    </row>
    <row r="550" spans="1:13" x14ac:dyDescent="0.35">
      <c r="A550" t="s">
        <v>1287</v>
      </c>
      <c r="B550" t="s">
        <v>1288</v>
      </c>
      <c r="C550" t="s">
        <v>1288</v>
      </c>
      <c r="D550" t="s">
        <v>1289</v>
      </c>
      <c r="E550" t="s">
        <v>1288</v>
      </c>
      <c r="F550" t="s">
        <v>1290</v>
      </c>
      <c r="G550" t="s">
        <v>1287</v>
      </c>
      <c r="H550" t="s">
        <v>1288</v>
      </c>
      <c r="I550" t="s">
        <v>1288</v>
      </c>
      <c r="J550" t="s">
        <v>1287</v>
      </c>
      <c r="K550" t="s">
        <v>1287</v>
      </c>
      <c r="L550" t="s">
        <v>1287</v>
      </c>
      <c r="M550" t="s">
        <v>1287</v>
      </c>
    </row>
    <row r="551" spans="1:13" x14ac:dyDescent="0.35">
      <c r="A551" t="s">
        <v>1291</v>
      </c>
      <c r="B551" t="s">
        <v>1290</v>
      </c>
      <c r="C551" t="s">
        <v>1290</v>
      </c>
      <c r="D551" t="s">
        <v>1290</v>
      </c>
      <c r="E551" t="s">
        <v>1290</v>
      </c>
      <c r="F551" t="s">
        <v>1289</v>
      </c>
      <c r="G551" t="s">
        <v>1290</v>
      </c>
      <c r="H551" t="s">
        <v>1289</v>
      </c>
      <c r="I551" t="s">
        <v>1289</v>
      </c>
      <c r="J551" t="s">
        <v>1289</v>
      </c>
      <c r="K551" t="s">
        <v>1290</v>
      </c>
      <c r="L551" t="s">
        <v>1290</v>
      </c>
      <c r="M551" t="s">
        <v>1290</v>
      </c>
    </row>
    <row r="552" spans="1:13" x14ac:dyDescent="0.35">
      <c r="A552" t="s">
        <v>1290</v>
      </c>
      <c r="B552" t="s">
        <v>1290</v>
      </c>
      <c r="C552" t="s">
        <v>1289</v>
      </c>
      <c r="D552" t="s">
        <v>1289</v>
      </c>
      <c r="E552" t="s">
        <v>1291</v>
      </c>
      <c r="F552" t="s">
        <v>1290</v>
      </c>
      <c r="G552" t="s">
        <v>1291</v>
      </c>
      <c r="H552" t="s">
        <v>1290</v>
      </c>
      <c r="I552" t="s">
        <v>1289</v>
      </c>
      <c r="J552" t="s">
        <v>1290</v>
      </c>
      <c r="K552" t="s">
        <v>1290</v>
      </c>
      <c r="L552" t="s">
        <v>1290</v>
      </c>
      <c r="M552" t="s">
        <v>1291</v>
      </c>
    </row>
    <row r="553" spans="1:13" x14ac:dyDescent="0.35">
      <c r="A553" t="s">
        <v>1291</v>
      </c>
      <c r="B553" t="s">
        <v>1291</v>
      </c>
      <c r="C553" t="s">
        <v>1291</v>
      </c>
      <c r="D553" t="s">
        <v>1291</v>
      </c>
      <c r="E553" t="s">
        <v>1287</v>
      </c>
      <c r="F553" t="s">
        <v>1287</v>
      </c>
      <c r="G553" t="s">
        <v>1287</v>
      </c>
      <c r="H553" t="s">
        <v>1288</v>
      </c>
      <c r="I553" t="s">
        <v>1288</v>
      </c>
      <c r="J553" t="s">
        <v>1288</v>
      </c>
      <c r="K553" t="s">
        <v>1288</v>
      </c>
      <c r="L553" t="s">
        <v>1288</v>
      </c>
      <c r="M553" t="s">
        <v>1288</v>
      </c>
    </row>
    <row r="554" spans="1:13" x14ac:dyDescent="0.35">
      <c r="A554" t="s">
        <v>1289</v>
      </c>
      <c r="B554" t="s">
        <v>1289</v>
      </c>
      <c r="C554" t="s">
        <v>1289</v>
      </c>
      <c r="D554" t="s">
        <v>1289</v>
      </c>
      <c r="E554" t="s">
        <v>1289</v>
      </c>
      <c r="F554" t="s">
        <v>1290</v>
      </c>
      <c r="G554" t="s">
        <v>1289</v>
      </c>
      <c r="H554" t="s">
        <v>1290</v>
      </c>
      <c r="I554" t="s">
        <v>1289</v>
      </c>
      <c r="J554" t="s">
        <v>1290</v>
      </c>
      <c r="K554" t="s">
        <v>1290</v>
      </c>
      <c r="L554" t="s">
        <v>1289</v>
      </c>
      <c r="M554" t="s">
        <v>1290</v>
      </c>
    </row>
    <row r="555" spans="1:13" x14ac:dyDescent="0.35">
      <c r="A555" t="s">
        <v>1290</v>
      </c>
      <c r="B555" t="s">
        <v>1288</v>
      </c>
      <c r="C555" t="s">
        <v>1290</v>
      </c>
      <c r="D555" t="s">
        <v>1288</v>
      </c>
      <c r="E555" t="s">
        <v>1289</v>
      </c>
      <c r="F555" t="s">
        <v>1290</v>
      </c>
      <c r="G555" t="s">
        <v>1290</v>
      </c>
      <c r="H555" t="s">
        <v>1288</v>
      </c>
      <c r="I555" t="s">
        <v>1287</v>
      </c>
      <c r="J555" t="s">
        <v>1291</v>
      </c>
      <c r="K555" t="s">
        <v>1291</v>
      </c>
      <c r="L555" t="s">
        <v>1290</v>
      </c>
      <c r="M555" t="s">
        <v>1288</v>
      </c>
    </row>
    <row r="556" spans="1:13" x14ac:dyDescent="0.35">
      <c r="A556" t="s">
        <v>1289</v>
      </c>
      <c r="B556" t="s">
        <v>1289</v>
      </c>
      <c r="C556" t="s">
        <v>1289</v>
      </c>
      <c r="D556" t="s">
        <v>1289</v>
      </c>
      <c r="E556" t="s">
        <v>1290</v>
      </c>
      <c r="F556" t="s">
        <v>1288</v>
      </c>
      <c r="G556" t="s">
        <v>1288</v>
      </c>
      <c r="H556" t="s">
        <v>1288</v>
      </c>
      <c r="I556" t="s">
        <v>1287</v>
      </c>
      <c r="J556" t="s">
        <v>1289</v>
      </c>
      <c r="K556" t="s">
        <v>1290</v>
      </c>
      <c r="L556" t="s">
        <v>1289</v>
      </c>
      <c r="M556" t="s">
        <v>1288</v>
      </c>
    </row>
    <row r="557" spans="1:13" x14ac:dyDescent="0.35">
      <c r="A557" t="s">
        <v>1290</v>
      </c>
      <c r="B557" t="s">
        <v>1290</v>
      </c>
      <c r="C557" t="s">
        <v>1290</v>
      </c>
      <c r="D557" t="s">
        <v>1290</v>
      </c>
      <c r="E557" t="s">
        <v>1288</v>
      </c>
      <c r="F557" t="s">
        <v>1288</v>
      </c>
      <c r="G557" t="s">
        <v>1290</v>
      </c>
      <c r="H557" t="s">
        <v>1289</v>
      </c>
      <c r="I557" t="s">
        <v>1289</v>
      </c>
      <c r="J557" t="s">
        <v>1290</v>
      </c>
      <c r="K557" t="s">
        <v>1289</v>
      </c>
      <c r="L557" t="s">
        <v>1289</v>
      </c>
      <c r="M557" t="s">
        <v>1290</v>
      </c>
    </row>
    <row r="558" spans="1:13" x14ac:dyDescent="0.35">
      <c r="A558" t="s">
        <v>1291</v>
      </c>
      <c r="B558" t="s">
        <v>1289</v>
      </c>
      <c r="C558" t="s">
        <v>1290</v>
      </c>
      <c r="D558" t="s">
        <v>1287</v>
      </c>
      <c r="E558" t="s">
        <v>1287</v>
      </c>
      <c r="F558" t="s">
        <v>1287</v>
      </c>
      <c r="G558" t="s">
        <v>1289</v>
      </c>
      <c r="H558" t="s">
        <v>1288</v>
      </c>
      <c r="I558" t="s">
        <v>1290</v>
      </c>
      <c r="J558" t="s">
        <v>1291</v>
      </c>
      <c r="K558" t="s">
        <v>1291</v>
      </c>
      <c r="L558" t="s">
        <v>1290</v>
      </c>
      <c r="M558" t="s">
        <v>1287</v>
      </c>
    </row>
    <row r="559" spans="1:13" x14ac:dyDescent="0.35">
      <c r="A559" t="s">
        <v>1290</v>
      </c>
      <c r="B559" t="s">
        <v>1290</v>
      </c>
      <c r="C559" t="s">
        <v>1290</v>
      </c>
      <c r="D559" t="s">
        <v>1290</v>
      </c>
      <c r="E559" t="s">
        <v>1290</v>
      </c>
      <c r="F559" t="s">
        <v>1289</v>
      </c>
      <c r="G559" t="s">
        <v>1290</v>
      </c>
      <c r="H559" t="s">
        <v>1289</v>
      </c>
      <c r="I559" t="s">
        <v>1289</v>
      </c>
      <c r="J559" t="s">
        <v>1290</v>
      </c>
      <c r="K559" t="s">
        <v>1290</v>
      </c>
      <c r="L559" t="s">
        <v>1289</v>
      </c>
      <c r="M559" t="s">
        <v>1290</v>
      </c>
    </row>
    <row r="560" spans="1:13" x14ac:dyDescent="0.35">
      <c r="A560" t="s">
        <v>1291</v>
      </c>
      <c r="B560" t="s">
        <v>1289</v>
      </c>
      <c r="C560" t="s">
        <v>1290</v>
      </c>
      <c r="D560" t="s">
        <v>1287</v>
      </c>
      <c r="E560" t="s">
        <v>1287</v>
      </c>
      <c r="F560" t="s">
        <v>1287</v>
      </c>
      <c r="G560" t="s">
        <v>1289</v>
      </c>
      <c r="H560" t="s">
        <v>1288</v>
      </c>
      <c r="I560" t="s">
        <v>1290</v>
      </c>
      <c r="J560" t="s">
        <v>1291</v>
      </c>
      <c r="K560" t="s">
        <v>1291</v>
      </c>
      <c r="L560" t="s">
        <v>1290</v>
      </c>
      <c r="M560" t="s">
        <v>1287</v>
      </c>
    </row>
    <row r="561" spans="1:13" x14ac:dyDescent="0.35">
      <c r="A561" t="s">
        <v>1289</v>
      </c>
      <c r="B561" t="s">
        <v>1289</v>
      </c>
      <c r="C561" t="s">
        <v>1289</v>
      </c>
      <c r="D561" t="s">
        <v>1288</v>
      </c>
      <c r="E561" t="s">
        <v>1288</v>
      </c>
      <c r="F561" t="s">
        <v>1289</v>
      </c>
      <c r="G561" t="s">
        <v>1289</v>
      </c>
      <c r="H561" t="s">
        <v>1289</v>
      </c>
      <c r="I561" t="s">
        <v>1289</v>
      </c>
      <c r="J561" t="s">
        <v>1289</v>
      </c>
      <c r="K561" t="s">
        <v>1289</v>
      </c>
      <c r="L561" t="s">
        <v>1289</v>
      </c>
      <c r="M561" t="s">
        <v>1289</v>
      </c>
    </row>
    <row r="562" spans="1:13" x14ac:dyDescent="0.35">
      <c r="A562" t="s">
        <v>1289</v>
      </c>
      <c r="B562" t="s">
        <v>1290</v>
      </c>
      <c r="C562" t="s">
        <v>1288</v>
      </c>
      <c r="D562" t="s">
        <v>1288</v>
      </c>
      <c r="E562" t="s">
        <v>1287</v>
      </c>
      <c r="F562" t="s">
        <v>1288</v>
      </c>
      <c r="G562" t="s">
        <v>1291</v>
      </c>
      <c r="H562" t="s">
        <v>1291</v>
      </c>
      <c r="I562" t="s">
        <v>1289</v>
      </c>
      <c r="J562" t="s">
        <v>1290</v>
      </c>
      <c r="K562" t="s">
        <v>1290</v>
      </c>
      <c r="L562" t="s">
        <v>1288</v>
      </c>
      <c r="M562" t="s">
        <v>1290</v>
      </c>
    </row>
    <row r="563" spans="1:13" x14ac:dyDescent="0.35">
      <c r="A563" t="s">
        <v>1289</v>
      </c>
      <c r="B563" t="s">
        <v>1290</v>
      </c>
      <c r="C563" t="s">
        <v>1290</v>
      </c>
      <c r="D563" t="s">
        <v>1290</v>
      </c>
      <c r="E563" t="s">
        <v>1290</v>
      </c>
      <c r="F563" t="s">
        <v>1290</v>
      </c>
      <c r="G563" t="s">
        <v>1290</v>
      </c>
      <c r="H563" t="s">
        <v>1288</v>
      </c>
      <c r="I563" t="s">
        <v>1287</v>
      </c>
      <c r="J563" t="s">
        <v>1290</v>
      </c>
      <c r="K563" t="s">
        <v>1287</v>
      </c>
      <c r="L563" t="s">
        <v>1291</v>
      </c>
      <c r="M563" t="s">
        <v>1289</v>
      </c>
    </row>
    <row r="564" spans="1:13" x14ac:dyDescent="0.35">
      <c r="A564" t="s">
        <v>1290</v>
      </c>
      <c r="B564" t="s">
        <v>1290</v>
      </c>
      <c r="C564" t="s">
        <v>1290</v>
      </c>
      <c r="D564" t="s">
        <v>1289</v>
      </c>
      <c r="E564" t="s">
        <v>1288</v>
      </c>
      <c r="F564" t="s">
        <v>1291</v>
      </c>
      <c r="G564" t="s">
        <v>1289</v>
      </c>
      <c r="H564" t="s">
        <v>1289</v>
      </c>
      <c r="I564" t="s">
        <v>1289</v>
      </c>
      <c r="J564" t="s">
        <v>1290</v>
      </c>
      <c r="K564" t="s">
        <v>1289</v>
      </c>
      <c r="L564" t="s">
        <v>1288</v>
      </c>
      <c r="M564" t="s">
        <v>1290</v>
      </c>
    </row>
    <row r="565" spans="1:13" x14ac:dyDescent="0.35">
      <c r="A565" t="s">
        <v>1288</v>
      </c>
      <c r="B565" t="s">
        <v>1289</v>
      </c>
      <c r="C565" t="s">
        <v>1288</v>
      </c>
      <c r="D565" t="s">
        <v>1289</v>
      </c>
      <c r="E565" t="s">
        <v>1290</v>
      </c>
      <c r="F565" t="s">
        <v>1290</v>
      </c>
      <c r="G565" t="s">
        <v>1288</v>
      </c>
      <c r="H565" t="s">
        <v>1288</v>
      </c>
      <c r="I565" t="s">
        <v>1290</v>
      </c>
      <c r="J565" t="s">
        <v>1291</v>
      </c>
      <c r="K565" t="s">
        <v>1288</v>
      </c>
      <c r="L565" t="s">
        <v>1291</v>
      </c>
      <c r="M565" t="s">
        <v>1289</v>
      </c>
    </row>
    <row r="566" spans="1:13" x14ac:dyDescent="0.35">
      <c r="A566" t="s">
        <v>1288</v>
      </c>
      <c r="B566" t="s">
        <v>1289</v>
      </c>
      <c r="C566" t="s">
        <v>1288</v>
      </c>
      <c r="D566" t="s">
        <v>1290</v>
      </c>
      <c r="E566" t="s">
        <v>1288</v>
      </c>
      <c r="F566" t="s">
        <v>1291</v>
      </c>
      <c r="G566" t="s">
        <v>1288</v>
      </c>
      <c r="H566" t="s">
        <v>1289</v>
      </c>
      <c r="I566" t="s">
        <v>1288</v>
      </c>
      <c r="J566" t="s">
        <v>1288</v>
      </c>
      <c r="K566" t="s">
        <v>1289</v>
      </c>
      <c r="L566" t="s">
        <v>1290</v>
      </c>
      <c r="M566" t="s">
        <v>1287</v>
      </c>
    </row>
    <row r="567" spans="1:13" x14ac:dyDescent="0.35">
      <c r="A567" t="s">
        <v>1288</v>
      </c>
      <c r="B567" t="s">
        <v>1288</v>
      </c>
      <c r="C567" t="s">
        <v>1288</v>
      </c>
      <c r="D567" t="s">
        <v>1288</v>
      </c>
      <c r="E567" t="s">
        <v>1289</v>
      </c>
      <c r="F567" t="s">
        <v>1290</v>
      </c>
      <c r="G567" t="s">
        <v>1291</v>
      </c>
      <c r="H567" t="s">
        <v>1289</v>
      </c>
      <c r="I567" t="s">
        <v>1290</v>
      </c>
      <c r="J567" t="s">
        <v>1289</v>
      </c>
      <c r="K567" t="s">
        <v>1289</v>
      </c>
      <c r="L567" t="s">
        <v>1288</v>
      </c>
      <c r="M567" t="s">
        <v>1288</v>
      </c>
    </row>
    <row r="568" spans="1:13" x14ac:dyDescent="0.35">
      <c r="A568" t="s">
        <v>1289</v>
      </c>
      <c r="B568" t="s">
        <v>1289</v>
      </c>
      <c r="C568" t="s">
        <v>1289</v>
      </c>
      <c r="D568" t="s">
        <v>1289</v>
      </c>
      <c r="E568" t="s">
        <v>1289</v>
      </c>
      <c r="F568" t="s">
        <v>1289</v>
      </c>
      <c r="G568" t="s">
        <v>1288</v>
      </c>
      <c r="H568" t="s">
        <v>1289</v>
      </c>
      <c r="I568" t="s">
        <v>1289</v>
      </c>
      <c r="J568" t="s">
        <v>1289</v>
      </c>
      <c r="K568" t="s">
        <v>1290</v>
      </c>
      <c r="L568" t="s">
        <v>1289</v>
      </c>
      <c r="M568" t="s">
        <v>1289</v>
      </c>
    </row>
    <row r="569" spans="1:13" x14ac:dyDescent="0.35">
      <c r="A569" t="s">
        <v>1289</v>
      </c>
      <c r="B569" t="s">
        <v>1290</v>
      </c>
      <c r="C569" t="s">
        <v>1289</v>
      </c>
      <c r="D569" t="s">
        <v>1290</v>
      </c>
      <c r="E569" t="s">
        <v>1290</v>
      </c>
      <c r="F569" t="s">
        <v>1288</v>
      </c>
      <c r="G569" t="s">
        <v>1289</v>
      </c>
      <c r="H569" t="s">
        <v>1289</v>
      </c>
      <c r="I569" t="s">
        <v>1289</v>
      </c>
      <c r="J569" t="s">
        <v>1289</v>
      </c>
      <c r="K569" t="s">
        <v>1289</v>
      </c>
      <c r="L569" t="s">
        <v>1289</v>
      </c>
      <c r="M569" t="s">
        <v>1289</v>
      </c>
    </row>
    <row r="570" spans="1:13" x14ac:dyDescent="0.35">
      <c r="A570" t="s">
        <v>1289</v>
      </c>
      <c r="B570" t="s">
        <v>1289</v>
      </c>
      <c r="C570" t="s">
        <v>1289</v>
      </c>
      <c r="D570" t="s">
        <v>1290</v>
      </c>
      <c r="E570" t="s">
        <v>1289</v>
      </c>
      <c r="F570" t="s">
        <v>1289</v>
      </c>
      <c r="G570" t="s">
        <v>1289</v>
      </c>
      <c r="H570" t="s">
        <v>1289</v>
      </c>
      <c r="I570" t="s">
        <v>1290</v>
      </c>
      <c r="J570" t="s">
        <v>1289</v>
      </c>
      <c r="K570" t="s">
        <v>1289</v>
      </c>
      <c r="L570" t="s">
        <v>1290</v>
      </c>
      <c r="M570" t="s">
        <v>1289</v>
      </c>
    </row>
    <row r="571" spans="1:13" x14ac:dyDescent="0.35">
      <c r="A571" t="s">
        <v>1289</v>
      </c>
      <c r="B571" t="s">
        <v>1289</v>
      </c>
      <c r="C571" t="s">
        <v>1289</v>
      </c>
      <c r="D571" t="s">
        <v>1289</v>
      </c>
      <c r="E571" t="s">
        <v>1289</v>
      </c>
      <c r="F571" t="s">
        <v>1290</v>
      </c>
      <c r="G571" t="s">
        <v>1289</v>
      </c>
      <c r="H571" t="s">
        <v>1289</v>
      </c>
      <c r="I571" t="s">
        <v>1290</v>
      </c>
      <c r="J571" t="s">
        <v>1289</v>
      </c>
      <c r="K571" t="s">
        <v>1289</v>
      </c>
      <c r="L571" t="s">
        <v>1290</v>
      </c>
      <c r="M571" t="s">
        <v>1289</v>
      </c>
    </row>
    <row r="572" spans="1:13" x14ac:dyDescent="0.35">
      <c r="A572" t="s">
        <v>1289</v>
      </c>
      <c r="B572" t="s">
        <v>1289</v>
      </c>
      <c r="C572" t="s">
        <v>1289</v>
      </c>
      <c r="D572" t="s">
        <v>1290</v>
      </c>
      <c r="E572" t="s">
        <v>1289</v>
      </c>
      <c r="F572" t="s">
        <v>1289</v>
      </c>
      <c r="G572" t="s">
        <v>1288</v>
      </c>
      <c r="H572" t="s">
        <v>1289</v>
      </c>
      <c r="I572" t="s">
        <v>1289</v>
      </c>
      <c r="J572" t="s">
        <v>1289</v>
      </c>
      <c r="K572" t="s">
        <v>1288</v>
      </c>
      <c r="L572" t="s">
        <v>1288</v>
      </c>
      <c r="M572" t="s">
        <v>1289</v>
      </c>
    </row>
    <row r="573" spans="1:13" x14ac:dyDescent="0.35">
      <c r="A573" t="s">
        <v>1290</v>
      </c>
      <c r="B573" t="s">
        <v>1289</v>
      </c>
      <c r="C573" t="s">
        <v>1289</v>
      </c>
      <c r="D573" t="s">
        <v>1290</v>
      </c>
      <c r="E573" t="s">
        <v>1290</v>
      </c>
      <c r="F573" t="s">
        <v>1289</v>
      </c>
      <c r="G573" t="s">
        <v>1289</v>
      </c>
      <c r="H573" t="s">
        <v>1289</v>
      </c>
      <c r="I573" t="s">
        <v>1290</v>
      </c>
      <c r="J573" t="s">
        <v>1289</v>
      </c>
      <c r="K573" t="s">
        <v>1289</v>
      </c>
      <c r="L573" t="s">
        <v>1290</v>
      </c>
      <c r="M573" t="s">
        <v>1290</v>
      </c>
    </row>
    <row r="574" spans="1:13" x14ac:dyDescent="0.35">
      <c r="A574" t="s">
        <v>1291</v>
      </c>
      <c r="B574" t="s">
        <v>1290</v>
      </c>
      <c r="C574" t="s">
        <v>1291</v>
      </c>
      <c r="D574" t="s">
        <v>1290</v>
      </c>
      <c r="E574" t="s">
        <v>1290</v>
      </c>
      <c r="F574" t="s">
        <v>1289</v>
      </c>
      <c r="G574" t="s">
        <v>1290</v>
      </c>
      <c r="H574" t="s">
        <v>1289</v>
      </c>
      <c r="I574" t="s">
        <v>1288</v>
      </c>
      <c r="J574" t="s">
        <v>1290</v>
      </c>
      <c r="K574" t="s">
        <v>1290</v>
      </c>
      <c r="L574" t="s">
        <v>1290</v>
      </c>
      <c r="M574" t="s">
        <v>1291</v>
      </c>
    </row>
    <row r="575" spans="1:13" x14ac:dyDescent="0.35">
      <c r="A575" t="s">
        <v>1287</v>
      </c>
      <c r="B575" t="s">
        <v>1287</v>
      </c>
      <c r="C575" t="s">
        <v>1287</v>
      </c>
      <c r="D575" t="s">
        <v>1288</v>
      </c>
      <c r="E575" t="s">
        <v>1289</v>
      </c>
      <c r="F575" t="s">
        <v>1289</v>
      </c>
      <c r="G575" t="s">
        <v>1288</v>
      </c>
      <c r="H575" t="s">
        <v>1288</v>
      </c>
      <c r="I575" t="s">
        <v>1289</v>
      </c>
      <c r="J575" t="s">
        <v>1288</v>
      </c>
      <c r="K575" t="s">
        <v>1289</v>
      </c>
      <c r="L575" t="s">
        <v>1288</v>
      </c>
      <c r="M575" t="s">
        <v>1288</v>
      </c>
    </row>
    <row r="576" spans="1:13" x14ac:dyDescent="0.35">
      <c r="A576" t="s">
        <v>1288</v>
      </c>
      <c r="B576" t="s">
        <v>1289</v>
      </c>
      <c r="C576" t="s">
        <v>1287</v>
      </c>
      <c r="D576" t="s">
        <v>1287</v>
      </c>
      <c r="E576" t="s">
        <v>1288</v>
      </c>
      <c r="F576" t="s">
        <v>1289</v>
      </c>
      <c r="G576" t="s">
        <v>1287</v>
      </c>
      <c r="H576" t="s">
        <v>1289</v>
      </c>
      <c r="I576" t="s">
        <v>1287</v>
      </c>
      <c r="J576" t="s">
        <v>1287</v>
      </c>
      <c r="K576" t="s">
        <v>1287</v>
      </c>
      <c r="L576" t="s">
        <v>1288</v>
      </c>
      <c r="M576" t="s">
        <v>1287</v>
      </c>
    </row>
    <row r="577" spans="1:13" x14ac:dyDescent="0.35">
      <c r="A577" t="s">
        <v>1290</v>
      </c>
      <c r="B577" t="s">
        <v>1290</v>
      </c>
      <c r="C577" t="s">
        <v>1289</v>
      </c>
      <c r="D577" t="s">
        <v>1289</v>
      </c>
      <c r="E577" t="s">
        <v>1290</v>
      </c>
      <c r="F577" t="s">
        <v>1291</v>
      </c>
      <c r="G577" t="s">
        <v>1289</v>
      </c>
      <c r="H577" t="s">
        <v>1289</v>
      </c>
      <c r="I577" t="s">
        <v>1289</v>
      </c>
      <c r="J577" t="s">
        <v>1290</v>
      </c>
      <c r="K577" t="s">
        <v>1290</v>
      </c>
      <c r="L577" t="s">
        <v>1290</v>
      </c>
      <c r="M577" t="s">
        <v>1290</v>
      </c>
    </row>
    <row r="578" spans="1:13" x14ac:dyDescent="0.35">
      <c r="A578" t="s">
        <v>1289</v>
      </c>
      <c r="B578" t="s">
        <v>1290</v>
      </c>
      <c r="C578" t="s">
        <v>1289</v>
      </c>
      <c r="D578" t="s">
        <v>1287</v>
      </c>
      <c r="E578" t="s">
        <v>1291</v>
      </c>
      <c r="F578" t="s">
        <v>1289</v>
      </c>
      <c r="G578" t="s">
        <v>1289</v>
      </c>
      <c r="H578" t="s">
        <v>1288</v>
      </c>
      <c r="I578" t="s">
        <v>1289</v>
      </c>
      <c r="J578" t="s">
        <v>1289</v>
      </c>
      <c r="K578" t="s">
        <v>1289</v>
      </c>
      <c r="L578" t="s">
        <v>1289</v>
      </c>
      <c r="M578" t="s">
        <v>1291</v>
      </c>
    </row>
    <row r="579" spans="1:13" x14ac:dyDescent="0.35">
      <c r="A579" t="s">
        <v>1289</v>
      </c>
      <c r="B579" t="s">
        <v>1290</v>
      </c>
      <c r="C579" t="s">
        <v>1290</v>
      </c>
      <c r="D579" t="s">
        <v>1288</v>
      </c>
      <c r="E579" t="s">
        <v>1291</v>
      </c>
      <c r="F579" t="s">
        <v>1289</v>
      </c>
      <c r="G579" t="s">
        <v>1287</v>
      </c>
      <c r="H579" t="s">
        <v>1290</v>
      </c>
      <c r="I579" t="s">
        <v>1288</v>
      </c>
      <c r="J579" t="s">
        <v>1287</v>
      </c>
      <c r="K579" t="s">
        <v>1287</v>
      </c>
      <c r="L579" t="s">
        <v>1288</v>
      </c>
      <c r="M579" t="s">
        <v>1289</v>
      </c>
    </row>
    <row r="580" spans="1:13" x14ac:dyDescent="0.35">
      <c r="A580" t="s">
        <v>1291</v>
      </c>
      <c r="B580" t="s">
        <v>1289</v>
      </c>
      <c r="C580" t="s">
        <v>1290</v>
      </c>
      <c r="D580" t="s">
        <v>1289</v>
      </c>
      <c r="E580" t="s">
        <v>1290</v>
      </c>
      <c r="F580" t="s">
        <v>1290</v>
      </c>
      <c r="G580" t="s">
        <v>1289</v>
      </c>
      <c r="H580" t="s">
        <v>1288</v>
      </c>
      <c r="I580" t="s">
        <v>1287</v>
      </c>
      <c r="J580" t="s">
        <v>1290</v>
      </c>
      <c r="K580" t="s">
        <v>1291</v>
      </c>
      <c r="L580" t="s">
        <v>1290</v>
      </c>
      <c r="M580" t="s">
        <v>1290</v>
      </c>
    </row>
    <row r="581" spans="1:13" x14ac:dyDescent="0.35">
      <c r="A581" t="s">
        <v>1289</v>
      </c>
      <c r="B581" t="s">
        <v>1290</v>
      </c>
      <c r="C581" t="s">
        <v>1290</v>
      </c>
      <c r="D581" t="s">
        <v>1288</v>
      </c>
      <c r="E581" t="s">
        <v>1291</v>
      </c>
      <c r="F581" t="s">
        <v>1289</v>
      </c>
      <c r="G581" t="s">
        <v>1287</v>
      </c>
      <c r="H581" t="s">
        <v>1290</v>
      </c>
      <c r="I581" t="s">
        <v>1288</v>
      </c>
      <c r="J581" t="s">
        <v>1287</v>
      </c>
      <c r="K581" t="s">
        <v>1287</v>
      </c>
      <c r="L581" t="s">
        <v>1288</v>
      </c>
      <c r="M581" t="s">
        <v>1289</v>
      </c>
    </row>
    <row r="582" spans="1:13" x14ac:dyDescent="0.35">
      <c r="A582" t="s">
        <v>1288</v>
      </c>
      <c r="B582" t="s">
        <v>1289</v>
      </c>
      <c r="C582" t="s">
        <v>1289</v>
      </c>
      <c r="D582" t="s">
        <v>1290</v>
      </c>
      <c r="E582" t="s">
        <v>1290</v>
      </c>
      <c r="F582" t="s">
        <v>1289</v>
      </c>
      <c r="G582" t="s">
        <v>1289</v>
      </c>
      <c r="H582" t="s">
        <v>1289</v>
      </c>
      <c r="I582" t="s">
        <v>1288</v>
      </c>
      <c r="J582" t="s">
        <v>1289</v>
      </c>
      <c r="K582" t="s">
        <v>1289</v>
      </c>
      <c r="L582" t="s">
        <v>1288</v>
      </c>
      <c r="M582" t="s">
        <v>1288</v>
      </c>
    </row>
    <row r="583" spans="1:13" x14ac:dyDescent="0.35">
      <c r="A583" t="s">
        <v>1290</v>
      </c>
      <c r="B583" t="s">
        <v>1289</v>
      </c>
      <c r="C583" t="s">
        <v>1289</v>
      </c>
      <c r="D583" t="s">
        <v>1290</v>
      </c>
      <c r="E583" t="s">
        <v>1290</v>
      </c>
      <c r="F583" t="s">
        <v>1289</v>
      </c>
      <c r="G583" t="s">
        <v>1289</v>
      </c>
      <c r="H583" t="s">
        <v>1289</v>
      </c>
      <c r="I583" t="s">
        <v>1289</v>
      </c>
      <c r="J583" t="s">
        <v>1290</v>
      </c>
      <c r="K583" t="s">
        <v>1290</v>
      </c>
      <c r="L583" t="s">
        <v>1289</v>
      </c>
      <c r="M583" t="s">
        <v>1289</v>
      </c>
    </row>
    <row r="584" spans="1:13" x14ac:dyDescent="0.35">
      <c r="A584" t="s">
        <v>1291</v>
      </c>
      <c r="B584" t="s">
        <v>1290</v>
      </c>
      <c r="C584" t="s">
        <v>1291</v>
      </c>
      <c r="D584" t="s">
        <v>1291</v>
      </c>
      <c r="E584" t="s">
        <v>1290</v>
      </c>
      <c r="F584" t="s">
        <v>1288</v>
      </c>
      <c r="G584" t="s">
        <v>1289</v>
      </c>
      <c r="H584" t="s">
        <v>1290</v>
      </c>
      <c r="I584" t="s">
        <v>1290</v>
      </c>
      <c r="J584" t="s">
        <v>1290</v>
      </c>
      <c r="K584" t="s">
        <v>1290</v>
      </c>
      <c r="L584" t="s">
        <v>1290</v>
      </c>
      <c r="M584" t="s">
        <v>1288</v>
      </c>
    </row>
    <row r="585" spans="1:13" x14ac:dyDescent="0.35">
      <c r="A585" t="s">
        <v>1290</v>
      </c>
      <c r="B585" t="s">
        <v>1290</v>
      </c>
      <c r="C585" t="s">
        <v>1289</v>
      </c>
      <c r="D585" t="s">
        <v>1290</v>
      </c>
      <c r="E585" t="s">
        <v>1290</v>
      </c>
      <c r="F585" t="s">
        <v>1289</v>
      </c>
      <c r="G585" t="s">
        <v>1289</v>
      </c>
      <c r="H585" t="s">
        <v>1289</v>
      </c>
      <c r="I585" t="s">
        <v>1290</v>
      </c>
      <c r="J585" t="s">
        <v>1289</v>
      </c>
      <c r="K585" t="s">
        <v>1289</v>
      </c>
      <c r="L585" t="s">
        <v>1290</v>
      </c>
      <c r="M585" t="s">
        <v>1290</v>
      </c>
    </row>
    <row r="586" spans="1:13" x14ac:dyDescent="0.35">
      <c r="A586" t="s">
        <v>1290</v>
      </c>
      <c r="B586" t="s">
        <v>1290</v>
      </c>
      <c r="C586" t="s">
        <v>1289</v>
      </c>
      <c r="D586" t="s">
        <v>1290</v>
      </c>
      <c r="E586" t="s">
        <v>1289</v>
      </c>
      <c r="F586" t="s">
        <v>1289</v>
      </c>
      <c r="G586" t="s">
        <v>1289</v>
      </c>
      <c r="H586" t="s">
        <v>1290</v>
      </c>
      <c r="I586" t="s">
        <v>1290</v>
      </c>
      <c r="J586" t="s">
        <v>1289</v>
      </c>
      <c r="K586" t="s">
        <v>1290</v>
      </c>
      <c r="L586" t="s">
        <v>1289</v>
      </c>
      <c r="M586" t="s">
        <v>1289</v>
      </c>
    </row>
    <row r="587" spans="1:13" x14ac:dyDescent="0.35">
      <c r="A587" t="s">
        <v>1290</v>
      </c>
      <c r="B587" t="s">
        <v>1290</v>
      </c>
      <c r="C587" t="s">
        <v>1289</v>
      </c>
      <c r="D587" t="s">
        <v>1289</v>
      </c>
      <c r="E587" t="s">
        <v>1290</v>
      </c>
      <c r="F587" t="s">
        <v>1290</v>
      </c>
      <c r="G587" t="s">
        <v>1289</v>
      </c>
      <c r="H587" t="s">
        <v>1289</v>
      </c>
      <c r="I587" t="s">
        <v>1289</v>
      </c>
      <c r="J587" t="s">
        <v>1289</v>
      </c>
      <c r="K587" t="s">
        <v>1290</v>
      </c>
      <c r="L587" t="s">
        <v>1290</v>
      </c>
      <c r="M587" t="s">
        <v>1289</v>
      </c>
    </row>
    <row r="588" spans="1:13" x14ac:dyDescent="0.35">
      <c r="A588" t="s">
        <v>1291</v>
      </c>
      <c r="B588" t="s">
        <v>1291</v>
      </c>
      <c r="C588" t="s">
        <v>1291</v>
      </c>
      <c r="D588" t="s">
        <v>1290</v>
      </c>
      <c r="E588" t="s">
        <v>1290</v>
      </c>
      <c r="F588" t="s">
        <v>1291</v>
      </c>
      <c r="G588" t="s">
        <v>1290</v>
      </c>
      <c r="H588" t="s">
        <v>1291</v>
      </c>
      <c r="I588" t="s">
        <v>1291</v>
      </c>
      <c r="J588" t="s">
        <v>1290</v>
      </c>
      <c r="K588" t="s">
        <v>1290</v>
      </c>
      <c r="L588" t="s">
        <v>1291</v>
      </c>
      <c r="M588" t="s">
        <v>1291</v>
      </c>
    </row>
    <row r="589" spans="1:13" x14ac:dyDescent="0.35">
      <c r="A589" t="s">
        <v>1291</v>
      </c>
      <c r="B589" t="s">
        <v>1291</v>
      </c>
      <c r="C589" t="s">
        <v>1291</v>
      </c>
      <c r="D589" t="s">
        <v>1291</v>
      </c>
      <c r="E589" t="s">
        <v>1289</v>
      </c>
      <c r="F589" t="s">
        <v>1291</v>
      </c>
      <c r="G589" t="s">
        <v>1291</v>
      </c>
      <c r="H589" t="s">
        <v>1288</v>
      </c>
      <c r="I589" t="s">
        <v>1287</v>
      </c>
      <c r="J589" t="s">
        <v>1290</v>
      </c>
      <c r="K589" t="s">
        <v>1290</v>
      </c>
      <c r="L589" t="s">
        <v>1290</v>
      </c>
      <c r="M589" t="s">
        <v>1289</v>
      </c>
    </row>
    <row r="590" spans="1:13" x14ac:dyDescent="0.35">
      <c r="A590" t="s">
        <v>1291</v>
      </c>
      <c r="B590" t="s">
        <v>1291</v>
      </c>
      <c r="C590" t="s">
        <v>1291</v>
      </c>
      <c r="D590" t="s">
        <v>1290</v>
      </c>
      <c r="E590" t="s">
        <v>1290</v>
      </c>
      <c r="F590" t="s">
        <v>1289</v>
      </c>
      <c r="G590" t="s">
        <v>1289</v>
      </c>
      <c r="H590" t="s">
        <v>1288</v>
      </c>
      <c r="I590" t="s">
        <v>1288</v>
      </c>
      <c r="J590" t="s">
        <v>1290</v>
      </c>
      <c r="K590" t="s">
        <v>1290</v>
      </c>
      <c r="L590" t="s">
        <v>1289</v>
      </c>
      <c r="M590" t="s">
        <v>1290</v>
      </c>
    </row>
    <row r="591" spans="1:13" x14ac:dyDescent="0.35">
      <c r="A591" t="s">
        <v>1290</v>
      </c>
      <c r="B591" t="s">
        <v>1289</v>
      </c>
      <c r="C591" t="s">
        <v>1289</v>
      </c>
      <c r="D591" t="s">
        <v>1290</v>
      </c>
      <c r="E591" t="s">
        <v>1290</v>
      </c>
      <c r="F591" t="s">
        <v>1289</v>
      </c>
      <c r="G591" t="s">
        <v>1289</v>
      </c>
      <c r="H591" t="s">
        <v>1290</v>
      </c>
      <c r="I591" t="s">
        <v>1287</v>
      </c>
      <c r="J591" t="s">
        <v>1287</v>
      </c>
      <c r="K591" t="s">
        <v>1288</v>
      </c>
      <c r="L591" t="s">
        <v>1288</v>
      </c>
      <c r="M591" t="s">
        <v>1288</v>
      </c>
    </row>
    <row r="592" spans="1:13" x14ac:dyDescent="0.35">
      <c r="A592" t="s">
        <v>1287</v>
      </c>
      <c r="B592" t="s">
        <v>1289</v>
      </c>
      <c r="C592" t="s">
        <v>1287</v>
      </c>
      <c r="D592" t="s">
        <v>1287</v>
      </c>
      <c r="E592" t="s">
        <v>1291</v>
      </c>
      <c r="F592" t="s">
        <v>1290</v>
      </c>
      <c r="G592" t="s">
        <v>1290</v>
      </c>
      <c r="H592" t="s">
        <v>1291</v>
      </c>
      <c r="I592" t="s">
        <v>1287</v>
      </c>
      <c r="J592" t="s">
        <v>1287</v>
      </c>
      <c r="K592" t="s">
        <v>1287</v>
      </c>
      <c r="L592" t="s">
        <v>1287</v>
      </c>
      <c r="M592" t="s">
        <v>1291</v>
      </c>
    </row>
    <row r="593" spans="1:13" x14ac:dyDescent="0.35">
      <c r="A593" t="s">
        <v>1289</v>
      </c>
      <c r="B593" t="s">
        <v>1291</v>
      </c>
      <c r="C593" t="s">
        <v>1288</v>
      </c>
      <c r="D593" t="s">
        <v>1287</v>
      </c>
      <c r="E593" t="s">
        <v>1290</v>
      </c>
      <c r="F593" t="s">
        <v>1287</v>
      </c>
      <c r="G593" t="s">
        <v>1290</v>
      </c>
      <c r="H593" t="s">
        <v>1290</v>
      </c>
      <c r="I593" t="s">
        <v>1287</v>
      </c>
      <c r="J593" t="s">
        <v>1290</v>
      </c>
      <c r="K593" t="s">
        <v>1287</v>
      </c>
      <c r="L593" t="s">
        <v>1290</v>
      </c>
      <c r="M593" t="s">
        <v>1288</v>
      </c>
    </row>
    <row r="594" spans="1:13" x14ac:dyDescent="0.35">
      <c r="A594" t="s">
        <v>1291</v>
      </c>
      <c r="B594" t="s">
        <v>1290</v>
      </c>
      <c r="C594" t="s">
        <v>1288</v>
      </c>
      <c r="D594" t="s">
        <v>1287</v>
      </c>
      <c r="E594" t="s">
        <v>1287</v>
      </c>
      <c r="F594" t="s">
        <v>1291</v>
      </c>
      <c r="G594" t="s">
        <v>1291</v>
      </c>
      <c r="H594" t="s">
        <v>1291</v>
      </c>
      <c r="I594" t="s">
        <v>1289</v>
      </c>
      <c r="J594" t="s">
        <v>1290</v>
      </c>
      <c r="K594" t="s">
        <v>1289</v>
      </c>
      <c r="L594" t="s">
        <v>1288</v>
      </c>
      <c r="M594" t="s">
        <v>1288</v>
      </c>
    </row>
    <row r="595" spans="1:13" x14ac:dyDescent="0.35">
      <c r="A595" t="s">
        <v>1287</v>
      </c>
      <c r="B595" t="s">
        <v>1288</v>
      </c>
      <c r="C595" t="s">
        <v>1289</v>
      </c>
      <c r="D595" t="s">
        <v>1287</v>
      </c>
      <c r="E595" t="s">
        <v>1288</v>
      </c>
      <c r="F595" t="s">
        <v>1289</v>
      </c>
      <c r="G595" t="s">
        <v>1289</v>
      </c>
      <c r="H595" t="s">
        <v>1289</v>
      </c>
      <c r="I595" t="s">
        <v>1289</v>
      </c>
      <c r="J595" t="s">
        <v>1290</v>
      </c>
      <c r="K595" t="s">
        <v>1290</v>
      </c>
      <c r="L595" t="s">
        <v>1290</v>
      </c>
      <c r="M595" t="s">
        <v>1290</v>
      </c>
    </row>
    <row r="596" spans="1:13" x14ac:dyDescent="0.35">
      <c r="A596" t="s">
        <v>1291</v>
      </c>
      <c r="B596" t="s">
        <v>1289</v>
      </c>
      <c r="C596" t="s">
        <v>1291</v>
      </c>
      <c r="D596" t="s">
        <v>1289</v>
      </c>
      <c r="E596" t="s">
        <v>1287</v>
      </c>
      <c r="F596" t="s">
        <v>1288</v>
      </c>
      <c r="G596" t="s">
        <v>1291</v>
      </c>
      <c r="H596" t="s">
        <v>1290</v>
      </c>
      <c r="I596" t="s">
        <v>1287</v>
      </c>
      <c r="J596" t="s">
        <v>1291</v>
      </c>
      <c r="K596" t="s">
        <v>1289</v>
      </c>
      <c r="L596" t="s">
        <v>1287</v>
      </c>
      <c r="M596" t="s">
        <v>1290</v>
      </c>
    </row>
    <row r="597" spans="1:13" x14ac:dyDescent="0.35">
      <c r="A597" t="s">
        <v>1290</v>
      </c>
      <c r="B597" t="s">
        <v>1288</v>
      </c>
      <c r="C597" t="s">
        <v>1289</v>
      </c>
      <c r="D597" t="s">
        <v>1291</v>
      </c>
      <c r="E597" t="s">
        <v>1287</v>
      </c>
      <c r="F597" t="s">
        <v>1289</v>
      </c>
      <c r="G597" t="s">
        <v>1290</v>
      </c>
      <c r="H597" t="s">
        <v>1291</v>
      </c>
      <c r="I597" t="s">
        <v>1289</v>
      </c>
      <c r="J597" t="s">
        <v>1291</v>
      </c>
      <c r="K597" t="s">
        <v>1289</v>
      </c>
      <c r="L597" t="s">
        <v>1290</v>
      </c>
      <c r="M597" t="s">
        <v>1290</v>
      </c>
    </row>
    <row r="598" spans="1:13" x14ac:dyDescent="0.35">
      <c r="A598" t="s">
        <v>1289</v>
      </c>
      <c r="B598" t="s">
        <v>1289</v>
      </c>
      <c r="C598" t="s">
        <v>1288</v>
      </c>
      <c r="D598" t="s">
        <v>1289</v>
      </c>
      <c r="E598" t="s">
        <v>1289</v>
      </c>
      <c r="F598" t="s">
        <v>1289</v>
      </c>
      <c r="G598" t="s">
        <v>1287</v>
      </c>
      <c r="H598" t="s">
        <v>1288</v>
      </c>
      <c r="I598" t="s">
        <v>1288</v>
      </c>
      <c r="J598" t="s">
        <v>1289</v>
      </c>
      <c r="K598" t="s">
        <v>1288</v>
      </c>
      <c r="L598" t="s">
        <v>1289</v>
      </c>
      <c r="M598" t="s">
        <v>1289</v>
      </c>
    </row>
    <row r="599" spans="1:13" x14ac:dyDescent="0.35">
      <c r="A599" t="s">
        <v>1288</v>
      </c>
      <c r="B599" t="s">
        <v>1289</v>
      </c>
      <c r="C599" t="s">
        <v>1290</v>
      </c>
      <c r="D599" t="s">
        <v>1288</v>
      </c>
      <c r="E599" t="s">
        <v>1289</v>
      </c>
      <c r="F599" t="s">
        <v>1288</v>
      </c>
      <c r="G599" t="s">
        <v>1289</v>
      </c>
      <c r="H599" t="s">
        <v>1290</v>
      </c>
      <c r="I599" t="s">
        <v>1288</v>
      </c>
      <c r="J599" t="s">
        <v>1289</v>
      </c>
      <c r="K599" t="s">
        <v>1289</v>
      </c>
      <c r="L599" t="s">
        <v>1288</v>
      </c>
      <c r="M599" t="s">
        <v>1289</v>
      </c>
    </row>
    <row r="600" spans="1:13" x14ac:dyDescent="0.35">
      <c r="A600" t="s">
        <v>1291</v>
      </c>
      <c r="B600" t="s">
        <v>1290</v>
      </c>
      <c r="C600" t="s">
        <v>1289</v>
      </c>
      <c r="D600" t="s">
        <v>1289</v>
      </c>
      <c r="E600" t="s">
        <v>1288</v>
      </c>
      <c r="F600" t="s">
        <v>1288</v>
      </c>
      <c r="G600" t="s">
        <v>1288</v>
      </c>
      <c r="H600" t="s">
        <v>1288</v>
      </c>
      <c r="I600" t="s">
        <v>1290</v>
      </c>
      <c r="J600" t="s">
        <v>1290</v>
      </c>
      <c r="K600" t="s">
        <v>1290</v>
      </c>
      <c r="L600" t="s">
        <v>1289</v>
      </c>
      <c r="M600" t="s">
        <v>1289</v>
      </c>
    </row>
    <row r="601" spans="1:13" x14ac:dyDescent="0.35">
      <c r="A601" t="s">
        <v>1291</v>
      </c>
      <c r="B601" t="s">
        <v>1290</v>
      </c>
      <c r="C601" t="s">
        <v>1291</v>
      </c>
      <c r="D601" t="s">
        <v>1290</v>
      </c>
      <c r="E601" t="s">
        <v>1288</v>
      </c>
      <c r="F601" t="s">
        <v>1289</v>
      </c>
      <c r="G601" t="s">
        <v>1290</v>
      </c>
      <c r="H601" t="s">
        <v>1288</v>
      </c>
      <c r="I601" t="s">
        <v>1288</v>
      </c>
      <c r="J601" t="s">
        <v>1290</v>
      </c>
      <c r="K601" t="s">
        <v>1290</v>
      </c>
      <c r="L601" t="s">
        <v>1289</v>
      </c>
      <c r="M601" t="s">
        <v>1290</v>
      </c>
    </row>
    <row r="602" spans="1:13" x14ac:dyDescent="0.35">
      <c r="A602" t="s">
        <v>1290</v>
      </c>
      <c r="B602" t="s">
        <v>1290</v>
      </c>
      <c r="C602" t="s">
        <v>1290</v>
      </c>
      <c r="D602" t="s">
        <v>1288</v>
      </c>
      <c r="E602" t="s">
        <v>1288</v>
      </c>
      <c r="F602" t="s">
        <v>1287</v>
      </c>
      <c r="G602" t="s">
        <v>1287</v>
      </c>
      <c r="H602" t="s">
        <v>1287</v>
      </c>
      <c r="I602" t="s">
        <v>1288</v>
      </c>
      <c r="J602" t="s">
        <v>1290</v>
      </c>
      <c r="K602" t="s">
        <v>1290</v>
      </c>
      <c r="L602" t="s">
        <v>1288</v>
      </c>
      <c r="M602" t="s">
        <v>1288</v>
      </c>
    </row>
  </sheetData>
  <mergeCells count="2">
    <mergeCell ref="W16:AE16"/>
    <mergeCell ref="W18:AE18"/>
  </mergeCells>
  <phoneticPr fontId="6" type="noConversion"/>
  <pageMargins left="0.7" right="0.7" top="0.75" bottom="0.75" header="0.3" footer="0.3"/>
  <tableParts count="1">
    <tablePart r:id="rId1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122E-DC78-4541-9718-5C64FBC75B34}">
  <dimension ref="A1:Y602"/>
  <sheetViews>
    <sheetView topLeftCell="N8" workbookViewId="0">
      <selection activeCell="O11" sqref="O11:W13"/>
    </sheetView>
  </sheetViews>
  <sheetFormatPr defaultRowHeight="14.5" x14ac:dyDescent="0.35"/>
  <cols>
    <col min="1" max="1" width="74.6328125" bestFit="1" customWidth="1"/>
    <col min="2" max="2" width="63.26953125" bestFit="1" customWidth="1"/>
    <col min="3" max="3" width="71.54296875" bestFit="1" customWidth="1"/>
    <col min="4" max="4" width="75.36328125" bestFit="1" customWidth="1"/>
    <col min="5" max="5" width="80.6328125" bestFit="1" customWidth="1"/>
    <col min="6" max="6" width="84.1796875" bestFit="1" customWidth="1"/>
    <col min="7" max="7" width="10.7265625" bestFit="1" customWidth="1"/>
    <col min="8" max="8" width="89.81640625" bestFit="1" customWidth="1"/>
    <col min="9" max="9" width="15.26953125" bestFit="1" customWidth="1"/>
    <col min="10" max="10" width="8" bestFit="1" customWidth="1"/>
    <col min="11" max="11" width="7.08984375" bestFit="1" customWidth="1"/>
    <col min="12" max="12" width="13" bestFit="1" customWidth="1"/>
    <col min="13" max="13" width="15.36328125" bestFit="1" customWidth="1"/>
    <col min="14" max="14" width="10.7265625" bestFit="1" customWidth="1"/>
    <col min="15" max="15" width="8.08984375" bestFit="1" customWidth="1"/>
    <col min="16" max="16" width="50.7265625" customWidth="1"/>
    <col min="17" max="17" width="20" bestFit="1" customWidth="1"/>
    <col min="18" max="18" width="12.7265625" bestFit="1" customWidth="1"/>
    <col min="19" max="19" width="11.1796875" bestFit="1" customWidth="1"/>
    <col min="20" max="20" width="9.7265625" bestFit="1" customWidth="1"/>
    <col min="21" max="21" width="17.54296875" bestFit="1" customWidth="1"/>
    <col min="22" max="22" width="9.36328125" customWidth="1"/>
    <col min="23" max="23" width="9" customWidth="1"/>
    <col min="24" max="24" width="10.6328125" bestFit="1" customWidth="1"/>
  </cols>
  <sheetData>
    <row r="1" spans="1:25" x14ac:dyDescent="0.35">
      <c r="A1" t="s">
        <v>769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I1" s="8" t="s">
        <v>1117</v>
      </c>
      <c r="P1" t="s">
        <v>1233</v>
      </c>
      <c r="Q1" t="s">
        <v>1287</v>
      </c>
      <c r="R1" t="s">
        <v>1288</v>
      </c>
      <c r="S1" t="s">
        <v>1289</v>
      </c>
      <c r="T1" t="s">
        <v>1290</v>
      </c>
      <c r="U1" t="s">
        <v>1291</v>
      </c>
      <c r="W1" t="s">
        <v>1116</v>
      </c>
      <c r="X1" t="s">
        <v>1235</v>
      </c>
      <c r="Y1" t="s">
        <v>1234</v>
      </c>
    </row>
    <row r="2" spans="1:25" x14ac:dyDescent="0.35">
      <c r="A2" t="s">
        <v>1289</v>
      </c>
      <c r="B2" t="s">
        <v>1290</v>
      </c>
      <c r="C2" t="s">
        <v>1290</v>
      </c>
      <c r="D2" t="s">
        <v>1290</v>
      </c>
      <c r="E2" t="s">
        <v>1289</v>
      </c>
      <c r="F2" t="s">
        <v>1290</v>
      </c>
      <c r="I2" t="s">
        <v>1290</v>
      </c>
      <c r="J2" t="s">
        <v>1288</v>
      </c>
      <c r="K2" t="s">
        <v>1289</v>
      </c>
      <c r="L2" t="s">
        <v>1291</v>
      </c>
      <c r="M2" t="s">
        <v>1287</v>
      </c>
      <c r="N2" t="s">
        <v>1116</v>
      </c>
      <c r="P2" t="s">
        <v>1305</v>
      </c>
      <c r="Q2">
        <v>57</v>
      </c>
      <c r="R2">
        <v>95</v>
      </c>
      <c r="S2">
        <v>179</v>
      </c>
      <c r="T2">
        <v>175</v>
      </c>
      <c r="U2">
        <v>95</v>
      </c>
      <c r="W2">
        <v>601</v>
      </c>
      <c r="X2">
        <f xml:space="preserve"> (Q2 + 2*R2 + 3*S2+ 4*T2+ 5*U2) / SUM(Q2:U2)</f>
        <v>3.2595673876871882</v>
      </c>
      <c r="Y2">
        <f>SQRT( ( (Q2 + 4*R2 + 9*S2 + 16*T2 +25*U2) - SUM(Q2:U2) * X2^2 ) / ( SUM(Q2:U2) - 1 ) )</f>
        <v>1.1814591878413168</v>
      </c>
    </row>
    <row r="3" spans="1:25" x14ac:dyDescent="0.35">
      <c r="A3" t="s">
        <v>1290</v>
      </c>
      <c r="B3" t="s">
        <v>1290</v>
      </c>
      <c r="C3" t="s">
        <v>1291</v>
      </c>
      <c r="D3" t="s">
        <v>1291</v>
      </c>
      <c r="E3" t="s">
        <v>1291</v>
      </c>
      <c r="F3" t="s">
        <v>1291</v>
      </c>
      <c r="H3" t="s">
        <v>1305</v>
      </c>
      <c r="I3" s="1">
        <v>175</v>
      </c>
      <c r="J3" s="1">
        <v>95</v>
      </c>
      <c r="K3" s="1">
        <v>179</v>
      </c>
      <c r="L3" s="1">
        <v>95</v>
      </c>
      <c r="M3" s="1">
        <v>57</v>
      </c>
      <c r="N3" s="1">
        <v>601</v>
      </c>
      <c r="P3" t="s">
        <v>1306</v>
      </c>
      <c r="Q3">
        <v>53</v>
      </c>
      <c r="R3">
        <v>75</v>
      </c>
      <c r="S3">
        <v>187</v>
      </c>
      <c r="T3">
        <v>242</v>
      </c>
      <c r="U3">
        <v>44</v>
      </c>
      <c r="W3">
        <v>601</v>
      </c>
      <c r="X3">
        <f t="shared" ref="X3:X7" si="0" xml:space="preserve"> (Q3 + 2*R3 + 3*S3+ 4*T3+ 5*U3) / SUM(Q3:U3)</f>
        <v>3.2479201331114806</v>
      </c>
      <c r="Y3">
        <f t="shared" ref="Y3:Y7" si="1">SQRT( ( (Q3 + 4*R3 + 9*S3 + 16*T3 +25*U3) - SUM(Q3:U3) * X3^2 ) / ( SUM(Q3:U3) - 1 ) )</f>
        <v>1.055193426317651</v>
      </c>
    </row>
    <row r="4" spans="1:25" x14ac:dyDescent="0.35">
      <c r="A4" t="s">
        <v>1289</v>
      </c>
      <c r="B4" t="s">
        <v>1288</v>
      </c>
      <c r="C4" t="s">
        <v>1290</v>
      </c>
      <c r="D4" t="s">
        <v>1288</v>
      </c>
      <c r="E4" t="s">
        <v>1291</v>
      </c>
      <c r="F4" t="s">
        <v>1290</v>
      </c>
      <c r="I4" s="8" t="s">
        <v>1117</v>
      </c>
      <c r="P4" t="s">
        <v>1307</v>
      </c>
      <c r="Q4">
        <v>28</v>
      </c>
      <c r="R4">
        <v>62</v>
      </c>
      <c r="S4">
        <v>140</v>
      </c>
      <c r="T4">
        <v>158</v>
      </c>
      <c r="U4">
        <v>213</v>
      </c>
      <c r="W4">
        <v>601</v>
      </c>
      <c r="X4">
        <f t="shared" si="0"/>
        <v>3.7753743760399336</v>
      </c>
      <c r="Y4">
        <f t="shared" si="1"/>
        <v>1.1709508534843176</v>
      </c>
    </row>
    <row r="5" spans="1:25" x14ac:dyDescent="0.35">
      <c r="A5" t="s">
        <v>1289</v>
      </c>
      <c r="B5" t="s">
        <v>1291</v>
      </c>
      <c r="C5" t="s">
        <v>1291</v>
      </c>
      <c r="D5" t="s">
        <v>1291</v>
      </c>
      <c r="E5" t="s">
        <v>1291</v>
      </c>
      <c r="F5" t="s">
        <v>1290</v>
      </c>
      <c r="I5" t="s">
        <v>1290</v>
      </c>
      <c r="J5" t="s">
        <v>1288</v>
      </c>
      <c r="K5" t="s">
        <v>1289</v>
      </c>
      <c r="L5" t="s">
        <v>1291</v>
      </c>
      <c r="M5" t="s">
        <v>1287</v>
      </c>
      <c r="N5" t="s">
        <v>1116</v>
      </c>
      <c r="P5" t="s">
        <v>1308</v>
      </c>
      <c r="Q5">
        <v>29</v>
      </c>
      <c r="R5">
        <v>56</v>
      </c>
      <c r="S5">
        <v>148</v>
      </c>
      <c r="T5">
        <v>235</v>
      </c>
      <c r="U5">
        <v>133</v>
      </c>
      <c r="W5">
        <v>601</v>
      </c>
      <c r="X5">
        <f t="shared" si="0"/>
        <v>3.643926788685524</v>
      </c>
      <c r="Y5">
        <f t="shared" si="1"/>
        <v>1.072225359380125</v>
      </c>
    </row>
    <row r="6" spans="1:25" x14ac:dyDescent="0.35">
      <c r="A6" t="s">
        <v>1288</v>
      </c>
      <c r="B6" t="s">
        <v>1288</v>
      </c>
      <c r="C6" t="s">
        <v>1288</v>
      </c>
      <c r="D6" t="s">
        <v>1288</v>
      </c>
      <c r="E6" t="s">
        <v>1288</v>
      </c>
      <c r="F6" t="s">
        <v>1288</v>
      </c>
      <c r="H6" t="s">
        <v>1306</v>
      </c>
      <c r="I6" s="1">
        <v>242</v>
      </c>
      <c r="J6" s="1">
        <v>75</v>
      </c>
      <c r="K6" s="1">
        <v>187</v>
      </c>
      <c r="L6" s="1">
        <v>44</v>
      </c>
      <c r="M6" s="1">
        <v>53</v>
      </c>
      <c r="N6" s="1">
        <v>601</v>
      </c>
      <c r="P6" t="s">
        <v>1309</v>
      </c>
      <c r="Q6">
        <v>26</v>
      </c>
      <c r="R6">
        <v>71</v>
      </c>
      <c r="S6">
        <v>223</v>
      </c>
      <c r="T6">
        <v>141</v>
      </c>
      <c r="U6">
        <v>140</v>
      </c>
      <c r="W6">
        <v>601</v>
      </c>
      <c r="X6">
        <f t="shared" si="0"/>
        <v>3.4958402662229617</v>
      </c>
      <c r="Y6">
        <f t="shared" si="1"/>
        <v>1.1016953606945661</v>
      </c>
    </row>
    <row r="7" spans="1:25" x14ac:dyDescent="0.35">
      <c r="A7" t="s">
        <v>1288</v>
      </c>
      <c r="B7" t="s">
        <v>1287</v>
      </c>
      <c r="C7" t="s">
        <v>1291</v>
      </c>
      <c r="D7" t="s">
        <v>1291</v>
      </c>
      <c r="E7" t="s">
        <v>1290</v>
      </c>
      <c r="F7" t="s">
        <v>1290</v>
      </c>
      <c r="I7" s="8" t="s">
        <v>1117</v>
      </c>
      <c r="P7" t="s">
        <v>1310</v>
      </c>
      <c r="Q7">
        <v>31</v>
      </c>
      <c r="R7">
        <v>192</v>
      </c>
      <c r="S7">
        <v>142</v>
      </c>
      <c r="T7">
        <v>198</v>
      </c>
      <c r="U7">
        <v>38</v>
      </c>
      <c r="W7">
        <v>601</v>
      </c>
      <c r="X7">
        <f t="shared" si="0"/>
        <v>3.0332778702163061</v>
      </c>
      <c r="Y7">
        <f t="shared" si="1"/>
        <v>1.0530388110888678</v>
      </c>
    </row>
    <row r="8" spans="1:25" x14ac:dyDescent="0.35">
      <c r="A8" t="s">
        <v>1287</v>
      </c>
      <c r="B8" t="s">
        <v>1290</v>
      </c>
      <c r="C8" t="s">
        <v>1289</v>
      </c>
      <c r="D8" t="s">
        <v>1290</v>
      </c>
      <c r="E8" t="s">
        <v>1290</v>
      </c>
      <c r="F8" t="s">
        <v>1288</v>
      </c>
      <c r="I8" t="s">
        <v>1290</v>
      </c>
      <c r="J8" t="s">
        <v>1288</v>
      </c>
      <c r="K8" t="s">
        <v>1289</v>
      </c>
      <c r="L8" t="s">
        <v>1291</v>
      </c>
      <c r="M8" t="s">
        <v>1287</v>
      </c>
      <c r="N8" t="s">
        <v>1116</v>
      </c>
    </row>
    <row r="9" spans="1:25" x14ac:dyDescent="0.35">
      <c r="A9" t="s">
        <v>1290</v>
      </c>
      <c r="B9" t="s">
        <v>1288</v>
      </c>
      <c r="C9" t="s">
        <v>1290</v>
      </c>
      <c r="D9" t="s">
        <v>1291</v>
      </c>
      <c r="E9" t="s">
        <v>1290</v>
      </c>
      <c r="F9" t="s">
        <v>1290</v>
      </c>
      <c r="H9" t="s">
        <v>1307</v>
      </c>
      <c r="I9" s="1">
        <v>158</v>
      </c>
      <c r="J9" s="1">
        <v>62</v>
      </c>
      <c r="K9" s="1">
        <v>140</v>
      </c>
      <c r="L9" s="1">
        <v>213</v>
      </c>
      <c r="M9" s="1">
        <v>28</v>
      </c>
      <c r="N9" s="1">
        <v>601</v>
      </c>
    </row>
    <row r="10" spans="1:25" x14ac:dyDescent="0.35">
      <c r="A10" t="s">
        <v>1290</v>
      </c>
      <c r="B10" t="s">
        <v>1290</v>
      </c>
      <c r="C10" t="s">
        <v>1290</v>
      </c>
      <c r="D10" t="s">
        <v>1289</v>
      </c>
      <c r="E10" t="s">
        <v>1290</v>
      </c>
      <c r="F10" t="s">
        <v>1290</v>
      </c>
      <c r="I10" s="8" t="s">
        <v>1117</v>
      </c>
    </row>
    <row r="11" spans="1:25" x14ac:dyDescent="0.35">
      <c r="A11" t="s">
        <v>1288</v>
      </c>
      <c r="B11" t="s">
        <v>1287</v>
      </c>
      <c r="C11" t="s">
        <v>1291</v>
      </c>
      <c r="D11" t="s">
        <v>1291</v>
      </c>
      <c r="E11" t="s">
        <v>1290</v>
      </c>
      <c r="F11" t="s">
        <v>1290</v>
      </c>
      <c r="I11" t="s">
        <v>1290</v>
      </c>
      <c r="J11" t="s">
        <v>1288</v>
      </c>
      <c r="K11" t="s">
        <v>1289</v>
      </c>
      <c r="L11" t="s">
        <v>1291</v>
      </c>
      <c r="M11" t="s">
        <v>1287</v>
      </c>
      <c r="N11" t="s">
        <v>1116</v>
      </c>
      <c r="O11" s="151" t="s">
        <v>1328</v>
      </c>
      <c r="P11" s="151"/>
      <c r="Q11" s="151"/>
      <c r="R11" s="151"/>
      <c r="S11" s="151"/>
      <c r="T11" s="151"/>
      <c r="U11" s="151"/>
      <c r="V11" s="151"/>
      <c r="W11" s="151"/>
    </row>
    <row r="12" spans="1:25" ht="15" thickBot="1" x14ac:dyDescent="0.4">
      <c r="A12" t="s">
        <v>1288</v>
      </c>
      <c r="B12" t="s">
        <v>1288</v>
      </c>
      <c r="C12" t="s">
        <v>1289</v>
      </c>
      <c r="D12" t="s">
        <v>1288</v>
      </c>
      <c r="E12" t="s">
        <v>1289</v>
      </c>
      <c r="F12" t="s">
        <v>1288</v>
      </c>
      <c r="H12" t="s">
        <v>1308</v>
      </c>
      <c r="I12" s="1">
        <v>235</v>
      </c>
      <c r="J12" s="1">
        <v>56</v>
      </c>
      <c r="K12" s="1">
        <v>148</v>
      </c>
      <c r="L12" s="1">
        <v>133</v>
      </c>
      <c r="M12" s="1">
        <v>29</v>
      </c>
      <c r="N12" s="1">
        <v>601</v>
      </c>
    </row>
    <row r="13" spans="1:25" ht="15" thickBot="1" x14ac:dyDescent="0.4">
      <c r="A13" t="s">
        <v>1288</v>
      </c>
      <c r="B13" t="s">
        <v>1288</v>
      </c>
      <c r="C13" t="s">
        <v>1288</v>
      </c>
      <c r="D13" t="s">
        <v>1288</v>
      </c>
      <c r="E13" t="s">
        <v>1288</v>
      </c>
      <c r="F13" t="s">
        <v>1288</v>
      </c>
      <c r="I13" s="8" t="s">
        <v>1117</v>
      </c>
      <c r="O13" s="156" t="s">
        <v>1329</v>
      </c>
      <c r="P13" s="156"/>
      <c r="Q13" s="156"/>
      <c r="R13" s="156"/>
      <c r="S13" s="156"/>
      <c r="T13" s="156"/>
      <c r="U13" s="156"/>
      <c r="V13" s="156"/>
      <c r="W13" s="156"/>
    </row>
    <row r="14" spans="1:25" ht="15" thickBot="1" x14ac:dyDescent="0.4">
      <c r="A14" t="s">
        <v>1290</v>
      </c>
      <c r="B14" t="s">
        <v>1290</v>
      </c>
      <c r="C14" t="s">
        <v>1288</v>
      </c>
      <c r="D14" t="s">
        <v>1290</v>
      </c>
      <c r="E14" t="s">
        <v>1290</v>
      </c>
      <c r="F14" t="s">
        <v>1290</v>
      </c>
      <c r="I14" t="s">
        <v>1290</v>
      </c>
      <c r="J14" t="s">
        <v>1288</v>
      </c>
      <c r="K14" t="s">
        <v>1289</v>
      </c>
      <c r="L14" t="s">
        <v>1291</v>
      </c>
      <c r="M14" t="s">
        <v>1287</v>
      </c>
      <c r="N14" t="s">
        <v>1116</v>
      </c>
      <c r="O14" s="157" t="s">
        <v>1248</v>
      </c>
      <c r="P14" s="157" t="s">
        <v>1114</v>
      </c>
      <c r="Q14" s="158" t="s">
        <v>1311</v>
      </c>
      <c r="R14" s="158" t="s">
        <v>1312</v>
      </c>
      <c r="S14" s="158" t="s">
        <v>1313</v>
      </c>
      <c r="T14" s="158" t="s">
        <v>1314</v>
      </c>
      <c r="U14" s="158" t="s">
        <v>1315</v>
      </c>
      <c r="V14" s="158" t="s">
        <v>1235</v>
      </c>
      <c r="W14" s="158" t="s">
        <v>1234</v>
      </c>
    </row>
    <row r="15" spans="1:25" x14ac:dyDescent="0.35">
      <c r="A15" t="s">
        <v>1289</v>
      </c>
      <c r="B15" t="s">
        <v>1289</v>
      </c>
      <c r="C15" t="s">
        <v>1289</v>
      </c>
      <c r="D15" t="s">
        <v>1289</v>
      </c>
      <c r="E15" t="s">
        <v>1289</v>
      </c>
      <c r="F15" t="s">
        <v>1289</v>
      </c>
      <c r="H15" t="s">
        <v>1309</v>
      </c>
      <c r="I15" s="1">
        <v>141</v>
      </c>
      <c r="J15" s="1">
        <v>71</v>
      </c>
      <c r="K15" s="1">
        <v>223</v>
      </c>
      <c r="L15" s="1">
        <v>140</v>
      </c>
      <c r="M15" s="1">
        <v>26</v>
      </c>
      <c r="N15" s="1">
        <v>601</v>
      </c>
      <c r="O15" s="117" t="s">
        <v>1322</v>
      </c>
      <c r="P15" s="117" t="s">
        <v>1316</v>
      </c>
      <c r="Q15" s="124" t="str">
        <f>Q2&amp;" ("&amp;TEXT(Q2/SUM($Q$2:$U$2)*100,0)&amp;")"</f>
        <v>57 (9)</v>
      </c>
      <c r="R15" s="124" t="str">
        <f t="shared" ref="R15:U15" si="2">R2&amp;" ("&amp;TEXT(R2/SUM($Q$2:$U$2)*100,0)&amp;")"</f>
        <v>95 (16)</v>
      </c>
      <c r="S15" s="124" t="str">
        <f t="shared" si="2"/>
        <v>179 (30)</v>
      </c>
      <c r="T15" s="124" t="str">
        <f t="shared" si="2"/>
        <v>175 (29)</v>
      </c>
      <c r="U15" s="124" t="str">
        <f t="shared" si="2"/>
        <v>95 (16)</v>
      </c>
      <c r="V15" s="153">
        <v>3.2595673876871882</v>
      </c>
      <c r="W15" s="153">
        <v>1.1814591878413168</v>
      </c>
    </row>
    <row r="16" spans="1:25" x14ac:dyDescent="0.35">
      <c r="A16" t="s">
        <v>1289</v>
      </c>
      <c r="B16" t="s">
        <v>1289</v>
      </c>
      <c r="C16" t="s">
        <v>1289</v>
      </c>
      <c r="D16" t="s">
        <v>1289</v>
      </c>
      <c r="E16" t="s">
        <v>1288</v>
      </c>
      <c r="F16" t="s">
        <v>1289</v>
      </c>
      <c r="I16" s="8" t="s">
        <v>1117</v>
      </c>
      <c r="O16" s="117" t="s">
        <v>1323</v>
      </c>
      <c r="P16" s="117" t="s">
        <v>1317</v>
      </c>
      <c r="Q16" s="124" t="str">
        <f t="shared" ref="Q16:U16" si="3">Q3&amp;" ("&amp;TEXT(Q3/SUM($Q$2:$U$2)*100,0)&amp;")"</f>
        <v>53 (9)</v>
      </c>
      <c r="R16" s="124" t="str">
        <f t="shared" si="3"/>
        <v>75 (12)</v>
      </c>
      <c r="S16" s="124" t="str">
        <f t="shared" si="3"/>
        <v>187 (31)</v>
      </c>
      <c r="T16" s="124" t="str">
        <f t="shared" si="3"/>
        <v>242 (40)</v>
      </c>
      <c r="U16" s="124" t="str">
        <f t="shared" si="3"/>
        <v>44 (7)</v>
      </c>
      <c r="V16" s="153">
        <v>3.2479201331114806</v>
      </c>
      <c r="W16" s="153">
        <v>1.055193426317651</v>
      </c>
    </row>
    <row r="17" spans="1:23" x14ac:dyDescent="0.35">
      <c r="A17" t="s">
        <v>1290</v>
      </c>
      <c r="B17" t="s">
        <v>1290</v>
      </c>
      <c r="C17" t="s">
        <v>1290</v>
      </c>
      <c r="D17" t="s">
        <v>1290</v>
      </c>
      <c r="E17" t="s">
        <v>1288</v>
      </c>
      <c r="F17" t="s">
        <v>1290</v>
      </c>
      <c r="I17" t="s">
        <v>1290</v>
      </c>
      <c r="J17" t="s">
        <v>1288</v>
      </c>
      <c r="K17" t="s">
        <v>1289</v>
      </c>
      <c r="L17" t="s">
        <v>1291</v>
      </c>
      <c r="M17" t="s">
        <v>1287</v>
      </c>
      <c r="N17" t="s">
        <v>1116</v>
      </c>
      <c r="O17" s="117" t="s">
        <v>1324</v>
      </c>
      <c r="P17" s="117" t="s">
        <v>1318</v>
      </c>
      <c r="Q17" s="124" t="str">
        <f t="shared" ref="Q17:U17" si="4">Q4&amp;" ("&amp;TEXT(Q4/SUM($Q$2:$U$2)*100,0)&amp;")"</f>
        <v>28 (5)</v>
      </c>
      <c r="R17" s="124" t="str">
        <f t="shared" si="4"/>
        <v>62 (10)</v>
      </c>
      <c r="S17" s="124" t="str">
        <f t="shared" si="4"/>
        <v>140 (23)</v>
      </c>
      <c r="T17" s="124" t="str">
        <f t="shared" si="4"/>
        <v>158 (26)</v>
      </c>
      <c r="U17" s="124" t="str">
        <f t="shared" si="4"/>
        <v>213 (35)</v>
      </c>
      <c r="V17" s="153">
        <v>3.7753743760399336</v>
      </c>
      <c r="W17" s="153">
        <v>1.1709508534843176</v>
      </c>
    </row>
    <row r="18" spans="1:23" x14ac:dyDescent="0.35">
      <c r="A18" t="s">
        <v>1289</v>
      </c>
      <c r="B18" t="s">
        <v>1290</v>
      </c>
      <c r="C18" t="s">
        <v>1290</v>
      </c>
      <c r="D18" t="s">
        <v>1291</v>
      </c>
      <c r="E18" t="s">
        <v>1291</v>
      </c>
      <c r="F18" t="s">
        <v>1291</v>
      </c>
      <c r="H18" t="s">
        <v>1310</v>
      </c>
      <c r="I18" s="1">
        <v>198</v>
      </c>
      <c r="J18" s="1">
        <v>192</v>
      </c>
      <c r="K18" s="1">
        <v>142</v>
      </c>
      <c r="L18" s="1">
        <v>38</v>
      </c>
      <c r="M18" s="1">
        <v>31</v>
      </c>
      <c r="N18" s="1">
        <v>601</v>
      </c>
      <c r="O18" s="117" t="s">
        <v>1325</v>
      </c>
      <c r="P18" s="117" t="s">
        <v>1319</v>
      </c>
      <c r="Q18" s="124" t="str">
        <f t="shared" ref="Q18:U18" si="5">Q5&amp;" ("&amp;TEXT(Q5/SUM($Q$2:$U$2)*100,0)&amp;")"</f>
        <v>29 (5)</v>
      </c>
      <c r="R18" s="124" t="str">
        <f t="shared" si="5"/>
        <v>56 (9)</v>
      </c>
      <c r="S18" s="124" t="str">
        <f t="shared" si="5"/>
        <v>148 (25)</v>
      </c>
      <c r="T18" s="124" t="str">
        <f t="shared" si="5"/>
        <v>235 (39)</v>
      </c>
      <c r="U18" s="124" t="str">
        <f t="shared" si="5"/>
        <v>133 (22)</v>
      </c>
      <c r="V18" s="153">
        <v>3.643926788685524</v>
      </c>
      <c r="W18" s="153">
        <v>1.072225359380125</v>
      </c>
    </row>
    <row r="19" spans="1:23" x14ac:dyDescent="0.35">
      <c r="A19" t="s">
        <v>1290</v>
      </c>
      <c r="B19" t="s">
        <v>1289</v>
      </c>
      <c r="C19" t="s">
        <v>1290</v>
      </c>
      <c r="D19" t="s">
        <v>1291</v>
      </c>
      <c r="E19" t="s">
        <v>1291</v>
      </c>
      <c r="F19" t="s">
        <v>1290</v>
      </c>
      <c r="O19" s="117" t="s">
        <v>1326</v>
      </c>
      <c r="P19" s="117" t="s">
        <v>1320</v>
      </c>
      <c r="Q19" s="124" t="str">
        <f t="shared" ref="Q19:U19" si="6">Q6&amp;" ("&amp;TEXT(Q6/SUM($Q$2:$U$2)*100,0)&amp;")"</f>
        <v>26 (4)</v>
      </c>
      <c r="R19" s="124" t="str">
        <f t="shared" si="6"/>
        <v>71 (12)</v>
      </c>
      <c r="S19" s="124" t="str">
        <f t="shared" si="6"/>
        <v>223 (37)</v>
      </c>
      <c r="T19" s="124" t="str">
        <f t="shared" si="6"/>
        <v>141 (23)</v>
      </c>
      <c r="U19" s="124" t="str">
        <f t="shared" si="6"/>
        <v>140 (23)</v>
      </c>
      <c r="V19" s="153">
        <v>3.4958402662229617</v>
      </c>
      <c r="W19" s="153">
        <v>1.1016953606945661</v>
      </c>
    </row>
    <row r="20" spans="1:23" x14ac:dyDescent="0.35">
      <c r="A20" t="s">
        <v>1289</v>
      </c>
      <c r="B20" t="s">
        <v>1288</v>
      </c>
      <c r="C20" t="s">
        <v>1288</v>
      </c>
      <c r="D20" t="s">
        <v>1290</v>
      </c>
      <c r="E20" t="s">
        <v>1288</v>
      </c>
      <c r="F20" t="s">
        <v>1290</v>
      </c>
      <c r="O20" s="117" t="s">
        <v>1327</v>
      </c>
      <c r="P20" s="117" t="s">
        <v>1321</v>
      </c>
      <c r="Q20" s="124" t="str">
        <f t="shared" ref="Q20:U20" si="7">Q7&amp;" ("&amp;TEXT(Q7/SUM($Q$2:$U$2)*100,0)&amp;")"</f>
        <v>31 (5)</v>
      </c>
      <c r="R20" s="124" t="str">
        <f t="shared" si="7"/>
        <v>192 (32)</v>
      </c>
      <c r="S20" s="124" t="str">
        <f t="shared" si="7"/>
        <v>142 (24)</v>
      </c>
      <c r="T20" s="124" t="str">
        <f t="shared" si="7"/>
        <v>198 (33)</v>
      </c>
      <c r="U20" s="124" t="str">
        <f t="shared" si="7"/>
        <v>38 (6)</v>
      </c>
      <c r="V20" s="153">
        <v>3.0332778702163061</v>
      </c>
      <c r="W20" s="153">
        <v>1.0530388110888678</v>
      </c>
    </row>
    <row r="21" spans="1:23" x14ac:dyDescent="0.35">
      <c r="A21" t="s">
        <v>1287</v>
      </c>
      <c r="B21" t="s">
        <v>1289</v>
      </c>
      <c r="C21" t="s">
        <v>1289</v>
      </c>
      <c r="D21" t="s">
        <v>1289</v>
      </c>
      <c r="E21" t="s">
        <v>1289</v>
      </c>
      <c r="F21" t="s">
        <v>1289</v>
      </c>
    </row>
    <row r="22" spans="1:23" x14ac:dyDescent="0.35">
      <c r="A22" t="s">
        <v>1288</v>
      </c>
      <c r="B22" t="s">
        <v>1289</v>
      </c>
      <c r="C22" t="s">
        <v>1288</v>
      </c>
      <c r="D22" t="s">
        <v>1289</v>
      </c>
      <c r="E22" t="s">
        <v>1290</v>
      </c>
      <c r="F22" t="s">
        <v>1287</v>
      </c>
    </row>
    <row r="23" spans="1:23" x14ac:dyDescent="0.35">
      <c r="A23" t="s">
        <v>1288</v>
      </c>
      <c r="B23" t="s">
        <v>1287</v>
      </c>
      <c r="C23" t="s">
        <v>1291</v>
      </c>
      <c r="D23" t="s">
        <v>1291</v>
      </c>
      <c r="E23" t="s">
        <v>1290</v>
      </c>
      <c r="F23" t="s">
        <v>1290</v>
      </c>
    </row>
    <row r="24" spans="1:23" x14ac:dyDescent="0.35">
      <c r="A24" t="s">
        <v>1287</v>
      </c>
      <c r="B24" t="s">
        <v>1287</v>
      </c>
      <c r="C24" t="s">
        <v>1287</v>
      </c>
      <c r="D24" t="s">
        <v>1287</v>
      </c>
      <c r="E24" t="s">
        <v>1290</v>
      </c>
      <c r="F24" t="s">
        <v>1287</v>
      </c>
    </row>
    <row r="25" spans="1:23" x14ac:dyDescent="0.35">
      <c r="A25" t="s">
        <v>1287</v>
      </c>
      <c r="B25" t="s">
        <v>1289</v>
      </c>
      <c r="C25" t="s">
        <v>1287</v>
      </c>
      <c r="D25" t="s">
        <v>1289</v>
      </c>
      <c r="E25" t="s">
        <v>1289</v>
      </c>
      <c r="F25" t="s">
        <v>1289</v>
      </c>
    </row>
    <row r="26" spans="1:23" x14ac:dyDescent="0.35">
      <c r="A26" t="s">
        <v>1289</v>
      </c>
      <c r="B26" t="s">
        <v>1289</v>
      </c>
      <c r="C26" t="s">
        <v>1291</v>
      </c>
      <c r="D26" t="s">
        <v>1291</v>
      </c>
      <c r="E26" t="s">
        <v>1290</v>
      </c>
      <c r="F26" t="s">
        <v>1290</v>
      </c>
    </row>
    <row r="27" spans="1:23" x14ac:dyDescent="0.35">
      <c r="A27" t="s">
        <v>1289</v>
      </c>
      <c r="B27" t="s">
        <v>1289</v>
      </c>
      <c r="C27" t="s">
        <v>1289</v>
      </c>
      <c r="D27" t="s">
        <v>1289</v>
      </c>
      <c r="E27" t="s">
        <v>1289</v>
      </c>
      <c r="F27" t="s">
        <v>1289</v>
      </c>
    </row>
    <row r="28" spans="1:23" x14ac:dyDescent="0.35">
      <c r="A28" t="s">
        <v>1287</v>
      </c>
      <c r="B28" t="s">
        <v>1291</v>
      </c>
      <c r="C28" t="s">
        <v>1289</v>
      </c>
      <c r="D28" t="s">
        <v>1289</v>
      </c>
      <c r="E28" t="s">
        <v>1289</v>
      </c>
      <c r="F28" t="s">
        <v>1289</v>
      </c>
    </row>
    <row r="29" spans="1:23" x14ac:dyDescent="0.35">
      <c r="A29" t="s">
        <v>1288</v>
      </c>
      <c r="B29" t="s">
        <v>1288</v>
      </c>
      <c r="C29" t="s">
        <v>1289</v>
      </c>
      <c r="D29" t="s">
        <v>1290</v>
      </c>
      <c r="E29" t="s">
        <v>1290</v>
      </c>
      <c r="F29" t="s">
        <v>1289</v>
      </c>
    </row>
    <row r="30" spans="1:23" x14ac:dyDescent="0.35">
      <c r="A30" t="s">
        <v>1287</v>
      </c>
      <c r="B30" t="s">
        <v>1288</v>
      </c>
      <c r="C30" t="s">
        <v>1290</v>
      </c>
      <c r="D30" t="s">
        <v>1290</v>
      </c>
      <c r="E30" t="s">
        <v>1288</v>
      </c>
      <c r="F30" t="s">
        <v>1289</v>
      </c>
    </row>
    <row r="31" spans="1:23" x14ac:dyDescent="0.35">
      <c r="A31" t="s">
        <v>1290</v>
      </c>
      <c r="B31" t="s">
        <v>1289</v>
      </c>
      <c r="C31" t="s">
        <v>1290</v>
      </c>
      <c r="D31" t="s">
        <v>1289</v>
      </c>
      <c r="E31" t="s">
        <v>1291</v>
      </c>
      <c r="F31" t="s">
        <v>1291</v>
      </c>
    </row>
    <row r="32" spans="1:23" x14ac:dyDescent="0.35">
      <c r="A32" t="s">
        <v>1290</v>
      </c>
      <c r="B32" t="s">
        <v>1288</v>
      </c>
      <c r="C32" t="s">
        <v>1289</v>
      </c>
      <c r="D32" t="s">
        <v>1289</v>
      </c>
      <c r="E32" t="s">
        <v>1291</v>
      </c>
      <c r="F32" t="s">
        <v>1289</v>
      </c>
    </row>
    <row r="33" spans="1:6" x14ac:dyDescent="0.35">
      <c r="A33" t="s">
        <v>1289</v>
      </c>
      <c r="B33" t="s">
        <v>1289</v>
      </c>
      <c r="C33" t="s">
        <v>1289</v>
      </c>
      <c r="D33" t="s">
        <v>1289</v>
      </c>
      <c r="E33" t="s">
        <v>1289</v>
      </c>
      <c r="F33" t="s">
        <v>1288</v>
      </c>
    </row>
    <row r="34" spans="1:6" x14ac:dyDescent="0.35">
      <c r="A34" t="s">
        <v>1288</v>
      </c>
      <c r="B34" t="s">
        <v>1287</v>
      </c>
      <c r="C34" t="s">
        <v>1288</v>
      </c>
      <c r="D34" t="s">
        <v>1288</v>
      </c>
      <c r="E34" t="s">
        <v>1287</v>
      </c>
      <c r="F34" t="s">
        <v>1289</v>
      </c>
    </row>
    <row r="35" spans="1:6" x14ac:dyDescent="0.35">
      <c r="A35" t="s">
        <v>1289</v>
      </c>
      <c r="B35" t="s">
        <v>1289</v>
      </c>
      <c r="C35" t="s">
        <v>1290</v>
      </c>
      <c r="D35" t="s">
        <v>1289</v>
      </c>
      <c r="E35" t="s">
        <v>1288</v>
      </c>
      <c r="F35" t="s">
        <v>1289</v>
      </c>
    </row>
    <row r="36" spans="1:6" x14ac:dyDescent="0.35">
      <c r="A36" t="s">
        <v>1290</v>
      </c>
      <c r="B36" t="s">
        <v>1291</v>
      </c>
      <c r="C36" t="s">
        <v>1291</v>
      </c>
      <c r="D36" t="s">
        <v>1291</v>
      </c>
      <c r="E36" t="s">
        <v>1290</v>
      </c>
      <c r="F36" t="s">
        <v>1290</v>
      </c>
    </row>
    <row r="37" spans="1:6" x14ac:dyDescent="0.35">
      <c r="A37" t="s">
        <v>1290</v>
      </c>
      <c r="B37" t="s">
        <v>1289</v>
      </c>
      <c r="C37" t="s">
        <v>1290</v>
      </c>
      <c r="D37" t="s">
        <v>1289</v>
      </c>
      <c r="E37" t="s">
        <v>1290</v>
      </c>
      <c r="F37" t="s">
        <v>1290</v>
      </c>
    </row>
    <row r="38" spans="1:6" x14ac:dyDescent="0.35">
      <c r="A38" t="s">
        <v>1288</v>
      </c>
      <c r="B38" t="s">
        <v>1287</v>
      </c>
      <c r="C38" t="s">
        <v>1291</v>
      </c>
      <c r="D38" t="s">
        <v>1291</v>
      </c>
      <c r="E38" t="s">
        <v>1290</v>
      </c>
      <c r="F38" t="s">
        <v>1290</v>
      </c>
    </row>
    <row r="39" spans="1:6" x14ac:dyDescent="0.35">
      <c r="A39" t="s">
        <v>1288</v>
      </c>
      <c r="B39" t="s">
        <v>1289</v>
      </c>
      <c r="C39" t="s">
        <v>1289</v>
      </c>
      <c r="D39" t="s">
        <v>1288</v>
      </c>
      <c r="E39" t="s">
        <v>1289</v>
      </c>
      <c r="F39" t="s">
        <v>1289</v>
      </c>
    </row>
    <row r="40" spans="1:6" x14ac:dyDescent="0.35">
      <c r="A40" t="s">
        <v>1287</v>
      </c>
      <c r="B40" t="s">
        <v>1289</v>
      </c>
      <c r="C40" t="s">
        <v>1288</v>
      </c>
      <c r="D40" t="s">
        <v>1289</v>
      </c>
      <c r="E40" t="s">
        <v>1288</v>
      </c>
      <c r="F40" t="s">
        <v>1289</v>
      </c>
    </row>
    <row r="41" spans="1:6" x14ac:dyDescent="0.35">
      <c r="A41" t="s">
        <v>1291</v>
      </c>
      <c r="B41" t="s">
        <v>1288</v>
      </c>
      <c r="C41" t="s">
        <v>1290</v>
      </c>
      <c r="D41" t="s">
        <v>1290</v>
      </c>
      <c r="E41" t="s">
        <v>1291</v>
      </c>
      <c r="F41" t="s">
        <v>1291</v>
      </c>
    </row>
    <row r="42" spans="1:6" x14ac:dyDescent="0.35">
      <c r="A42" t="s">
        <v>1289</v>
      </c>
      <c r="B42" t="s">
        <v>1291</v>
      </c>
      <c r="C42" t="s">
        <v>1291</v>
      </c>
      <c r="D42" t="s">
        <v>1290</v>
      </c>
      <c r="E42" t="s">
        <v>1291</v>
      </c>
      <c r="F42" t="s">
        <v>1290</v>
      </c>
    </row>
    <row r="43" spans="1:6" x14ac:dyDescent="0.35">
      <c r="A43" t="s">
        <v>1290</v>
      </c>
      <c r="B43" t="s">
        <v>1288</v>
      </c>
      <c r="C43" t="s">
        <v>1291</v>
      </c>
      <c r="D43" t="s">
        <v>1291</v>
      </c>
      <c r="E43" t="s">
        <v>1290</v>
      </c>
      <c r="F43" t="s">
        <v>1290</v>
      </c>
    </row>
    <row r="44" spans="1:6" x14ac:dyDescent="0.35">
      <c r="A44" t="s">
        <v>1290</v>
      </c>
      <c r="B44" t="s">
        <v>1288</v>
      </c>
      <c r="C44" t="s">
        <v>1291</v>
      </c>
      <c r="D44" t="s">
        <v>1291</v>
      </c>
      <c r="E44" t="s">
        <v>1289</v>
      </c>
      <c r="F44" t="s">
        <v>1290</v>
      </c>
    </row>
    <row r="45" spans="1:6" x14ac:dyDescent="0.35">
      <c r="A45" t="s">
        <v>1291</v>
      </c>
      <c r="B45" t="s">
        <v>1290</v>
      </c>
      <c r="C45" t="s">
        <v>1291</v>
      </c>
      <c r="D45" t="s">
        <v>1290</v>
      </c>
      <c r="E45" t="s">
        <v>1290</v>
      </c>
      <c r="F45" t="s">
        <v>1290</v>
      </c>
    </row>
    <row r="46" spans="1:6" x14ac:dyDescent="0.35">
      <c r="A46" t="s">
        <v>1290</v>
      </c>
      <c r="B46" t="s">
        <v>1290</v>
      </c>
      <c r="C46" t="s">
        <v>1291</v>
      </c>
      <c r="D46" t="s">
        <v>1290</v>
      </c>
      <c r="E46" t="s">
        <v>1291</v>
      </c>
      <c r="F46" t="s">
        <v>1291</v>
      </c>
    </row>
    <row r="47" spans="1:6" x14ac:dyDescent="0.35">
      <c r="A47" t="s">
        <v>1290</v>
      </c>
      <c r="B47" t="s">
        <v>1290</v>
      </c>
      <c r="C47" t="s">
        <v>1291</v>
      </c>
      <c r="D47" t="s">
        <v>1290</v>
      </c>
      <c r="E47" t="s">
        <v>1290</v>
      </c>
      <c r="F47" t="s">
        <v>1290</v>
      </c>
    </row>
    <row r="48" spans="1:6" x14ac:dyDescent="0.35">
      <c r="A48" t="s">
        <v>1291</v>
      </c>
      <c r="B48" t="s">
        <v>1291</v>
      </c>
      <c r="C48" t="s">
        <v>1291</v>
      </c>
      <c r="D48" t="s">
        <v>1290</v>
      </c>
      <c r="E48" t="s">
        <v>1290</v>
      </c>
      <c r="F48" t="s">
        <v>1290</v>
      </c>
    </row>
    <row r="49" spans="1:6" x14ac:dyDescent="0.35">
      <c r="A49" t="s">
        <v>1290</v>
      </c>
      <c r="B49" t="s">
        <v>1290</v>
      </c>
      <c r="C49" t="s">
        <v>1290</v>
      </c>
      <c r="D49" t="s">
        <v>1290</v>
      </c>
      <c r="E49" t="s">
        <v>1291</v>
      </c>
      <c r="F49" t="s">
        <v>1290</v>
      </c>
    </row>
    <row r="50" spans="1:6" x14ac:dyDescent="0.35">
      <c r="A50" t="s">
        <v>1291</v>
      </c>
      <c r="B50" t="s">
        <v>1290</v>
      </c>
      <c r="C50" t="s">
        <v>1290</v>
      </c>
      <c r="D50" t="s">
        <v>1290</v>
      </c>
      <c r="E50" t="s">
        <v>1291</v>
      </c>
      <c r="F50" t="s">
        <v>1290</v>
      </c>
    </row>
    <row r="51" spans="1:6" x14ac:dyDescent="0.35">
      <c r="A51" t="s">
        <v>1288</v>
      </c>
      <c r="B51" t="s">
        <v>1289</v>
      </c>
      <c r="C51" t="s">
        <v>1289</v>
      </c>
      <c r="D51" t="s">
        <v>1288</v>
      </c>
      <c r="E51" t="s">
        <v>1288</v>
      </c>
      <c r="F51" t="s">
        <v>1288</v>
      </c>
    </row>
    <row r="52" spans="1:6" x14ac:dyDescent="0.35">
      <c r="A52" t="s">
        <v>1289</v>
      </c>
      <c r="B52" t="s">
        <v>1288</v>
      </c>
      <c r="C52" t="s">
        <v>1288</v>
      </c>
      <c r="D52" t="s">
        <v>1289</v>
      </c>
      <c r="E52" t="s">
        <v>1288</v>
      </c>
      <c r="F52" t="s">
        <v>1289</v>
      </c>
    </row>
    <row r="53" spans="1:6" x14ac:dyDescent="0.35">
      <c r="A53" t="s">
        <v>1289</v>
      </c>
      <c r="B53" t="s">
        <v>1290</v>
      </c>
      <c r="C53" t="s">
        <v>1290</v>
      </c>
      <c r="D53" t="s">
        <v>1290</v>
      </c>
      <c r="E53" t="s">
        <v>1290</v>
      </c>
      <c r="F53" t="s">
        <v>1290</v>
      </c>
    </row>
    <row r="54" spans="1:6" x14ac:dyDescent="0.35">
      <c r="A54" t="s">
        <v>1287</v>
      </c>
      <c r="B54" t="s">
        <v>1290</v>
      </c>
      <c r="C54" t="s">
        <v>1287</v>
      </c>
      <c r="D54" t="s">
        <v>1290</v>
      </c>
      <c r="E54" t="s">
        <v>1287</v>
      </c>
      <c r="F54" t="s">
        <v>1287</v>
      </c>
    </row>
    <row r="55" spans="1:6" x14ac:dyDescent="0.35">
      <c r="A55" t="s">
        <v>1287</v>
      </c>
      <c r="B55" t="s">
        <v>1288</v>
      </c>
      <c r="C55" t="s">
        <v>1289</v>
      </c>
      <c r="D55" t="s">
        <v>1288</v>
      </c>
      <c r="E55" t="s">
        <v>1288</v>
      </c>
      <c r="F55" t="s">
        <v>1289</v>
      </c>
    </row>
    <row r="56" spans="1:6" x14ac:dyDescent="0.35">
      <c r="A56" t="s">
        <v>1287</v>
      </c>
      <c r="B56" t="s">
        <v>1287</v>
      </c>
      <c r="C56" t="s">
        <v>1287</v>
      </c>
      <c r="D56" t="s">
        <v>1287</v>
      </c>
      <c r="E56" t="s">
        <v>1287</v>
      </c>
      <c r="F56" t="s">
        <v>1287</v>
      </c>
    </row>
    <row r="57" spans="1:6" x14ac:dyDescent="0.35">
      <c r="A57" t="s">
        <v>1288</v>
      </c>
      <c r="B57" t="s">
        <v>1288</v>
      </c>
      <c r="C57" t="s">
        <v>1289</v>
      </c>
      <c r="D57" t="s">
        <v>1288</v>
      </c>
      <c r="E57" t="s">
        <v>1287</v>
      </c>
      <c r="F57" t="s">
        <v>1288</v>
      </c>
    </row>
    <row r="58" spans="1:6" x14ac:dyDescent="0.35">
      <c r="A58" t="s">
        <v>1288</v>
      </c>
      <c r="B58" t="s">
        <v>1288</v>
      </c>
      <c r="C58" t="s">
        <v>1289</v>
      </c>
      <c r="D58" t="s">
        <v>1289</v>
      </c>
      <c r="E58" t="s">
        <v>1289</v>
      </c>
      <c r="F58" t="s">
        <v>1289</v>
      </c>
    </row>
    <row r="59" spans="1:6" x14ac:dyDescent="0.35">
      <c r="A59" t="s">
        <v>1287</v>
      </c>
      <c r="B59" t="s">
        <v>1288</v>
      </c>
      <c r="C59" t="s">
        <v>1287</v>
      </c>
      <c r="D59" t="s">
        <v>1287</v>
      </c>
      <c r="E59" t="s">
        <v>1288</v>
      </c>
      <c r="F59" t="s">
        <v>1288</v>
      </c>
    </row>
    <row r="60" spans="1:6" x14ac:dyDescent="0.35">
      <c r="A60" t="s">
        <v>1287</v>
      </c>
      <c r="B60" t="s">
        <v>1288</v>
      </c>
      <c r="C60" t="s">
        <v>1287</v>
      </c>
      <c r="D60" t="s">
        <v>1287</v>
      </c>
      <c r="E60" t="s">
        <v>1288</v>
      </c>
      <c r="F60" t="s">
        <v>1287</v>
      </c>
    </row>
    <row r="61" spans="1:6" x14ac:dyDescent="0.35">
      <c r="A61" t="s">
        <v>1290</v>
      </c>
      <c r="B61" t="s">
        <v>1291</v>
      </c>
      <c r="C61" t="s">
        <v>1289</v>
      </c>
      <c r="D61" t="s">
        <v>1291</v>
      </c>
      <c r="E61" t="s">
        <v>1289</v>
      </c>
      <c r="F61" t="s">
        <v>1290</v>
      </c>
    </row>
    <row r="62" spans="1:6" x14ac:dyDescent="0.35">
      <c r="A62" t="s">
        <v>1290</v>
      </c>
      <c r="B62" t="s">
        <v>1290</v>
      </c>
      <c r="C62" t="s">
        <v>1290</v>
      </c>
      <c r="D62" t="s">
        <v>1290</v>
      </c>
      <c r="E62" t="s">
        <v>1290</v>
      </c>
      <c r="F62" t="s">
        <v>1290</v>
      </c>
    </row>
    <row r="63" spans="1:6" x14ac:dyDescent="0.35">
      <c r="A63" t="s">
        <v>1290</v>
      </c>
      <c r="B63" t="s">
        <v>1291</v>
      </c>
      <c r="C63" t="s">
        <v>1291</v>
      </c>
      <c r="D63" t="s">
        <v>1290</v>
      </c>
      <c r="E63" t="s">
        <v>1290</v>
      </c>
      <c r="F63" t="s">
        <v>1290</v>
      </c>
    </row>
    <row r="64" spans="1:6" x14ac:dyDescent="0.35">
      <c r="A64" t="s">
        <v>1291</v>
      </c>
      <c r="B64" t="s">
        <v>1289</v>
      </c>
      <c r="C64" t="s">
        <v>1291</v>
      </c>
      <c r="D64" t="s">
        <v>1291</v>
      </c>
      <c r="E64" t="s">
        <v>1290</v>
      </c>
      <c r="F64" t="s">
        <v>1290</v>
      </c>
    </row>
    <row r="65" spans="1:6" x14ac:dyDescent="0.35">
      <c r="A65" t="s">
        <v>1291</v>
      </c>
      <c r="B65" t="s">
        <v>1289</v>
      </c>
      <c r="C65" t="s">
        <v>1290</v>
      </c>
      <c r="D65" t="s">
        <v>1291</v>
      </c>
      <c r="E65" t="s">
        <v>1290</v>
      </c>
      <c r="F65" t="s">
        <v>1290</v>
      </c>
    </row>
    <row r="66" spans="1:6" x14ac:dyDescent="0.35">
      <c r="A66" t="s">
        <v>1291</v>
      </c>
      <c r="B66" t="s">
        <v>1289</v>
      </c>
      <c r="C66" t="s">
        <v>1291</v>
      </c>
      <c r="D66" t="s">
        <v>1290</v>
      </c>
      <c r="E66" t="s">
        <v>1290</v>
      </c>
      <c r="F66" t="s">
        <v>1290</v>
      </c>
    </row>
    <row r="67" spans="1:6" x14ac:dyDescent="0.35">
      <c r="A67" t="s">
        <v>1290</v>
      </c>
      <c r="B67" t="s">
        <v>1289</v>
      </c>
      <c r="C67" t="s">
        <v>1291</v>
      </c>
      <c r="D67" t="s">
        <v>1291</v>
      </c>
      <c r="E67" t="s">
        <v>1290</v>
      </c>
      <c r="F67" t="s">
        <v>1290</v>
      </c>
    </row>
    <row r="68" spans="1:6" x14ac:dyDescent="0.35">
      <c r="A68" t="s">
        <v>1290</v>
      </c>
      <c r="B68" t="s">
        <v>1289</v>
      </c>
      <c r="C68" t="s">
        <v>1290</v>
      </c>
      <c r="D68" t="s">
        <v>1291</v>
      </c>
      <c r="E68" t="s">
        <v>1290</v>
      </c>
      <c r="F68" t="s">
        <v>1290</v>
      </c>
    </row>
    <row r="69" spans="1:6" x14ac:dyDescent="0.35">
      <c r="A69" t="s">
        <v>1291</v>
      </c>
      <c r="B69" t="s">
        <v>1291</v>
      </c>
      <c r="C69" t="s">
        <v>1291</v>
      </c>
      <c r="D69" t="s">
        <v>1291</v>
      </c>
      <c r="E69" t="s">
        <v>1290</v>
      </c>
      <c r="F69" t="s">
        <v>1290</v>
      </c>
    </row>
    <row r="70" spans="1:6" x14ac:dyDescent="0.35">
      <c r="A70" t="s">
        <v>1288</v>
      </c>
      <c r="B70" t="s">
        <v>1288</v>
      </c>
      <c r="C70" t="s">
        <v>1288</v>
      </c>
      <c r="D70" t="s">
        <v>1288</v>
      </c>
      <c r="E70" t="s">
        <v>1288</v>
      </c>
      <c r="F70" t="s">
        <v>1288</v>
      </c>
    </row>
    <row r="71" spans="1:6" x14ac:dyDescent="0.35">
      <c r="A71" t="s">
        <v>1289</v>
      </c>
      <c r="B71" t="s">
        <v>1290</v>
      </c>
      <c r="C71" t="s">
        <v>1289</v>
      </c>
      <c r="D71" t="s">
        <v>1289</v>
      </c>
      <c r="E71" t="s">
        <v>1290</v>
      </c>
      <c r="F71" t="s">
        <v>1289</v>
      </c>
    </row>
    <row r="72" spans="1:6" x14ac:dyDescent="0.35">
      <c r="A72" t="s">
        <v>1289</v>
      </c>
      <c r="B72" t="s">
        <v>1290</v>
      </c>
      <c r="C72" t="s">
        <v>1289</v>
      </c>
      <c r="D72" t="s">
        <v>1290</v>
      </c>
      <c r="E72" t="s">
        <v>1290</v>
      </c>
      <c r="F72" t="s">
        <v>1290</v>
      </c>
    </row>
    <row r="73" spans="1:6" x14ac:dyDescent="0.35">
      <c r="A73" t="s">
        <v>1290</v>
      </c>
      <c r="B73" t="s">
        <v>1289</v>
      </c>
      <c r="C73" t="s">
        <v>1289</v>
      </c>
      <c r="D73" t="s">
        <v>1290</v>
      </c>
      <c r="E73" t="s">
        <v>1288</v>
      </c>
      <c r="F73" t="s">
        <v>1290</v>
      </c>
    </row>
    <row r="74" spans="1:6" x14ac:dyDescent="0.35">
      <c r="A74" t="s">
        <v>1289</v>
      </c>
      <c r="B74" t="s">
        <v>1290</v>
      </c>
      <c r="C74" t="s">
        <v>1290</v>
      </c>
      <c r="D74" t="s">
        <v>1291</v>
      </c>
      <c r="E74" t="s">
        <v>1289</v>
      </c>
      <c r="F74" t="s">
        <v>1289</v>
      </c>
    </row>
    <row r="75" spans="1:6" x14ac:dyDescent="0.35">
      <c r="A75" t="s">
        <v>1289</v>
      </c>
      <c r="B75" t="s">
        <v>1289</v>
      </c>
      <c r="C75" t="s">
        <v>1289</v>
      </c>
      <c r="D75" t="s">
        <v>1289</v>
      </c>
      <c r="E75" t="s">
        <v>1289</v>
      </c>
      <c r="F75" t="s">
        <v>1289</v>
      </c>
    </row>
    <row r="76" spans="1:6" x14ac:dyDescent="0.35">
      <c r="A76" t="s">
        <v>1290</v>
      </c>
      <c r="B76" t="s">
        <v>1290</v>
      </c>
      <c r="C76" t="s">
        <v>1290</v>
      </c>
      <c r="D76" t="s">
        <v>1291</v>
      </c>
      <c r="E76" t="s">
        <v>1290</v>
      </c>
      <c r="F76" t="s">
        <v>1290</v>
      </c>
    </row>
    <row r="77" spans="1:6" x14ac:dyDescent="0.35">
      <c r="A77" t="s">
        <v>1289</v>
      </c>
      <c r="B77" t="s">
        <v>1290</v>
      </c>
      <c r="C77" t="s">
        <v>1290</v>
      </c>
      <c r="D77" t="s">
        <v>1290</v>
      </c>
      <c r="E77" t="s">
        <v>1290</v>
      </c>
      <c r="F77" t="s">
        <v>1290</v>
      </c>
    </row>
    <row r="78" spans="1:6" x14ac:dyDescent="0.35">
      <c r="A78" t="s">
        <v>1288</v>
      </c>
      <c r="B78" t="s">
        <v>1287</v>
      </c>
      <c r="C78" t="s">
        <v>1291</v>
      </c>
      <c r="D78" t="s">
        <v>1291</v>
      </c>
      <c r="E78" t="s">
        <v>1290</v>
      </c>
      <c r="F78" t="s">
        <v>1290</v>
      </c>
    </row>
    <row r="79" spans="1:6" x14ac:dyDescent="0.35">
      <c r="A79" t="s">
        <v>1289</v>
      </c>
      <c r="B79" t="s">
        <v>1289</v>
      </c>
      <c r="C79" t="s">
        <v>1289</v>
      </c>
      <c r="D79" t="s">
        <v>1289</v>
      </c>
      <c r="E79" t="s">
        <v>1289</v>
      </c>
      <c r="F79" t="s">
        <v>1288</v>
      </c>
    </row>
    <row r="80" spans="1:6" x14ac:dyDescent="0.35">
      <c r="A80" t="s">
        <v>1288</v>
      </c>
      <c r="B80" t="s">
        <v>1287</v>
      </c>
      <c r="C80" t="s">
        <v>1288</v>
      </c>
      <c r="D80" t="s">
        <v>1288</v>
      </c>
      <c r="E80" t="s">
        <v>1289</v>
      </c>
      <c r="F80" t="s">
        <v>1290</v>
      </c>
    </row>
    <row r="81" spans="1:6" x14ac:dyDescent="0.35">
      <c r="A81" t="s">
        <v>1289</v>
      </c>
      <c r="B81" t="s">
        <v>1288</v>
      </c>
      <c r="C81" t="s">
        <v>1289</v>
      </c>
      <c r="D81" t="s">
        <v>1288</v>
      </c>
      <c r="E81" t="s">
        <v>1289</v>
      </c>
      <c r="F81" t="s">
        <v>1288</v>
      </c>
    </row>
    <row r="82" spans="1:6" x14ac:dyDescent="0.35">
      <c r="A82" t="s">
        <v>1288</v>
      </c>
      <c r="B82" t="s">
        <v>1289</v>
      </c>
      <c r="C82" t="s">
        <v>1288</v>
      </c>
      <c r="D82" t="s">
        <v>1289</v>
      </c>
      <c r="E82" t="s">
        <v>1288</v>
      </c>
      <c r="F82" t="s">
        <v>1289</v>
      </c>
    </row>
    <row r="83" spans="1:6" x14ac:dyDescent="0.35">
      <c r="A83" t="s">
        <v>1291</v>
      </c>
      <c r="B83" t="s">
        <v>1289</v>
      </c>
      <c r="C83" t="s">
        <v>1289</v>
      </c>
      <c r="D83" t="s">
        <v>1289</v>
      </c>
      <c r="E83" t="s">
        <v>1291</v>
      </c>
      <c r="F83" t="s">
        <v>1289</v>
      </c>
    </row>
    <row r="84" spans="1:6" x14ac:dyDescent="0.35">
      <c r="A84" t="s">
        <v>1289</v>
      </c>
      <c r="B84" t="s">
        <v>1289</v>
      </c>
      <c r="C84" t="s">
        <v>1289</v>
      </c>
      <c r="D84" t="s">
        <v>1289</v>
      </c>
      <c r="E84" t="s">
        <v>1289</v>
      </c>
      <c r="F84" t="s">
        <v>1288</v>
      </c>
    </row>
    <row r="85" spans="1:6" x14ac:dyDescent="0.35">
      <c r="A85" t="s">
        <v>1289</v>
      </c>
      <c r="B85" t="s">
        <v>1289</v>
      </c>
      <c r="C85" t="s">
        <v>1289</v>
      </c>
      <c r="D85" t="s">
        <v>1289</v>
      </c>
      <c r="E85" t="s">
        <v>1289</v>
      </c>
      <c r="F85" t="s">
        <v>1289</v>
      </c>
    </row>
    <row r="86" spans="1:6" x14ac:dyDescent="0.35">
      <c r="A86" t="s">
        <v>1289</v>
      </c>
      <c r="B86" t="s">
        <v>1290</v>
      </c>
      <c r="C86" t="s">
        <v>1290</v>
      </c>
      <c r="D86" t="s">
        <v>1290</v>
      </c>
      <c r="E86" t="s">
        <v>1290</v>
      </c>
      <c r="F86" t="s">
        <v>1289</v>
      </c>
    </row>
    <row r="87" spans="1:6" x14ac:dyDescent="0.35">
      <c r="A87" t="s">
        <v>1290</v>
      </c>
      <c r="B87" t="s">
        <v>1290</v>
      </c>
      <c r="C87" t="s">
        <v>1290</v>
      </c>
      <c r="D87" t="s">
        <v>1290</v>
      </c>
      <c r="E87" t="s">
        <v>1290</v>
      </c>
      <c r="F87" t="s">
        <v>1290</v>
      </c>
    </row>
    <row r="88" spans="1:6" x14ac:dyDescent="0.35">
      <c r="A88" t="s">
        <v>1289</v>
      </c>
      <c r="B88" t="s">
        <v>1291</v>
      </c>
      <c r="C88" t="s">
        <v>1291</v>
      </c>
      <c r="D88" t="s">
        <v>1291</v>
      </c>
      <c r="E88" t="s">
        <v>1291</v>
      </c>
      <c r="F88" t="s">
        <v>1291</v>
      </c>
    </row>
    <row r="89" spans="1:6" x14ac:dyDescent="0.35">
      <c r="A89" t="s">
        <v>1291</v>
      </c>
      <c r="B89" t="s">
        <v>1290</v>
      </c>
      <c r="C89" t="s">
        <v>1288</v>
      </c>
      <c r="D89" t="s">
        <v>1287</v>
      </c>
      <c r="E89" t="s">
        <v>1290</v>
      </c>
      <c r="F89" t="s">
        <v>1290</v>
      </c>
    </row>
    <row r="90" spans="1:6" x14ac:dyDescent="0.35">
      <c r="A90" t="s">
        <v>1288</v>
      </c>
      <c r="B90" t="s">
        <v>1288</v>
      </c>
      <c r="C90" t="s">
        <v>1288</v>
      </c>
      <c r="D90" t="s">
        <v>1288</v>
      </c>
      <c r="E90" t="s">
        <v>1288</v>
      </c>
      <c r="F90" t="s">
        <v>1288</v>
      </c>
    </row>
    <row r="91" spans="1:6" x14ac:dyDescent="0.35">
      <c r="A91" t="s">
        <v>1289</v>
      </c>
      <c r="B91" t="s">
        <v>1289</v>
      </c>
      <c r="C91" t="s">
        <v>1289</v>
      </c>
      <c r="D91" t="s">
        <v>1289</v>
      </c>
      <c r="E91" t="s">
        <v>1289</v>
      </c>
      <c r="F91" t="s">
        <v>1289</v>
      </c>
    </row>
    <row r="92" spans="1:6" x14ac:dyDescent="0.35">
      <c r="A92" t="s">
        <v>1288</v>
      </c>
      <c r="B92" t="s">
        <v>1289</v>
      </c>
      <c r="C92" t="s">
        <v>1288</v>
      </c>
      <c r="D92" t="s">
        <v>1288</v>
      </c>
      <c r="E92" t="s">
        <v>1290</v>
      </c>
      <c r="F92" t="s">
        <v>1289</v>
      </c>
    </row>
    <row r="93" spans="1:6" x14ac:dyDescent="0.35">
      <c r="A93" t="s">
        <v>1287</v>
      </c>
      <c r="B93" t="s">
        <v>1288</v>
      </c>
      <c r="C93" t="s">
        <v>1287</v>
      </c>
      <c r="D93" t="s">
        <v>1287</v>
      </c>
      <c r="E93" t="s">
        <v>1290</v>
      </c>
      <c r="F93" t="s">
        <v>1290</v>
      </c>
    </row>
    <row r="94" spans="1:6" x14ac:dyDescent="0.35">
      <c r="A94" t="s">
        <v>1287</v>
      </c>
      <c r="B94" t="s">
        <v>1289</v>
      </c>
      <c r="C94" t="s">
        <v>1288</v>
      </c>
      <c r="D94" t="s">
        <v>1289</v>
      </c>
      <c r="E94" t="s">
        <v>1290</v>
      </c>
      <c r="F94" t="s">
        <v>1290</v>
      </c>
    </row>
    <row r="95" spans="1:6" x14ac:dyDescent="0.35">
      <c r="A95" t="s">
        <v>1288</v>
      </c>
      <c r="B95" t="s">
        <v>1288</v>
      </c>
      <c r="C95" t="s">
        <v>1287</v>
      </c>
      <c r="D95" t="s">
        <v>1289</v>
      </c>
      <c r="E95" t="s">
        <v>1289</v>
      </c>
      <c r="F95" t="s">
        <v>1288</v>
      </c>
    </row>
    <row r="96" spans="1:6" x14ac:dyDescent="0.35">
      <c r="A96" t="s">
        <v>1288</v>
      </c>
      <c r="B96" t="s">
        <v>1289</v>
      </c>
      <c r="C96" t="s">
        <v>1287</v>
      </c>
      <c r="D96" t="s">
        <v>1289</v>
      </c>
      <c r="E96" t="s">
        <v>1288</v>
      </c>
      <c r="F96" t="s">
        <v>1287</v>
      </c>
    </row>
    <row r="97" spans="1:6" x14ac:dyDescent="0.35">
      <c r="A97" t="s">
        <v>1288</v>
      </c>
      <c r="B97" t="s">
        <v>1288</v>
      </c>
      <c r="C97" t="s">
        <v>1289</v>
      </c>
      <c r="D97" t="s">
        <v>1289</v>
      </c>
      <c r="E97" t="s">
        <v>1289</v>
      </c>
      <c r="F97" t="s">
        <v>1289</v>
      </c>
    </row>
    <row r="98" spans="1:6" x14ac:dyDescent="0.35">
      <c r="A98" t="s">
        <v>1288</v>
      </c>
      <c r="B98" t="s">
        <v>1289</v>
      </c>
      <c r="C98" t="s">
        <v>1289</v>
      </c>
      <c r="D98" t="s">
        <v>1288</v>
      </c>
      <c r="E98" t="s">
        <v>1288</v>
      </c>
      <c r="F98" t="s">
        <v>1289</v>
      </c>
    </row>
    <row r="99" spans="1:6" x14ac:dyDescent="0.35">
      <c r="A99" t="s">
        <v>1287</v>
      </c>
      <c r="B99" t="s">
        <v>1290</v>
      </c>
      <c r="C99" t="s">
        <v>1290</v>
      </c>
      <c r="D99" t="s">
        <v>1290</v>
      </c>
      <c r="E99" t="s">
        <v>1290</v>
      </c>
      <c r="F99" t="s">
        <v>1290</v>
      </c>
    </row>
    <row r="100" spans="1:6" x14ac:dyDescent="0.35">
      <c r="A100" t="s">
        <v>1289</v>
      </c>
      <c r="B100" t="s">
        <v>1287</v>
      </c>
      <c r="C100" t="s">
        <v>1289</v>
      </c>
      <c r="D100" t="s">
        <v>1289</v>
      </c>
      <c r="E100" t="s">
        <v>1289</v>
      </c>
      <c r="F100" t="s">
        <v>1289</v>
      </c>
    </row>
    <row r="101" spans="1:6" x14ac:dyDescent="0.35">
      <c r="A101" t="s">
        <v>1290</v>
      </c>
      <c r="B101" t="s">
        <v>1290</v>
      </c>
      <c r="C101" t="s">
        <v>1290</v>
      </c>
      <c r="D101" t="s">
        <v>1290</v>
      </c>
      <c r="E101" t="s">
        <v>1290</v>
      </c>
      <c r="F101" t="s">
        <v>1290</v>
      </c>
    </row>
    <row r="102" spans="1:6" x14ac:dyDescent="0.35">
      <c r="A102" t="s">
        <v>1289</v>
      </c>
      <c r="B102" t="s">
        <v>1289</v>
      </c>
      <c r="C102" t="s">
        <v>1287</v>
      </c>
      <c r="D102" t="s">
        <v>1288</v>
      </c>
      <c r="E102" t="s">
        <v>1288</v>
      </c>
      <c r="F102" t="s">
        <v>1287</v>
      </c>
    </row>
    <row r="103" spans="1:6" x14ac:dyDescent="0.35">
      <c r="A103" t="s">
        <v>1290</v>
      </c>
      <c r="B103" t="s">
        <v>1289</v>
      </c>
      <c r="C103" t="s">
        <v>1290</v>
      </c>
      <c r="D103" t="s">
        <v>1289</v>
      </c>
      <c r="E103" t="s">
        <v>1291</v>
      </c>
      <c r="F103" t="s">
        <v>1287</v>
      </c>
    </row>
    <row r="104" spans="1:6" x14ac:dyDescent="0.35">
      <c r="A104" t="s">
        <v>1289</v>
      </c>
      <c r="B104" t="s">
        <v>1288</v>
      </c>
      <c r="C104" t="s">
        <v>1290</v>
      </c>
      <c r="D104" t="s">
        <v>1289</v>
      </c>
      <c r="E104" t="s">
        <v>1290</v>
      </c>
      <c r="F104" t="s">
        <v>1289</v>
      </c>
    </row>
    <row r="105" spans="1:6" x14ac:dyDescent="0.35">
      <c r="A105" t="s">
        <v>1288</v>
      </c>
      <c r="B105" t="s">
        <v>1289</v>
      </c>
      <c r="C105" t="s">
        <v>1288</v>
      </c>
      <c r="D105" t="s">
        <v>1289</v>
      </c>
      <c r="E105" t="s">
        <v>1291</v>
      </c>
      <c r="F105" t="s">
        <v>1290</v>
      </c>
    </row>
    <row r="106" spans="1:6" x14ac:dyDescent="0.35">
      <c r="A106" t="s">
        <v>1290</v>
      </c>
      <c r="B106" t="s">
        <v>1290</v>
      </c>
      <c r="C106" t="s">
        <v>1289</v>
      </c>
      <c r="D106" t="s">
        <v>1290</v>
      </c>
      <c r="E106" t="s">
        <v>1291</v>
      </c>
      <c r="F106" t="s">
        <v>1289</v>
      </c>
    </row>
    <row r="107" spans="1:6" x14ac:dyDescent="0.35">
      <c r="A107" t="s">
        <v>1290</v>
      </c>
      <c r="B107" t="s">
        <v>1289</v>
      </c>
      <c r="C107" t="s">
        <v>1290</v>
      </c>
      <c r="D107" t="s">
        <v>1289</v>
      </c>
      <c r="E107" t="s">
        <v>1290</v>
      </c>
      <c r="F107" t="s">
        <v>1290</v>
      </c>
    </row>
    <row r="108" spans="1:6" x14ac:dyDescent="0.35">
      <c r="A108" t="s">
        <v>1289</v>
      </c>
      <c r="B108" t="s">
        <v>1289</v>
      </c>
      <c r="C108" t="s">
        <v>1289</v>
      </c>
      <c r="D108" t="s">
        <v>1289</v>
      </c>
      <c r="E108" t="s">
        <v>1289</v>
      </c>
      <c r="F108" t="s">
        <v>1289</v>
      </c>
    </row>
    <row r="109" spans="1:6" x14ac:dyDescent="0.35">
      <c r="A109" t="s">
        <v>1289</v>
      </c>
      <c r="B109" t="s">
        <v>1287</v>
      </c>
      <c r="C109" t="s">
        <v>1288</v>
      </c>
      <c r="D109" t="s">
        <v>1290</v>
      </c>
      <c r="E109" t="s">
        <v>1288</v>
      </c>
      <c r="F109" t="s">
        <v>1289</v>
      </c>
    </row>
    <row r="110" spans="1:6" x14ac:dyDescent="0.35">
      <c r="A110" t="s">
        <v>1290</v>
      </c>
      <c r="B110" t="s">
        <v>1290</v>
      </c>
      <c r="C110" t="s">
        <v>1291</v>
      </c>
      <c r="D110" t="s">
        <v>1288</v>
      </c>
      <c r="E110" t="s">
        <v>1289</v>
      </c>
      <c r="F110" t="s">
        <v>1287</v>
      </c>
    </row>
    <row r="111" spans="1:6" x14ac:dyDescent="0.35">
      <c r="A111" t="s">
        <v>1288</v>
      </c>
      <c r="B111" t="s">
        <v>1287</v>
      </c>
      <c r="C111" t="s">
        <v>1291</v>
      </c>
      <c r="D111" t="s">
        <v>1291</v>
      </c>
      <c r="E111" t="s">
        <v>1290</v>
      </c>
      <c r="F111" t="s">
        <v>1290</v>
      </c>
    </row>
    <row r="112" spans="1:6" x14ac:dyDescent="0.35">
      <c r="A112" t="s">
        <v>1289</v>
      </c>
      <c r="B112" t="s">
        <v>1289</v>
      </c>
      <c r="C112" t="s">
        <v>1289</v>
      </c>
      <c r="D112" t="s">
        <v>1289</v>
      </c>
      <c r="E112" t="s">
        <v>1289</v>
      </c>
      <c r="F112" t="s">
        <v>1289</v>
      </c>
    </row>
    <row r="113" spans="1:6" x14ac:dyDescent="0.35">
      <c r="A113" t="s">
        <v>1288</v>
      </c>
      <c r="B113" t="s">
        <v>1288</v>
      </c>
      <c r="C113" t="s">
        <v>1288</v>
      </c>
      <c r="D113" t="s">
        <v>1288</v>
      </c>
      <c r="E113" t="s">
        <v>1288</v>
      </c>
      <c r="F113" t="s">
        <v>1288</v>
      </c>
    </row>
    <row r="114" spans="1:6" x14ac:dyDescent="0.35">
      <c r="A114" t="s">
        <v>1288</v>
      </c>
      <c r="B114" t="s">
        <v>1287</v>
      </c>
      <c r="C114" t="s">
        <v>1291</v>
      </c>
      <c r="D114" t="s">
        <v>1291</v>
      </c>
      <c r="E114" t="s">
        <v>1290</v>
      </c>
      <c r="F114" t="s">
        <v>1290</v>
      </c>
    </row>
    <row r="115" spans="1:6" x14ac:dyDescent="0.35">
      <c r="A115" t="s">
        <v>1288</v>
      </c>
      <c r="B115" t="s">
        <v>1287</v>
      </c>
      <c r="C115" t="s">
        <v>1291</v>
      </c>
      <c r="D115" t="s">
        <v>1291</v>
      </c>
      <c r="E115" t="s">
        <v>1290</v>
      </c>
      <c r="F115" t="s">
        <v>1287</v>
      </c>
    </row>
    <row r="116" spans="1:6" x14ac:dyDescent="0.35">
      <c r="A116" t="s">
        <v>1289</v>
      </c>
      <c r="B116" t="s">
        <v>1289</v>
      </c>
      <c r="C116" t="s">
        <v>1289</v>
      </c>
      <c r="D116" t="s">
        <v>1289</v>
      </c>
      <c r="E116" t="s">
        <v>1289</v>
      </c>
      <c r="F116" t="s">
        <v>1289</v>
      </c>
    </row>
    <row r="117" spans="1:6" x14ac:dyDescent="0.35">
      <c r="A117" t="s">
        <v>1287</v>
      </c>
      <c r="B117" t="s">
        <v>1289</v>
      </c>
      <c r="C117" t="s">
        <v>1288</v>
      </c>
      <c r="D117" t="s">
        <v>1289</v>
      </c>
      <c r="E117" t="s">
        <v>1289</v>
      </c>
      <c r="F117" t="s">
        <v>1289</v>
      </c>
    </row>
    <row r="118" spans="1:6" x14ac:dyDescent="0.35">
      <c r="A118" t="s">
        <v>1291</v>
      </c>
      <c r="B118" t="s">
        <v>1291</v>
      </c>
      <c r="C118" t="s">
        <v>1291</v>
      </c>
      <c r="D118" t="s">
        <v>1291</v>
      </c>
      <c r="E118" t="s">
        <v>1290</v>
      </c>
      <c r="F118" t="s">
        <v>1289</v>
      </c>
    </row>
    <row r="119" spans="1:6" x14ac:dyDescent="0.35">
      <c r="A119" t="s">
        <v>1289</v>
      </c>
      <c r="B119" t="s">
        <v>1287</v>
      </c>
      <c r="C119" t="s">
        <v>1289</v>
      </c>
      <c r="D119" t="s">
        <v>1288</v>
      </c>
      <c r="E119" t="s">
        <v>1289</v>
      </c>
      <c r="F119" t="s">
        <v>1287</v>
      </c>
    </row>
    <row r="120" spans="1:6" x14ac:dyDescent="0.35">
      <c r="A120" t="s">
        <v>1289</v>
      </c>
      <c r="B120" t="s">
        <v>1288</v>
      </c>
      <c r="C120" t="s">
        <v>1287</v>
      </c>
      <c r="D120" t="s">
        <v>1289</v>
      </c>
      <c r="E120" t="s">
        <v>1287</v>
      </c>
      <c r="F120" t="s">
        <v>1289</v>
      </c>
    </row>
    <row r="121" spans="1:6" x14ac:dyDescent="0.35">
      <c r="A121" t="s">
        <v>1290</v>
      </c>
      <c r="B121" t="s">
        <v>1290</v>
      </c>
      <c r="C121" t="s">
        <v>1290</v>
      </c>
      <c r="D121" t="s">
        <v>1291</v>
      </c>
      <c r="E121" t="s">
        <v>1290</v>
      </c>
      <c r="F121" t="s">
        <v>1290</v>
      </c>
    </row>
    <row r="122" spans="1:6" x14ac:dyDescent="0.35">
      <c r="A122" t="s">
        <v>1289</v>
      </c>
      <c r="B122" t="s">
        <v>1290</v>
      </c>
      <c r="C122" t="s">
        <v>1290</v>
      </c>
      <c r="D122" t="s">
        <v>1290</v>
      </c>
      <c r="E122" t="s">
        <v>1289</v>
      </c>
      <c r="F122" t="s">
        <v>1289</v>
      </c>
    </row>
    <row r="123" spans="1:6" x14ac:dyDescent="0.35">
      <c r="A123" t="s">
        <v>1290</v>
      </c>
      <c r="B123" t="s">
        <v>1290</v>
      </c>
      <c r="C123" t="s">
        <v>1291</v>
      </c>
      <c r="D123" t="s">
        <v>1290</v>
      </c>
      <c r="E123" t="s">
        <v>1290</v>
      </c>
      <c r="F123" t="s">
        <v>1290</v>
      </c>
    </row>
    <row r="124" spans="1:6" x14ac:dyDescent="0.35">
      <c r="A124" t="s">
        <v>1287</v>
      </c>
      <c r="B124" t="s">
        <v>1287</v>
      </c>
      <c r="C124" t="s">
        <v>1287</v>
      </c>
      <c r="D124" t="s">
        <v>1287</v>
      </c>
      <c r="E124" t="s">
        <v>1287</v>
      </c>
      <c r="F124" t="s">
        <v>1287</v>
      </c>
    </row>
    <row r="125" spans="1:6" x14ac:dyDescent="0.35">
      <c r="A125" t="s">
        <v>1289</v>
      </c>
      <c r="B125" t="s">
        <v>1289</v>
      </c>
      <c r="C125" t="s">
        <v>1290</v>
      </c>
      <c r="D125" t="s">
        <v>1289</v>
      </c>
      <c r="E125" t="s">
        <v>1290</v>
      </c>
      <c r="F125" t="s">
        <v>1289</v>
      </c>
    </row>
    <row r="126" spans="1:6" x14ac:dyDescent="0.35">
      <c r="A126" t="s">
        <v>1289</v>
      </c>
      <c r="B126" t="s">
        <v>1290</v>
      </c>
      <c r="C126" t="s">
        <v>1290</v>
      </c>
      <c r="D126" t="s">
        <v>1290</v>
      </c>
      <c r="E126" t="s">
        <v>1290</v>
      </c>
      <c r="F126" t="s">
        <v>1289</v>
      </c>
    </row>
    <row r="127" spans="1:6" x14ac:dyDescent="0.35">
      <c r="A127" t="s">
        <v>1288</v>
      </c>
      <c r="B127" t="s">
        <v>1289</v>
      </c>
      <c r="C127" t="s">
        <v>1290</v>
      </c>
      <c r="D127" t="s">
        <v>1290</v>
      </c>
      <c r="E127" t="s">
        <v>1289</v>
      </c>
      <c r="F127" t="s">
        <v>1290</v>
      </c>
    </row>
    <row r="128" spans="1:6" x14ac:dyDescent="0.35">
      <c r="A128" t="s">
        <v>1288</v>
      </c>
      <c r="B128" t="s">
        <v>1289</v>
      </c>
      <c r="C128" t="s">
        <v>1290</v>
      </c>
      <c r="D128" t="s">
        <v>1289</v>
      </c>
      <c r="E128" t="s">
        <v>1290</v>
      </c>
      <c r="F128" t="s">
        <v>1290</v>
      </c>
    </row>
    <row r="129" spans="1:6" x14ac:dyDescent="0.35">
      <c r="A129" t="s">
        <v>1288</v>
      </c>
      <c r="B129" t="s">
        <v>1287</v>
      </c>
      <c r="C129" t="s">
        <v>1291</v>
      </c>
      <c r="D129" t="s">
        <v>1291</v>
      </c>
      <c r="E129" t="s">
        <v>1290</v>
      </c>
      <c r="F129" t="s">
        <v>1290</v>
      </c>
    </row>
    <row r="130" spans="1:6" x14ac:dyDescent="0.35">
      <c r="A130" t="s">
        <v>1289</v>
      </c>
      <c r="B130" t="s">
        <v>1289</v>
      </c>
      <c r="C130" t="s">
        <v>1287</v>
      </c>
      <c r="D130" t="s">
        <v>1287</v>
      </c>
      <c r="E130" t="s">
        <v>1289</v>
      </c>
      <c r="F130" t="s">
        <v>1287</v>
      </c>
    </row>
    <row r="131" spans="1:6" x14ac:dyDescent="0.35">
      <c r="A131" t="s">
        <v>1287</v>
      </c>
      <c r="B131" t="s">
        <v>1287</v>
      </c>
      <c r="C131" t="s">
        <v>1287</v>
      </c>
      <c r="D131" t="s">
        <v>1288</v>
      </c>
      <c r="E131" t="s">
        <v>1288</v>
      </c>
      <c r="F131" t="s">
        <v>1288</v>
      </c>
    </row>
    <row r="132" spans="1:6" x14ac:dyDescent="0.35">
      <c r="A132" t="s">
        <v>1288</v>
      </c>
      <c r="B132" t="s">
        <v>1289</v>
      </c>
      <c r="C132" t="s">
        <v>1288</v>
      </c>
      <c r="D132" t="s">
        <v>1289</v>
      </c>
      <c r="E132" t="s">
        <v>1290</v>
      </c>
      <c r="F132" t="s">
        <v>1289</v>
      </c>
    </row>
    <row r="133" spans="1:6" x14ac:dyDescent="0.35">
      <c r="A133" t="s">
        <v>1288</v>
      </c>
      <c r="B133" t="s">
        <v>1288</v>
      </c>
      <c r="C133" t="s">
        <v>1288</v>
      </c>
      <c r="D133" t="s">
        <v>1288</v>
      </c>
      <c r="E133" t="s">
        <v>1288</v>
      </c>
      <c r="F133" t="s">
        <v>1288</v>
      </c>
    </row>
    <row r="134" spans="1:6" x14ac:dyDescent="0.35">
      <c r="A134" t="s">
        <v>1289</v>
      </c>
      <c r="B134" t="s">
        <v>1289</v>
      </c>
      <c r="C134" t="s">
        <v>1289</v>
      </c>
      <c r="D134" t="s">
        <v>1289</v>
      </c>
      <c r="E134" t="s">
        <v>1289</v>
      </c>
      <c r="F134" t="s">
        <v>1289</v>
      </c>
    </row>
    <row r="135" spans="1:6" x14ac:dyDescent="0.35">
      <c r="A135" t="s">
        <v>1287</v>
      </c>
      <c r="B135" t="s">
        <v>1290</v>
      </c>
      <c r="C135" t="s">
        <v>1291</v>
      </c>
      <c r="D135" t="s">
        <v>1291</v>
      </c>
      <c r="E135" t="s">
        <v>1287</v>
      </c>
      <c r="F135" t="s">
        <v>1291</v>
      </c>
    </row>
    <row r="136" spans="1:6" x14ac:dyDescent="0.35">
      <c r="A136" t="s">
        <v>1289</v>
      </c>
      <c r="B136" t="s">
        <v>1289</v>
      </c>
      <c r="C136" t="s">
        <v>1290</v>
      </c>
      <c r="D136" t="s">
        <v>1289</v>
      </c>
      <c r="E136" t="s">
        <v>1289</v>
      </c>
      <c r="F136" t="s">
        <v>1290</v>
      </c>
    </row>
    <row r="137" spans="1:6" x14ac:dyDescent="0.35">
      <c r="A137" t="s">
        <v>1288</v>
      </c>
      <c r="B137" t="s">
        <v>1287</v>
      </c>
      <c r="C137" t="s">
        <v>1291</v>
      </c>
      <c r="D137" t="s">
        <v>1291</v>
      </c>
      <c r="E137" t="s">
        <v>1290</v>
      </c>
      <c r="F137" t="s">
        <v>1290</v>
      </c>
    </row>
    <row r="138" spans="1:6" x14ac:dyDescent="0.35">
      <c r="A138" t="s">
        <v>1288</v>
      </c>
      <c r="B138" t="s">
        <v>1290</v>
      </c>
      <c r="C138" t="s">
        <v>1288</v>
      </c>
      <c r="D138" t="s">
        <v>1291</v>
      </c>
      <c r="E138" t="s">
        <v>1288</v>
      </c>
      <c r="F138" t="s">
        <v>1290</v>
      </c>
    </row>
    <row r="139" spans="1:6" x14ac:dyDescent="0.35">
      <c r="A139" t="s">
        <v>1287</v>
      </c>
      <c r="B139" t="s">
        <v>1288</v>
      </c>
      <c r="C139" t="s">
        <v>1289</v>
      </c>
      <c r="D139" t="s">
        <v>1289</v>
      </c>
      <c r="E139" t="s">
        <v>1288</v>
      </c>
      <c r="F139" t="s">
        <v>1288</v>
      </c>
    </row>
    <row r="140" spans="1:6" x14ac:dyDescent="0.35">
      <c r="A140" t="s">
        <v>1288</v>
      </c>
      <c r="B140" t="s">
        <v>1289</v>
      </c>
      <c r="C140" t="s">
        <v>1288</v>
      </c>
      <c r="D140" t="s">
        <v>1288</v>
      </c>
      <c r="E140" t="s">
        <v>1288</v>
      </c>
      <c r="F140" t="s">
        <v>1288</v>
      </c>
    </row>
    <row r="141" spans="1:6" x14ac:dyDescent="0.35">
      <c r="A141" t="s">
        <v>1290</v>
      </c>
      <c r="B141" t="s">
        <v>1291</v>
      </c>
      <c r="C141" t="s">
        <v>1291</v>
      </c>
      <c r="D141" t="s">
        <v>1289</v>
      </c>
      <c r="E141" t="s">
        <v>1291</v>
      </c>
      <c r="F141" t="s">
        <v>1289</v>
      </c>
    </row>
    <row r="142" spans="1:6" x14ac:dyDescent="0.35">
      <c r="A142" t="s">
        <v>1288</v>
      </c>
      <c r="B142" t="s">
        <v>1289</v>
      </c>
      <c r="C142" t="s">
        <v>1289</v>
      </c>
      <c r="D142" t="s">
        <v>1289</v>
      </c>
      <c r="E142" t="s">
        <v>1289</v>
      </c>
      <c r="F142" t="s">
        <v>1289</v>
      </c>
    </row>
    <row r="143" spans="1:6" x14ac:dyDescent="0.35">
      <c r="A143" t="s">
        <v>1290</v>
      </c>
      <c r="B143" t="s">
        <v>1290</v>
      </c>
      <c r="C143" t="s">
        <v>1291</v>
      </c>
      <c r="D143" t="s">
        <v>1290</v>
      </c>
      <c r="E143" t="s">
        <v>1291</v>
      </c>
      <c r="F143" t="s">
        <v>1288</v>
      </c>
    </row>
    <row r="144" spans="1:6" x14ac:dyDescent="0.35">
      <c r="A144" t="s">
        <v>1291</v>
      </c>
      <c r="B144" t="s">
        <v>1289</v>
      </c>
      <c r="C144" t="s">
        <v>1290</v>
      </c>
      <c r="D144" t="s">
        <v>1291</v>
      </c>
      <c r="E144" t="s">
        <v>1289</v>
      </c>
      <c r="F144" t="s">
        <v>1288</v>
      </c>
    </row>
    <row r="145" spans="1:6" x14ac:dyDescent="0.35">
      <c r="A145" t="s">
        <v>1289</v>
      </c>
      <c r="B145" t="s">
        <v>1290</v>
      </c>
      <c r="C145" t="s">
        <v>1291</v>
      </c>
      <c r="D145" t="s">
        <v>1290</v>
      </c>
      <c r="E145" t="s">
        <v>1289</v>
      </c>
      <c r="F145" t="s">
        <v>1290</v>
      </c>
    </row>
    <row r="146" spans="1:6" x14ac:dyDescent="0.35">
      <c r="A146" t="s">
        <v>1290</v>
      </c>
      <c r="B146" t="s">
        <v>1290</v>
      </c>
      <c r="C146" t="s">
        <v>1291</v>
      </c>
      <c r="D146" t="s">
        <v>1290</v>
      </c>
      <c r="E146" t="s">
        <v>1291</v>
      </c>
      <c r="F146" t="s">
        <v>1288</v>
      </c>
    </row>
    <row r="147" spans="1:6" x14ac:dyDescent="0.35">
      <c r="A147" t="s">
        <v>1289</v>
      </c>
      <c r="B147" t="s">
        <v>1290</v>
      </c>
      <c r="C147" t="s">
        <v>1291</v>
      </c>
      <c r="D147" t="s">
        <v>1290</v>
      </c>
      <c r="E147" t="s">
        <v>1289</v>
      </c>
      <c r="F147" t="s">
        <v>1290</v>
      </c>
    </row>
    <row r="148" spans="1:6" x14ac:dyDescent="0.35">
      <c r="A148" t="s">
        <v>1291</v>
      </c>
      <c r="B148" t="s">
        <v>1289</v>
      </c>
      <c r="C148" t="s">
        <v>1290</v>
      </c>
      <c r="D148" t="s">
        <v>1291</v>
      </c>
      <c r="E148" t="s">
        <v>1289</v>
      </c>
      <c r="F148" t="s">
        <v>1288</v>
      </c>
    </row>
    <row r="149" spans="1:6" x14ac:dyDescent="0.35">
      <c r="A149" t="s">
        <v>1290</v>
      </c>
      <c r="B149" t="s">
        <v>1290</v>
      </c>
      <c r="C149" t="s">
        <v>1291</v>
      </c>
      <c r="D149" t="s">
        <v>1290</v>
      </c>
      <c r="E149" t="s">
        <v>1291</v>
      </c>
      <c r="F149" t="s">
        <v>1288</v>
      </c>
    </row>
    <row r="150" spans="1:6" x14ac:dyDescent="0.35">
      <c r="A150" t="s">
        <v>1290</v>
      </c>
      <c r="B150" t="s">
        <v>1290</v>
      </c>
      <c r="C150" t="s">
        <v>1291</v>
      </c>
      <c r="D150" t="s">
        <v>1290</v>
      </c>
      <c r="E150" t="s">
        <v>1291</v>
      </c>
      <c r="F150" t="s">
        <v>1288</v>
      </c>
    </row>
    <row r="151" spans="1:6" x14ac:dyDescent="0.35">
      <c r="A151" t="s">
        <v>1289</v>
      </c>
      <c r="B151" t="s">
        <v>1290</v>
      </c>
      <c r="C151" t="s">
        <v>1291</v>
      </c>
      <c r="D151" t="s">
        <v>1290</v>
      </c>
      <c r="E151" t="s">
        <v>1289</v>
      </c>
      <c r="F151" t="s">
        <v>1290</v>
      </c>
    </row>
    <row r="152" spans="1:6" x14ac:dyDescent="0.35">
      <c r="A152" t="s">
        <v>1291</v>
      </c>
      <c r="B152" t="s">
        <v>1289</v>
      </c>
      <c r="C152" t="s">
        <v>1290</v>
      </c>
      <c r="D152" t="s">
        <v>1291</v>
      </c>
      <c r="E152" t="s">
        <v>1289</v>
      </c>
      <c r="F152" t="s">
        <v>1288</v>
      </c>
    </row>
    <row r="153" spans="1:6" x14ac:dyDescent="0.35">
      <c r="A153" t="s">
        <v>1289</v>
      </c>
      <c r="B153" t="s">
        <v>1290</v>
      </c>
      <c r="C153" t="s">
        <v>1291</v>
      </c>
      <c r="D153" t="s">
        <v>1290</v>
      </c>
      <c r="E153" t="s">
        <v>1289</v>
      </c>
      <c r="F153" t="s">
        <v>1290</v>
      </c>
    </row>
    <row r="154" spans="1:6" x14ac:dyDescent="0.35">
      <c r="A154" t="s">
        <v>1290</v>
      </c>
      <c r="B154" t="s">
        <v>1290</v>
      </c>
      <c r="C154" t="s">
        <v>1291</v>
      </c>
      <c r="D154" t="s">
        <v>1290</v>
      </c>
      <c r="E154" t="s">
        <v>1291</v>
      </c>
      <c r="F154" t="s">
        <v>1288</v>
      </c>
    </row>
    <row r="155" spans="1:6" x14ac:dyDescent="0.35">
      <c r="A155" t="s">
        <v>1291</v>
      </c>
      <c r="B155" t="s">
        <v>1289</v>
      </c>
      <c r="C155" t="s">
        <v>1290</v>
      </c>
      <c r="D155" t="s">
        <v>1291</v>
      </c>
      <c r="E155" t="s">
        <v>1289</v>
      </c>
      <c r="F155" t="s">
        <v>1288</v>
      </c>
    </row>
    <row r="156" spans="1:6" x14ac:dyDescent="0.35">
      <c r="A156" t="s">
        <v>1291</v>
      </c>
      <c r="B156" t="s">
        <v>1288</v>
      </c>
      <c r="C156" t="s">
        <v>1290</v>
      </c>
      <c r="D156" t="s">
        <v>1290</v>
      </c>
      <c r="E156" t="s">
        <v>1289</v>
      </c>
      <c r="F156" t="s">
        <v>1288</v>
      </c>
    </row>
    <row r="157" spans="1:6" x14ac:dyDescent="0.35">
      <c r="A157" t="s">
        <v>1290</v>
      </c>
      <c r="B157" t="s">
        <v>1290</v>
      </c>
      <c r="C157" t="s">
        <v>1291</v>
      </c>
      <c r="D157" t="s">
        <v>1290</v>
      </c>
      <c r="E157" t="s">
        <v>1291</v>
      </c>
      <c r="F157" t="s">
        <v>1288</v>
      </c>
    </row>
    <row r="158" spans="1:6" x14ac:dyDescent="0.35">
      <c r="A158" t="s">
        <v>1289</v>
      </c>
      <c r="B158" t="s">
        <v>1290</v>
      </c>
      <c r="C158" t="s">
        <v>1291</v>
      </c>
      <c r="D158" t="s">
        <v>1291</v>
      </c>
      <c r="E158" t="s">
        <v>1289</v>
      </c>
      <c r="F158" t="s">
        <v>1291</v>
      </c>
    </row>
    <row r="159" spans="1:6" x14ac:dyDescent="0.35">
      <c r="A159" t="s">
        <v>1289</v>
      </c>
      <c r="B159" t="s">
        <v>1290</v>
      </c>
      <c r="C159" t="s">
        <v>1291</v>
      </c>
      <c r="D159" t="s">
        <v>1290</v>
      </c>
      <c r="E159" t="s">
        <v>1289</v>
      </c>
      <c r="F159" t="s">
        <v>1290</v>
      </c>
    </row>
    <row r="160" spans="1:6" x14ac:dyDescent="0.35">
      <c r="A160" t="s">
        <v>1290</v>
      </c>
      <c r="B160" t="s">
        <v>1290</v>
      </c>
      <c r="C160" t="s">
        <v>1291</v>
      </c>
      <c r="D160" t="s">
        <v>1290</v>
      </c>
      <c r="E160" t="s">
        <v>1291</v>
      </c>
      <c r="F160" t="s">
        <v>1288</v>
      </c>
    </row>
    <row r="161" spans="1:6" x14ac:dyDescent="0.35">
      <c r="A161" t="s">
        <v>1290</v>
      </c>
      <c r="B161" t="s">
        <v>1290</v>
      </c>
      <c r="C161" t="s">
        <v>1291</v>
      </c>
      <c r="D161" t="s">
        <v>1290</v>
      </c>
      <c r="E161" t="s">
        <v>1291</v>
      </c>
      <c r="F161" t="s">
        <v>1288</v>
      </c>
    </row>
    <row r="162" spans="1:6" x14ac:dyDescent="0.35">
      <c r="A162" t="s">
        <v>1291</v>
      </c>
      <c r="B162" t="s">
        <v>1289</v>
      </c>
      <c r="C162" t="s">
        <v>1290</v>
      </c>
      <c r="D162" t="s">
        <v>1291</v>
      </c>
      <c r="E162" t="s">
        <v>1289</v>
      </c>
      <c r="F162" t="s">
        <v>1288</v>
      </c>
    </row>
    <row r="163" spans="1:6" x14ac:dyDescent="0.35">
      <c r="A163" t="s">
        <v>1289</v>
      </c>
      <c r="B163" t="s">
        <v>1290</v>
      </c>
      <c r="C163" t="s">
        <v>1291</v>
      </c>
      <c r="D163" t="s">
        <v>1290</v>
      </c>
      <c r="E163" t="s">
        <v>1289</v>
      </c>
      <c r="F163" t="s">
        <v>1290</v>
      </c>
    </row>
    <row r="164" spans="1:6" x14ac:dyDescent="0.35">
      <c r="A164" t="s">
        <v>1290</v>
      </c>
      <c r="B164" t="s">
        <v>1290</v>
      </c>
      <c r="C164" t="s">
        <v>1291</v>
      </c>
      <c r="D164" t="s">
        <v>1290</v>
      </c>
      <c r="E164" t="s">
        <v>1291</v>
      </c>
      <c r="F164" t="s">
        <v>1288</v>
      </c>
    </row>
    <row r="165" spans="1:6" x14ac:dyDescent="0.35">
      <c r="A165" t="s">
        <v>1289</v>
      </c>
      <c r="B165" t="s">
        <v>1290</v>
      </c>
      <c r="C165" t="s">
        <v>1291</v>
      </c>
      <c r="D165" t="s">
        <v>1290</v>
      </c>
      <c r="E165" t="s">
        <v>1289</v>
      </c>
      <c r="F165" t="s">
        <v>1290</v>
      </c>
    </row>
    <row r="166" spans="1:6" x14ac:dyDescent="0.35">
      <c r="A166" t="s">
        <v>1291</v>
      </c>
      <c r="B166" t="s">
        <v>1289</v>
      </c>
      <c r="C166" t="s">
        <v>1290</v>
      </c>
      <c r="D166" t="s">
        <v>1291</v>
      </c>
      <c r="E166" t="s">
        <v>1289</v>
      </c>
      <c r="F166" t="s">
        <v>1288</v>
      </c>
    </row>
    <row r="167" spans="1:6" x14ac:dyDescent="0.35">
      <c r="A167" t="s">
        <v>1291</v>
      </c>
      <c r="B167" t="s">
        <v>1289</v>
      </c>
      <c r="C167" t="s">
        <v>1290</v>
      </c>
      <c r="D167" t="s">
        <v>1291</v>
      </c>
      <c r="E167" t="s">
        <v>1289</v>
      </c>
      <c r="F167" t="s">
        <v>1288</v>
      </c>
    </row>
    <row r="168" spans="1:6" x14ac:dyDescent="0.35">
      <c r="A168" t="s">
        <v>1289</v>
      </c>
      <c r="B168" t="s">
        <v>1290</v>
      </c>
      <c r="C168" t="s">
        <v>1291</v>
      </c>
      <c r="D168" t="s">
        <v>1290</v>
      </c>
      <c r="E168" t="s">
        <v>1289</v>
      </c>
      <c r="F168" t="s">
        <v>1291</v>
      </c>
    </row>
    <row r="169" spans="1:6" x14ac:dyDescent="0.35">
      <c r="A169" t="s">
        <v>1289</v>
      </c>
      <c r="B169" t="s">
        <v>1290</v>
      </c>
      <c r="C169" t="s">
        <v>1291</v>
      </c>
      <c r="D169" t="s">
        <v>1290</v>
      </c>
      <c r="E169" t="s">
        <v>1289</v>
      </c>
      <c r="F169" t="s">
        <v>1290</v>
      </c>
    </row>
    <row r="170" spans="1:6" x14ac:dyDescent="0.35">
      <c r="A170" t="s">
        <v>1290</v>
      </c>
      <c r="B170" t="s">
        <v>1290</v>
      </c>
      <c r="C170" t="s">
        <v>1291</v>
      </c>
      <c r="D170" t="s">
        <v>1289</v>
      </c>
      <c r="E170" t="s">
        <v>1291</v>
      </c>
      <c r="F170" t="s">
        <v>1288</v>
      </c>
    </row>
    <row r="171" spans="1:6" x14ac:dyDescent="0.35">
      <c r="A171" t="s">
        <v>1289</v>
      </c>
      <c r="B171" t="s">
        <v>1290</v>
      </c>
      <c r="C171" t="s">
        <v>1291</v>
      </c>
      <c r="D171" t="s">
        <v>1290</v>
      </c>
      <c r="E171" t="s">
        <v>1289</v>
      </c>
      <c r="F171" t="s">
        <v>1290</v>
      </c>
    </row>
    <row r="172" spans="1:6" x14ac:dyDescent="0.35">
      <c r="A172" t="s">
        <v>1290</v>
      </c>
      <c r="B172" t="s">
        <v>1290</v>
      </c>
      <c r="C172" t="s">
        <v>1291</v>
      </c>
      <c r="D172" t="s">
        <v>1290</v>
      </c>
      <c r="E172" t="s">
        <v>1291</v>
      </c>
      <c r="F172" t="s">
        <v>1288</v>
      </c>
    </row>
    <row r="173" spans="1:6" x14ac:dyDescent="0.35">
      <c r="A173" t="s">
        <v>1291</v>
      </c>
      <c r="B173" t="s">
        <v>1289</v>
      </c>
      <c r="C173" t="s">
        <v>1290</v>
      </c>
      <c r="D173" t="s">
        <v>1291</v>
      </c>
      <c r="E173" t="s">
        <v>1289</v>
      </c>
      <c r="F173" t="s">
        <v>1288</v>
      </c>
    </row>
    <row r="174" spans="1:6" x14ac:dyDescent="0.35">
      <c r="A174" t="s">
        <v>1289</v>
      </c>
      <c r="B174" t="s">
        <v>1290</v>
      </c>
      <c r="C174" t="s">
        <v>1289</v>
      </c>
      <c r="D174" t="s">
        <v>1290</v>
      </c>
      <c r="E174" t="s">
        <v>1289</v>
      </c>
      <c r="F174" t="s">
        <v>1291</v>
      </c>
    </row>
    <row r="175" spans="1:6" x14ac:dyDescent="0.35">
      <c r="A175" t="s">
        <v>1289</v>
      </c>
      <c r="B175" t="s">
        <v>1290</v>
      </c>
      <c r="C175" t="s">
        <v>1291</v>
      </c>
      <c r="D175" t="s">
        <v>1290</v>
      </c>
      <c r="E175" t="s">
        <v>1289</v>
      </c>
      <c r="F175" t="s">
        <v>1290</v>
      </c>
    </row>
    <row r="176" spans="1:6" x14ac:dyDescent="0.35">
      <c r="A176" t="s">
        <v>1290</v>
      </c>
      <c r="B176" t="s">
        <v>1290</v>
      </c>
      <c r="C176" t="s">
        <v>1291</v>
      </c>
      <c r="D176" t="s">
        <v>1290</v>
      </c>
      <c r="E176" t="s">
        <v>1291</v>
      </c>
      <c r="F176" t="s">
        <v>1288</v>
      </c>
    </row>
    <row r="177" spans="1:6" x14ac:dyDescent="0.35">
      <c r="A177" t="s">
        <v>1291</v>
      </c>
      <c r="B177" t="s">
        <v>1289</v>
      </c>
      <c r="C177" t="s">
        <v>1290</v>
      </c>
      <c r="D177" t="s">
        <v>1291</v>
      </c>
      <c r="E177" t="s">
        <v>1289</v>
      </c>
      <c r="F177" t="s">
        <v>1288</v>
      </c>
    </row>
    <row r="178" spans="1:6" x14ac:dyDescent="0.35">
      <c r="A178" t="s">
        <v>1290</v>
      </c>
      <c r="B178" t="s">
        <v>1290</v>
      </c>
      <c r="C178" t="s">
        <v>1291</v>
      </c>
      <c r="D178" t="s">
        <v>1290</v>
      </c>
      <c r="E178" t="s">
        <v>1291</v>
      </c>
      <c r="F178" t="s">
        <v>1288</v>
      </c>
    </row>
    <row r="179" spans="1:6" x14ac:dyDescent="0.35">
      <c r="A179" t="s">
        <v>1291</v>
      </c>
      <c r="B179" t="s">
        <v>1289</v>
      </c>
      <c r="C179" t="s">
        <v>1290</v>
      </c>
      <c r="D179" t="s">
        <v>1291</v>
      </c>
      <c r="E179" t="s">
        <v>1289</v>
      </c>
      <c r="F179" t="s">
        <v>1288</v>
      </c>
    </row>
    <row r="180" spans="1:6" x14ac:dyDescent="0.35">
      <c r="A180" t="s">
        <v>1290</v>
      </c>
      <c r="B180" t="s">
        <v>1290</v>
      </c>
      <c r="C180" t="s">
        <v>1291</v>
      </c>
      <c r="D180" t="s">
        <v>1290</v>
      </c>
      <c r="E180" t="s">
        <v>1291</v>
      </c>
      <c r="F180" t="s">
        <v>1288</v>
      </c>
    </row>
    <row r="181" spans="1:6" x14ac:dyDescent="0.35">
      <c r="A181" t="s">
        <v>1290</v>
      </c>
      <c r="B181" t="s">
        <v>1290</v>
      </c>
      <c r="C181" t="s">
        <v>1291</v>
      </c>
      <c r="D181" t="s">
        <v>1290</v>
      </c>
      <c r="E181" t="s">
        <v>1291</v>
      </c>
      <c r="F181" t="s">
        <v>1288</v>
      </c>
    </row>
    <row r="182" spans="1:6" x14ac:dyDescent="0.35">
      <c r="A182" t="s">
        <v>1288</v>
      </c>
      <c r="B182" t="s">
        <v>1287</v>
      </c>
      <c r="C182" t="s">
        <v>1290</v>
      </c>
      <c r="D182" t="s">
        <v>1290</v>
      </c>
      <c r="E182" t="s">
        <v>1289</v>
      </c>
      <c r="F182" t="s">
        <v>1290</v>
      </c>
    </row>
    <row r="183" spans="1:6" x14ac:dyDescent="0.35">
      <c r="A183" t="s">
        <v>1290</v>
      </c>
      <c r="B183" t="s">
        <v>1290</v>
      </c>
      <c r="C183" t="s">
        <v>1291</v>
      </c>
      <c r="D183" t="s">
        <v>1290</v>
      </c>
      <c r="E183" t="s">
        <v>1291</v>
      </c>
      <c r="F183" t="s">
        <v>1288</v>
      </c>
    </row>
    <row r="184" spans="1:6" x14ac:dyDescent="0.35">
      <c r="A184" t="s">
        <v>1290</v>
      </c>
      <c r="B184" t="s">
        <v>1290</v>
      </c>
      <c r="C184" t="s">
        <v>1291</v>
      </c>
      <c r="D184" t="s">
        <v>1290</v>
      </c>
      <c r="E184" t="s">
        <v>1291</v>
      </c>
      <c r="F184" t="s">
        <v>1288</v>
      </c>
    </row>
    <row r="185" spans="1:6" x14ac:dyDescent="0.35">
      <c r="A185" t="s">
        <v>1289</v>
      </c>
      <c r="B185" t="s">
        <v>1290</v>
      </c>
      <c r="C185" t="s">
        <v>1291</v>
      </c>
      <c r="D185" t="s">
        <v>1290</v>
      </c>
      <c r="E185" t="s">
        <v>1289</v>
      </c>
      <c r="F185" t="s">
        <v>1290</v>
      </c>
    </row>
    <row r="186" spans="1:6" x14ac:dyDescent="0.35">
      <c r="A186" t="s">
        <v>1291</v>
      </c>
      <c r="B186" t="s">
        <v>1289</v>
      </c>
      <c r="C186" t="s">
        <v>1290</v>
      </c>
      <c r="D186" t="s">
        <v>1291</v>
      </c>
      <c r="E186" t="s">
        <v>1289</v>
      </c>
      <c r="F186" t="s">
        <v>1288</v>
      </c>
    </row>
    <row r="187" spans="1:6" x14ac:dyDescent="0.35">
      <c r="A187" t="s">
        <v>1289</v>
      </c>
      <c r="B187" t="s">
        <v>1290</v>
      </c>
      <c r="C187" t="s">
        <v>1291</v>
      </c>
      <c r="D187" t="s">
        <v>1290</v>
      </c>
      <c r="E187" t="s">
        <v>1289</v>
      </c>
      <c r="F187" t="s">
        <v>1290</v>
      </c>
    </row>
    <row r="188" spans="1:6" x14ac:dyDescent="0.35">
      <c r="A188" t="s">
        <v>1289</v>
      </c>
      <c r="B188" t="s">
        <v>1290</v>
      </c>
      <c r="C188" t="s">
        <v>1291</v>
      </c>
      <c r="D188" t="s">
        <v>1290</v>
      </c>
      <c r="E188" t="s">
        <v>1289</v>
      </c>
      <c r="F188" t="s">
        <v>1290</v>
      </c>
    </row>
    <row r="189" spans="1:6" x14ac:dyDescent="0.35">
      <c r="A189" t="s">
        <v>1290</v>
      </c>
      <c r="B189" t="s">
        <v>1290</v>
      </c>
      <c r="C189" t="s">
        <v>1291</v>
      </c>
      <c r="D189" t="s">
        <v>1289</v>
      </c>
      <c r="E189" t="s">
        <v>1291</v>
      </c>
      <c r="F189" t="s">
        <v>1288</v>
      </c>
    </row>
    <row r="190" spans="1:6" x14ac:dyDescent="0.35">
      <c r="A190" t="s">
        <v>1290</v>
      </c>
      <c r="B190" t="s">
        <v>1290</v>
      </c>
      <c r="C190" t="s">
        <v>1291</v>
      </c>
      <c r="D190" t="s">
        <v>1290</v>
      </c>
      <c r="E190" t="s">
        <v>1291</v>
      </c>
      <c r="F190" t="s">
        <v>1288</v>
      </c>
    </row>
    <row r="191" spans="1:6" x14ac:dyDescent="0.35">
      <c r="A191" t="s">
        <v>1289</v>
      </c>
      <c r="B191" t="s">
        <v>1290</v>
      </c>
      <c r="C191" t="s">
        <v>1291</v>
      </c>
      <c r="D191" t="s">
        <v>1290</v>
      </c>
      <c r="E191" t="s">
        <v>1289</v>
      </c>
      <c r="F191" t="s">
        <v>1290</v>
      </c>
    </row>
    <row r="192" spans="1:6" x14ac:dyDescent="0.35">
      <c r="A192" t="s">
        <v>1290</v>
      </c>
      <c r="B192" t="s">
        <v>1290</v>
      </c>
      <c r="C192" t="s">
        <v>1291</v>
      </c>
      <c r="D192" t="s">
        <v>1290</v>
      </c>
      <c r="E192" t="s">
        <v>1291</v>
      </c>
      <c r="F192" t="s">
        <v>1288</v>
      </c>
    </row>
    <row r="193" spans="1:6" x14ac:dyDescent="0.35">
      <c r="A193" t="s">
        <v>1289</v>
      </c>
      <c r="B193" t="s">
        <v>1290</v>
      </c>
      <c r="C193" t="s">
        <v>1291</v>
      </c>
      <c r="D193" t="s">
        <v>1290</v>
      </c>
      <c r="E193" t="s">
        <v>1289</v>
      </c>
      <c r="F193" t="s">
        <v>1290</v>
      </c>
    </row>
    <row r="194" spans="1:6" x14ac:dyDescent="0.35">
      <c r="A194" t="s">
        <v>1289</v>
      </c>
      <c r="B194" t="s">
        <v>1290</v>
      </c>
      <c r="C194" t="s">
        <v>1291</v>
      </c>
      <c r="D194" t="s">
        <v>1290</v>
      </c>
      <c r="E194" t="s">
        <v>1289</v>
      </c>
      <c r="F194" t="s">
        <v>1290</v>
      </c>
    </row>
    <row r="195" spans="1:6" x14ac:dyDescent="0.35">
      <c r="A195" t="s">
        <v>1289</v>
      </c>
      <c r="B195" t="s">
        <v>1290</v>
      </c>
      <c r="C195" t="s">
        <v>1291</v>
      </c>
      <c r="D195" t="s">
        <v>1290</v>
      </c>
      <c r="E195" t="s">
        <v>1289</v>
      </c>
      <c r="F195" t="s">
        <v>1290</v>
      </c>
    </row>
    <row r="196" spans="1:6" x14ac:dyDescent="0.35">
      <c r="A196" t="s">
        <v>1289</v>
      </c>
      <c r="B196" t="s">
        <v>1290</v>
      </c>
      <c r="C196" t="s">
        <v>1291</v>
      </c>
      <c r="D196" t="s">
        <v>1290</v>
      </c>
      <c r="E196" t="s">
        <v>1289</v>
      </c>
      <c r="F196" t="s">
        <v>1290</v>
      </c>
    </row>
    <row r="197" spans="1:6" x14ac:dyDescent="0.35">
      <c r="A197" t="s">
        <v>1291</v>
      </c>
      <c r="B197" t="s">
        <v>1289</v>
      </c>
      <c r="C197" t="s">
        <v>1290</v>
      </c>
      <c r="D197" t="s">
        <v>1291</v>
      </c>
      <c r="E197" t="s">
        <v>1289</v>
      </c>
      <c r="F197" t="s">
        <v>1288</v>
      </c>
    </row>
    <row r="198" spans="1:6" x14ac:dyDescent="0.35">
      <c r="A198" t="s">
        <v>1290</v>
      </c>
      <c r="B198" t="s">
        <v>1290</v>
      </c>
      <c r="C198" t="s">
        <v>1291</v>
      </c>
      <c r="D198" t="s">
        <v>1290</v>
      </c>
      <c r="E198" t="s">
        <v>1291</v>
      </c>
      <c r="F198" t="s">
        <v>1288</v>
      </c>
    </row>
    <row r="199" spans="1:6" x14ac:dyDescent="0.35">
      <c r="A199" t="s">
        <v>1289</v>
      </c>
      <c r="B199" t="s">
        <v>1290</v>
      </c>
      <c r="C199" t="s">
        <v>1291</v>
      </c>
      <c r="D199" t="s">
        <v>1290</v>
      </c>
      <c r="E199" t="s">
        <v>1289</v>
      </c>
      <c r="F199" t="s">
        <v>1290</v>
      </c>
    </row>
    <row r="200" spans="1:6" x14ac:dyDescent="0.35">
      <c r="A200" t="s">
        <v>1290</v>
      </c>
      <c r="B200" t="s">
        <v>1290</v>
      </c>
      <c r="C200" t="s">
        <v>1291</v>
      </c>
      <c r="D200" t="s">
        <v>1290</v>
      </c>
      <c r="E200" t="s">
        <v>1291</v>
      </c>
      <c r="F200" t="s">
        <v>1288</v>
      </c>
    </row>
    <row r="201" spans="1:6" x14ac:dyDescent="0.35">
      <c r="A201" t="s">
        <v>1289</v>
      </c>
      <c r="B201" t="s">
        <v>1290</v>
      </c>
      <c r="C201" t="s">
        <v>1291</v>
      </c>
      <c r="D201" t="s">
        <v>1290</v>
      </c>
      <c r="E201" t="s">
        <v>1289</v>
      </c>
      <c r="F201" t="s">
        <v>1290</v>
      </c>
    </row>
    <row r="202" spans="1:6" x14ac:dyDescent="0.35">
      <c r="A202" t="s">
        <v>1290</v>
      </c>
      <c r="B202" t="s">
        <v>1290</v>
      </c>
      <c r="C202" t="s">
        <v>1291</v>
      </c>
      <c r="D202" t="s">
        <v>1290</v>
      </c>
      <c r="E202" t="s">
        <v>1291</v>
      </c>
      <c r="F202" t="s">
        <v>1288</v>
      </c>
    </row>
    <row r="203" spans="1:6" x14ac:dyDescent="0.35">
      <c r="A203" t="s">
        <v>1290</v>
      </c>
      <c r="B203" t="s">
        <v>1290</v>
      </c>
      <c r="C203" t="s">
        <v>1291</v>
      </c>
      <c r="D203" t="s">
        <v>1290</v>
      </c>
      <c r="E203" t="s">
        <v>1291</v>
      </c>
      <c r="F203" t="s">
        <v>1288</v>
      </c>
    </row>
    <row r="204" spans="1:6" x14ac:dyDescent="0.35">
      <c r="A204" t="s">
        <v>1291</v>
      </c>
      <c r="B204" t="s">
        <v>1289</v>
      </c>
      <c r="C204" t="s">
        <v>1290</v>
      </c>
      <c r="D204" t="s">
        <v>1291</v>
      </c>
      <c r="E204" t="s">
        <v>1289</v>
      </c>
      <c r="F204" t="s">
        <v>1288</v>
      </c>
    </row>
    <row r="205" spans="1:6" x14ac:dyDescent="0.35">
      <c r="A205" t="s">
        <v>1289</v>
      </c>
      <c r="B205" t="s">
        <v>1290</v>
      </c>
      <c r="C205" t="s">
        <v>1291</v>
      </c>
      <c r="D205" t="s">
        <v>1290</v>
      </c>
      <c r="E205" t="s">
        <v>1289</v>
      </c>
      <c r="F205" t="s">
        <v>1290</v>
      </c>
    </row>
    <row r="206" spans="1:6" x14ac:dyDescent="0.35">
      <c r="A206" t="s">
        <v>1290</v>
      </c>
      <c r="B206" t="s">
        <v>1290</v>
      </c>
      <c r="C206" t="s">
        <v>1291</v>
      </c>
      <c r="D206" t="s">
        <v>1290</v>
      </c>
      <c r="E206" t="s">
        <v>1291</v>
      </c>
      <c r="F206" t="s">
        <v>1288</v>
      </c>
    </row>
    <row r="207" spans="1:6" x14ac:dyDescent="0.35">
      <c r="A207" t="s">
        <v>1290</v>
      </c>
      <c r="B207" t="s">
        <v>1290</v>
      </c>
      <c r="C207" t="s">
        <v>1291</v>
      </c>
      <c r="D207" t="s">
        <v>1290</v>
      </c>
      <c r="E207" t="s">
        <v>1291</v>
      </c>
      <c r="F207" t="s">
        <v>1288</v>
      </c>
    </row>
    <row r="208" spans="1:6" x14ac:dyDescent="0.35">
      <c r="A208" t="s">
        <v>1291</v>
      </c>
      <c r="B208" t="s">
        <v>1289</v>
      </c>
      <c r="C208" t="s">
        <v>1290</v>
      </c>
      <c r="D208" t="s">
        <v>1291</v>
      </c>
      <c r="E208" t="s">
        <v>1289</v>
      </c>
      <c r="F208" t="s">
        <v>1288</v>
      </c>
    </row>
    <row r="209" spans="1:6" x14ac:dyDescent="0.35">
      <c r="A209" t="s">
        <v>1289</v>
      </c>
      <c r="B209" t="s">
        <v>1290</v>
      </c>
      <c r="C209" t="s">
        <v>1291</v>
      </c>
      <c r="D209" t="s">
        <v>1290</v>
      </c>
      <c r="E209" t="s">
        <v>1289</v>
      </c>
      <c r="F209" t="s">
        <v>1290</v>
      </c>
    </row>
    <row r="210" spans="1:6" x14ac:dyDescent="0.35">
      <c r="A210" t="s">
        <v>1290</v>
      </c>
      <c r="B210" t="s">
        <v>1290</v>
      </c>
      <c r="C210" t="s">
        <v>1291</v>
      </c>
      <c r="D210" t="s">
        <v>1290</v>
      </c>
      <c r="E210" t="s">
        <v>1291</v>
      </c>
      <c r="F210" t="s">
        <v>1288</v>
      </c>
    </row>
    <row r="211" spans="1:6" x14ac:dyDescent="0.35">
      <c r="A211" t="s">
        <v>1290</v>
      </c>
      <c r="B211" t="s">
        <v>1290</v>
      </c>
      <c r="C211" t="s">
        <v>1291</v>
      </c>
      <c r="D211" t="s">
        <v>1290</v>
      </c>
      <c r="E211" t="s">
        <v>1291</v>
      </c>
      <c r="F211" t="s">
        <v>1288</v>
      </c>
    </row>
    <row r="212" spans="1:6" x14ac:dyDescent="0.35">
      <c r="A212" t="s">
        <v>1291</v>
      </c>
      <c r="B212" t="s">
        <v>1289</v>
      </c>
      <c r="C212" t="s">
        <v>1290</v>
      </c>
      <c r="D212" t="s">
        <v>1291</v>
      </c>
      <c r="E212" t="s">
        <v>1289</v>
      </c>
      <c r="F212" t="s">
        <v>1288</v>
      </c>
    </row>
    <row r="213" spans="1:6" x14ac:dyDescent="0.35">
      <c r="A213" t="s">
        <v>1289</v>
      </c>
      <c r="B213" t="s">
        <v>1290</v>
      </c>
      <c r="C213" t="s">
        <v>1291</v>
      </c>
      <c r="D213" t="s">
        <v>1290</v>
      </c>
      <c r="E213" t="s">
        <v>1289</v>
      </c>
      <c r="F213" t="s">
        <v>1290</v>
      </c>
    </row>
    <row r="214" spans="1:6" x14ac:dyDescent="0.35">
      <c r="A214" t="s">
        <v>1290</v>
      </c>
      <c r="B214" t="s">
        <v>1290</v>
      </c>
      <c r="C214" t="s">
        <v>1291</v>
      </c>
      <c r="D214" t="s">
        <v>1290</v>
      </c>
      <c r="E214" t="s">
        <v>1291</v>
      </c>
      <c r="F214" t="s">
        <v>1288</v>
      </c>
    </row>
    <row r="215" spans="1:6" x14ac:dyDescent="0.35">
      <c r="A215" t="s">
        <v>1290</v>
      </c>
      <c r="B215" t="s">
        <v>1290</v>
      </c>
      <c r="C215" t="s">
        <v>1291</v>
      </c>
      <c r="D215" t="s">
        <v>1290</v>
      </c>
      <c r="E215" t="s">
        <v>1291</v>
      </c>
      <c r="F215" t="s">
        <v>1288</v>
      </c>
    </row>
    <row r="216" spans="1:6" x14ac:dyDescent="0.35">
      <c r="A216" t="s">
        <v>1291</v>
      </c>
      <c r="B216" t="s">
        <v>1289</v>
      </c>
      <c r="C216" t="s">
        <v>1290</v>
      </c>
      <c r="D216" t="s">
        <v>1291</v>
      </c>
      <c r="E216" t="s">
        <v>1289</v>
      </c>
      <c r="F216" t="s">
        <v>1288</v>
      </c>
    </row>
    <row r="217" spans="1:6" x14ac:dyDescent="0.35">
      <c r="A217" t="s">
        <v>1289</v>
      </c>
      <c r="B217" t="s">
        <v>1290</v>
      </c>
      <c r="C217" t="s">
        <v>1291</v>
      </c>
      <c r="D217" t="s">
        <v>1290</v>
      </c>
      <c r="E217" t="s">
        <v>1289</v>
      </c>
      <c r="F217" t="s">
        <v>1290</v>
      </c>
    </row>
    <row r="218" spans="1:6" x14ac:dyDescent="0.35">
      <c r="A218" t="s">
        <v>1290</v>
      </c>
      <c r="B218" t="s">
        <v>1290</v>
      </c>
      <c r="C218" t="s">
        <v>1291</v>
      </c>
      <c r="D218" t="s">
        <v>1290</v>
      </c>
      <c r="E218" t="s">
        <v>1291</v>
      </c>
      <c r="F218" t="s">
        <v>1288</v>
      </c>
    </row>
    <row r="219" spans="1:6" x14ac:dyDescent="0.35">
      <c r="A219" t="s">
        <v>1289</v>
      </c>
      <c r="B219" t="s">
        <v>1290</v>
      </c>
      <c r="C219" t="s">
        <v>1291</v>
      </c>
      <c r="D219" t="s">
        <v>1290</v>
      </c>
      <c r="E219" t="s">
        <v>1289</v>
      </c>
      <c r="F219" t="s">
        <v>1290</v>
      </c>
    </row>
    <row r="220" spans="1:6" x14ac:dyDescent="0.35">
      <c r="A220" t="s">
        <v>1290</v>
      </c>
      <c r="B220" t="s">
        <v>1290</v>
      </c>
      <c r="C220" t="s">
        <v>1291</v>
      </c>
      <c r="D220" t="s">
        <v>1290</v>
      </c>
      <c r="E220" t="s">
        <v>1291</v>
      </c>
      <c r="F220" t="s">
        <v>1288</v>
      </c>
    </row>
    <row r="221" spans="1:6" x14ac:dyDescent="0.35">
      <c r="A221" t="s">
        <v>1291</v>
      </c>
      <c r="B221" t="s">
        <v>1289</v>
      </c>
      <c r="C221" t="s">
        <v>1290</v>
      </c>
      <c r="D221" t="s">
        <v>1291</v>
      </c>
      <c r="E221" t="s">
        <v>1289</v>
      </c>
      <c r="F221" t="s">
        <v>1288</v>
      </c>
    </row>
    <row r="222" spans="1:6" x14ac:dyDescent="0.35">
      <c r="A222" t="s">
        <v>1289</v>
      </c>
      <c r="B222" t="s">
        <v>1290</v>
      </c>
      <c r="C222" t="s">
        <v>1291</v>
      </c>
      <c r="D222" t="s">
        <v>1290</v>
      </c>
      <c r="E222" t="s">
        <v>1289</v>
      </c>
      <c r="F222" t="s">
        <v>1290</v>
      </c>
    </row>
    <row r="223" spans="1:6" x14ac:dyDescent="0.35">
      <c r="A223" t="s">
        <v>1290</v>
      </c>
      <c r="B223" t="s">
        <v>1290</v>
      </c>
      <c r="C223" t="s">
        <v>1291</v>
      </c>
      <c r="D223" t="s">
        <v>1290</v>
      </c>
      <c r="E223" t="s">
        <v>1291</v>
      </c>
      <c r="F223" t="s">
        <v>1288</v>
      </c>
    </row>
    <row r="224" spans="1:6" x14ac:dyDescent="0.35">
      <c r="A224" t="s">
        <v>1291</v>
      </c>
      <c r="B224" t="s">
        <v>1289</v>
      </c>
      <c r="C224" t="s">
        <v>1290</v>
      </c>
      <c r="D224" t="s">
        <v>1291</v>
      </c>
      <c r="E224" t="s">
        <v>1290</v>
      </c>
      <c r="F224" t="s">
        <v>1288</v>
      </c>
    </row>
    <row r="225" spans="1:6" x14ac:dyDescent="0.35">
      <c r="A225" t="s">
        <v>1289</v>
      </c>
      <c r="B225" t="s">
        <v>1289</v>
      </c>
      <c r="C225" t="s">
        <v>1290</v>
      </c>
      <c r="D225" t="s">
        <v>1291</v>
      </c>
      <c r="E225" t="s">
        <v>1289</v>
      </c>
      <c r="F225" t="s">
        <v>1289</v>
      </c>
    </row>
    <row r="226" spans="1:6" x14ac:dyDescent="0.35">
      <c r="A226" t="s">
        <v>1290</v>
      </c>
      <c r="B226" t="s">
        <v>1290</v>
      </c>
      <c r="C226" t="s">
        <v>1291</v>
      </c>
      <c r="D226" t="s">
        <v>1290</v>
      </c>
      <c r="E226" t="s">
        <v>1291</v>
      </c>
      <c r="F226" t="s">
        <v>1288</v>
      </c>
    </row>
    <row r="227" spans="1:6" x14ac:dyDescent="0.35">
      <c r="A227" t="s">
        <v>1289</v>
      </c>
      <c r="B227" t="s">
        <v>1290</v>
      </c>
      <c r="C227" t="s">
        <v>1291</v>
      </c>
      <c r="D227" t="s">
        <v>1290</v>
      </c>
      <c r="E227" t="s">
        <v>1289</v>
      </c>
      <c r="F227" t="s">
        <v>1290</v>
      </c>
    </row>
    <row r="228" spans="1:6" x14ac:dyDescent="0.35">
      <c r="A228" t="s">
        <v>1291</v>
      </c>
      <c r="B228" t="s">
        <v>1289</v>
      </c>
      <c r="C228" t="s">
        <v>1290</v>
      </c>
      <c r="D228" t="s">
        <v>1291</v>
      </c>
      <c r="E228" t="s">
        <v>1289</v>
      </c>
      <c r="F228" t="s">
        <v>1288</v>
      </c>
    </row>
    <row r="229" spans="1:6" x14ac:dyDescent="0.35">
      <c r="A229" t="s">
        <v>1290</v>
      </c>
      <c r="B229" t="s">
        <v>1290</v>
      </c>
      <c r="C229" t="s">
        <v>1291</v>
      </c>
      <c r="D229" t="s">
        <v>1290</v>
      </c>
      <c r="E229" t="s">
        <v>1291</v>
      </c>
      <c r="F229" t="s">
        <v>1288</v>
      </c>
    </row>
    <row r="230" spans="1:6" x14ac:dyDescent="0.35">
      <c r="A230" t="s">
        <v>1291</v>
      </c>
      <c r="B230" t="s">
        <v>1289</v>
      </c>
      <c r="C230" t="s">
        <v>1290</v>
      </c>
      <c r="D230" t="s">
        <v>1291</v>
      </c>
      <c r="E230" t="s">
        <v>1289</v>
      </c>
      <c r="F230" t="s">
        <v>1288</v>
      </c>
    </row>
    <row r="231" spans="1:6" x14ac:dyDescent="0.35">
      <c r="A231" t="s">
        <v>1289</v>
      </c>
      <c r="B231" t="s">
        <v>1290</v>
      </c>
      <c r="C231" t="s">
        <v>1291</v>
      </c>
      <c r="D231" t="s">
        <v>1291</v>
      </c>
      <c r="E231" t="s">
        <v>1290</v>
      </c>
      <c r="F231" t="s">
        <v>1290</v>
      </c>
    </row>
    <row r="232" spans="1:6" x14ac:dyDescent="0.35">
      <c r="A232" t="s">
        <v>1290</v>
      </c>
      <c r="B232" t="s">
        <v>1290</v>
      </c>
      <c r="C232" t="s">
        <v>1291</v>
      </c>
      <c r="D232" t="s">
        <v>1290</v>
      </c>
      <c r="E232" t="s">
        <v>1291</v>
      </c>
      <c r="F232" t="s">
        <v>1288</v>
      </c>
    </row>
    <row r="233" spans="1:6" x14ac:dyDescent="0.35">
      <c r="A233" t="s">
        <v>1291</v>
      </c>
      <c r="B233" t="s">
        <v>1289</v>
      </c>
      <c r="C233" t="s">
        <v>1290</v>
      </c>
      <c r="D233" t="s">
        <v>1291</v>
      </c>
      <c r="E233" t="s">
        <v>1289</v>
      </c>
      <c r="F233" t="s">
        <v>1288</v>
      </c>
    </row>
    <row r="234" spans="1:6" x14ac:dyDescent="0.35">
      <c r="A234" t="s">
        <v>1289</v>
      </c>
      <c r="B234" t="s">
        <v>1290</v>
      </c>
      <c r="C234" t="s">
        <v>1291</v>
      </c>
      <c r="D234" t="s">
        <v>1290</v>
      </c>
      <c r="E234" t="s">
        <v>1289</v>
      </c>
      <c r="F234" t="s">
        <v>1290</v>
      </c>
    </row>
    <row r="235" spans="1:6" x14ac:dyDescent="0.35">
      <c r="A235" t="s">
        <v>1290</v>
      </c>
      <c r="B235" t="s">
        <v>1290</v>
      </c>
      <c r="C235" t="s">
        <v>1291</v>
      </c>
      <c r="D235" t="s">
        <v>1290</v>
      </c>
      <c r="E235" t="s">
        <v>1291</v>
      </c>
      <c r="F235" t="s">
        <v>1288</v>
      </c>
    </row>
    <row r="236" spans="1:6" x14ac:dyDescent="0.35">
      <c r="A236" t="s">
        <v>1291</v>
      </c>
      <c r="B236" t="s">
        <v>1289</v>
      </c>
      <c r="C236" t="s">
        <v>1290</v>
      </c>
      <c r="D236" t="s">
        <v>1291</v>
      </c>
      <c r="E236" t="s">
        <v>1289</v>
      </c>
      <c r="F236" t="s">
        <v>1288</v>
      </c>
    </row>
    <row r="237" spans="1:6" x14ac:dyDescent="0.35">
      <c r="A237" t="s">
        <v>1290</v>
      </c>
      <c r="B237" t="s">
        <v>1290</v>
      </c>
      <c r="C237" t="s">
        <v>1291</v>
      </c>
      <c r="D237" t="s">
        <v>1290</v>
      </c>
      <c r="E237" t="s">
        <v>1291</v>
      </c>
      <c r="F237" t="s">
        <v>1288</v>
      </c>
    </row>
    <row r="238" spans="1:6" x14ac:dyDescent="0.35">
      <c r="A238" t="s">
        <v>1291</v>
      </c>
      <c r="B238" t="s">
        <v>1289</v>
      </c>
      <c r="C238" t="s">
        <v>1290</v>
      </c>
      <c r="D238" t="s">
        <v>1291</v>
      </c>
      <c r="E238" t="s">
        <v>1289</v>
      </c>
      <c r="F238" t="s">
        <v>1288</v>
      </c>
    </row>
    <row r="239" spans="1:6" x14ac:dyDescent="0.35">
      <c r="A239" t="s">
        <v>1288</v>
      </c>
      <c r="B239" t="s">
        <v>1289</v>
      </c>
      <c r="C239" t="s">
        <v>1290</v>
      </c>
      <c r="D239" t="s">
        <v>1290</v>
      </c>
      <c r="E239" t="s">
        <v>1289</v>
      </c>
      <c r="F239" t="s">
        <v>1290</v>
      </c>
    </row>
    <row r="240" spans="1:6" x14ac:dyDescent="0.35">
      <c r="A240" t="s">
        <v>1290</v>
      </c>
      <c r="B240" t="s">
        <v>1290</v>
      </c>
      <c r="C240" t="s">
        <v>1291</v>
      </c>
      <c r="D240" t="s">
        <v>1290</v>
      </c>
      <c r="E240" t="s">
        <v>1291</v>
      </c>
      <c r="F240" t="s">
        <v>1288</v>
      </c>
    </row>
    <row r="241" spans="1:6" x14ac:dyDescent="0.35">
      <c r="A241" t="s">
        <v>1291</v>
      </c>
      <c r="B241" t="s">
        <v>1289</v>
      </c>
      <c r="C241" t="s">
        <v>1290</v>
      </c>
      <c r="D241" t="s">
        <v>1291</v>
      </c>
      <c r="E241" t="s">
        <v>1291</v>
      </c>
      <c r="F241" t="s">
        <v>1290</v>
      </c>
    </row>
    <row r="242" spans="1:6" x14ac:dyDescent="0.35">
      <c r="A242" t="s">
        <v>1290</v>
      </c>
      <c r="B242" t="s">
        <v>1290</v>
      </c>
      <c r="C242" t="s">
        <v>1291</v>
      </c>
      <c r="D242" t="s">
        <v>1290</v>
      </c>
      <c r="E242" t="s">
        <v>1291</v>
      </c>
      <c r="F242" t="s">
        <v>1288</v>
      </c>
    </row>
    <row r="243" spans="1:6" x14ac:dyDescent="0.35">
      <c r="A243" t="s">
        <v>1290</v>
      </c>
      <c r="B243" t="s">
        <v>1290</v>
      </c>
      <c r="C243" t="s">
        <v>1291</v>
      </c>
      <c r="D243" t="s">
        <v>1290</v>
      </c>
      <c r="E243" t="s">
        <v>1291</v>
      </c>
      <c r="F243" t="s">
        <v>1288</v>
      </c>
    </row>
    <row r="244" spans="1:6" x14ac:dyDescent="0.35">
      <c r="A244" t="s">
        <v>1291</v>
      </c>
      <c r="B244" t="s">
        <v>1289</v>
      </c>
      <c r="C244" t="s">
        <v>1290</v>
      </c>
      <c r="D244" t="s">
        <v>1291</v>
      </c>
      <c r="E244" t="s">
        <v>1289</v>
      </c>
      <c r="F244" t="s">
        <v>1288</v>
      </c>
    </row>
    <row r="245" spans="1:6" x14ac:dyDescent="0.35">
      <c r="A245" t="s">
        <v>1288</v>
      </c>
      <c r="B245" t="s">
        <v>1289</v>
      </c>
      <c r="C245" t="s">
        <v>1290</v>
      </c>
      <c r="D245" t="s">
        <v>1291</v>
      </c>
      <c r="E245" t="s">
        <v>1290</v>
      </c>
      <c r="F245" t="s">
        <v>1289</v>
      </c>
    </row>
    <row r="246" spans="1:6" x14ac:dyDescent="0.35">
      <c r="A246" t="s">
        <v>1290</v>
      </c>
      <c r="B246" t="s">
        <v>1290</v>
      </c>
      <c r="C246" t="s">
        <v>1291</v>
      </c>
      <c r="D246" t="s">
        <v>1290</v>
      </c>
      <c r="E246" t="s">
        <v>1291</v>
      </c>
      <c r="F246" t="s">
        <v>1288</v>
      </c>
    </row>
    <row r="247" spans="1:6" x14ac:dyDescent="0.35">
      <c r="A247" t="s">
        <v>1291</v>
      </c>
      <c r="B247" t="s">
        <v>1289</v>
      </c>
      <c r="C247" t="s">
        <v>1290</v>
      </c>
      <c r="D247" t="s">
        <v>1291</v>
      </c>
      <c r="E247" t="s">
        <v>1288</v>
      </c>
      <c r="F247" t="s">
        <v>1287</v>
      </c>
    </row>
    <row r="248" spans="1:6" x14ac:dyDescent="0.35">
      <c r="A248" t="s">
        <v>1289</v>
      </c>
      <c r="B248" t="s">
        <v>1290</v>
      </c>
      <c r="C248" t="s">
        <v>1291</v>
      </c>
      <c r="D248" t="s">
        <v>1290</v>
      </c>
      <c r="E248" t="s">
        <v>1289</v>
      </c>
      <c r="F248" t="s">
        <v>1290</v>
      </c>
    </row>
    <row r="249" spans="1:6" x14ac:dyDescent="0.35">
      <c r="A249" t="s">
        <v>1289</v>
      </c>
      <c r="B249" t="s">
        <v>1290</v>
      </c>
      <c r="C249" t="s">
        <v>1291</v>
      </c>
      <c r="D249" t="s">
        <v>1290</v>
      </c>
      <c r="E249" t="s">
        <v>1289</v>
      </c>
      <c r="F249" t="s">
        <v>1290</v>
      </c>
    </row>
    <row r="250" spans="1:6" x14ac:dyDescent="0.35">
      <c r="A250" t="s">
        <v>1290</v>
      </c>
      <c r="B250" t="s">
        <v>1290</v>
      </c>
      <c r="C250" t="s">
        <v>1291</v>
      </c>
      <c r="D250" t="s">
        <v>1290</v>
      </c>
      <c r="E250" t="s">
        <v>1291</v>
      </c>
      <c r="F250" t="s">
        <v>1288</v>
      </c>
    </row>
    <row r="251" spans="1:6" x14ac:dyDescent="0.35">
      <c r="A251" t="s">
        <v>1290</v>
      </c>
      <c r="B251" t="s">
        <v>1290</v>
      </c>
      <c r="C251" t="s">
        <v>1291</v>
      </c>
      <c r="D251" t="s">
        <v>1290</v>
      </c>
      <c r="E251" t="s">
        <v>1291</v>
      </c>
      <c r="F251" t="s">
        <v>1288</v>
      </c>
    </row>
    <row r="252" spans="1:6" x14ac:dyDescent="0.35">
      <c r="A252" t="s">
        <v>1288</v>
      </c>
      <c r="B252" t="s">
        <v>1289</v>
      </c>
      <c r="C252" t="s">
        <v>1290</v>
      </c>
      <c r="D252" t="s">
        <v>1291</v>
      </c>
      <c r="E252" t="s">
        <v>1290</v>
      </c>
      <c r="F252" t="s">
        <v>1289</v>
      </c>
    </row>
    <row r="253" spans="1:6" x14ac:dyDescent="0.35">
      <c r="A253" t="s">
        <v>1290</v>
      </c>
      <c r="B253" t="s">
        <v>1290</v>
      </c>
      <c r="C253" t="s">
        <v>1291</v>
      </c>
      <c r="D253" t="s">
        <v>1290</v>
      </c>
      <c r="E253" t="s">
        <v>1291</v>
      </c>
      <c r="F253" t="s">
        <v>1288</v>
      </c>
    </row>
    <row r="254" spans="1:6" x14ac:dyDescent="0.35">
      <c r="A254" t="s">
        <v>1289</v>
      </c>
      <c r="B254" t="s">
        <v>1290</v>
      </c>
      <c r="C254" t="s">
        <v>1291</v>
      </c>
      <c r="D254" t="s">
        <v>1290</v>
      </c>
      <c r="E254" t="s">
        <v>1289</v>
      </c>
      <c r="F254" t="s">
        <v>1290</v>
      </c>
    </row>
    <row r="255" spans="1:6" x14ac:dyDescent="0.35">
      <c r="A255" t="s">
        <v>1289</v>
      </c>
      <c r="B255" t="s">
        <v>1290</v>
      </c>
      <c r="C255" t="s">
        <v>1291</v>
      </c>
      <c r="D255" t="s">
        <v>1290</v>
      </c>
      <c r="E255" t="s">
        <v>1289</v>
      </c>
      <c r="F255" t="s">
        <v>1290</v>
      </c>
    </row>
    <row r="256" spans="1:6" x14ac:dyDescent="0.35">
      <c r="A256" t="s">
        <v>1290</v>
      </c>
      <c r="B256" t="s">
        <v>1290</v>
      </c>
      <c r="C256" t="s">
        <v>1291</v>
      </c>
      <c r="D256" t="s">
        <v>1290</v>
      </c>
      <c r="E256" t="s">
        <v>1291</v>
      </c>
      <c r="F256" t="s">
        <v>1291</v>
      </c>
    </row>
    <row r="257" spans="1:6" x14ac:dyDescent="0.35">
      <c r="A257" t="s">
        <v>1290</v>
      </c>
      <c r="B257" t="s">
        <v>1290</v>
      </c>
      <c r="C257" t="s">
        <v>1291</v>
      </c>
      <c r="D257" t="s">
        <v>1290</v>
      </c>
      <c r="E257" t="s">
        <v>1291</v>
      </c>
      <c r="F257" t="s">
        <v>1288</v>
      </c>
    </row>
    <row r="258" spans="1:6" x14ac:dyDescent="0.35">
      <c r="A258" t="s">
        <v>1291</v>
      </c>
      <c r="B258" t="s">
        <v>1289</v>
      </c>
      <c r="C258" t="s">
        <v>1290</v>
      </c>
      <c r="D258" t="s">
        <v>1291</v>
      </c>
      <c r="E258" t="s">
        <v>1289</v>
      </c>
      <c r="F258" t="s">
        <v>1287</v>
      </c>
    </row>
    <row r="259" spans="1:6" x14ac:dyDescent="0.35">
      <c r="A259" t="s">
        <v>1290</v>
      </c>
      <c r="B259" t="s">
        <v>1290</v>
      </c>
      <c r="C259" t="s">
        <v>1291</v>
      </c>
      <c r="D259" t="s">
        <v>1290</v>
      </c>
      <c r="E259" t="s">
        <v>1291</v>
      </c>
      <c r="F259" t="s">
        <v>1288</v>
      </c>
    </row>
    <row r="260" spans="1:6" x14ac:dyDescent="0.35">
      <c r="A260" t="s">
        <v>1291</v>
      </c>
      <c r="B260" t="s">
        <v>1289</v>
      </c>
      <c r="C260" t="s">
        <v>1290</v>
      </c>
      <c r="D260" t="s">
        <v>1291</v>
      </c>
      <c r="E260" t="s">
        <v>1290</v>
      </c>
      <c r="F260" t="s">
        <v>1289</v>
      </c>
    </row>
    <row r="261" spans="1:6" x14ac:dyDescent="0.35">
      <c r="A261" t="s">
        <v>1291</v>
      </c>
      <c r="B261" t="s">
        <v>1289</v>
      </c>
      <c r="C261" t="s">
        <v>1290</v>
      </c>
      <c r="D261" t="s">
        <v>1291</v>
      </c>
      <c r="E261" t="s">
        <v>1289</v>
      </c>
      <c r="F261" t="s">
        <v>1288</v>
      </c>
    </row>
    <row r="262" spans="1:6" x14ac:dyDescent="0.35">
      <c r="A262" t="s">
        <v>1290</v>
      </c>
      <c r="B262" t="s">
        <v>1290</v>
      </c>
      <c r="C262" t="s">
        <v>1291</v>
      </c>
      <c r="D262" t="s">
        <v>1290</v>
      </c>
      <c r="E262" t="s">
        <v>1289</v>
      </c>
      <c r="F262" t="s">
        <v>1290</v>
      </c>
    </row>
    <row r="263" spans="1:6" x14ac:dyDescent="0.35">
      <c r="A263" t="s">
        <v>1290</v>
      </c>
      <c r="B263" t="s">
        <v>1290</v>
      </c>
      <c r="C263" t="s">
        <v>1291</v>
      </c>
      <c r="D263" t="s">
        <v>1290</v>
      </c>
      <c r="E263" t="s">
        <v>1291</v>
      </c>
      <c r="F263" t="s">
        <v>1288</v>
      </c>
    </row>
    <row r="264" spans="1:6" x14ac:dyDescent="0.35">
      <c r="A264" t="s">
        <v>1290</v>
      </c>
      <c r="B264" t="s">
        <v>1290</v>
      </c>
      <c r="C264" t="s">
        <v>1291</v>
      </c>
      <c r="D264" t="s">
        <v>1290</v>
      </c>
      <c r="E264" t="s">
        <v>1291</v>
      </c>
      <c r="F264" t="s">
        <v>1289</v>
      </c>
    </row>
    <row r="265" spans="1:6" x14ac:dyDescent="0.35">
      <c r="A265" t="s">
        <v>1290</v>
      </c>
      <c r="B265" t="s">
        <v>1290</v>
      </c>
      <c r="C265" t="s">
        <v>1291</v>
      </c>
      <c r="D265" t="s">
        <v>1290</v>
      </c>
      <c r="E265" t="s">
        <v>1291</v>
      </c>
      <c r="F265" t="s">
        <v>1288</v>
      </c>
    </row>
    <row r="266" spans="1:6" x14ac:dyDescent="0.35">
      <c r="A266" t="s">
        <v>1291</v>
      </c>
      <c r="B266" t="s">
        <v>1289</v>
      </c>
      <c r="C266" t="s">
        <v>1290</v>
      </c>
      <c r="D266" t="s">
        <v>1291</v>
      </c>
      <c r="E266" t="s">
        <v>1289</v>
      </c>
      <c r="F266" t="s">
        <v>1288</v>
      </c>
    </row>
    <row r="267" spans="1:6" x14ac:dyDescent="0.35">
      <c r="A267" t="s">
        <v>1290</v>
      </c>
      <c r="B267" t="s">
        <v>1290</v>
      </c>
      <c r="C267" t="s">
        <v>1290</v>
      </c>
      <c r="D267" t="s">
        <v>1291</v>
      </c>
      <c r="E267" t="s">
        <v>1289</v>
      </c>
      <c r="F267" t="s">
        <v>1291</v>
      </c>
    </row>
    <row r="268" spans="1:6" x14ac:dyDescent="0.35">
      <c r="A268" t="s">
        <v>1290</v>
      </c>
      <c r="B268" t="s">
        <v>1290</v>
      </c>
      <c r="C268" t="s">
        <v>1291</v>
      </c>
      <c r="D268" t="s">
        <v>1290</v>
      </c>
      <c r="E268" t="s">
        <v>1291</v>
      </c>
      <c r="F268" t="s">
        <v>1289</v>
      </c>
    </row>
    <row r="269" spans="1:6" x14ac:dyDescent="0.35">
      <c r="A269" t="s">
        <v>1289</v>
      </c>
      <c r="B269" t="s">
        <v>1290</v>
      </c>
      <c r="C269" t="s">
        <v>1291</v>
      </c>
      <c r="D269" t="s">
        <v>1290</v>
      </c>
      <c r="E269" t="s">
        <v>1289</v>
      </c>
      <c r="F269" t="s">
        <v>1289</v>
      </c>
    </row>
    <row r="270" spans="1:6" x14ac:dyDescent="0.35">
      <c r="A270" t="s">
        <v>1290</v>
      </c>
      <c r="B270" t="s">
        <v>1290</v>
      </c>
      <c r="C270" t="s">
        <v>1291</v>
      </c>
      <c r="D270" t="s">
        <v>1290</v>
      </c>
      <c r="E270" t="s">
        <v>1291</v>
      </c>
      <c r="F270" t="s">
        <v>1288</v>
      </c>
    </row>
    <row r="271" spans="1:6" x14ac:dyDescent="0.35">
      <c r="A271" t="s">
        <v>1289</v>
      </c>
      <c r="B271" t="s">
        <v>1290</v>
      </c>
      <c r="C271" t="s">
        <v>1291</v>
      </c>
      <c r="D271" t="s">
        <v>1290</v>
      </c>
      <c r="E271" t="s">
        <v>1289</v>
      </c>
      <c r="F271" t="s">
        <v>1290</v>
      </c>
    </row>
    <row r="272" spans="1:6" x14ac:dyDescent="0.35">
      <c r="A272" t="s">
        <v>1290</v>
      </c>
      <c r="B272" t="s">
        <v>1290</v>
      </c>
      <c r="C272" t="s">
        <v>1291</v>
      </c>
      <c r="D272" t="s">
        <v>1290</v>
      </c>
      <c r="E272" t="s">
        <v>1291</v>
      </c>
      <c r="F272" t="s">
        <v>1288</v>
      </c>
    </row>
    <row r="273" spans="1:6" x14ac:dyDescent="0.35">
      <c r="A273" t="s">
        <v>1290</v>
      </c>
      <c r="B273" t="s">
        <v>1290</v>
      </c>
      <c r="C273" t="s">
        <v>1291</v>
      </c>
      <c r="D273" t="s">
        <v>1290</v>
      </c>
      <c r="E273" t="s">
        <v>1289</v>
      </c>
      <c r="F273" t="s">
        <v>1288</v>
      </c>
    </row>
    <row r="274" spans="1:6" x14ac:dyDescent="0.35">
      <c r="A274" t="s">
        <v>1290</v>
      </c>
      <c r="B274" t="s">
        <v>1290</v>
      </c>
      <c r="C274" t="s">
        <v>1291</v>
      </c>
      <c r="D274" t="s">
        <v>1290</v>
      </c>
      <c r="E274" t="s">
        <v>1291</v>
      </c>
      <c r="F274" t="s">
        <v>1288</v>
      </c>
    </row>
    <row r="275" spans="1:6" x14ac:dyDescent="0.35">
      <c r="A275" t="s">
        <v>1291</v>
      </c>
      <c r="B275" t="s">
        <v>1289</v>
      </c>
      <c r="C275" t="s">
        <v>1290</v>
      </c>
      <c r="D275" t="s">
        <v>1291</v>
      </c>
      <c r="E275" t="s">
        <v>1289</v>
      </c>
      <c r="F275" t="s">
        <v>1288</v>
      </c>
    </row>
    <row r="276" spans="1:6" x14ac:dyDescent="0.35">
      <c r="A276" t="s">
        <v>1289</v>
      </c>
      <c r="B276" t="s">
        <v>1290</v>
      </c>
      <c r="C276" t="s">
        <v>1291</v>
      </c>
      <c r="D276" t="s">
        <v>1290</v>
      </c>
      <c r="E276" t="s">
        <v>1289</v>
      </c>
      <c r="F276" t="s">
        <v>1290</v>
      </c>
    </row>
    <row r="277" spans="1:6" x14ac:dyDescent="0.35">
      <c r="A277" t="s">
        <v>1291</v>
      </c>
      <c r="B277" t="s">
        <v>1289</v>
      </c>
      <c r="C277" t="s">
        <v>1290</v>
      </c>
      <c r="D277" t="s">
        <v>1291</v>
      </c>
      <c r="E277" t="s">
        <v>1289</v>
      </c>
      <c r="F277" t="s">
        <v>1288</v>
      </c>
    </row>
    <row r="278" spans="1:6" x14ac:dyDescent="0.35">
      <c r="A278" t="s">
        <v>1290</v>
      </c>
      <c r="B278" t="s">
        <v>1290</v>
      </c>
      <c r="C278" t="s">
        <v>1291</v>
      </c>
      <c r="D278" t="s">
        <v>1290</v>
      </c>
      <c r="E278" t="s">
        <v>1291</v>
      </c>
      <c r="F278" t="s">
        <v>1288</v>
      </c>
    </row>
    <row r="279" spans="1:6" x14ac:dyDescent="0.35">
      <c r="A279" t="s">
        <v>1289</v>
      </c>
      <c r="B279" t="s">
        <v>1290</v>
      </c>
      <c r="C279" t="s">
        <v>1291</v>
      </c>
      <c r="D279" t="s">
        <v>1290</v>
      </c>
      <c r="E279" t="s">
        <v>1289</v>
      </c>
      <c r="F279" t="s">
        <v>1290</v>
      </c>
    </row>
    <row r="280" spans="1:6" x14ac:dyDescent="0.35">
      <c r="A280" t="s">
        <v>1290</v>
      </c>
      <c r="B280" t="s">
        <v>1290</v>
      </c>
      <c r="C280" t="s">
        <v>1291</v>
      </c>
      <c r="D280" t="s">
        <v>1290</v>
      </c>
      <c r="E280" t="s">
        <v>1291</v>
      </c>
      <c r="F280" t="s">
        <v>1288</v>
      </c>
    </row>
    <row r="281" spans="1:6" x14ac:dyDescent="0.35">
      <c r="A281" t="s">
        <v>1290</v>
      </c>
      <c r="B281" t="s">
        <v>1290</v>
      </c>
      <c r="C281" t="s">
        <v>1291</v>
      </c>
      <c r="D281" t="s">
        <v>1290</v>
      </c>
      <c r="E281" t="s">
        <v>1291</v>
      </c>
      <c r="F281" t="s">
        <v>1288</v>
      </c>
    </row>
    <row r="282" spans="1:6" x14ac:dyDescent="0.35">
      <c r="A282" t="s">
        <v>1291</v>
      </c>
      <c r="B282" t="s">
        <v>1289</v>
      </c>
      <c r="C282" t="s">
        <v>1290</v>
      </c>
      <c r="D282" t="s">
        <v>1291</v>
      </c>
      <c r="E282" t="s">
        <v>1289</v>
      </c>
      <c r="F282" t="s">
        <v>1288</v>
      </c>
    </row>
    <row r="283" spans="1:6" x14ac:dyDescent="0.35">
      <c r="A283" t="s">
        <v>1289</v>
      </c>
      <c r="B283" t="s">
        <v>1290</v>
      </c>
      <c r="C283" t="s">
        <v>1291</v>
      </c>
      <c r="D283" t="s">
        <v>1290</v>
      </c>
      <c r="E283" t="s">
        <v>1289</v>
      </c>
      <c r="F283" t="s">
        <v>1290</v>
      </c>
    </row>
    <row r="284" spans="1:6" x14ac:dyDescent="0.35">
      <c r="A284" t="s">
        <v>1290</v>
      </c>
      <c r="B284" t="s">
        <v>1290</v>
      </c>
      <c r="C284" t="s">
        <v>1291</v>
      </c>
      <c r="D284" t="s">
        <v>1290</v>
      </c>
      <c r="E284" t="s">
        <v>1291</v>
      </c>
      <c r="F284" t="s">
        <v>1288</v>
      </c>
    </row>
    <row r="285" spans="1:6" x14ac:dyDescent="0.35">
      <c r="A285" t="s">
        <v>1291</v>
      </c>
      <c r="B285" t="s">
        <v>1289</v>
      </c>
      <c r="C285" t="s">
        <v>1290</v>
      </c>
      <c r="D285" t="s">
        <v>1291</v>
      </c>
      <c r="E285" t="s">
        <v>1289</v>
      </c>
      <c r="F285" t="s">
        <v>1288</v>
      </c>
    </row>
    <row r="286" spans="1:6" x14ac:dyDescent="0.35">
      <c r="A286" t="s">
        <v>1289</v>
      </c>
      <c r="B286" t="s">
        <v>1290</v>
      </c>
      <c r="C286" t="s">
        <v>1291</v>
      </c>
      <c r="D286" t="s">
        <v>1290</v>
      </c>
      <c r="E286" t="s">
        <v>1289</v>
      </c>
      <c r="F286" t="s">
        <v>1290</v>
      </c>
    </row>
    <row r="287" spans="1:6" x14ac:dyDescent="0.35">
      <c r="A287" t="s">
        <v>1291</v>
      </c>
      <c r="B287" t="s">
        <v>1289</v>
      </c>
      <c r="C287" t="s">
        <v>1290</v>
      </c>
      <c r="D287" t="s">
        <v>1291</v>
      </c>
      <c r="E287" t="s">
        <v>1289</v>
      </c>
      <c r="F287" t="s">
        <v>1288</v>
      </c>
    </row>
    <row r="288" spans="1:6" x14ac:dyDescent="0.35">
      <c r="A288" t="s">
        <v>1290</v>
      </c>
      <c r="B288" t="s">
        <v>1290</v>
      </c>
      <c r="C288" t="s">
        <v>1291</v>
      </c>
      <c r="D288" t="s">
        <v>1290</v>
      </c>
      <c r="E288" t="s">
        <v>1291</v>
      </c>
      <c r="F288" t="s">
        <v>1288</v>
      </c>
    </row>
    <row r="289" spans="1:6" x14ac:dyDescent="0.35">
      <c r="A289" t="s">
        <v>1291</v>
      </c>
      <c r="B289" t="s">
        <v>1289</v>
      </c>
      <c r="C289" t="s">
        <v>1290</v>
      </c>
      <c r="D289" t="s">
        <v>1291</v>
      </c>
      <c r="E289" t="s">
        <v>1289</v>
      </c>
      <c r="F289" t="s">
        <v>1288</v>
      </c>
    </row>
    <row r="290" spans="1:6" x14ac:dyDescent="0.35">
      <c r="A290" t="s">
        <v>1290</v>
      </c>
      <c r="B290" t="s">
        <v>1290</v>
      </c>
      <c r="C290" t="s">
        <v>1291</v>
      </c>
      <c r="D290" t="s">
        <v>1290</v>
      </c>
      <c r="E290" t="s">
        <v>1291</v>
      </c>
      <c r="F290" t="s">
        <v>1288</v>
      </c>
    </row>
    <row r="291" spans="1:6" x14ac:dyDescent="0.35">
      <c r="A291" t="s">
        <v>1291</v>
      </c>
      <c r="B291" t="s">
        <v>1289</v>
      </c>
      <c r="C291" t="s">
        <v>1290</v>
      </c>
      <c r="D291" t="s">
        <v>1291</v>
      </c>
      <c r="E291" t="s">
        <v>1289</v>
      </c>
      <c r="F291" t="s">
        <v>1288</v>
      </c>
    </row>
    <row r="292" spans="1:6" x14ac:dyDescent="0.35">
      <c r="A292" t="s">
        <v>1289</v>
      </c>
      <c r="B292" t="s">
        <v>1290</v>
      </c>
      <c r="C292" t="s">
        <v>1291</v>
      </c>
      <c r="D292" t="s">
        <v>1290</v>
      </c>
      <c r="E292" t="s">
        <v>1289</v>
      </c>
      <c r="F292" t="s">
        <v>1290</v>
      </c>
    </row>
    <row r="293" spans="1:6" x14ac:dyDescent="0.35">
      <c r="A293" t="s">
        <v>1291</v>
      </c>
      <c r="B293" t="s">
        <v>1289</v>
      </c>
      <c r="C293" t="s">
        <v>1290</v>
      </c>
      <c r="D293" t="s">
        <v>1291</v>
      </c>
      <c r="E293" t="s">
        <v>1289</v>
      </c>
      <c r="F293" t="s">
        <v>1288</v>
      </c>
    </row>
    <row r="294" spans="1:6" x14ac:dyDescent="0.35">
      <c r="A294" t="s">
        <v>1290</v>
      </c>
      <c r="B294" t="s">
        <v>1291</v>
      </c>
      <c r="C294" t="s">
        <v>1290</v>
      </c>
      <c r="D294" t="s">
        <v>1291</v>
      </c>
      <c r="E294" t="s">
        <v>1290</v>
      </c>
      <c r="F294" t="s">
        <v>1288</v>
      </c>
    </row>
    <row r="295" spans="1:6" x14ac:dyDescent="0.35">
      <c r="A295" t="s">
        <v>1289</v>
      </c>
      <c r="B295" t="s">
        <v>1289</v>
      </c>
      <c r="C295" t="s">
        <v>1289</v>
      </c>
      <c r="D295" t="s">
        <v>1289</v>
      </c>
      <c r="E295" t="s">
        <v>1289</v>
      </c>
      <c r="F295" t="s">
        <v>1289</v>
      </c>
    </row>
    <row r="296" spans="1:6" x14ac:dyDescent="0.35">
      <c r="A296" t="s">
        <v>1289</v>
      </c>
      <c r="B296" t="s">
        <v>1289</v>
      </c>
      <c r="C296" t="s">
        <v>1289</v>
      </c>
      <c r="D296" t="s">
        <v>1289</v>
      </c>
      <c r="E296" t="s">
        <v>1289</v>
      </c>
      <c r="F296" t="s">
        <v>1289</v>
      </c>
    </row>
    <row r="297" spans="1:6" x14ac:dyDescent="0.35">
      <c r="A297" t="s">
        <v>1289</v>
      </c>
      <c r="B297" t="s">
        <v>1289</v>
      </c>
      <c r="C297" t="s">
        <v>1289</v>
      </c>
      <c r="D297" t="s">
        <v>1289</v>
      </c>
      <c r="E297" t="s">
        <v>1289</v>
      </c>
      <c r="F297" t="s">
        <v>1289</v>
      </c>
    </row>
    <row r="298" spans="1:6" x14ac:dyDescent="0.35">
      <c r="A298" t="s">
        <v>1289</v>
      </c>
      <c r="B298" t="s">
        <v>1289</v>
      </c>
      <c r="C298" t="s">
        <v>1289</v>
      </c>
      <c r="D298" t="s">
        <v>1289</v>
      </c>
      <c r="E298" t="s">
        <v>1289</v>
      </c>
      <c r="F298" t="s">
        <v>1289</v>
      </c>
    </row>
    <row r="299" spans="1:6" x14ac:dyDescent="0.35">
      <c r="A299" t="s">
        <v>1289</v>
      </c>
      <c r="B299" t="s">
        <v>1289</v>
      </c>
      <c r="C299" t="s">
        <v>1289</v>
      </c>
      <c r="D299" t="s">
        <v>1289</v>
      </c>
      <c r="E299" t="s">
        <v>1289</v>
      </c>
      <c r="F299" t="s">
        <v>1289</v>
      </c>
    </row>
    <row r="300" spans="1:6" x14ac:dyDescent="0.35">
      <c r="A300" t="s">
        <v>1290</v>
      </c>
      <c r="B300" t="s">
        <v>1290</v>
      </c>
      <c r="C300" t="s">
        <v>1291</v>
      </c>
      <c r="D300" t="s">
        <v>1290</v>
      </c>
      <c r="E300" t="s">
        <v>1291</v>
      </c>
      <c r="F300" t="s">
        <v>1288</v>
      </c>
    </row>
    <row r="301" spans="1:6" x14ac:dyDescent="0.35">
      <c r="A301" t="s">
        <v>1291</v>
      </c>
      <c r="B301" t="s">
        <v>1289</v>
      </c>
      <c r="C301" t="s">
        <v>1290</v>
      </c>
      <c r="D301" t="s">
        <v>1291</v>
      </c>
      <c r="E301" t="s">
        <v>1289</v>
      </c>
      <c r="F301" t="s">
        <v>1288</v>
      </c>
    </row>
    <row r="302" spans="1:6" x14ac:dyDescent="0.35">
      <c r="A302" t="s">
        <v>1289</v>
      </c>
      <c r="B302" t="s">
        <v>1289</v>
      </c>
      <c r="C302" t="s">
        <v>1289</v>
      </c>
      <c r="D302" t="s">
        <v>1289</v>
      </c>
      <c r="E302" t="s">
        <v>1289</v>
      </c>
      <c r="F302" t="s">
        <v>1289</v>
      </c>
    </row>
    <row r="303" spans="1:6" x14ac:dyDescent="0.35">
      <c r="A303" t="s">
        <v>1289</v>
      </c>
      <c r="B303" t="s">
        <v>1290</v>
      </c>
      <c r="C303" t="s">
        <v>1291</v>
      </c>
      <c r="D303" t="s">
        <v>1290</v>
      </c>
      <c r="E303" t="s">
        <v>1289</v>
      </c>
      <c r="F303" t="s">
        <v>1290</v>
      </c>
    </row>
    <row r="304" spans="1:6" x14ac:dyDescent="0.35">
      <c r="A304" t="s">
        <v>1290</v>
      </c>
      <c r="B304" t="s">
        <v>1290</v>
      </c>
      <c r="C304" t="s">
        <v>1291</v>
      </c>
      <c r="D304" t="s">
        <v>1290</v>
      </c>
      <c r="E304" t="s">
        <v>1291</v>
      </c>
      <c r="F304" t="s">
        <v>1288</v>
      </c>
    </row>
    <row r="305" spans="1:6" x14ac:dyDescent="0.35">
      <c r="A305" t="s">
        <v>1289</v>
      </c>
      <c r="B305" t="s">
        <v>1289</v>
      </c>
      <c r="C305" t="s">
        <v>1289</v>
      </c>
      <c r="D305" t="s">
        <v>1289</v>
      </c>
      <c r="E305" t="s">
        <v>1289</v>
      </c>
      <c r="F305" t="s">
        <v>1289</v>
      </c>
    </row>
    <row r="306" spans="1:6" x14ac:dyDescent="0.35">
      <c r="A306" t="s">
        <v>1289</v>
      </c>
      <c r="B306" t="s">
        <v>1289</v>
      </c>
      <c r="C306" t="s">
        <v>1289</v>
      </c>
      <c r="D306" t="s">
        <v>1289</v>
      </c>
      <c r="E306" t="s">
        <v>1289</v>
      </c>
      <c r="F306" t="s">
        <v>1289</v>
      </c>
    </row>
    <row r="307" spans="1:6" x14ac:dyDescent="0.35">
      <c r="A307" t="s">
        <v>1289</v>
      </c>
      <c r="B307" t="s">
        <v>1290</v>
      </c>
      <c r="C307" t="s">
        <v>1291</v>
      </c>
      <c r="D307" t="s">
        <v>1290</v>
      </c>
      <c r="E307" t="s">
        <v>1289</v>
      </c>
      <c r="F307" t="s">
        <v>1290</v>
      </c>
    </row>
    <row r="308" spans="1:6" x14ac:dyDescent="0.35">
      <c r="A308" t="s">
        <v>1290</v>
      </c>
      <c r="B308" t="s">
        <v>1290</v>
      </c>
      <c r="C308" t="s">
        <v>1291</v>
      </c>
      <c r="D308" t="s">
        <v>1290</v>
      </c>
      <c r="E308" t="s">
        <v>1291</v>
      </c>
      <c r="F308" t="s">
        <v>1288</v>
      </c>
    </row>
    <row r="309" spans="1:6" x14ac:dyDescent="0.35">
      <c r="A309" t="s">
        <v>1289</v>
      </c>
      <c r="B309" t="s">
        <v>1289</v>
      </c>
      <c r="C309" t="s">
        <v>1289</v>
      </c>
      <c r="D309" t="s">
        <v>1289</v>
      </c>
      <c r="E309" t="s">
        <v>1289</v>
      </c>
      <c r="F309" t="s">
        <v>1289</v>
      </c>
    </row>
    <row r="310" spans="1:6" x14ac:dyDescent="0.35">
      <c r="A310" t="s">
        <v>1290</v>
      </c>
      <c r="B310" t="s">
        <v>1290</v>
      </c>
      <c r="C310" t="s">
        <v>1290</v>
      </c>
      <c r="D310" t="s">
        <v>1291</v>
      </c>
      <c r="E310" t="s">
        <v>1288</v>
      </c>
      <c r="F310" t="s">
        <v>1288</v>
      </c>
    </row>
    <row r="311" spans="1:6" x14ac:dyDescent="0.35">
      <c r="A311" t="s">
        <v>1287</v>
      </c>
      <c r="B311" t="s">
        <v>1291</v>
      </c>
      <c r="C311" t="s">
        <v>1289</v>
      </c>
      <c r="D311" t="s">
        <v>1289</v>
      </c>
      <c r="E311" t="s">
        <v>1291</v>
      </c>
      <c r="F311" t="s">
        <v>1291</v>
      </c>
    </row>
    <row r="312" spans="1:6" x14ac:dyDescent="0.35">
      <c r="A312" t="s">
        <v>1290</v>
      </c>
      <c r="B312" t="s">
        <v>1289</v>
      </c>
      <c r="C312" t="s">
        <v>1290</v>
      </c>
      <c r="D312" t="s">
        <v>1290</v>
      </c>
      <c r="E312" t="s">
        <v>1290</v>
      </c>
      <c r="F312" t="s">
        <v>1290</v>
      </c>
    </row>
    <row r="313" spans="1:6" x14ac:dyDescent="0.35">
      <c r="A313" t="s">
        <v>1289</v>
      </c>
      <c r="B313" t="s">
        <v>1291</v>
      </c>
      <c r="C313" t="s">
        <v>1289</v>
      </c>
      <c r="D313" t="s">
        <v>1290</v>
      </c>
      <c r="E313" t="s">
        <v>1291</v>
      </c>
      <c r="F313" t="s">
        <v>1290</v>
      </c>
    </row>
    <row r="314" spans="1:6" x14ac:dyDescent="0.35">
      <c r="A314" t="s">
        <v>1290</v>
      </c>
      <c r="B314" t="s">
        <v>1291</v>
      </c>
      <c r="C314" t="s">
        <v>1290</v>
      </c>
      <c r="D314" t="s">
        <v>1291</v>
      </c>
      <c r="E314" t="s">
        <v>1290</v>
      </c>
      <c r="F314" t="s">
        <v>1291</v>
      </c>
    </row>
    <row r="315" spans="1:6" x14ac:dyDescent="0.35">
      <c r="A315" t="s">
        <v>1289</v>
      </c>
      <c r="B315" t="s">
        <v>1289</v>
      </c>
      <c r="C315" t="s">
        <v>1289</v>
      </c>
      <c r="D315" t="s">
        <v>1289</v>
      </c>
      <c r="E315" t="s">
        <v>1289</v>
      </c>
      <c r="F315" t="s">
        <v>1289</v>
      </c>
    </row>
    <row r="316" spans="1:6" x14ac:dyDescent="0.35">
      <c r="A316" t="s">
        <v>1290</v>
      </c>
      <c r="B316" t="s">
        <v>1290</v>
      </c>
      <c r="C316" t="s">
        <v>1289</v>
      </c>
      <c r="D316" t="s">
        <v>1289</v>
      </c>
      <c r="E316" t="s">
        <v>1290</v>
      </c>
      <c r="F316" t="s">
        <v>1290</v>
      </c>
    </row>
    <row r="317" spans="1:6" x14ac:dyDescent="0.35">
      <c r="A317" t="s">
        <v>1290</v>
      </c>
      <c r="B317" t="s">
        <v>1290</v>
      </c>
      <c r="C317" t="s">
        <v>1291</v>
      </c>
      <c r="D317" t="s">
        <v>1290</v>
      </c>
      <c r="E317" t="s">
        <v>1291</v>
      </c>
      <c r="F317" t="s">
        <v>1288</v>
      </c>
    </row>
    <row r="318" spans="1:6" x14ac:dyDescent="0.35">
      <c r="A318" t="s">
        <v>1291</v>
      </c>
      <c r="B318" t="s">
        <v>1291</v>
      </c>
      <c r="C318" t="s">
        <v>1291</v>
      </c>
      <c r="D318" t="s">
        <v>1291</v>
      </c>
      <c r="E318" t="s">
        <v>1291</v>
      </c>
      <c r="F318" t="s">
        <v>1290</v>
      </c>
    </row>
    <row r="319" spans="1:6" x14ac:dyDescent="0.35">
      <c r="A319" t="s">
        <v>1288</v>
      </c>
      <c r="B319" t="s">
        <v>1288</v>
      </c>
      <c r="C319" t="s">
        <v>1288</v>
      </c>
      <c r="D319" t="s">
        <v>1288</v>
      </c>
      <c r="E319" t="s">
        <v>1288</v>
      </c>
      <c r="F319" t="s">
        <v>1288</v>
      </c>
    </row>
    <row r="320" spans="1:6" x14ac:dyDescent="0.35">
      <c r="A320" t="s">
        <v>1287</v>
      </c>
      <c r="B320" t="s">
        <v>1288</v>
      </c>
      <c r="C320" t="s">
        <v>1288</v>
      </c>
      <c r="D320" t="s">
        <v>1287</v>
      </c>
      <c r="E320" t="s">
        <v>1288</v>
      </c>
      <c r="F320" t="s">
        <v>1288</v>
      </c>
    </row>
    <row r="321" spans="1:6" x14ac:dyDescent="0.35">
      <c r="A321" t="s">
        <v>1288</v>
      </c>
      <c r="B321" t="s">
        <v>1287</v>
      </c>
      <c r="C321" t="s">
        <v>1291</v>
      </c>
      <c r="D321" t="s">
        <v>1291</v>
      </c>
      <c r="E321" t="s">
        <v>1290</v>
      </c>
      <c r="F321" t="s">
        <v>1290</v>
      </c>
    </row>
    <row r="322" spans="1:6" x14ac:dyDescent="0.35">
      <c r="A322" t="s">
        <v>1290</v>
      </c>
      <c r="B322" t="s">
        <v>1290</v>
      </c>
      <c r="C322" t="s">
        <v>1290</v>
      </c>
      <c r="D322" t="s">
        <v>1290</v>
      </c>
      <c r="E322" t="s">
        <v>1290</v>
      </c>
      <c r="F322" t="s">
        <v>1289</v>
      </c>
    </row>
    <row r="323" spans="1:6" x14ac:dyDescent="0.35">
      <c r="A323" t="s">
        <v>1289</v>
      </c>
      <c r="B323" t="s">
        <v>1289</v>
      </c>
      <c r="C323" t="s">
        <v>1289</v>
      </c>
      <c r="D323" t="s">
        <v>1289</v>
      </c>
      <c r="E323" t="s">
        <v>1289</v>
      </c>
      <c r="F323" t="s">
        <v>1289</v>
      </c>
    </row>
    <row r="324" spans="1:6" x14ac:dyDescent="0.35">
      <c r="A324" t="s">
        <v>1289</v>
      </c>
      <c r="B324" t="s">
        <v>1289</v>
      </c>
      <c r="C324" t="s">
        <v>1289</v>
      </c>
      <c r="D324" t="s">
        <v>1289</v>
      </c>
      <c r="E324" t="s">
        <v>1289</v>
      </c>
      <c r="F324" t="s">
        <v>1289</v>
      </c>
    </row>
    <row r="325" spans="1:6" x14ac:dyDescent="0.35">
      <c r="A325" t="s">
        <v>1289</v>
      </c>
      <c r="B325" t="s">
        <v>1289</v>
      </c>
      <c r="C325" t="s">
        <v>1288</v>
      </c>
      <c r="D325" t="s">
        <v>1289</v>
      </c>
      <c r="E325" t="s">
        <v>1288</v>
      </c>
      <c r="F325" t="s">
        <v>1288</v>
      </c>
    </row>
    <row r="326" spans="1:6" x14ac:dyDescent="0.35">
      <c r="A326" t="s">
        <v>1288</v>
      </c>
      <c r="B326" t="s">
        <v>1289</v>
      </c>
      <c r="C326" t="s">
        <v>1288</v>
      </c>
      <c r="D326" t="s">
        <v>1288</v>
      </c>
      <c r="E326" t="s">
        <v>1289</v>
      </c>
      <c r="F326" t="s">
        <v>1289</v>
      </c>
    </row>
    <row r="327" spans="1:6" x14ac:dyDescent="0.35">
      <c r="A327" t="s">
        <v>1288</v>
      </c>
      <c r="B327" t="s">
        <v>1288</v>
      </c>
      <c r="C327" t="s">
        <v>1288</v>
      </c>
      <c r="D327" t="s">
        <v>1287</v>
      </c>
      <c r="E327" t="s">
        <v>1288</v>
      </c>
      <c r="F327" t="s">
        <v>1288</v>
      </c>
    </row>
    <row r="328" spans="1:6" x14ac:dyDescent="0.35">
      <c r="A328" t="s">
        <v>1290</v>
      </c>
      <c r="B328" t="s">
        <v>1290</v>
      </c>
      <c r="C328" t="s">
        <v>1290</v>
      </c>
      <c r="D328" t="s">
        <v>1290</v>
      </c>
      <c r="E328" t="s">
        <v>1290</v>
      </c>
      <c r="F328" t="s">
        <v>1290</v>
      </c>
    </row>
    <row r="329" spans="1:6" x14ac:dyDescent="0.35">
      <c r="A329" t="s">
        <v>1287</v>
      </c>
      <c r="B329" t="s">
        <v>1289</v>
      </c>
      <c r="C329" t="s">
        <v>1288</v>
      </c>
      <c r="D329" t="s">
        <v>1287</v>
      </c>
      <c r="E329" t="s">
        <v>1289</v>
      </c>
      <c r="F329" t="s">
        <v>1287</v>
      </c>
    </row>
    <row r="330" spans="1:6" x14ac:dyDescent="0.35">
      <c r="A330" t="s">
        <v>1288</v>
      </c>
      <c r="B330" t="s">
        <v>1288</v>
      </c>
      <c r="C330" t="s">
        <v>1288</v>
      </c>
      <c r="D330" t="s">
        <v>1288</v>
      </c>
      <c r="E330" t="s">
        <v>1289</v>
      </c>
      <c r="F330" t="s">
        <v>1288</v>
      </c>
    </row>
    <row r="331" spans="1:6" x14ac:dyDescent="0.35">
      <c r="A331" t="s">
        <v>1290</v>
      </c>
      <c r="B331" t="s">
        <v>1289</v>
      </c>
      <c r="C331" t="s">
        <v>1290</v>
      </c>
      <c r="D331" t="s">
        <v>1290</v>
      </c>
      <c r="E331" t="s">
        <v>1290</v>
      </c>
      <c r="F331" t="s">
        <v>1290</v>
      </c>
    </row>
    <row r="332" spans="1:6" x14ac:dyDescent="0.35">
      <c r="A332" t="s">
        <v>1290</v>
      </c>
      <c r="B332" t="s">
        <v>1288</v>
      </c>
      <c r="C332" t="s">
        <v>1289</v>
      </c>
      <c r="D332" t="s">
        <v>1289</v>
      </c>
      <c r="E332" t="s">
        <v>1290</v>
      </c>
      <c r="F332" t="s">
        <v>1288</v>
      </c>
    </row>
    <row r="333" spans="1:6" x14ac:dyDescent="0.35">
      <c r="A333" t="s">
        <v>1287</v>
      </c>
      <c r="B333" t="s">
        <v>1287</v>
      </c>
      <c r="C333" t="s">
        <v>1287</v>
      </c>
      <c r="D333" t="s">
        <v>1287</v>
      </c>
      <c r="E333" t="s">
        <v>1287</v>
      </c>
      <c r="F333" t="s">
        <v>1287</v>
      </c>
    </row>
    <row r="334" spans="1:6" x14ac:dyDescent="0.35">
      <c r="A334" t="s">
        <v>1287</v>
      </c>
      <c r="B334" t="s">
        <v>1287</v>
      </c>
      <c r="C334" t="s">
        <v>1287</v>
      </c>
      <c r="D334" t="s">
        <v>1287</v>
      </c>
      <c r="E334" t="s">
        <v>1287</v>
      </c>
      <c r="F334" t="s">
        <v>1287</v>
      </c>
    </row>
    <row r="335" spans="1:6" x14ac:dyDescent="0.35">
      <c r="A335" t="s">
        <v>1289</v>
      </c>
      <c r="B335" t="s">
        <v>1290</v>
      </c>
      <c r="C335" t="s">
        <v>1291</v>
      </c>
      <c r="D335" t="s">
        <v>1290</v>
      </c>
      <c r="E335" t="s">
        <v>1289</v>
      </c>
      <c r="F335" t="s">
        <v>1290</v>
      </c>
    </row>
    <row r="336" spans="1:6" x14ac:dyDescent="0.35">
      <c r="A336" t="s">
        <v>1291</v>
      </c>
      <c r="B336" t="s">
        <v>1289</v>
      </c>
      <c r="C336" t="s">
        <v>1290</v>
      </c>
      <c r="D336" t="s">
        <v>1291</v>
      </c>
      <c r="E336" t="s">
        <v>1289</v>
      </c>
      <c r="F336" t="s">
        <v>1288</v>
      </c>
    </row>
    <row r="337" spans="1:6" x14ac:dyDescent="0.35">
      <c r="A337" t="s">
        <v>1290</v>
      </c>
      <c r="B337" t="s">
        <v>1290</v>
      </c>
      <c r="C337" t="s">
        <v>1291</v>
      </c>
      <c r="D337" t="s">
        <v>1290</v>
      </c>
      <c r="E337" t="s">
        <v>1291</v>
      </c>
      <c r="F337" t="s">
        <v>1288</v>
      </c>
    </row>
    <row r="338" spans="1:6" x14ac:dyDescent="0.35">
      <c r="A338" t="s">
        <v>1290</v>
      </c>
      <c r="B338" t="s">
        <v>1290</v>
      </c>
      <c r="C338" t="s">
        <v>1291</v>
      </c>
      <c r="D338" t="s">
        <v>1290</v>
      </c>
      <c r="E338" t="s">
        <v>1291</v>
      </c>
      <c r="F338" t="s">
        <v>1288</v>
      </c>
    </row>
    <row r="339" spans="1:6" x14ac:dyDescent="0.35">
      <c r="A339" t="s">
        <v>1290</v>
      </c>
      <c r="B339" t="s">
        <v>1290</v>
      </c>
      <c r="C339" t="s">
        <v>1291</v>
      </c>
      <c r="D339" t="s">
        <v>1290</v>
      </c>
      <c r="E339" t="s">
        <v>1291</v>
      </c>
      <c r="F339" t="s">
        <v>1288</v>
      </c>
    </row>
    <row r="340" spans="1:6" x14ac:dyDescent="0.35">
      <c r="A340" t="s">
        <v>1290</v>
      </c>
      <c r="B340" t="s">
        <v>1290</v>
      </c>
      <c r="C340" t="s">
        <v>1291</v>
      </c>
      <c r="D340" t="s">
        <v>1290</v>
      </c>
      <c r="E340" t="s">
        <v>1291</v>
      </c>
      <c r="F340" t="s">
        <v>1288</v>
      </c>
    </row>
    <row r="341" spans="1:6" x14ac:dyDescent="0.35">
      <c r="A341" t="s">
        <v>1290</v>
      </c>
      <c r="B341" t="s">
        <v>1290</v>
      </c>
      <c r="C341" t="s">
        <v>1291</v>
      </c>
      <c r="D341" t="s">
        <v>1290</v>
      </c>
      <c r="E341" t="s">
        <v>1291</v>
      </c>
      <c r="F341" t="s">
        <v>1288</v>
      </c>
    </row>
    <row r="342" spans="1:6" x14ac:dyDescent="0.35">
      <c r="A342" t="s">
        <v>1289</v>
      </c>
      <c r="B342" t="s">
        <v>1290</v>
      </c>
      <c r="C342" t="s">
        <v>1291</v>
      </c>
      <c r="D342" t="s">
        <v>1290</v>
      </c>
      <c r="E342" t="s">
        <v>1289</v>
      </c>
      <c r="F342" t="s">
        <v>1290</v>
      </c>
    </row>
    <row r="343" spans="1:6" x14ac:dyDescent="0.35">
      <c r="A343" t="s">
        <v>1291</v>
      </c>
      <c r="B343" t="s">
        <v>1289</v>
      </c>
      <c r="C343" t="s">
        <v>1290</v>
      </c>
      <c r="D343" t="s">
        <v>1291</v>
      </c>
      <c r="E343" t="s">
        <v>1289</v>
      </c>
      <c r="F343" t="s">
        <v>1288</v>
      </c>
    </row>
    <row r="344" spans="1:6" x14ac:dyDescent="0.35">
      <c r="A344" t="s">
        <v>1289</v>
      </c>
      <c r="B344" t="s">
        <v>1290</v>
      </c>
      <c r="C344" t="s">
        <v>1291</v>
      </c>
      <c r="D344" t="s">
        <v>1290</v>
      </c>
      <c r="E344" t="s">
        <v>1289</v>
      </c>
      <c r="F344" t="s">
        <v>1290</v>
      </c>
    </row>
    <row r="345" spans="1:6" x14ac:dyDescent="0.35">
      <c r="A345" t="s">
        <v>1290</v>
      </c>
      <c r="B345" t="s">
        <v>1290</v>
      </c>
      <c r="C345" t="s">
        <v>1291</v>
      </c>
      <c r="D345" t="s">
        <v>1290</v>
      </c>
      <c r="E345" t="s">
        <v>1291</v>
      </c>
      <c r="F345" t="s">
        <v>1288</v>
      </c>
    </row>
    <row r="346" spans="1:6" x14ac:dyDescent="0.35">
      <c r="A346" t="s">
        <v>1291</v>
      </c>
      <c r="B346" t="s">
        <v>1289</v>
      </c>
      <c r="C346" t="s">
        <v>1290</v>
      </c>
      <c r="D346" t="s">
        <v>1291</v>
      </c>
      <c r="E346" t="s">
        <v>1289</v>
      </c>
      <c r="F346" t="s">
        <v>1288</v>
      </c>
    </row>
    <row r="347" spans="1:6" x14ac:dyDescent="0.35">
      <c r="A347" t="s">
        <v>1289</v>
      </c>
      <c r="B347" t="s">
        <v>1290</v>
      </c>
      <c r="C347" t="s">
        <v>1291</v>
      </c>
      <c r="D347" t="s">
        <v>1290</v>
      </c>
      <c r="E347" t="s">
        <v>1289</v>
      </c>
      <c r="F347" t="s">
        <v>1290</v>
      </c>
    </row>
    <row r="348" spans="1:6" x14ac:dyDescent="0.35">
      <c r="A348" t="s">
        <v>1289</v>
      </c>
      <c r="B348" t="s">
        <v>1290</v>
      </c>
      <c r="C348" t="s">
        <v>1291</v>
      </c>
      <c r="D348" t="s">
        <v>1290</v>
      </c>
      <c r="E348" t="s">
        <v>1289</v>
      </c>
      <c r="F348" t="s">
        <v>1290</v>
      </c>
    </row>
    <row r="349" spans="1:6" x14ac:dyDescent="0.35">
      <c r="A349" t="s">
        <v>1291</v>
      </c>
      <c r="B349" t="s">
        <v>1289</v>
      </c>
      <c r="C349" t="s">
        <v>1290</v>
      </c>
      <c r="D349" t="s">
        <v>1291</v>
      </c>
      <c r="E349" t="s">
        <v>1289</v>
      </c>
      <c r="F349" t="s">
        <v>1288</v>
      </c>
    </row>
    <row r="350" spans="1:6" x14ac:dyDescent="0.35">
      <c r="A350" t="s">
        <v>1291</v>
      </c>
      <c r="B350" t="s">
        <v>1289</v>
      </c>
      <c r="C350" t="s">
        <v>1290</v>
      </c>
      <c r="D350" t="s">
        <v>1291</v>
      </c>
      <c r="E350" t="s">
        <v>1289</v>
      </c>
      <c r="F350" t="s">
        <v>1288</v>
      </c>
    </row>
    <row r="351" spans="1:6" x14ac:dyDescent="0.35">
      <c r="A351" t="s">
        <v>1289</v>
      </c>
      <c r="B351" t="s">
        <v>1290</v>
      </c>
      <c r="C351" t="s">
        <v>1291</v>
      </c>
      <c r="D351" t="s">
        <v>1290</v>
      </c>
      <c r="E351" t="s">
        <v>1289</v>
      </c>
      <c r="F351" t="s">
        <v>1290</v>
      </c>
    </row>
    <row r="352" spans="1:6" x14ac:dyDescent="0.35">
      <c r="A352" t="s">
        <v>1291</v>
      </c>
      <c r="B352" t="s">
        <v>1289</v>
      </c>
      <c r="C352" t="s">
        <v>1290</v>
      </c>
      <c r="D352" t="s">
        <v>1291</v>
      </c>
      <c r="E352" t="s">
        <v>1289</v>
      </c>
      <c r="F352" t="s">
        <v>1288</v>
      </c>
    </row>
    <row r="353" spans="1:6" x14ac:dyDescent="0.35">
      <c r="A353" t="s">
        <v>1290</v>
      </c>
      <c r="B353" t="s">
        <v>1290</v>
      </c>
      <c r="C353" t="s">
        <v>1291</v>
      </c>
      <c r="D353" t="s">
        <v>1290</v>
      </c>
      <c r="E353" t="s">
        <v>1291</v>
      </c>
      <c r="F353" t="s">
        <v>1288</v>
      </c>
    </row>
    <row r="354" spans="1:6" x14ac:dyDescent="0.35">
      <c r="A354" t="s">
        <v>1290</v>
      </c>
      <c r="B354" t="s">
        <v>1290</v>
      </c>
      <c r="C354" t="s">
        <v>1291</v>
      </c>
      <c r="D354" t="s">
        <v>1290</v>
      </c>
      <c r="E354" t="s">
        <v>1291</v>
      </c>
      <c r="F354" t="s">
        <v>1288</v>
      </c>
    </row>
    <row r="355" spans="1:6" x14ac:dyDescent="0.35">
      <c r="A355" t="s">
        <v>1288</v>
      </c>
      <c r="B355" t="s">
        <v>1287</v>
      </c>
      <c r="C355" t="s">
        <v>1291</v>
      </c>
      <c r="D355" t="s">
        <v>1291</v>
      </c>
      <c r="E355" t="s">
        <v>1290</v>
      </c>
      <c r="F355" t="s">
        <v>1290</v>
      </c>
    </row>
    <row r="356" spans="1:6" x14ac:dyDescent="0.35">
      <c r="A356" t="s">
        <v>1288</v>
      </c>
      <c r="B356" t="s">
        <v>1288</v>
      </c>
      <c r="C356" t="s">
        <v>1288</v>
      </c>
      <c r="D356" t="s">
        <v>1288</v>
      </c>
      <c r="E356" t="s">
        <v>1288</v>
      </c>
      <c r="F356" t="s">
        <v>1288</v>
      </c>
    </row>
    <row r="357" spans="1:6" x14ac:dyDescent="0.35">
      <c r="A357" t="s">
        <v>1289</v>
      </c>
      <c r="B357" t="s">
        <v>1288</v>
      </c>
      <c r="C357" t="s">
        <v>1289</v>
      </c>
      <c r="D357" t="s">
        <v>1288</v>
      </c>
      <c r="E357" t="s">
        <v>1287</v>
      </c>
      <c r="F357" t="s">
        <v>1289</v>
      </c>
    </row>
    <row r="358" spans="1:6" x14ac:dyDescent="0.35">
      <c r="A358" t="s">
        <v>1287</v>
      </c>
      <c r="B358" t="s">
        <v>1287</v>
      </c>
      <c r="C358" t="s">
        <v>1289</v>
      </c>
      <c r="D358" t="s">
        <v>1289</v>
      </c>
      <c r="E358" t="s">
        <v>1289</v>
      </c>
      <c r="F358" t="s">
        <v>1288</v>
      </c>
    </row>
    <row r="359" spans="1:6" x14ac:dyDescent="0.35">
      <c r="A359" t="s">
        <v>1288</v>
      </c>
      <c r="B359" t="s">
        <v>1287</v>
      </c>
      <c r="C359" t="s">
        <v>1291</v>
      </c>
      <c r="D359" t="s">
        <v>1291</v>
      </c>
      <c r="E359" t="s">
        <v>1290</v>
      </c>
      <c r="F359" t="s">
        <v>1290</v>
      </c>
    </row>
    <row r="360" spans="1:6" x14ac:dyDescent="0.35">
      <c r="A360" t="s">
        <v>1289</v>
      </c>
      <c r="B360" t="s">
        <v>1288</v>
      </c>
      <c r="C360" t="s">
        <v>1287</v>
      </c>
      <c r="D360" t="s">
        <v>1289</v>
      </c>
      <c r="E360" t="s">
        <v>1288</v>
      </c>
      <c r="F360" t="s">
        <v>1288</v>
      </c>
    </row>
    <row r="361" spans="1:6" x14ac:dyDescent="0.35">
      <c r="A361" t="s">
        <v>1287</v>
      </c>
      <c r="B361" t="s">
        <v>1288</v>
      </c>
      <c r="C361" t="s">
        <v>1289</v>
      </c>
      <c r="D361" t="s">
        <v>1290</v>
      </c>
      <c r="E361" t="s">
        <v>1288</v>
      </c>
      <c r="F361" t="s">
        <v>1287</v>
      </c>
    </row>
    <row r="362" spans="1:6" x14ac:dyDescent="0.35">
      <c r="A362" t="s">
        <v>1288</v>
      </c>
      <c r="B362" t="s">
        <v>1288</v>
      </c>
      <c r="C362" t="s">
        <v>1289</v>
      </c>
      <c r="D362" t="s">
        <v>1288</v>
      </c>
      <c r="E362" t="s">
        <v>1288</v>
      </c>
      <c r="F362" t="s">
        <v>1288</v>
      </c>
    </row>
    <row r="363" spans="1:6" x14ac:dyDescent="0.35">
      <c r="A363" t="s">
        <v>1288</v>
      </c>
      <c r="B363" t="s">
        <v>1287</v>
      </c>
      <c r="C363" t="s">
        <v>1291</v>
      </c>
      <c r="D363" t="s">
        <v>1291</v>
      </c>
      <c r="E363" t="s">
        <v>1290</v>
      </c>
      <c r="F363" t="s">
        <v>1290</v>
      </c>
    </row>
    <row r="364" spans="1:6" x14ac:dyDescent="0.35">
      <c r="A364" t="s">
        <v>1289</v>
      </c>
      <c r="B364" t="s">
        <v>1288</v>
      </c>
      <c r="C364" t="s">
        <v>1290</v>
      </c>
      <c r="D364" t="s">
        <v>1290</v>
      </c>
      <c r="E364" t="s">
        <v>1289</v>
      </c>
      <c r="F364" t="s">
        <v>1288</v>
      </c>
    </row>
    <row r="365" spans="1:6" x14ac:dyDescent="0.35">
      <c r="A365" t="s">
        <v>1289</v>
      </c>
      <c r="B365" t="s">
        <v>1289</v>
      </c>
      <c r="C365" t="s">
        <v>1289</v>
      </c>
      <c r="D365" t="s">
        <v>1289</v>
      </c>
      <c r="E365" t="s">
        <v>1289</v>
      </c>
      <c r="F365" t="s">
        <v>1287</v>
      </c>
    </row>
    <row r="366" spans="1:6" x14ac:dyDescent="0.35">
      <c r="A366" t="s">
        <v>1288</v>
      </c>
      <c r="B366" t="s">
        <v>1287</v>
      </c>
      <c r="C366" t="s">
        <v>1291</v>
      </c>
      <c r="D366" t="s">
        <v>1291</v>
      </c>
      <c r="E366" t="s">
        <v>1290</v>
      </c>
      <c r="F366" t="s">
        <v>1290</v>
      </c>
    </row>
    <row r="367" spans="1:6" x14ac:dyDescent="0.35">
      <c r="A367" t="s">
        <v>1288</v>
      </c>
      <c r="B367" t="s">
        <v>1290</v>
      </c>
      <c r="C367" t="s">
        <v>1290</v>
      </c>
      <c r="D367" t="s">
        <v>1290</v>
      </c>
      <c r="E367" t="s">
        <v>1290</v>
      </c>
      <c r="F367" t="s">
        <v>1288</v>
      </c>
    </row>
    <row r="368" spans="1:6" x14ac:dyDescent="0.35">
      <c r="A368" t="s">
        <v>1288</v>
      </c>
      <c r="B368" t="s">
        <v>1287</v>
      </c>
      <c r="C368" t="s">
        <v>1291</v>
      </c>
      <c r="D368" t="s">
        <v>1291</v>
      </c>
      <c r="E368" t="s">
        <v>1290</v>
      </c>
      <c r="F368" t="s">
        <v>1290</v>
      </c>
    </row>
    <row r="369" spans="1:6" x14ac:dyDescent="0.35">
      <c r="A369" t="s">
        <v>1288</v>
      </c>
      <c r="B369" t="s">
        <v>1287</v>
      </c>
      <c r="C369" t="s">
        <v>1291</v>
      </c>
      <c r="D369" t="s">
        <v>1291</v>
      </c>
      <c r="E369" t="s">
        <v>1290</v>
      </c>
      <c r="F369" t="s">
        <v>1290</v>
      </c>
    </row>
    <row r="370" spans="1:6" x14ac:dyDescent="0.35">
      <c r="A370" t="s">
        <v>1287</v>
      </c>
      <c r="B370" t="s">
        <v>1289</v>
      </c>
      <c r="C370" t="s">
        <v>1287</v>
      </c>
      <c r="D370" t="s">
        <v>1288</v>
      </c>
      <c r="E370" t="s">
        <v>1288</v>
      </c>
      <c r="F370" t="s">
        <v>1287</v>
      </c>
    </row>
    <row r="371" spans="1:6" x14ac:dyDescent="0.35">
      <c r="A371" t="s">
        <v>1289</v>
      </c>
      <c r="B371" t="s">
        <v>1289</v>
      </c>
      <c r="C371" t="s">
        <v>1289</v>
      </c>
      <c r="D371" t="s">
        <v>1289</v>
      </c>
      <c r="E371" t="s">
        <v>1289</v>
      </c>
      <c r="F371" t="s">
        <v>1289</v>
      </c>
    </row>
    <row r="372" spans="1:6" x14ac:dyDescent="0.35">
      <c r="A372" t="s">
        <v>1290</v>
      </c>
      <c r="B372" t="s">
        <v>1290</v>
      </c>
      <c r="C372" t="s">
        <v>1290</v>
      </c>
      <c r="D372" t="s">
        <v>1290</v>
      </c>
      <c r="E372" t="s">
        <v>1290</v>
      </c>
      <c r="F372" t="s">
        <v>1290</v>
      </c>
    </row>
    <row r="373" spans="1:6" x14ac:dyDescent="0.35">
      <c r="A373" t="s">
        <v>1289</v>
      </c>
      <c r="B373" t="s">
        <v>1289</v>
      </c>
      <c r="C373" t="s">
        <v>1289</v>
      </c>
      <c r="D373" t="s">
        <v>1289</v>
      </c>
      <c r="E373" t="s">
        <v>1289</v>
      </c>
      <c r="F373" t="s">
        <v>1289</v>
      </c>
    </row>
    <row r="374" spans="1:6" x14ac:dyDescent="0.35">
      <c r="A374" t="s">
        <v>1287</v>
      </c>
      <c r="B374" t="s">
        <v>1291</v>
      </c>
      <c r="C374" t="s">
        <v>1289</v>
      </c>
      <c r="D374" t="s">
        <v>1291</v>
      </c>
      <c r="E374" t="s">
        <v>1291</v>
      </c>
      <c r="F374" t="s">
        <v>1291</v>
      </c>
    </row>
    <row r="375" spans="1:6" x14ac:dyDescent="0.35">
      <c r="A375" t="s">
        <v>1287</v>
      </c>
      <c r="B375" t="s">
        <v>1288</v>
      </c>
      <c r="C375" t="s">
        <v>1288</v>
      </c>
      <c r="D375" t="s">
        <v>1287</v>
      </c>
      <c r="E375" t="s">
        <v>1289</v>
      </c>
      <c r="F375" t="s">
        <v>1290</v>
      </c>
    </row>
    <row r="376" spans="1:6" x14ac:dyDescent="0.35">
      <c r="A376" t="s">
        <v>1287</v>
      </c>
      <c r="B376" t="s">
        <v>1289</v>
      </c>
      <c r="C376" t="s">
        <v>1287</v>
      </c>
      <c r="D376" t="s">
        <v>1289</v>
      </c>
      <c r="E376" t="s">
        <v>1287</v>
      </c>
      <c r="F376" t="s">
        <v>1288</v>
      </c>
    </row>
    <row r="377" spans="1:6" x14ac:dyDescent="0.35">
      <c r="A377" t="s">
        <v>1289</v>
      </c>
      <c r="B377" t="s">
        <v>1288</v>
      </c>
      <c r="C377" t="s">
        <v>1288</v>
      </c>
      <c r="D377" t="s">
        <v>1289</v>
      </c>
      <c r="E377" t="s">
        <v>1289</v>
      </c>
      <c r="F377" t="s">
        <v>1288</v>
      </c>
    </row>
    <row r="378" spans="1:6" x14ac:dyDescent="0.35">
      <c r="A378" t="s">
        <v>1287</v>
      </c>
      <c r="B378" t="s">
        <v>1287</v>
      </c>
      <c r="C378" t="s">
        <v>1287</v>
      </c>
      <c r="D378" t="s">
        <v>1287</v>
      </c>
      <c r="E378" t="s">
        <v>1287</v>
      </c>
      <c r="F378" t="s">
        <v>1287</v>
      </c>
    </row>
    <row r="379" spans="1:6" x14ac:dyDescent="0.35">
      <c r="A379" t="s">
        <v>1288</v>
      </c>
      <c r="B379" t="s">
        <v>1287</v>
      </c>
      <c r="C379" t="s">
        <v>1288</v>
      </c>
      <c r="D379" t="s">
        <v>1287</v>
      </c>
      <c r="E379" t="s">
        <v>1288</v>
      </c>
      <c r="F379" t="s">
        <v>1288</v>
      </c>
    </row>
    <row r="380" spans="1:6" x14ac:dyDescent="0.35">
      <c r="A380" t="s">
        <v>1289</v>
      </c>
      <c r="B380" t="s">
        <v>1290</v>
      </c>
      <c r="C380" t="s">
        <v>1288</v>
      </c>
      <c r="D380" t="s">
        <v>1288</v>
      </c>
      <c r="E380" t="s">
        <v>1288</v>
      </c>
      <c r="F380" t="s">
        <v>1288</v>
      </c>
    </row>
    <row r="381" spans="1:6" x14ac:dyDescent="0.35">
      <c r="A381" t="s">
        <v>1289</v>
      </c>
      <c r="B381" t="s">
        <v>1287</v>
      </c>
      <c r="C381" t="s">
        <v>1289</v>
      </c>
      <c r="D381" t="s">
        <v>1287</v>
      </c>
      <c r="E381" t="s">
        <v>1289</v>
      </c>
      <c r="F381" t="s">
        <v>1290</v>
      </c>
    </row>
    <row r="382" spans="1:6" x14ac:dyDescent="0.35">
      <c r="A382" t="s">
        <v>1288</v>
      </c>
      <c r="B382" t="s">
        <v>1288</v>
      </c>
      <c r="C382" t="s">
        <v>1288</v>
      </c>
      <c r="D382" t="s">
        <v>1288</v>
      </c>
      <c r="E382" t="s">
        <v>1288</v>
      </c>
      <c r="F382" t="s">
        <v>1288</v>
      </c>
    </row>
    <row r="383" spans="1:6" x14ac:dyDescent="0.35">
      <c r="A383" t="s">
        <v>1289</v>
      </c>
      <c r="B383" t="s">
        <v>1289</v>
      </c>
      <c r="C383" t="s">
        <v>1289</v>
      </c>
      <c r="D383" t="s">
        <v>1289</v>
      </c>
      <c r="E383" t="s">
        <v>1289</v>
      </c>
      <c r="F383" t="s">
        <v>1289</v>
      </c>
    </row>
    <row r="384" spans="1:6" x14ac:dyDescent="0.35">
      <c r="A384" t="s">
        <v>1289</v>
      </c>
      <c r="B384" t="s">
        <v>1290</v>
      </c>
      <c r="C384" t="s">
        <v>1288</v>
      </c>
      <c r="D384" t="s">
        <v>1291</v>
      </c>
      <c r="E384" t="s">
        <v>1291</v>
      </c>
      <c r="F384" t="s">
        <v>1290</v>
      </c>
    </row>
    <row r="385" spans="1:6" x14ac:dyDescent="0.35">
      <c r="A385" t="s">
        <v>1291</v>
      </c>
      <c r="B385" t="s">
        <v>1291</v>
      </c>
      <c r="C385" t="s">
        <v>1291</v>
      </c>
      <c r="D385" t="s">
        <v>1287</v>
      </c>
      <c r="E385" t="s">
        <v>1291</v>
      </c>
      <c r="F385" t="s">
        <v>1288</v>
      </c>
    </row>
    <row r="386" spans="1:6" x14ac:dyDescent="0.35">
      <c r="A386" t="s">
        <v>1290</v>
      </c>
      <c r="B386" t="s">
        <v>1290</v>
      </c>
      <c r="C386" t="s">
        <v>1290</v>
      </c>
      <c r="D386" t="s">
        <v>1288</v>
      </c>
      <c r="E386" t="s">
        <v>1291</v>
      </c>
      <c r="F386" t="s">
        <v>1290</v>
      </c>
    </row>
    <row r="387" spans="1:6" x14ac:dyDescent="0.35">
      <c r="A387" t="s">
        <v>1290</v>
      </c>
      <c r="B387" t="s">
        <v>1290</v>
      </c>
      <c r="C387" t="s">
        <v>1290</v>
      </c>
      <c r="D387" t="s">
        <v>1290</v>
      </c>
      <c r="E387" t="s">
        <v>1290</v>
      </c>
      <c r="F387" t="s">
        <v>1290</v>
      </c>
    </row>
    <row r="388" spans="1:6" x14ac:dyDescent="0.35">
      <c r="A388" t="s">
        <v>1289</v>
      </c>
      <c r="B388" t="s">
        <v>1289</v>
      </c>
      <c r="C388" t="s">
        <v>1289</v>
      </c>
      <c r="D388" t="s">
        <v>1289</v>
      </c>
      <c r="E388" t="s">
        <v>1289</v>
      </c>
      <c r="F388" t="s">
        <v>1289</v>
      </c>
    </row>
    <row r="389" spans="1:6" x14ac:dyDescent="0.35">
      <c r="A389" t="s">
        <v>1289</v>
      </c>
      <c r="B389" t="s">
        <v>1291</v>
      </c>
      <c r="C389" t="s">
        <v>1289</v>
      </c>
      <c r="D389" t="s">
        <v>1290</v>
      </c>
      <c r="E389" t="s">
        <v>1291</v>
      </c>
      <c r="F389" t="s">
        <v>1291</v>
      </c>
    </row>
    <row r="390" spans="1:6" x14ac:dyDescent="0.35">
      <c r="A390" t="s">
        <v>1289</v>
      </c>
      <c r="B390" t="s">
        <v>1289</v>
      </c>
      <c r="C390" t="s">
        <v>1289</v>
      </c>
      <c r="D390" t="s">
        <v>1289</v>
      </c>
      <c r="E390" t="s">
        <v>1289</v>
      </c>
      <c r="F390" t="s">
        <v>1289</v>
      </c>
    </row>
    <row r="391" spans="1:6" x14ac:dyDescent="0.35">
      <c r="A391" t="s">
        <v>1288</v>
      </c>
      <c r="B391" t="s">
        <v>1289</v>
      </c>
      <c r="C391" t="s">
        <v>1288</v>
      </c>
      <c r="D391" t="s">
        <v>1289</v>
      </c>
      <c r="E391" t="s">
        <v>1288</v>
      </c>
      <c r="F391" t="s">
        <v>1288</v>
      </c>
    </row>
    <row r="392" spans="1:6" x14ac:dyDescent="0.35">
      <c r="A392" t="s">
        <v>1288</v>
      </c>
      <c r="B392" t="s">
        <v>1288</v>
      </c>
      <c r="C392" t="s">
        <v>1288</v>
      </c>
      <c r="D392" t="s">
        <v>1288</v>
      </c>
      <c r="E392" t="s">
        <v>1288</v>
      </c>
      <c r="F392" t="s">
        <v>1288</v>
      </c>
    </row>
    <row r="393" spans="1:6" x14ac:dyDescent="0.35">
      <c r="A393" t="s">
        <v>1289</v>
      </c>
      <c r="B393" t="s">
        <v>1289</v>
      </c>
      <c r="C393" t="s">
        <v>1289</v>
      </c>
      <c r="D393" t="s">
        <v>1289</v>
      </c>
      <c r="E393" t="s">
        <v>1289</v>
      </c>
      <c r="F393" t="s">
        <v>1289</v>
      </c>
    </row>
    <row r="394" spans="1:6" x14ac:dyDescent="0.35">
      <c r="A394" t="s">
        <v>1290</v>
      </c>
      <c r="B394" t="s">
        <v>1290</v>
      </c>
      <c r="C394" t="s">
        <v>1291</v>
      </c>
      <c r="D394" t="s">
        <v>1290</v>
      </c>
      <c r="E394" t="s">
        <v>1291</v>
      </c>
      <c r="F394" t="s">
        <v>1288</v>
      </c>
    </row>
    <row r="395" spans="1:6" x14ac:dyDescent="0.35">
      <c r="A395" t="s">
        <v>1287</v>
      </c>
      <c r="B395" t="s">
        <v>1289</v>
      </c>
      <c r="C395" t="s">
        <v>1288</v>
      </c>
      <c r="D395" t="s">
        <v>1289</v>
      </c>
      <c r="E395" t="s">
        <v>1288</v>
      </c>
      <c r="F395" t="s">
        <v>1289</v>
      </c>
    </row>
    <row r="396" spans="1:6" x14ac:dyDescent="0.35">
      <c r="A396" t="s">
        <v>1287</v>
      </c>
      <c r="B396" t="s">
        <v>1288</v>
      </c>
      <c r="C396" t="s">
        <v>1289</v>
      </c>
      <c r="D396" t="s">
        <v>1290</v>
      </c>
      <c r="E396" t="s">
        <v>1291</v>
      </c>
      <c r="F396" t="s">
        <v>1290</v>
      </c>
    </row>
    <row r="397" spans="1:6" x14ac:dyDescent="0.35">
      <c r="A397" t="s">
        <v>1287</v>
      </c>
      <c r="B397" t="s">
        <v>1289</v>
      </c>
      <c r="C397" t="s">
        <v>1289</v>
      </c>
      <c r="D397" t="s">
        <v>1287</v>
      </c>
      <c r="E397" t="s">
        <v>1288</v>
      </c>
      <c r="F397" t="s">
        <v>1288</v>
      </c>
    </row>
    <row r="398" spans="1:6" x14ac:dyDescent="0.35">
      <c r="A398" t="s">
        <v>1291</v>
      </c>
      <c r="B398" t="s">
        <v>1289</v>
      </c>
      <c r="C398" t="s">
        <v>1290</v>
      </c>
      <c r="D398" t="s">
        <v>1291</v>
      </c>
      <c r="E398" t="s">
        <v>1289</v>
      </c>
      <c r="F398" t="s">
        <v>1288</v>
      </c>
    </row>
    <row r="399" spans="1:6" x14ac:dyDescent="0.35">
      <c r="A399" t="s">
        <v>1288</v>
      </c>
      <c r="B399" t="s">
        <v>1289</v>
      </c>
      <c r="C399" t="s">
        <v>1288</v>
      </c>
      <c r="D399" t="s">
        <v>1289</v>
      </c>
      <c r="E399" t="s">
        <v>1288</v>
      </c>
      <c r="F399" t="s">
        <v>1288</v>
      </c>
    </row>
    <row r="400" spans="1:6" x14ac:dyDescent="0.35">
      <c r="A400" t="s">
        <v>1288</v>
      </c>
      <c r="B400" t="s">
        <v>1289</v>
      </c>
      <c r="C400" t="s">
        <v>1288</v>
      </c>
      <c r="D400" t="s">
        <v>1289</v>
      </c>
      <c r="E400" t="s">
        <v>1288</v>
      </c>
      <c r="F400" t="s">
        <v>1289</v>
      </c>
    </row>
    <row r="401" spans="1:6" x14ac:dyDescent="0.35">
      <c r="A401" t="s">
        <v>1288</v>
      </c>
      <c r="B401" t="s">
        <v>1287</v>
      </c>
      <c r="C401" t="s">
        <v>1291</v>
      </c>
      <c r="D401" t="s">
        <v>1291</v>
      </c>
      <c r="E401" t="s">
        <v>1290</v>
      </c>
      <c r="F401" t="s">
        <v>1290</v>
      </c>
    </row>
    <row r="402" spans="1:6" x14ac:dyDescent="0.35">
      <c r="A402" t="s">
        <v>1289</v>
      </c>
      <c r="B402" t="s">
        <v>1290</v>
      </c>
      <c r="C402" t="s">
        <v>1291</v>
      </c>
      <c r="D402" t="s">
        <v>1290</v>
      </c>
      <c r="E402" t="s">
        <v>1289</v>
      </c>
      <c r="F402" t="s">
        <v>1290</v>
      </c>
    </row>
    <row r="403" spans="1:6" x14ac:dyDescent="0.35">
      <c r="A403" t="s">
        <v>1289</v>
      </c>
      <c r="B403" t="s">
        <v>1289</v>
      </c>
      <c r="C403" t="s">
        <v>1289</v>
      </c>
      <c r="D403" t="s">
        <v>1289</v>
      </c>
      <c r="E403" t="s">
        <v>1289</v>
      </c>
      <c r="F403" t="s">
        <v>1289</v>
      </c>
    </row>
    <row r="404" spans="1:6" x14ac:dyDescent="0.35">
      <c r="A404" t="s">
        <v>1290</v>
      </c>
      <c r="B404" t="s">
        <v>1290</v>
      </c>
      <c r="C404" t="s">
        <v>1291</v>
      </c>
      <c r="D404" t="s">
        <v>1290</v>
      </c>
      <c r="E404" t="s">
        <v>1291</v>
      </c>
      <c r="F404" t="s">
        <v>1288</v>
      </c>
    </row>
    <row r="405" spans="1:6" x14ac:dyDescent="0.35">
      <c r="A405" t="s">
        <v>1288</v>
      </c>
      <c r="B405" t="s">
        <v>1288</v>
      </c>
      <c r="C405" t="s">
        <v>1288</v>
      </c>
      <c r="D405" t="s">
        <v>1288</v>
      </c>
      <c r="E405" t="s">
        <v>1288</v>
      </c>
      <c r="F405" t="s">
        <v>1288</v>
      </c>
    </row>
    <row r="406" spans="1:6" x14ac:dyDescent="0.35">
      <c r="A406" t="s">
        <v>1289</v>
      </c>
      <c r="B406" t="s">
        <v>1291</v>
      </c>
      <c r="C406" t="s">
        <v>1289</v>
      </c>
      <c r="D406" t="s">
        <v>1289</v>
      </c>
      <c r="E406" t="s">
        <v>1289</v>
      </c>
      <c r="F406" t="s">
        <v>1290</v>
      </c>
    </row>
    <row r="407" spans="1:6" x14ac:dyDescent="0.35">
      <c r="A407" t="s">
        <v>1289</v>
      </c>
      <c r="B407" t="s">
        <v>1290</v>
      </c>
      <c r="C407" t="s">
        <v>1289</v>
      </c>
      <c r="D407" t="s">
        <v>1290</v>
      </c>
      <c r="E407" t="s">
        <v>1290</v>
      </c>
      <c r="F407" t="s">
        <v>1290</v>
      </c>
    </row>
    <row r="408" spans="1:6" x14ac:dyDescent="0.35">
      <c r="A408" t="s">
        <v>1290</v>
      </c>
      <c r="B408" t="s">
        <v>1290</v>
      </c>
      <c r="C408" t="s">
        <v>1291</v>
      </c>
      <c r="D408" t="s">
        <v>1290</v>
      </c>
      <c r="E408" t="s">
        <v>1291</v>
      </c>
      <c r="F408" t="s">
        <v>1288</v>
      </c>
    </row>
    <row r="409" spans="1:6" x14ac:dyDescent="0.35">
      <c r="A409" t="s">
        <v>1289</v>
      </c>
      <c r="B409" t="s">
        <v>1289</v>
      </c>
      <c r="C409" t="s">
        <v>1289</v>
      </c>
      <c r="D409" t="s">
        <v>1289</v>
      </c>
      <c r="E409" t="s">
        <v>1289</v>
      </c>
      <c r="F409" t="s">
        <v>1289</v>
      </c>
    </row>
    <row r="410" spans="1:6" x14ac:dyDescent="0.35">
      <c r="A410" t="s">
        <v>1289</v>
      </c>
      <c r="B410" t="s">
        <v>1289</v>
      </c>
      <c r="C410" t="s">
        <v>1289</v>
      </c>
      <c r="D410" t="s">
        <v>1289</v>
      </c>
      <c r="E410" t="s">
        <v>1289</v>
      </c>
      <c r="F410" t="s">
        <v>1289</v>
      </c>
    </row>
    <row r="411" spans="1:6" x14ac:dyDescent="0.35">
      <c r="A411" t="s">
        <v>1290</v>
      </c>
      <c r="B411" t="s">
        <v>1290</v>
      </c>
      <c r="C411" t="s">
        <v>1291</v>
      </c>
      <c r="D411" t="s">
        <v>1290</v>
      </c>
      <c r="E411" t="s">
        <v>1291</v>
      </c>
      <c r="F411" t="s">
        <v>1288</v>
      </c>
    </row>
    <row r="412" spans="1:6" x14ac:dyDescent="0.35">
      <c r="A412" t="s">
        <v>1289</v>
      </c>
      <c r="B412" t="s">
        <v>1289</v>
      </c>
      <c r="C412" t="s">
        <v>1289</v>
      </c>
      <c r="D412" t="s">
        <v>1289</v>
      </c>
      <c r="E412" t="s">
        <v>1289</v>
      </c>
      <c r="F412" t="s">
        <v>1289</v>
      </c>
    </row>
    <row r="413" spans="1:6" x14ac:dyDescent="0.35">
      <c r="A413" t="s">
        <v>1288</v>
      </c>
      <c r="B413" t="s">
        <v>1287</v>
      </c>
      <c r="C413" t="s">
        <v>1291</v>
      </c>
      <c r="D413" t="s">
        <v>1291</v>
      </c>
      <c r="E413" t="s">
        <v>1290</v>
      </c>
      <c r="F413" t="s">
        <v>1290</v>
      </c>
    </row>
    <row r="414" spans="1:6" x14ac:dyDescent="0.35">
      <c r="A414" t="s">
        <v>1291</v>
      </c>
      <c r="B414" t="s">
        <v>1289</v>
      </c>
      <c r="C414" t="s">
        <v>1290</v>
      </c>
      <c r="D414" t="s">
        <v>1291</v>
      </c>
      <c r="E414" t="s">
        <v>1289</v>
      </c>
      <c r="F414" t="s">
        <v>1288</v>
      </c>
    </row>
    <row r="415" spans="1:6" x14ac:dyDescent="0.35">
      <c r="A415" t="s">
        <v>1289</v>
      </c>
      <c r="B415" t="s">
        <v>1289</v>
      </c>
      <c r="C415" t="s">
        <v>1289</v>
      </c>
      <c r="D415" t="s">
        <v>1289</v>
      </c>
      <c r="E415" t="s">
        <v>1289</v>
      </c>
      <c r="F415" t="s">
        <v>1289</v>
      </c>
    </row>
    <row r="416" spans="1:6" x14ac:dyDescent="0.35">
      <c r="A416" t="s">
        <v>1288</v>
      </c>
      <c r="B416" t="s">
        <v>1288</v>
      </c>
      <c r="C416" t="s">
        <v>1288</v>
      </c>
      <c r="D416" t="s">
        <v>1288</v>
      </c>
      <c r="E416" t="s">
        <v>1289</v>
      </c>
      <c r="F416" t="s">
        <v>1288</v>
      </c>
    </row>
    <row r="417" spans="1:6" x14ac:dyDescent="0.35">
      <c r="A417" t="s">
        <v>1289</v>
      </c>
      <c r="B417" t="s">
        <v>1290</v>
      </c>
      <c r="C417" t="s">
        <v>1291</v>
      </c>
      <c r="D417" t="s">
        <v>1290</v>
      </c>
      <c r="E417" t="s">
        <v>1289</v>
      </c>
      <c r="F417" t="s">
        <v>1290</v>
      </c>
    </row>
    <row r="418" spans="1:6" x14ac:dyDescent="0.35">
      <c r="A418" t="s">
        <v>1290</v>
      </c>
      <c r="B418" t="s">
        <v>1290</v>
      </c>
      <c r="C418" t="s">
        <v>1291</v>
      </c>
      <c r="D418" t="s">
        <v>1290</v>
      </c>
      <c r="E418" t="s">
        <v>1291</v>
      </c>
      <c r="F418" t="s">
        <v>1288</v>
      </c>
    </row>
    <row r="419" spans="1:6" x14ac:dyDescent="0.35">
      <c r="A419" t="s">
        <v>1289</v>
      </c>
      <c r="B419" t="s">
        <v>1290</v>
      </c>
      <c r="C419" t="s">
        <v>1291</v>
      </c>
      <c r="D419" t="s">
        <v>1290</v>
      </c>
      <c r="E419" t="s">
        <v>1289</v>
      </c>
      <c r="F419" t="s">
        <v>1290</v>
      </c>
    </row>
    <row r="420" spans="1:6" x14ac:dyDescent="0.35">
      <c r="A420" t="s">
        <v>1291</v>
      </c>
      <c r="B420" t="s">
        <v>1290</v>
      </c>
      <c r="C420" t="s">
        <v>1291</v>
      </c>
      <c r="D420" t="s">
        <v>1290</v>
      </c>
      <c r="E420" t="s">
        <v>1291</v>
      </c>
      <c r="F420" t="s">
        <v>1290</v>
      </c>
    </row>
    <row r="421" spans="1:6" x14ac:dyDescent="0.35">
      <c r="A421" t="s">
        <v>1291</v>
      </c>
      <c r="B421" t="s">
        <v>1289</v>
      </c>
      <c r="C421" t="s">
        <v>1290</v>
      </c>
      <c r="D421" t="s">
        <v>1291</v>
      </c>
      <c r="E421" t="s">
        <v>1289</v>
      </c>
      <c r="F421" t="s">
        <v>1288</v>
      </c>
    </row>
    <row r="422" spans="1:6" x14ac:dyDescent="0.35">
      <c r="A422" t="s">
        <v>1288</v>
      </c>
      <c r="B422" t="s">
        <v>1287</v>
      </c>
      <c r="C422" t="s">
        <v>1291</v>
      </c>
      <c r="D422" t="s">
        <v>1291</v>
      </c>
      <c r="E422" t="s">
        <v>1290</v>
      </c>
      <c r="F422" t="s">
        <v>1290</v>
      </c>
    </row>
    <row r="423" spans="1:6" x14ac:dyDescent="0.35">
      <c r="A423" t="s">
        <v>1289</v>
      </c>
      <c r="B423" t="s">
        <v>1291</v>
      </c>
      <c r="C423" t="s">
        <v>1291</v>
      </c>
      <c r="D423" t="s">
        <v>1289</v>
      </c>
      <c r="E423" t="s">
        <v>1291</v>
      </c>
      <c r="F423" t="s">
        <v>1291</v>
      </c>
    </row>
    <row r="424" spans="1:6" x14ac:dyDescent="0.35">
      <c r="A424" t="s">
        <v>1289</v>
      </c>
      <c r="B424" t="s">
        <v>1290</v>
      </c>
      <c r="C424" t="s">
        <v>1289</v>
      </c>
      <c r="D424" t="s">
        <v>1290</v>
      </c>
      <c r="E424" t="s">
        <v>1290</v>
      </c>
      <c r="F424" t="s">
        <v>1289</v>
      </c>
    </row>
    <row r="425" spans="1:6" x14ac:dyDescent="0.35">
      <c r="A425" t="s">
        <v>1291</v>
      </c>
      <c r="B425" t="s">
        <v>1291</v>
      </c>
      <c r="C425" t="s">
        <v>1289</v>
      </c>
      <c r="D425" t="s">
        <v>1289</v>
      </c>
      <c r="E425" t="s">
        <v>1290</v>
      </c>
      <c r="F425" t="s">
        <v>1290</v>
      </c>
    </row>
    <row r="426" spans="1:6" x14ac:dyDescent="0.35">
      <c r="A426" t="s">
        <v>1289</v>
      </c>
      <c r="B426" t="s">
        <v>1289</v>
      </c>
      <c r="C426" t="s">
        <v>1289</v>
      </c>
      <c r="D426" t="s">
        <v>1290</v>
      </c>
      <c r="E426" t="s">
        <v>1289</v>
      </c>
      <c r="F426" t="s">
        <v>1290</v>
      </c>
    </row>
    <row r="427" spans="1:6" x14ac:dyDescent="0.35">
      <c r="A427" t="s">
        <v>1289</v>
      </c>
      <c r="B427" t="s">
        <v>1288</v>
      </c>
      <c r="C427" t="s">
        <v>1288</v>
      </c>
      <c r="D427" t="s">
        <v>1288</v>
      </c>
      <c r="E427" t="s">
        <v>1289</v>
      </c>
      <c r="F427" t="s">
        <v>1288</v>
      </c>
    </row>
    <row r="428" spans="1:6" x14ac:dyDescent="0.35">
      <c r="A428" t="s">
        <v>1289</v>
      </c>
      <c r="B428" t="s">
        <v>1289</v>
      </c>
      <c r="C428" t="s">
        <v>1289</v>
      </c>
      <c r="D428" t="s">
        <v>1289</v>
      </c>
      <c r="E428" t="s">
        <v>1289</v>
      </c>
      <c r="F428" t="s">
        <v>1289</v>
      </c>
    </row>
    <row r="429" spans="1:6" x14ac:dyDescent="0.35">
      <c r="A429" t="s">
        <v>1288</v>
      </c>
      <c r="B429" t="s">
        <v>1289</v>
      </c>
      <c r="C429" t="s">
        <v>1290</v>
      </c>
      <c r="D429" t="s">
        <v>1289</v>
      </c>
      <c r="E429" t="s">
        <v>1288</v>
      </c>
      <c r="F429" t="s">
        <v>1289</v>
      </c>
    </row>
    <row r="430" spans="1:6" x14ac:dyDescent="0.35">
      <c r="A430" t="s">
        <v>1288</v>
      </c>
      <c r="B430" t="s">
        <v>1289</v>
      </c>
      <c r="C430" t="s">
        <v>1288</v>
      </c>
      <c r="D430" t="s">
        <v>1288</v>
      </c>
      <c r="E430" t="s">
        <v>1288</v>
      </c>
      <c r="F430" t="s">
        <v>1288</v>
      </c>
    </row>
    <row r="431" spans="1:6" x14ac:dyDescent="0.35">
      <c r="A431" t="s">
        <v>1287</v>
      </c>
      <c r="B431" t="s">
        <v>1290</v>
      </c>
      <c r="C431" t="s">
        <v>1290</v>
      </c>
      <c r="D431" t="s">
        <v>1289</v>
      </c>
      <c r="E431" t="s">
        <v>1289</v>
      </c>
      <c r="F431" t="s">
        <v>1289</v>
      </c>
    </row>
    <row r="432" spans="1:6" x14ac:dyDescent="0.35">
      <c r="A432" t="s">
        <v>1287</v>
      </c>
      <c r="B432" t="s">
        <v>1288</v>
      </c>
      <c r="C432" t="s">
        <v>1289</v>
      </c>
      <c r="D432" t="s">
        <v>1290</v>
      </c>
      <c r="E432" t="s">
        <v>1288</v>
      </c>
      <c r="F432" t="s">
        <v>1288</v>
      </c>
    </row>
    <row r="433" spans="1:6" x14ac:dyDescent="0.35">
      <c r="A433" t="s">
        <v>1291</v>
      </c>
      <c r="B433" t="s">
        <v>1290</v>
      </c>
      <c r="C433" t="s">
        <v>1290</v>
      </c>
      <c r="D433" t="s">
        <v>1291</v>
      </c>
      <c r="E433" t="s">
        <v>1289</v>
      </c>
      <c r="F433" t="s">
        <v>1289</v>
      </c>
    </row>
    <row r="434" spans="1:6" x14ac:dyDescent="0.35">
      <c r="A434" t="s">
        <v>1287</v>
      </c>
      <c r="B434" t="s">
        <v>1288</v>
      </c>
      <c r="C434" t="s">
        <v>1288</v>
      </c>
      <c r="D434" t="s">
        <v>1288</v>
      </c>
      <c r="E434" t="s">
        <v>1287</v>
      </c>
      <c r="F434" t="s">
        <v>1287</v>
      </c>
    </row>
    <row r="435" spans="1:6" x14ac:dyDescent="0.35">
      <c r="A435" t="s">
        <v>1288</v>
      </c>
      <c r="B435" t="s">
        <v>1287</v>
      </c>
      <c r="C435" t="s">
        <v>1291</v>
      </c>
      <c r="D435" t="s">
        <v>1291</v>
      </c>
      <c r="E435" t="s">
        <v>1290</v>
      </c>
      <c r="F435" t="s">
        <v>1290</v>
      </c>
    </row>
    <row r="436" spans="1:6" x14ac:dyDescent="0.35">
      <c r="A436" t="s">
        <v>1289</v>
      </c>
      <c r="B436" t="s">
        <v>1289</v>
      </c>
      <c r="C436" t="s">
        <v>1289</v>
      </c>
      <c r="D436" t="s">
        <v>1289</v>
      </c>
      <c r="E436" t="s">
        <v>1289</v>
      </c>
      <c r="F436" t="s">
        <v>1289</v>
      </c>
    </row>
    <row r="437" spans="1:6" x14ac:dyDescent="0.35">
      <c r="A437" t="s">
        <v>1287</v>
      </c>
      <c r="B437" t="s">
        <v>1291</v>
      </c>
      <c r="C437" t="s">
        <v>1290</v>
      </c>
      <c r="D437" t="s">
        <v>1289</v>
      </c>
      <c r="E437" t="s">
        <v>1289</v>
      </c>
      <c r="F437" t="s">
        <v>1288</v>
      </c>
    </row>
    <row r="438" spans="1:6" x14ac:dyDescent="0.35">
      <c r="A438" t="s">
        <v>1291</v>
      </c>
      <c r="B438" t="s">
        <v>1288</v>
      </c>
      <c r="C438" t="s">
        <v>1288</v>
      </c>
      <c r="D438" t="s">
        <v>1287</v>
      </c>
      <c r="E438" t="s">
        <v>1287</v>
      </c>
      <c r="F438" t="s">
        <v>1288</v>
      </c>
    </row>
    <row r="439" spans="1:6" x14ac:dyDescent="0.35">
      <c r="A439" t="s">
        <v>1288</v>
      </c>
      <c r="B439" t="s">
        <v>1287</v>
      </c>
      <c r="C439" t="s">
        <v>1288</v>
      </c>
      <c r="D439" t="s">
        <v>1288</v>
      </c>
      <c r="E439" t="s">
        <v>1287</v>
      </c>
      <c r="F439" t="s">
        <v>1288</v>
      </c>
    </row>
    <row r="440" spans="1:6" x14ac:dyDescent="0.35">
      <c r="A440" t="s">
        <v>1288</v>
      </c>
      <c r="B440" t="s">
        <v>1287</v>
      </c>
      <c r="C440" t="s">
        <v>1291</v>
      </c>
      <c r="D440" t="s">
        <v>1291</v>
      </c>
      <c r="E440" t="s">
        <v>1290</v>
      </c>
      <c r="F440" t="s">
        <v>1290</v>
      </c>
    </row>
    <row r="441" spans="1:6" x14ac:dyDescent="0.35">
      <c r="A441" t="s">
        <v>1289</v>
      </c>
      <c r="B441" t="s">
        <v>1290</v>
      </c>
      <c r="C441" t="s">
        <v>1289</v>
      </c>
      <c r="D441" t="s">
        <v>1289</v>
      </c>
      <c r="E441" t="s">
        <v>1289</v>
      </c>
      <c r="F441" t="s">
        <v>1288</v>
      </c>
    </row>
    <row r="442" spans="1:6" x14ac:dyDescent="0.35">
      <c r="A442" t="s">
        <v>1289</v>
      </c>
      <c r="B442" t="s">
        <v>1291</v>
      </c>
      <c r="C442" t="s">
        <v>1290</v>
      </c>
      <c r="D442" t="s">
        <v>1291</v>
      </c>
      <c r="E442" t="s">
        <v>1291</v>
      </c>
      <c r="F442" t="s">
        <v>1291</v>
      </c>
    </row>
    <row r="443" spans="1:6" x14ac:dyDescent="0.35">
      <c r="A443" t="s">
        <v>1288</v>
      </c>
      <c r="B443" t="s">
        <v>1289</v>
      </c>
      <c r="C443" t="s">
        <v>1290</v>
      </c>
      <c r="D443" t="s">
        <v>1290</v>
      </c>
      <c r="E443" t="s">
        <v>1290</v>
      </c>
      <c r="F443" t="s">
        <v>1290</v>
      </c>
    </row>
    <row r="444" spans="1:6" x14ac:dyDescent="0.35">
      <c r="A444" t="s">
        <v>1289</v>
      </c>
      <c r="B444" t="s">
        <v>1288</v>
      </c>
      <c r="C444" t="s">
        <v>1287</v>
      </c>
      <c r="D444" t="s">
        <v>1288</v>
      </c>
      <c r="E444" t="s">
        <v>1288</v>
      </c>
      <c r="F444" t="s">
        <v>1288</v>
      </c>
    </row>
    <row r="445" spans="1:6" x14ac:dyDescent="0.35">
      <c r="A445" t="s">
        <v>1287</v>
      </c>
      <c r="B445" t="s">
        <v>1287</v>
      </c>
      <c r="C445" t="s">
        <v>1287</v>
      </c>
      <c r="D445" t="s">
        <v>1287</v>
      </c>
      <c r="E445" t="s">
        <v>1287</v>
      </c>
      <c r="F445" t="s">
        <v>1287</v>
      </c>
    </row>
    <row r="446" spans="1:6" x14ac:dyDescent="0.35">
      <c r="A446" t="s">
        <v>1289</v>
      </c>
      <c r="B446" t="s">
        <v>1291</v>
      </c>
      <c r="C446" t="s">
        <v>1291</v>
      </c>
      <c r="D446" t="s">
        <v>1291</v>
      </c>
      <c r="E446" t="s">
        <v>1291</v>
      </c>
      <c r="F446" t="s">
        <v>1291</v>
      </c>
    </row>
    <row r="447" spans="1:6" x14ac:dyDescent="0.35">
      <c r="A447" t="s">
        <v>1287</v>
      </c>
      <c r="B447" t="s">
        <v>1288</v>
      </c>
      <c r="C447" t="s">
        <v>1289</v>
      </c>
      <c r="D447" t="s">
        <v>1287</v>
      </c>
      <c r="E447" t="s">
        <v>1288</v>
      </c>
      <c r="F447" t="s">
        <v>1289</v>
      </c>
    </row>
    <row r="448" spans="1:6" x14ac:dyDescent="0.35">
      <c r="A448" t="s">
        <v>1288</v>
      </c>
      <c r="B448" t="s">
        <v>1289</v>
      </c>
      <c r="C448" t="s">
        <v>1291</v>
      </c>
      <c r="D448" t="s">
        <v>1290</v>
      </c>
      <c r="E448" t="s">
        <v>1288</v>
      </c>
      <c r="F448" t="s">
        <v>1287</v>
      </c>
    </row>
    <row r="449" spans="1:6" x14ac:dyDescent="0.35">
      <c r="A449" t="s">
        <v>1289</v>
      </c>
      <c r="B449" t="s">
        <v>1289</v>
      </c>
      <c r="C449" t="s">
        <v>1289</v>
      </c>
      <c r="D449" t="s">
        <v>1289</v>
      </c>
      <c r="E449" t="s">
        <v>1289</v>
      </c>
      <c r="F449" t="s">
        <v>1289</v>
      </c>
    </row>
    <row r="450" spans="1:6" x14ac:dyDescent="0.35">
      <c r="A450" t="s">
        <v>1287</v>
      </c>
      <c r="B450" t="s">
        <v>1291</v>
      </c>
      <c r="C450" t="s">
        <v>1291</v>
      </c>
      <c r="D450" t="s">
        <v>1291</v>
      </c>
      <c r="E450" t="s">
        <v>1291</v>
      </c>
      <c r="F450" t="s">
        <v>1291</v>
      </c>
    </row>
    <row r="451" spans="1:6" x14ac:dyDescent="0.35">
      <c r="A451" t="s">
        <v>1287</v>
      </c>
      <c r="B451" t="s">
        <v>1289</v>
      </c>
      <c r="C451" t="s">
        <v>1290</v>
      </c>
      <c r="D451" t="s">
        <v>1290</v>
      </c>
      <c r="E451" t="s">
        <v>1290</v>
      </c>
      <c r="F451" t="s">
        <v>1290</v>
      </c>
    </row>
    <row r="452" spans="1:6" x14ac:dyDescent="0.35">
      <c r="A452" t="s">
        <v>1289</v>
      </c>
      <c r="B452" t="s">
        <v>1287</v>
      </c>
      <c r="C452" t="s">
        <v>1289</v>
      </c>
      <c r="D452" t="s">
        <v>1287</v>
      </c>
      <c r="E452" t="s">
        <v>1287</v>
      </c>
      <c r="F452" t="s">
        <v>1289</v>
      </c>
    </row>
    <row r="453" spans="1:6" x14ac:dyDescent="0.35">
      <c r="A453" t="s">
        <v>1288</v>
      </c>
      <c r="B453" t="s">
        <v>1289</v>
      </c>
      <c r="C453" t="s">
        <v>1289</v>
      </c>
      <c r="D453" t="s">
        <v>1289</v>
      </c>
      <c r="E453" t="s">
        <v>1290</v>
      </c>
      <c r="F453" t="s">
        <v>1287</v>
      </c>
    </row>
    <row r="454" spans="1:6" x14ac:dyDescent="0.35">
      <c r="A454" t="s">
        <v>1289</v>
      </c>
      <c r="B454" t="s">
        <v>1289</v>
      </c>
      <c r="C454" t="s">
        <v>1289</v>
      </c>
      <c r="D454" t="s">
        <v>1290</v>
      </c>
      <c r="E454" t="s">
        <v>1290</v>
      </c>
      <c r="F454" t="s">
        <v>1289</v>
      </c>
    </row>
    <row r="455" spans="1:6" x14ac:dyDescent="0.35">
      <c r="A455" t="s">
        <v>1288</v>
      </c>
      <c r="B455" t="s">
        <v>1288</v>
      </c>
      <c r="C455" t="s">
        <v>1288</v>
      </c>
      <c r="D455" t="s">
        <v>1288</v>
      </c>
      <c r="E455" t="s">
        <v>1288</v>
      </c>
      <c r="F455" t="s">
        <v>1288</v>
      </c>
    </row>
    <row r="456" spans="1:6" x14ac:dyDescent="0.35">
      <c r="A456" t="s">
        <v>1290</v>
      </c>
      <c r="B456" t="s">
        <v>1288</v>
      </c>
      <c r="C456" t="s">
        <v>1290</v>
      </c>
      <c r="D456" t="s">
        <v>1290</v>
      </c>
      <c r="E456" t="s">
        <v>1291</v>
      </c>
      <c r="F456" t="s">
        <v>1291</v>
      </c>
    </row>
    <row r="457" spans="1:6" x14ac:dyDescent="0.35">
      <c r="A457" t="s">
        <v>1287</v>
      </c>
      <c r="B457" t="s">
        <v>1288</v>
      </c>
      <c r="C457" t="s">
        <v>1290</v>
      </c>
      <c r="D457" t="s">
        <v>1289</v>
      </c>
      <c r="E457" t="s">
        <v>1288</v>
      </c>
      <c r="F457" t="s">
        <v>1287</v>
      </c>
    </row>
    <row r="458" spans="1:6" x14ac:dyDescent="0.35">
      <c r="A458" t="s">
        <v>1288</v>
      </c>
      <c r="B458" t="s">
        <v>1288</v>
      </c>
      <c r="C458" t="s">
        <v>1287</v>
      </c>
      <c r="D458" t="s">
        <v>1289</v>
      </c>
      <c r="E458" t="s">
        <v>1289</v>
      </c>
      <c r="F458" t="s">
        <v>1290</v>
      </c>
    </row>
    <row r="459" spans="1:6" x14ac:dyDescent="0.35">
      <c r="A459" t="s">
        <v>1288</v>
      </c>
      <c r="B459" t="s">
        <v>1288</v>
      </c>
      <c r="C459" t="s">
        <v>1288</v>
      </c>
      <c r="D459" t="s">
        <v>1288</v>
      </c>
      <c r="E459" t="s">
        <v>1288</v>
      </c>
      <c r="F459" t="s">
        <v>1288</v>
      </c>
    </row>
    <row r="460" spans="1:6" x14ac:dyDescent="0.35">
      <c r="A460" t="s">
        <v>1289</v>
      </c>
      <c r="B460" t="s">
        <v>1291</v>
      </c>
      <c r="C460" t="s">
        <v>1291</v>
      </c>
      <c r="D460" t="s">
        <v>1291</v>
      </c>
      <c r="E460" t="s">
        <v>1291</v>
      </c>
      <c r="F460" t="s">
        <v>1289</v>
      </c>
    </row>
    <row r="461" spans="1:6" x14ac:dyDescent="0.35">
      <c r="A461" t="s">
        <v>1290</v>
      </c>
      <c r="B461" t="s">
        <v>1290</v>
      </c>
      <c r="C461" t="s">
        <v>1290</v>
      </c>
      <c r="D461" t="s">
        <v>1290</v>
      </c>
      <c r="E461" t="s">
        <v>1291</v>
      </c>
      <c r="F461" t="s">
        <v>1291</v>
      </c>
    </row>
    <row r="462" spans="1:6" x14ac:dyDescent="0.35">
      <c r="A462" t="s">
        <v>1289</v>
      </c>
      <c r="B462" t="s">
        <v>1287</v>
      </c>
      <c r="C462" t="s">
        <v>1289</v>
      </c>
      <c r="D462" t="s">
        <v>1288</v>
      </c>
      <c r="E462" t="s">
        <v>1289</v>
      </c>
      <c r="F462" t="s">
        <v>1288</v>
      </c>
    </row>
    <row r="463" spans="1:6" x14ac:dyDescent="0.35">
      <c r="A463" t="s">
        <v>1290</v>
      </c>
      <c r="B463" t="s">
        <v>1287</v>
      </c>
      <c r="C463" t="s">
        <v>1288</v>
      </c>
      <c r="D463" t="s">
        <v>1289</v>
      </c>
      <c r="E463" t="s">
        <v>1287</v>
      </c>
      <c r="F463" t="s">
        <v>1289</v>
      </c>
    </row>
    <row r="464" spans="1:6" x14ac:dyDescent="0.35">
      <c r="A464" t="s">
        <v>1289</v>
      </c>
      <c r="B464" t="s">
        <v>1289</v>
      </c>
      <c r="C464" t="s">
        <v>1289</v>
      </c>
      <c r="D464" t="s">
        <v>1289</v>
      </c>
      <c r="E464" t="s">
        <v>1289</v>
      </c>
      <c r="F464" t="s">
        <v>1289</v>
      </c>
    </row>
    <row r="465" spans="1:6" x14ac:dyDescent="0.35">
      <c r="A465" t="s">
        <v>1287</v>
      </c>
      <c r="B465" t="s">
        <v>1289</v>
      </c>
      <c r="C465" t="s">
        <v>1287</v>
      </c>
      <c r="D465" t="s">
        <v>1289</v>
      </c>
      <c r="E465" t="s">
        <v>1289</v>
      </c>
      <c r="F465" t="s">
        <v>1289</v>
      </c>
    </row>
    <row r="466" spans="1:6" x14ac:dyDescent="0.35">
      <c r="A466" t="s">
        <v>1290</v>
      </c>
      <c r="B466" t="s">
        <v>1290</v>
      </c>
      <c r="C466" t="s">
        <v>1289</v>
      </c>
      <c r="D466" t="s">
        <v>1290</v>
      </c>
      <c r="E466" t="s">
        <v>1288</v>
      </c>
      <c r="F466" t="s">
        <v>1290</v>
      </c>
    </row>
    <row r="467" spans="1:6" x14ac:dyDescent="0.35">
      <c r="A467" t="s">
        <v>1289</v>
      </c>
      <c r="B467" t="s">
        <v>1289</v>
      </c>
      <c r="C467" t="s">
        <v>1289</v>
      </c>
      <c r="D467" t="s">
        <v>1289</v>
      </c>
      <c r="E467" t="s">
        <v>1289</v>
      </c>
      <c r="F467" t="s">
        <v>1289</v>
      </c>
    </row>
    <row r="468" spans="1:6" x14ac:dyDescent="0.35">
      <c r="A468" t="s">
        <v>1288</v>
      </c>
      <c r="B468" t="s">
        <v>1287</v>
      </c>
      <c r="C468" t="s">
        <v>1291</v>
      </c>
      <c r="D468" t="s">
        <v>1291</v>
      </c>
      <c r="E468" t="s">
        <v>1290</v>
      </c>
      <c r="F468" t="s">
        <v>1290</v>
      </c>
    </row>
    <row r="469" spans="1:6" x14ac:dyDescent="0.35">
      <c r="A469" t="s">
        <v>1290</v>
      </c>
      <c r="B469" t="s">
        <v>1290</v>
      </c>
      <c r="C469" t="s">
        <v>1291</v>
      </c>
      <c r="D469" t="s">
        <v>1290</v>
      </c>
      <c r="E469" t="s">
        <v>1291</v>
      </c>
      <c r="F469" t="s">
        <v>1289</v>
      </c>
    </row>
    <row r="470" spans="1:6" x14ac:dyDescent="0.35">
      <c r="A470" t="s">
        <v>1290</v>
      </c>
      <c r="B470" t="s">
        <v>1291</v>
      </c>
      <c r="C470" t="s">
        <v>1289</v>
      </c>
      <c r="D470" t="s">
        <v>1291</v>
      </c>
      <c r="E470" t="s">
        <v>1291</v>
      </c>
      <c r="F470" t="s">
        <v>1289</v>
      </c>
    </row>
    <row r="471" spans="1:6" x14ac:dyDescent="0.35">
      <c r="A471" t="s">
        <v>1289</v>
      </c>
      <c r="B471" t="s">
        <v>1290</v>
      </c>
      <c r="C471" t="s">
        <v>1290</v>
      </c>
      <c r="D471" t="s">
        <v>1290</v>
      </c>
      <c r="E471" t="s">
        <v>1290</v>
      </c>
      <c r="F471" t="s">
        <v>1290</v>
      </c>
    </row>
    <row r="472" spans="1:6" x14ac:dyDescent="0.35">
      <c r="A472" t="s">
        <v>1291</v>
      </c>
      <c r="B472" t="s">
        <v>1291</v>
      </c>
      <c r="C472" t="s">
        <v>1291</v>
      </c>
      <c r="D472" t="s">
        <v>1289</v>
      </c>
      <c r="E472" t="s">
        <v>1289</v>
      </c>
      <c r="F472" t="s">
        <v>1290</v>
      </c>
    </row>
    <row r="473" spans="1:6" x14ac:dyDescent="0.35">
      <c r="A473" t="s">
        <v>1290</v>
      </c>
      <c r="B473" t="s">
        <v>1289</v>
      </c>
      <c r="C473" t="s">
        <v>1290</v>
      </c>
      <c r="D473" t="s">
        <v>1290</v>
      </c>
      <c r="E473" t="s">
        <v>1290</v>
      </c>
      <c r="F473" t="s">
        <v>1289</v>
      </c>
    </row>
    <row r="474" spans="1:6" x14ac:dyDescent="0.35">
      <c r="A474" t="s">
        <v>1290</v>
      </c>
      <c r="B474" t="s">
        <v>1287</v>
      </c>
      <c r="C474" t="s">
        <v>1287</v>
      </c>
      <c r="D474" t="s">
        <v>1290</v>
      </c>
      <c r="E474" t="s">
        <v>1291</v>
      </c>
      <c r="F474" t="s">
        <v>1287</v>
      </c>
    </row>
    <row r="475" spans="1:6" x14ac:dyDescent="0.35">
      <c r="A475" t="s">
        <v>1289</v>
      </c>
      <c r="B475" t="s">
        <v>1290</v>
      </c>
      <c r="C475" t="s">
        <v>1290</v>
      </c>
      <c r="D475" t="s">
        <v>1290</v>
      </c>
      <c r="E475" t="s">
        <v>1290</v>
      </c>
      <c r="F475" t="s">
        <v>1290</v>
      </c>
    </row>
    <row r="476" spans="1:6" x14ac:dyDescent="0.35">
      <c r="A476" t="s">
        <v>1291</v>
      </c>
      <c r="B476" t="s">
        <v>1289</v>
      </c>
      <c r="C476" t="s">
        <v>1290</v>
      </c>
      <c r="D476" t="s">
        <v>1291</v>
      </c>
      <c r="E476" t="s">
        <v>1290</v>
      </c>
      <c r="F476" t="s">
        <v>1289</v>
      </c>
    </row>
    <row r="477" spans="1:6" x14ac:dyDescent="0.35">
      <c r="A477" t="s">
        <v>1288</v>
      </c>
      <c r="B477" t="s">
        <v>1289</v>
      </c>
      <c r="C477" t="s">
        <v>1289</v>
      </c>
      <c r="D477" t="s">
        <v>1288</v>
      </c>
      <c r="E477" t="s">
        <v>1288</v>
      </c>
      <c r="F477" t="s">
        <v>1289</v>
      </c>
    </row>
    <row r="478" spans="1:6" x14ac:dyDescent="0.35">
      <c r="A478" t="s">
        <v>1287</v>
      </c>
      <c r="B478" t="s">
        <v>1287</v>
      </c>
      <c r="C478" t="s">
        <v>1289</v>
      </c>
      <c r="D478" t="s">
        <v>1289</v>
      </c>
      <c r="E478" t="s">
        <v>1291</v>
      </c>
      <c r="F478" t="s">
        <v>1287</v>
      </c>
    </row>
    <row r="479" spans="1:6" x14ac:dyDescent="0.35">
      <c r="A479" t="s">
        <v>1289</v>
      </c>
      <c r="B479" t="s">
        <v>1288</v>
      </c>
      <c r="C479" t="s">
        <v>1290</v>
      </c>
      <c r="D479" t="s">
        <v>1289</v>
      </c>
      <c r="E479" t="s">
        <v>1290</v>
      </c>
      <c r="F479" t="s">
        <v>1289</v>
      </c>
    </row>
    <row r="480" spans="1:6" x14ac:dyDescent="0.35">
      <c r="A480" t="s">
        <v>1290</v>
      </c>
      <c r="B480" t="s">
        <v>1290</v>
      </c>
      <c r="C480" t="s">
        <v>1290</v>
      </c>
      <c r="D480" t="s">
        <v>1290</v>
      </c>
      <c r="E480" t="s">
        <v>1290</v>
      </c>
      <c r="F480" t="s">
        <v>1289</v>
      </c>
    </row>
    <row r="481" spans="1:6" x14ac:dyDescent="0.35">
      <c r="A481" t="s">
        <v>1288</v>
      </c>
      <c r="B481" t="s">
        <v>1288</v>
      </c>
      <c r="C481" t="s">
        <v>1288</v>
      </c>
      <c r="D481" t="s">
        <v>1289</v>
      </c>
      <c r="E481" t="s">
        <v>1289</v>
      </c>
      <c r="F481" t="s">
        <v>1288</v>
      </c>
    </row>
    <row r="482" spans="1:6" x14ac:dyDescent="0.35">
      <c r="A482" t="s">
        <v>1288</v>
      </c>
      <c r="B482" t="s">
        <v>1288</v>
      </c>
      <c r="C482" t="s">
        <v>1288</v>
      </c>
      <c r="D482" t="s">
        <v>1289</v>
      </c>
      <c r="E482" t="s">
        <v>1289</v>
      </c>
      <c r="F482" t="s">
        <v>1287</v>
      </c>
    </row>
    <row r="483" spans="1:6" x14ac:dyDescent="0.35">
      <c r="A483" t="s">
        <v>1289</v>
      </c>
      <c r="B483" t="s">
        <v>1290</v>
      </c>
      <c r="C483" t="s">
        <v>1290</v>
      </c>
      <c r="D483" t="s">
        <v>1291</v>
      </c>
      <c r="E483" t="s">
        <v>1290</v>
      </c>
      <c r="F483" t="s">
        <v>1290</v>
      </c>
    </row>
    <row r="484" spans="1:6" x14ac:dyDescent="0.35">
      <c r="A484" t="s">
        <v>1291</v>
      </c>
      <c r="B484" t="s">
        <v>1289</v>
      </c>
      <c r="C484" t="s">
        <v>1290</v>
      </c>
      <c r="D484" t="s">
        <v>1291</v>
      </c>
      <c r="E484" t="s">
        <v>1289</v>
      </c>
      <c r="F484" t="s">
        <v>1288</v>
      </c>
    </row>
    <row r="485" spans="1:6" x14ac:dyDescent="0.35">
      <c r="A485" t="s">
        <v>1290</v>
      </c>
      <c r="B485" t="s">
        <v>1290</v>
      </c>
      <c r="C485" t="s">
        <v>1291</v>
      </c>
      <c r="D485" t="s">
        <v>1290</v>
      </c>
      <c r="E485" t="s">
        <v>1291</v>
      </c>
      <c r="F485" t="s">
        <v>1288</v>
      </c>
    </row>
    <row r="486" spans="1:6" x14ac:dyDescent="0.35">
      <c r="A486" t="s">
        <v>1289</v>
      </c>
      <c r="B486" t="s">
        <v>1290</v>
      </c>
      <c r="C486" t="s">
        <v>1291</v>
      </c>
      <c r="D486" t="s">
        <v>1290</v>
      </c>
      <c r="E486" t="s">
        <v>1289</v>
      </c>
      <c r="F486" t="s">
        <v>1290</v>
      </c>
    </row>
    <row r="487" spans="1:6" x14ac:dyDescent="0.35">
      <c r="A487" t="s">
        <v>1289</v>
      </c>
      <c r="B487" t="s">
        <v>1290</v>
      </c>
      <c r="C487" t="s">
        <v>1291</v>
      </c>
      <c r="D487" t="s">
        <v>1290</v>
      </c>
      <c r="E487" t="s">
        <v>1289</v>
      </c>
      <c r="F487" t="s">
        <v>1290</v>
      </c>
    </row>
    <row r="488" spans="1:6" x14ac:dyDescent="0.35">
      <c r="A488" t="s">
        <v>1288</v>
      </c>
      <c r="B488" t="s">
        <v>1287</v>
      </c>
      <c r="C488" t="s">
        <v>1288</v>
      </c>
      <c r="D488" t="s">
        <v>1289</v>
      </c>
      <c r="E488" t="s">
        <v>1287</v>
      </c>
      <c r="F488" t="s">
        <v>1288</v>
      </c>
    </row>
    <row r="489" spans="1:6" x14ac:dyDescent="0.35">
      <c r="A489" t="s">
        <v>1290</v>
      </c>
      <c r="B489" t="s">
        <v>1290</v>
      </c>
      <c r="C489" t="s">
        <v>1289</v>
      </c>
      <c r="D489" t="s">
        <v>1289</v>
      </c>
      <c r="E489" t="s">
        <v>1290</v>
      </c>
      <c r="F489" t="s">
        <v>1290</v>
      </c>
    </row>
    <row r="490" spans="1:6" x14ac:dyDescent="0.35">
      <c r="A490" t="s">
        <v>1290</v>
      </c>
      <c r="B490" t="s">
        <v>1290</v>
      </c>
      <c r="C490" t="s">
        <v>1290</v>
      </c>
      <c r="D490" t="s">
        <v>1289</v>
      </c>
      <c r="E490" t="s">
        <v>1289</v>
      </c>
      <c r="F490" t="s">
        <v>1289</v>
      </c>
    </row>
    <row r="491" spans="1:6" x14ac:dyDescent="0.35">
      <c r="A491" t="s">
        <v>1290</v>
      </c>
      <c r="B491" t="s">
        <v>1290</v>
      </c>
      <c r="C491" t="s">
        <v>1290</v>
      </c>
      <c r="D491" t="s">
        <v>1289</v>
      </c>
      <c r="E491" t="s">
        <v>1290</v>
      </c>
      <c r="F491" t="s">
        <v>1290</v>
      </c>
    </row>
    <row r="492" spans="1:6" x14ac:dyDescent="0.35">
      <c r="A492" t="s">
        <v>1290</v>
      </c>
      <c r="B492" t="s">
        <v>1290</v>
      </c>
      <c r="C492" t="s">
        <v>1289</v>
      </c>
      <c r="D492" t="s">
        <v>1290</v>
      </c>
      <c r="E492" t="s">
        <v>1290</v>
      </c>
      <c r="F492" t="s">
        <v>1290</v>
      </c>
    </row>
    <row r="493" spans="1:6" x14ac:dyDescent="0.35">
      <c r="A493" t="s">
        <v>1290</v>
      </c>
      <c r="B493" t="s">
        <v>1290</v>
      </c>
      <c r="C493" t="s">
        <v>1291</v>
      </c>
      <c r="D493" t="s">
        <v>1290</v>
      </c>
      <c r="E493" t="s">
        <v>1291</v>
      </c>
      <c r="F493" t="s">
        <v>1288</v>
      </c>
    </row>
    <row r="494" spans="1:6" x14ac:dyDescent="0.35">
      <c r="A494" t="s">
        <v>1288</v>
      </c>
      <c r="B494" t="s">
        <v>1288</v>
      </c>
      <c r="C494" t="s">
        <v>1291</v>
      </c>
      <c r="D494" t="s">
        <v>1288</v>
      </c>
      <c r="E494" t="s">
        <v>1289</v>
      </c>
      <c r="F494" t="s">
        <v>1290</v>
      </c>
    </row>
    <row r="495" spans="1:6" x14ac:dyDescent="0.35">
      <c r="A495" t="s">
        <v>1289</v>
      </c>
      <c r="B495" t="s">
        <v>1288</v>
      </c>
      <c r="C495" t="s">
        <v>1291</v>
      </c>
      <c r="D495" t="s">
        <v>1289</v>
      </c>
      <c r="E495" t="s">
        <v>1290</v>
      </c>
      <c r="F495" t="s">
        <v>1289</v>
      </c>
    </row>
    <row r="496" spans="1:6" x14ac:dyDescent="0.35">
      <c r="A496" t="s">
        <v>1288</v>
      </c>
      <c r="B496" t="s">
        <v>1288</v>
      </c>
      <c r="C496" t="s">
        <v>1289</v>
      </c>
      <c r="D496" t="s">
        <v>1288</v>
      </c>
      <c r="E496" t="s">
        <v>1289</v>
      </c>
      <c r="F496" t="s">
        <v>1289</v>
      </c>
    </row>
    <row r="497" spans="1:6" x14ac:dyDescent="0.35">
      <c r="A497" t="s">
        <v>1287</v>
      </c>
      <c r="B497" t="s">
        <v>1288</v>
      </c>
      <c r="C497" t="s">
        <v>1289</v>
      </c>
      <c r="D497" t="s">
        <v>1290</v>
      </c>
      <c r="E497" t="s">
        <v>1287</v>
      </c>
      <c r="F497" t="s">
        <v>1288</v>
      </c>
    </row>
    <row r="498" spans="1:6" x14ac:dyDescent="0.35">
      <c r="A498" t="s">
        <v>1290</v>
      </c>
      <c r="B498" t="s">
        <v>1290</v>
      </c>
      <c r="C498" t="s">
        <v>1289</v>
      </c>
      <c r="D498" t="s">
        <v>1290</v>
      </c>
      <c r="E498" t="s">
        <v>1291</v>
      </c>
      <c r="F498" t="s">
        <v>1290</v>
      </c>
    </row>
    <row r="499" spans="1:6" x14ac:dyDescent="0.35">
      <c r="A499" t="s">
        <v>1291</v>
      </c>
      <c r="B499" t="s">
        <v>1287</v>
      </c>
      <c r="C499" t="s">
        <v>1291</v>
      </c>
      <c r="D499" t="s">
        <v>1290</v>
      </c>
      <c r="E499" t="s">
        <v>1289</v>
      </c>
      <c r="F499" t="s">
        <v>1288</v>
      </c>
    </row>
    <row r="500" spans="1:6" x14ac:dyDescent="0.35">
      <c r="A500" t="s">
        <v>1287</v>
      </c>
      <c r="B500" t="s">
        <v>1290</v>
      </c>
      <c r="C500" t="s">
        <v>1290</v>
      </c>
      <c r="D500" t="s">
        <v>1287</v>
      </c>
      <c r="E500" t="s">
        <v>1290</v>
      </c>
      <c r="F500" t="s">
        <v>1290</v>
      </c>
    </row>
    <row r="501" spans="1:6" x14ac:dyDescent="0.35">
      <c r="A501" t="s">
        <v>1288</v>
      </c>
      <c r="B501" t="s">
        <v>1289</v>
      </c>
      <c r="C501" t="s">
        <v>1289</v>
      </c>
      <c r="D501" t="s">
        <v>1289</v>
      </c>
      <c r="E501" t="s">
        <v>1288</v>
      </c>
      <c r="F501" t="s">
        <v>1289</v>
      </c>
    </row>
    <row r="502" spans="1:6" x14ac:dyDescent="0.35">
      <c r="A502" t="s">
        <v>1290</v>
      </c>
      <c r="B502" t="s">
        <v>1290</v>
      </c>
      <c r="C502" t="s">
        <v>1289</v>
      </c>
      <c r="D502" t="s">
        <v>1291</v>
      </c>
      <c r="E502" t="s">
        <v>1291</v>
      </c>
      <c r="F502" t="s">
        <v>1291</v>
      </c>
    </row>
    <row r="503" spans="1:6" x14ac:dyDescent="0.35">
      <c r="A503" t="s">
        <v>1289</v>
      </c>
      <c r="B503" t="s">
        <v>1290</v>
      </c>
      <c r="C503" t="s">
        <v>1290</v>
      </c>
      <c r="D503" t="s">
        <v>1289</v>
      </c>
      <c r="E503" t="s">
        <v>1290</v>
      </c>
      <c r="F503" t="s">
        <v>1290</v>
      </c>
    </row>
    <row r="504" spans="1:6" x14ac:dyDescent="0.35">
      <c r="A504" t="s">
        <v>1290</v>
      </c>
      <c r="B504" t="s">
        <v>1288</v>
      </c>
      <c r="C504" t="s">
        <v>1288</v>
      </c>
      <c r="D504" t="s">
        <v>1289</v>
      </c>
      <c r="E504" t="s">
        <v>1288</v>
      </c>
      <c r="F504" t="s">
        <v>1289</v>
      </c>
    </row>
    <row r="505" spans="1:6" x14ac:dyDescent="0.35">
      <c r="A505" t="s">
        <v>1289</v>
      </c>
      <c r="B505" t="s">
        <v>1288</v>
      </c>
      <c r="C505" t="s">
        <v>1289</v>
      </c>
      <c r="D505" t="s">
        <v>1290</v>
      </c>
      <c r="E505" t="s">
        <v>1289</v>
      </c>
      <c r="F505" t="s">
        <v>1289</v>
      </c>
    </row>
    <row r="506" spans="1:6" x14ac:dyDescent="0.35">
      <c r="A506" t="s">
        <v>1290</v>
      </c>
      <c r="B506" t="s">
        <v>1288</v>
      </c>
      <c r="C506" t="s">
        <v>1290</v>
      </c>
      <c r="D506" t="s">
        <v>1289</v>
      </c>
      <c r="E506" t="s">
        <v>1288</v>
      </c>
      <c r="F506" t="s">
        <v>1289</v>
      </c>
    </row>
    <row r="507" spans="1:6" x14ac:dyDescent="0.35">
      <c r="A507" t="s">
        <v>1290</v>
      </c>
      <c r="B507" t="s">
        <v>1289</v>
      </c>
      <c r="C507" t="s">
        <v>1290</v>
      </c>
      <c r="D507" t="s">
        <v>1290</v>
      </c>
      <c r="E507" t="s">
        <v>1290</v>
      </c>
      <c r="F507" t="s">
        <v>1289</v>
      </c>
    </row>
    <row r="508" spans="1:6" x14ac:dyDescent="0.35">
      <c r="A508" t="s">
        <v>1290</v>
      </c>
      <c r="B508" t="s">
        <v>1290</v>
      </c>
      <c r="C508" t="s">
        <v>1289</v>
      </c>
      <c r="D508" t="s">
        <v>1290</v>
      </c>
      <c r="E508" t="s">
        <v>1291</v>
      </c>
      <c r="F508" t="s">
        <v>1289</v>
      </c>
    </row>
    <row r="509" spans="1:6" x14ac:dyDescent="0.35">
      <c r="A509" t="s">
        <v>1290</v>
      </c>
      <c r="B509" t="s">
        <v>1289</v>
      </c>
      <c r="C509" t="s">
        <v>1290</v>
      </c>
      <c r="D509" t="s">
        <v>1290</v>
      </c>
      <c r="E509" t="s">
        <v>1291</v>
      </c>
      <c r="F509" t="s">
        <v>1289</v>
      </c>
    </row>
    <row r="510" spans="1:6" x14ac:dyDescent="0.35">
      <c r="A510" t="s">
        <v>1290</v>
      </c>
      <c r="B510" t="s">
        <v>1288</v>
      </c>
      <c r="C510" t="s">
        <v>1290</v>
      </c>
      <c r="D510" t="s">
        <v>1289</v>
      </c>
      <c r="E510" t="s">
        <v>1288</v>
      </c>
      <c r="F510" t="s">
        <v>1289</v>
      </c>
    </row>
    <row r="511" spans="1:6" x14ac:dyDescent="0.35">
      <c r="A511" t="s">
        <v>1290</v>
      </c>
      <c r="B511" t="s">
        <v>1291</v>
      </c>
      <c r="C511" t="s">
        <v>1290</v>
      </c>
      <c r="D511" t="s">
        <v>1291</v>
      </c>
      <c r="E511" t="s">
        <v>1290</v>
      </c>
      <c r="F511" t="s">
        <v>1291</v>
      </c>
    </row>
    <row r="512" spans="1:6" x14ac:dyDescent="0.35">
      <c r="A512" t="s">
        <v>1291</v>
      </c>
      <c r="B512" t="s">
        <v>1290</v>
      </c>
      <c r="C512" t="s">
        <v>1291</v>
      </c>
      <c r="D512" t="s">
        <v>1288</v>
      </c>
      <c r="E512" t="s">
        <v>1291</v>
      </c>
      <c r="F512" t="s">
        <v>1290</v>
      </c>
    </row>
    <row r="513" spans="1:6" x14ac:dyDescent="0.35">
      <c r="A513" t="s">
        <v>1289</v>
      </c>
      <c r="B513" t="s">
        <v>1288</v>
      </c>
      <c r="C513" t="s">
        <v>1289</v>
      </c>
      <c r="D513" t="s">
        <v>1288</v>
      </c>
      <c r="E513" t="s">
        <v>1289</v>
      </c>
      <c r="F513" t="s">
        <v>1288</v>
      </c>
    </row>
    <row r="514" spans="1:6" x14ac:dyDescent="0.35">
      <c r="A514" t="s">
        <v>1291</v>
      </c>
      <c r="B514" t="s">
        <v>1290</v>
      </c>
      <c r="C514" t="s">
        <v>1291</v>
      </c>
      <c r="D514" t="s">
        <v>1288</v>
      </c>
      <c r="E514" t="s">
        <v>1291</v>
      </c>
      <c r="F514" t="s">
        <v>1290</v>
      </c>
    </row>
    <row r="515" spans="1:6" x14ac:dyDescent="0.35">
      <c r="A515" t="s">
        <v>1290</v>
      </c>
      <c r="B515" t="s">
        <v>1291</v>
      </c>
      <c r="C515" t="s">
        <v>1290</v>
      </c>
      <c r="D515" t="s">
        <v>1288</v>
      </c>
      <c r="E515" t="s">
        <v>1291</v>
      </c>
      <c r="F515" t="s">
        <v>1290</v>
      </c>
    </row>
    <row r="516" spans="1:6" x14ac:dyDescent="0.35">
      <c r="A516" t="s">
        <v>1291</v>
      </c>
      <c r="B516" t="s">
        <v>1291</v>
      </c>
      <c r="C516" t="s">
        <v>1290</v>
      </c>
      <c r="D516" t="s">
        <v>1291</v>
      </c>
      <c r="E516" t="s">
        <v>1290</v>
      </c>
      <c r="F516" t="s">
        <v>1290</v>
      </c>
    </row>
    <row r="517" spans="1:6" x14ac:dyDescent="0.35">
      <c r="A517" t="s">
        <v>1290</v>
      </c>
      <c r="B517" t="s">
        <v>1290</v>
      </c>
      <c r="C517" t="s">
        <v>1290</v>
      </c>
      <c r="D517" t="s">
        <v>1291</v>
      </c>
      <c r="E517" t="s">
        <v>1290</v>
      </c>
      <c r="F517" t="s">
        <v>1291</v>
      </c>
    </row>
    <row r="518" spans="1:6" x14ac:dyDescent="0.35">
      <c r="A518" t="s">
        <v>1290</v>
      </c>
      <c r="B518" t="s">
        <v>1290</v>
      </c>
      <c r="C518" t="s">
        <v>1289</v>
      </c>
      <c r="D518" t="s">
        <v>1290</v>
      </c>
      <c r="E518" t="s">
        <v>1289</v>
      </c>
      <c r="F518" t="s">
        <v>1291</v>
      </c>
    </row>
    <row r="519" spans="1:6" x14ac:dyDescent="0.35">
      <c r="A519" t="s">
        <v>1291</v>
      </c>
      <c r="B519" t="s">
        <v>1290</v>
      </c>
      <c r="C519" t="s">
        <v>1291</v>
      </c>
      <c r="D519" t="s">
        <v>1288</v>
      </c>
      <c r="E519" t="s">
        <v>1291</v>
      </c>
      <c r="F519" t="s">
        <v>1290</v>
      </c>
    </row>
    <row r="520" spans="1:6" x14ac:dyDescent="0.35">
      <c r="A520" t="s">
        <v>1290</v>
      </c>
      <c r="B520" t="s">
        <v>1290</v>
      </c>
      <c r="C520" t="s">
        <v>1289</v>
      </c>
      <c r="D520" t="s">
        <v>1290</v>
      </c>
      <c r="E520" t="s">
        <v>1290</v>
      </c>
      <c r="F520" t="s">
        <v>1290</v>
      </c>
    </row>
    <row r="521" spans="1:6" x14ac:dyDescent="0.35">
      <c r="A521" t="s">
        <v>1291</v>
      </c>
      <c r="B521" t="s">
        <v>1291</v>
      </c>
      <c r="C521" t="s">
        <v>1290</v>
      </c>
      <c r="D521" t="s">
        <v>1289</v>
      </c>
      <c r="E521" t="s">
        <v>1289</v>
      </c>
      <c r="F521" t="s">
        <v>1290</v>
      </c>
    </row>
    <row r="522" spans="1:6" x14ac:dyDescent="0.35">
      <c r="A522" t="s">
        <v>1291</v>
      </c>
      <c r="B522" t="s">
        <v>1290</v>
      </c>
      <c r="C522" t="s">
        <v>1291</v>
      </c>
      <c r="D522" t="s">
        <v>1290</v>
      </c>
      <c r="E522" t="s">
        <v>1291</v>
      </c>
      <c r="F522" t="s">
        <v>1290</v>
      </c>
    </row>
    <row r="523" spans="1:6" x14ac:dyDescent="0.35">
      <c r="A523" t="s">
        <v>1289</v>
      </c>
      <c r="B523" t="s">
        <v>1290</v>
      </c>
      <c r="C523" t="s">
        <v>1289</v>
      </c>
      <c r="D523" t="s">
        <v>1290</v>
      </c>
      <c r="E523" t="s">
        <v>1289</v>
      </c>
      <c r="F523" t="s">
        <v>1290</v>
      </c>
    </row>
    <row r="524" spans="1:6" x14ac:dyDescent="0.35">
      <c r="A524" t="s">
        <v>1291</v>
      </c>
      <c r="B524" t="s">
        <v>1290</v>
      </c>
      <c r="C524" t="s">
        <v>1291</v>
      </c>
      <c r="D524" t="s">
        <v>1290</v>
      </c>
      <c r="E524" t="s">
        <v>1291</v>
      </c>
      <c r="F524" t="s">
        <v>1291</v>
      </c>
    </row>
    <row r="525" spans="1:6" x14ac:dyDescent="0.35">
      <c r="A525" t="s">
        <v>1287</v>
      </c>
      <c r="B525" t="s">
        <v>1290</v>
      </c>
      <c r="C525" t="s">
        <v>1290</v>
      </c>
      <c r="D525" t="s">
        <v>1287</v>
      </c>
      <c r="E525" t="s">
        <v>1290</v>
      </c>
      <c r="F525" t="s">
        <v>1290</v>
      </c>
    </row>
    <row r="526" spans="1:6" x14ac:dyDescent="0.35">
      <c r="A526" t="s">
        <v>1288</v>
      </c>
      <c r="B526" t="s">
        <v>1289</v>
      </c>
      <c r="C526" t="s">
        <v>1289</v>
      </c>
      <c r="D526" t="s">
        <v>1289</v>
      </c>
      <c r="E526" t="s">
        <v>1288</v>
      </c>
      <c r="F526" t="s">
        <v>1289</v>
      </c>
    </row>
    <row r="527" spans="1:6" x14ac:dyDescent="0.35">
      <c r="A527" t="s">
        <v>1291</v>
      </c>
      <c r="B527" t="s">
        <v>1290</v>
      </c>
      <c r="C527" t="s">
        <v>1291</v>
      </c>
      <c r="D527" t="s">
        <v>1288</v>
      </c>
      <c r="E527" t="s">
        <v>1291</v>
      </c>
      <c r="F527" t="s">
        <v>1291</v>
      </c>
    </row>
    <row r="528" spans="1:6" x14ac:dyDescent="0.35">
      <c r="A528" t="s">
        <v>1287</v>
      </c>
      <c r="B528" t="s">
        <v>1290</v>
      </c>
      <c r="C528" t="s">
        <v>1290</v>
      </c>
      <c r="D528" t="s">
        <v>1287</v>
      </c>
      <c r="E528" t="s">
        <v>1290</v>
      </c>
      <c r="F528" t="s">
        <v>1290</v>
      </c>
    </row>
    <row r="529" spans="1:6" x14ac:dyDescent="0.35">
      <c r="A529" t="s">
        <v>1291</v>
      </c>
      <c r="B529" t="s">
        <v>1290</v>
      </c>
      <c r="C529" t="s">
        <v>1291</v>
      </c>
      <c r="D529" t="s">
        <v>1289</v>
      </c>
      <c r="E529" t="s">
        <v>1291</v>
      </c>
      <c r="F529" t="s">
        <v>1290</v>
      </c>
    </row>
    <row r="530" spans="1:6" x14ac:dyDescent="0.35">
      <c r="A530" t="s">
        <v>1290</v>
      </c>
      <c r="B530" t="s">
        <v>1290</v>
      </c>
      <c r="C530" t="s">
        <v>1289</v>
      </c>
      <c r="D530" t="s">
        <v>1290</v>
      </c>
      <c r="E530" t="s">
        <v>1290</v>
      </c>
      <c r="F530" t="s">
        <v>1290</v>
      </c>
    </row>
    <row r="531" spans="1:6" x14ac:dyDescent="0.35">
      <c r="A531" t="s">
        <v>1288</v>
      </c>
      <c r="B531" t="s">
        <v>1289</v>
      </c>
      <c r="C531" t="s">
        <v>1288</v>
      </c>
      <c r="D531" t="s">
        <v>1289</v>
      </c>
      <c r="E531" t="s">
        <v>1288</v>
      </c>
      <c r="F531" t="s">
        <v>1289</v>
      </c>
    </row>
    <row r="532" spans="1:6" x14ac:dyDescent="0.35">
      <c r="A532" t="s">
        <v>1290</v>
      </c>
      <c r="B532" t="s">
        <v>1291</v>
      </c>
      <c r="C532" t="s">
        <v>1290</v>
      </c>
      <c r="D532" t="s">
        <v>1291</v>
      </c>
      <c r="E532" t="s">
        <v>1290</v>
      </c>
      <c r="F532" t="s">
        <v>1289</v>
      </c>
    </row>
    <row r="533" spans="1:6" x14ac:dyDescent="0.35">
      <c r="A533" t="s">
        <v>1291</v>
      </c>
      <c r="B533" t="s">
        <v>1290</v>
      </c>
      <c r="C533" t="s">
        <v>1291</v>
      </c>
      <c r="D533" t="s">
        <v>1288</v>
      </c>
      <c r="E533" t="s">
        <v>1291</v>
      </c>
      <c r="F533" t="s">
        <v>1290</v>
      </c>
    </row>
    <row r="534" spans="1:6" x14ac:dyDescent="0.35">
      <c r="A534" t="s">
        <v>1289</v>
      </c>
      <c r="B534" t="s">
        <v>1289</v>
      </c>
      <c r="C534" t="s">
        <v>1289</v>
      </c>
      <c r="D534" t="s">
        <v>1289</v>
      </c>
      <c r="E534" t="s">
        <v>1289</v>
      </c>
      <c r="F534" t="s">
        <v>1289</v>
      </c>
    </row>
    <row r="535" spans="1:6" x14ac:dyDescent="0.35">
      <c r="A535" t="s">
        <v>1290</v>
      </c>
      <c r="B535" t="s">
        <v>1289</v>
      </c>
      <c r="C535" t="s">
        <v>1290</v>
      </c>
      <c r="D535" t="s">
        <v>1290</v>
      </c>
      <c r="E535" t="s">
        <v>1289</v>
      </c>
      <c r="F535" t="s">
        <v>1290</v>
      </c>
    </row>
    <row r="536" spans="1:6" x14ac:dyDescent="0.35">
      <c r="A536" t="s">
        <v>1291</v>
      </c>
      <c r="B536" t="s">
        <v>1287</v>
      </c>
      <c r="C536" t="s">
        <v>1291</v>
      </c>
      <c r="D536" t="s">
        <v>1291</v>
      </c>
      <c r="E536" t="s">
        <v>1287</v>
      </c>
      <c r="F536" t="s">
        <v>1291</v>
      </c>
    </row>
    <row r="537" spans="1:6" x14ac:dyDescent="0.35">
      <c r="A537" t="s">
        <v>1289</v>
      </c>
      <c r="B537" t="s">
        <v>1290</v>
      </c>
      <c r="C537" t="s">
        <v>1290</v>
      </c>
      <c r="D537" t="s">
        <v>1289</v>
      </c>
      <c r="E537" t="s">
        <v>1290</v>
      </c>
      <c r="F537" t="s">
        <v>1288</v>
      </c>
    </row>
    <row r="538" spans="1:6" x14ac:dyDescent="0.35">
      <c r="A538" t="s">
        <v>1291</v>
      </c>
      <c r="B538" t="s">
        <v>1290</v>
      </c>
      <c r="C538" t="s">
        <v>1290</v>
      </c>
      <c r="D538" t="s">
        <v>1290</v>
      </c>
      <c r="E538" t="s">
        <v>1289</v>
      </c>
      <c r="F538" t="s">
        <v>1290</v>
      </c>
    </row>
    <row r="539" spans="1:6" x14ac:dyDescent="0.35">
      <c r="A539" t="s">
        <v>1291</v>
      </c>
      <c r="B539" t="s">
        <v>1290</v>
      </c>
      <c r="C539" t="s">
        <v>1289</v>
      </c>
      <c r="D539" t="s">
        <v>1290</v>
      </c>
      <c r="E539" t="s">
        <v>1290</v>
      </c>
      <c r="F539" t="s">
        <v>1290</v>
      </c>
    </row>
    <row r="540" spans="1:6" x14ac:dyDescent="0.35">
      <c r="A540" t="s">
        <v>1289</v>
      </c>
      <c r="B540" t="s">
        <v>1289</v>
      </c>
      <c r="C540" t="s">
        <v>1289</v>
      </c>
      <c r="D540" t="s">
        <v>1288</v>
      </c>
      <c r="E540" t="s">
        <v>1289</v>
      </c>
      <c r="F540" t="s">
        <v>1289</v>
      </c>
    </row>
    <row r="541" spans="1:6" x14ac:dyDescent="0.35">
      <c r="A541" t="s">
        <v>1291</v>
      </c>
      <c r="B541" t="s">
        <v>1287</v>
      </c>
      <c r="C541" t="s">
        <v>1291</v>
      </c>
      <c r="D541" t="s">
        <v>1291</v>
      </c>
      <c r="E541" t="s">
        <v>1287</v>
      </c>
      <c r="F541" t="s">
        <v>1291</v>
      </c>
    </row>
    <row r="542" spans="1:6" x14ac:dyDescent="0.35">
      <c r="A542" t="s">
        <v>1291</v>
      </c>
      <c r="B542" t="s">
        <v>1290</v>
      </c>
      <c r="C542" t="s">
        <v>1291</v>
      </c>
      <c r="D542" t="s">
        <v>1290</v>
      </c>
      <c r="E542" t="s">
        <v>1291</v>
      </c>
      <c r="F542" t="s">
        <v>1290</v>
      </c>
    </row>
    <row r="543" spans="1:6" x14ac:dyDescent="0.35">
      <c r="A543" t="s">
        <v>1291</v>
      </c>
      <c r="B543" t="s">
        <v>1290</v>
      </c>
      <c r="C543" t="s">
        <v>1289</v>
      </c>
      <c r="D543" t="s">
        <v>1290</v>
      </c>
      <c r="E543" t="s">
        <v>1290</v>
      </c>
      <c r="F543" t="s">
        <v>1290</v>
      </c>
    </row>
    <row r="544" spans="1:6" x14ac:dyDescent="0.35">
      <c r="A544" t="s">
        <v>1289</v>
      </c>
      <c r="B544" t="s">
        <v>1289</v>
      </c>
      <c r="C544" t="s">
        <v>1289</v>
      </c>
      <c r="D544" t="s">
        <v>1289</v>
      </c>
      <c r="E544" t="s">
        <v>1289</v>
      </c>
      <c r="F544" t="s">
        <v>1288</v>
      </c>
    </row>
    <row r="545" spans="1:6" x14ac:dyDescent="0.35">
      <c r="A545" t="s">
        <v>1291</v>
      </c>
      <c r="B545" t="s">
        <v>1287</v>
      </c>
      <c r="C545" t="s">
        <v>1291</v>
      </c>
      <c r="D545" t="s">
        <v>1291</v>
      </c>
      <c r="E545" t="s">
        <v>1287</v>
      </c>
      <c r="F545" t="s">
        <v>1291</v>
      </c>
    </row>
    <row r="546" spans="1:6" x14ac:dyDescent="0.35">
      <c r="A546" t="s">
        <v>1290</v>
      </c>
      <c r="B546" t="s">
        <v>1288</v>
      </c>
      <c r="C546" t="s">
        <v>1288</v>
      </c>
      <c r="D546" t="s">
        <v>1289</v>
      </c>
      <c r="E546" t="s">
        <v>1288</v>
      </c>
      <c r="F546" t="s">
        <v>1290</v>
      </c>
    </row>
    <row r="547" spans="1:6" x14ac:dyDescent="0.35">
      <c r="A547" t="s">
        <v>1290</v>
      </c>
      <c r="B547" t="s">
        <v>1289</v>
      </c>
      <c r="C547" t="s">
        <v>1290</v>
      </c>
      <c r="D547" t="s">
        <v>1288</v>
      </c>
      <c r="E547" t="s">
        <v>1290</v>
      </c>
      <c r="F547" t="s">
        <v>1290</v>
      </c>
    </row>
    <row r="548" spans="1:6" x14ac:dyDescent="0.35">
      <c r="A548" t="s">
        <v>1291</v>
      </c>
      <c r="B548" t="s">
        <v>1291</v>
      </c>
      <c r="C548" t="s">
        <v>1289</v>
      </c>
      <c r="D548" t="s">
        <v>1290</v>
      </c>
      <c r="E548" t="s">
        <v>1290</v>
      </c>
      <c r="F548" t="s">
        <v>1291</v>
      </c>
    </row>
    <row r="549" spans="1:6" x14ac:dyDescent="0.35">
      <c r="A549" t="s">
        <v>1291</v>
      </c>
      <c r="B549" t="s">
        <v>1290</v>
      </c>
      <c r="C549" t="s">
        <v>1289</v>
      </c>
      <c r="D549" t="s">
        <v>1290</v>
      </c>
      <c r="E549" t="s">
        <v>1290</v>
      </c>
      <c r="F549" t="s">
        <v>1290</v>
      </c>
    </row>
    <row r="550" spans="1:6" x14ac:dyDescent="0.35">
      <c r="A550" t="s">
        <v>1289</v>
      </c>
      <c r="B550" t="s">
        <v>1290</v>
      </c>
      <c r="C550" t="s">
        <v>1290</v>
      </c>
      <c r="D550" t="s">
        <v>1289</v>
      </c>
      <c r="E550" t="s">
        <v>1290</v>
      </c>
      <c r="F550" t="s">
        <v>1288</v>
      </c>
    </row>
    <row r="551" spans="1:6" x14ac:dyDescent="0.35">
      <c r="A551" t="s">
        <v>1290</v>
      </c>
      <c r="B551" t="s">
        <v>1290</v>
      </c>
      <c r="C551" t="s">
        <v>1290</v>
      </c>
      <c r="D551" t="s">
        <v>1289</v>
      </c>
      <c r="E551" t="s">
        <v>1289</v>
      </c>
      <c r="F551" t="s">
        <v>1289</v>
      </c>
    </row>
    <row r="552" spans="1:6" x14ac:dyDescent="0.35">
      <c r="A552" t="s">
        <v>1290</v>
      </c>
      <c r="B552" t="s">
        <v>1290</v>
      </c>
      <c r="C552" t="s">
        <v>1290</v>
      </c>
      <c r="D552" t="s">
        <v>1291</v>
      </c>
      <c r="E552" t="s">
        <v>1291</v>
      </c>
      <c r="F552" t="s">
        <v>1290</v>
      </c>
    </row>
    <row r="553" spans="1:6" x14ac:dyDescent="0.35">
      <c r="A553" t="s">
        <v>1288</v>
      </c>
      <c r="B553" t="s">
        <v>1289</v>
      </c>
      <c r="C553" t="s">
        <v>1289</v>
      </c>
      <c r="D553" t="s">
        <v>1289</v>
      </c>
      <c r="E553" t="s">
        <v>1289</v>
      </c>
      <c r="F553" t="s">
        <v>1289</v>
      </c>
    </row>
    <row r="554" spans="1:6" x14ac:dyDescent="0.35">
      <c r="A554" t="s">
        <v>1289</v>
      </c>
      <c r="B554" t="s">
        <v>1289</v>
      </c>
      <c r="C554" t="s">
        <v>1289</v>
      </c>
      <c r="D554" t="s">
        <v>1289</v>
      </c>
      <c r="E554" t="s">
        <v>1289</v>
      </c>
      <c r="F554" t="s">
        <v>1289</v>
      </c>
    </row>
    <row r="555" spans="1:6" x14ac:dyDescent="0.35">
      <c r="A555" t="s">
        <v>1289</v>
      </c>
      <c r="B555" t="s">
        <v>1291</v>
      </c>
      <c r="C555" t="s">
        <v>1290</v>
      </c>
      <c r="D555" t="s">
        <v>1291</v>
      </c>
      <c r="E555" t="s">
        <v>1291</v>
      </c>
      <c r="F555" t="s">
        <v>1290</v>
      </c>
    </row>
    <row r="556" spans="1:6" x14ac:dyDescent="0.35">
      <c r="A556" t="s">
        <v>1289</v>
      </c>
      <c r="B556" t="s">
        <v>1289</v>
      </c>
      <c r="C556" t="s">
        <v>1289</v>
      </c>
      <c r="D556" t="s">
        <v>1289</v>
      </c>
      <c r="E556" t="s">
        <v>1290</v>
      </c>
      <c r="F556" t="s">
        <v>1289</v>
      </c>
    </row>
    <row r="557" spans="1:6" x14ac:dyDescent="0.35">
      <c r="A557" t="s">
        <v>1290</v>
      </c>
      <c r="B557" t="s">
        <v>1291</v>
      </c>
      <c r="C557" t="s">
        <v>1290</v>
      </c>
      <c r="D557" t="s">
        <v>1290</v>
      </c>
      <c r="E557" t="s">
        <v>1289</v>
      </c>
      <c r="F557" t="s">
        <v>1288</v>
      </c>
    </row>
    <row r="558" spans="1:6" x14ac:dyDescent="0.35">
      <c r="A558" t="s">
        <v>1290</v>
      </c>
      <c r="B558" t="s">
        <v>1290</v>
      </c>
      <c r="C558" t="s">
        <v>1291</v>
      </c>
      <c r="D558" t="s">
        <v>1291</v>
      </c>
      <c r="E558" t="s">
        <v>1290</v>
      </c>
      <c r="F558" t="s">
        <v>1289</v>
      </c>
    </row>
    <row r="559" spans="1:6" x14ac:dyDescent="0.35">
      <c r="A559" t="s">
        <v>1290</v>
      </c>
      <c r="B559" t="s">
        <v>1290</v>
      </c>
      <c r="C559" t="s">
        <v>1290</v>
      </c>
      <c r="D559" t="s">
        <v>1290</v>
      </c>
      <c r="E559" t="s">
        <v>1290</v>
      </c>
      <c r="F559" t="s">
        <v>1290</v>
      </c>
    </row>
    <row r="560" spans="1:6" x14ac:dyDescent="0.35">
      <c r="A560" t="s">
        <v>1290</v>
      </c>
      <c r="B560" t="s">
        <v>1290</v>
      </c>
      <c r="C560" t="s">
        <v>1291</v>
      </c>
      <c r="D560" t="s">
        <v>1291</v>
      </c>
      <c r="E560" t="s">
        <v>1290</v>
      </c>
      <c r="F560" t="s">
        <v>1289</v>
      </c>
    </row>
    <row r="561" spans="1:6" x14ac:dyDescent="0.35">
      <c r="A561" t="s">
        <v>1289</v>
      </c>
      <c r="B561" t="s">
        <v>1289</v>
      </c>
      <c r="C561" t="s">
        <v>1289</v>
      </c>
      <c r="D561" t="s">
        <v>1289</v>
      </c>
      <c r="E561" t="s">
        <v>1289</v>
      </c>
      <c r="F561" t="s">
        <v>1289</v>
      </c>
    </row>
    <row r="562" spans="1:6" x14ac:dyDescent="0.35">
      <c r="A562" t="s">
        <v>1288</v>
      </c>
      <c r="B562" t="s">
        <v>1289</v>
      </c>
      <c r="C562" t="s">
        <v>1290</v>
      </c>
      <c r="D562" t="s">
        <v>1291</v>
      </c>
      <c r="E562" t="s">
        <v>1289</v>
      </c>
      <c r="F562" t="s">
        <v>1290</v>
      </c>
    </row>
    <row r="563" spans="1:6" x14ac:dyDescent="0.35">
      <c r="A563" t="s">
        <v>1290</v>
      </c>
      <c r="B563" t="s">
        <v>1288</v>
      </c>
      <c r="C563" t="s">
        <v>1287</v>
      </c>
      <c r="D563" t="s">
        <v>1289</v>
      </c>
      <c r="E563" t="s">
        <v>1291</v>
      </c>
      <c r="F563" t="s">
        <v>1288</v>
      </c>
    </row>
    <row r="564" spans="1:6" x14ac:dyDescent="0.35">
      <c r="A564" t="s">
        <v>1290</v>
      </c>
      <c r="B564" t="s">
        <v>1290</v>
      </c>
      <c r="C564" t="s">
        <v>1290</v>
      </c>
      <c r="D564" t="s">
        <v>1290</v>
      </c>
      <c r="E564" t="s">
        <v>1289</v>
      </c>
      <c r="F564" t="s">
        <v>1290</v>
      </c>
    </row>
    <row r="565" spans="1:6" x14ac:dyDescent="0.35">
      <c r="A565" t="s">
        <v>1290</v>
      </c>
      <c r="B565" t="s">
        <v>1290</v>
      </c>
      <c r="C565" t="s">
        <v>1290</v>
      </c>
      <c r="D565" t="s">
        <v>1290</v>
      </c>
      <c r="E565" t="s">
        <v>1290</v>
      </c>
      <c r="F565" t="s">
        <v>1289</v>
      </c>
    </row>
    <row r="566" spans="1:6" x14ac:dyDescent="0.35">
      <c r="A566" t="s">
        <v>1289</v>
      </c>
      <c r="B566" t="s">
        <v>1289</v>
      </c>
      <c r="C566" t="s">
        <v>1289</v>
      </c>
      <c r="D566" t="s">
        <v>1291</v>
      </c>
      <c r="E566" t="s">
        <v>1288</v>
      </c>
      <c r="F566" t="s">
        <v>1290</v>
      </c>
    </row>
    <row r="567" spans="1:6" x14ac:dyDescent="0.35">
      <c r="A567" t="s">
        <v>1288</v>
      </c>
      <c r="B567" t="s">
        <v>1289</v>
      </c>
      <c r="C567" t="s">
        <v>1289</v>
      </c>
      <c r="D567" t="s">
        <v>1288</v>
      </c>
      <c r="E567" t="s">
        <v>1290</v>
      </c>
      <c r="F567" t="s">
        <v>1289</v>
      </c>
    </row>
    <row r="568" spans="1:6" x14ac:dyDescent="0.35">
      <c r="A568" t="s">
        <v>1289</v>
      </c>
      <c r="B568" t="s">
        <v>1289</v>
      </c>
      <c r="C568" t="s">
        <v>1290</v>
      </c>
      <c r="D568" t="s">
        <v>1289</v>
      </c>
      <c r="E568" t="s">
        <v>1290</v>
      </c>
      <c r="F568" t="s">
        <v>1289</v>
      </c>
    </row>
    <row r="569" spans="1:6" x14ac:dyDescent="0.35">
      <c r="A569" t="s">
        <v>1289</v>
      </c>
      <c r="B569" t="s">
        <v>1289</v>
      </c>
      <c r="C569" t="s">
        <v>1290</v>
      </c>
      <c r="D569" t="s">
        <v>1289</v>
      </c>
      <c r="E569" t="s">
        <v>1289</v>
      </c>
      <c r="F569" t="s">
        <v>1289</v>
      </c>
    </row>
    <row r="570" spans="1:6" x14ac:dyDescent="0.35">
      <c r="A570" t="s">
        <v>1289</v>
      </c>
      <c r="B570" t="s">
        <v>1289</v>
      </c>
      <c r="C570" t="s">
        <v>1289</v>
      </c>
      <c r="D570" t="s">
        <v>1289</v>
      </c>
      <c r="E570" t="s">
        <v>1290</v>
      </c>
      <c r="F570" t="s">
        <v>1289</v>
      </c>
    </row>
    <row r="571" spans="1:6" x14ac:dyDescent="0.35">
      <c r="A571" t="s">
        <v>1289</v>
      </c>
      <c r="B571" t="s">
        <v>1289</v>
      </c>
      <c r="C571" t="s">
        <v>1289</v>
      </c>
      <c r="D571" t="s">
        <v>1289</v>
      </c>
      <c r="E571" t="s">
        <v>1290</v>
      </c>
      <c r="F571" t="s">
        <v>1289</v>
      </c>
    </row>
    <row r="572" spans="1:6" x14ac:dyDescent="0.35">
      <c r="A572" t="s">
        <v>1289</v>
      </c>
      <c r="B572" t="s">
        <v>1289</v>
      </c>
      <c r="C572" t="s">
        <v>1289</v>
      </c>
      <c r="D572" t="s">
        <v>1289</v>
      </c>
      <c r="E572" t="s">
        <v>1289</v>
      </c>
      <c r="F572" t="s">
        <v>1289</v>
      </c>
    </row>
    <row r="573" spans="1:6" x14ac:dyDescent="0.35">
      <c r="A573" t="s">
        <v>1290</v>
      </c>
      <c r="B573" t="s">
        <v>1289</v>
      </c>
      <c r="C573" t="s">
        <v>1289</v>
      </c>
      <c r="D573" t="s">
        <v>1289</v>
      </c>
      <c r="E573" t="s">
        <v>1290</v>
      </c>
      <c r="F573" t="s">
        <v>1290</v>
      </c>
    </row>
    <row r="574" spans="1:6" x14ac:dyDescent="0.35">
      <c r="A574" t="s">
        <v>1291</v>
      </c>
      <c r="B574" t="s">
        <v>1289</v>
      </c>
      <c r="C574" t="s">
        <v>1290</v>
      </c>
      <c r="D574" t="s">
        <v>1290</v>
      </c>
      <c r="E574" t="s">
        <v>1290</v>
      </c>
      <c r="F574" t="s">
        <v>1291</v>
      </c>
    </row>
    <row r="575" spans="1:6" x14ac:dyDescent="0.35">
      <c r="A575" t="s">
        <v>1287</v>
      </c>
      <c r="B575" t="s">
        <v>1289</v>
      </c>
      <c r="C575" t="s">
        <v>1289</v>
      </c>
      <c r="D575" t="s">
        <v>1289</v>
      </c>
      <c r="E575" t="s">
        <v>1289</v>
      </c>
      <c r="F575" t="s">
        <v>1289</v>
      </c>
    </row>
    <row r="576" spans="1:6" x14ac:dyDescent="0.35">
      <c r="A576" t="s">
        <v>1287</v>
      </c>
      <c r="B576" t="s">
        <v>1287</v>
      </c>
      <c r="C576" t="s">
        <v>1287</v>
      </c>
      <c r="D576" t="s">
        <v>1287</v>
      </c>
      <c r="E576" t="s">
        <v>1289</v>
      </c>
      <c r="F576" t="s">
        <v>1289</v>
      </c>
    </row>
    <row r="577" spans="1:6" x14ac:dyDescent="0.35">
      <c r="A577" t="s">
        <v>1290</v>
      </c>
      <c r="B577" t="s">
        <v>1290</v>
      </c>
      <c r="C577" t="s">
        <v>1290</v>
      </c>
      <c r="D577" t="s">
        <v>1289</v>
      </c>
      <c r="E577" t="s">
        <v>1289</v>
      </c>
      <c r="F577" t="s">
        <v>1289</v>
      </c>
    </row>
    <row r="578" spans="1:6" x14ac:dyDescent="0.35">
      <c r="A578" t="s">
        <v>1287</v>
      </c>
      <c r="B578" t="s">
        <v>1291</v>
      </c>
      <c r="C578" t="s">
        <v>1291</v>
      </c>
      <c r="D578" t="s">
        <v>1291</v>
      </c>
      <c r="E578" t="s">
        <v>1291</v>
      </c>
      <c r="F578" t="s">
        <v>1291</v>
      </c>
    </row>
    <row r="579" spans="1:6" x14ac:dyDescent="0.35">
      <c r="A579" t="s">
        <v>1288</v>
      </c>
      <c r="B579" t="s">
        <v>1291</v>
      </c>
      <c r="C579" t="s">
        <v>1289</v>
      </c>
      <c r="D579" t="s">
        <v>1290</v>
      </c>
      <c r="E579" t="s">
        <v>1290</v>
      </c>
      <c r="F579" t="s">
        <v>1291</v>
      </c>
    </row>
    <row r="580" spans="1:6" x14ac:dyDescent="0.35">
      <c r="A580" t="s">
        <v>1291</v>
      </c>
      <c r="B580" t="s">
        <v>1290</v>
      </c>
      <c r="C580" t="s">
        <v>1289</v>
      </c>
      <c r="D580" t="s">
        <v>1291</v>
      </c>
      <c r="E580" t="s">
        <v>1291</v>
      </c>
      <c r="F580" t="s">
        <v>1291</v>
      </c>
    </row>
    <row r="581" spans="1:6" x14ac:dyDescent="0.35">
      <c r="A581" t="s">
        <v>1288</v>
      </c>
      <c r="B581" t="s">
        <v>1291</v>
      </c>
      <c r="C581" t="s">
        <v>1289</v>
      </c>
      <c r="D581" t="s">
        <v>1290</v>
      </c>
      <c r="E581" t="s">
        <v>1290</v>
      </c>
      <c r="F581" t="s">
        <v>1289</v>
      </c>
    </row>
    <row r="582" spans="1:6" x14ac:dyDescent="0.35">
      <c r="A582" t="s">
        <v>1289</v>
      </c>
      <c r="B582" t="s">
        <v>1289</v>
      </c>
      <c r="C582" t="s">
        <v>1289</v>
      </c>
      <c r="D582" t="s">
        <v>1289</v>
      </c>
      <c r="E582" t="s">
        <v>1290</v>
      </c>
      <c r="F582" t="s">
        <v>1290</v>
      </c>
    </row>
    <row r="583" spans="1:6" x14ac:dyDescent="0.35">
      <c r="A583" t="s">
        <v>1290</v>
      </c>
      <c r="B583" t="s">
        <v>1290</v>
      </c>
      <c r="C583" t="s">
        <v>1289</v>
      </c>
      <c r="D583" t="s">
        <v>1289</v>
      </c>
      <c r="E583" t="s">
        <v>1289</v>
      </c>
      <c r="F583" t="s">
        <v>1289</v>
      </c>
    </row>
    <row r="584" spans="1:6" x14ac:dyDescent="0.35">
      <c r="A584" t="s">
        <v>1291</v>
      </c>
      <c r="B584" t="s">
        <v>1290</v>
      </c>
      <c r="C584" t="s">
        <v>1291</v>
      </c>
      <c r="D584" t="s">
        <v>1290</v>
      </c>
      <c r="E584" t="s">
        <v>1290</v>
      </c>
      <c r="F584" t="s">
        <v>1289</v>
      </c>
    </row>
    <row r="585" spans="1:6" x14ac:dyDescent="0.35">
      <c r="A585" t="s">
        <v>1290</v>
      </c>
      <c r="B585" t="s">
        <v>1289</v>
      </c>
      <c r="C585" t="s">
        <v>1290</v>
      </c>
      <c r="D585" t="s">
        <v>1290</v>
      </c>
      <c r="E585" t="s">
        <v>1290</v>
      </c>
      <c r="F585" t="s">
        <v>1289</v>
      </c>
    </row>
    <row r="586" spans="1:6" x14ac:dyDescent="0.35">
      <c r="A586" t="s">
        <v>1290</v>
      </c>
      <c r="B586" t="s">
        <v>1289</v>
      </c>
      <c r="C586" t="s">
        <v>1289</v>
      </c>
      <c r="D586" t="s">
        <v>1289</v>
      </c>
      <c r="E586" t="s">
        <v>1290</v>
      </c>
      <c r="F586" t="s">
        <v>1290</v>
      </c>
    </row>
    <row r="587" spans="1:6" x14ac:dyDescent="0.35">
      <c r="A587" t="s">
        <v>1290</v>
      </c>
      <c r="B587" t="s">
        <v>1290</v>
      </c>
      <c r="C587" t="s">
        <v>1289</v>
      </c>
      <c r="D587" t="s">
        <v>1289</v>
      </c>
      <c r="E587" t="s">
        <v>1289</v>
      </c>
      <c r="F587" t="s">
        <v>1290</v>
      </c>
    </row>
    <row r="588" spans="1:6" x14ac:dyDescent="0.35">
      <c r="A588" t="s">
        <v>1290</v>
      </c>
      <c r="B588" t="s">
        <v>1291</v>
      </c>
      <c r="C588" t="s">
        <v>1291</v>
      </c>
      <c r="D588" t="s">
        <v>1289</v>
      </c>
      <c r="E588" t="s">
        <v>1290</v>
      </c>
      <c r="F588" t="s">
        <v>1290</v>
      </c>
    </row>
    <row r="589" spans="1:6" x14ac:dyDescent="0.35">
      <c r="A589" t="s">
        <v>1289</v>
      </c>
      <c r="B589" t="s">
        <v>1289</v>
      </c>
      <c r="C589" t="s">
        <v>1290</v>
      </c>
      <c r="D589" t="s">
        <v>1290</v>
      </c>
      <c r="E589" t="s">
        <v>1289</v>
      </c>
      <c r="F589" t="s">
        <v>1289</v>
      </c>
    </row>
    <row r="590" spans="1:6" x14ac:dyDescent="0.35">
      <c r="A590" t="s">
        <v>1291</v>
      </c>
      <c r="B590" t="s">
        <v>1290</v>
      </c>
      <c r="C590" t="s">
        <v>1290</v>
      </c>
      <c r="D590" t="s">
        <v>1290</v>
      </c>
      <c r="E590" t="s">
        <v>1290</v>
      </c>
      <c r="F590" t="s">
        <v>1290</v>
      </c>
    </row>
    <row r="591" spans="1:6" x14ac:dyDescent="0.35">
      <c r="A591" t="s">
        <v>1290</v>
      </c>
      <c r="B591" t="s">
        <v>1291</v>
      </c>
      <c r="C591" t="s">
        <v>1290</v>
      </c>
      <c r="D591" t="s">
        <v>1287</v>
      </c>
      <c r="E591" t="s">
        <v>1287</v>
      </c>
      <c r="F591" t="s">
        <v>1288</v>
      </c>
    </row>
    <row r="592" spans="1:6" x14ac:dyDescent="0.35">
      <c r="A592" t="s">
        <v>1289</v>
      </c>
      <c r="B592" t="s">
        <v>1291</v>
      </c>
      <c r="C592" t="s">
        <v>1289</v>
      </c>
      <c r="D592" t="s">
        <v>1291</v>
      </c>
      <c r="E592" t="s">
        <v>1291</v>
      </c>
      <c r="F592" t="s">
        <v>1291</v>
      </c>
    </row>
    <row r="593" spans="1:6" x14ac:dyDescent="0.35">
      <c r="A593" t="s">
        <v>1288</v>
      </c>
      <c r="B593" t="s">
        <v>1290</v>
      </c>
      <c r="C593" t="s">
        <v>1287</v>
      </c>
      <c r="D593" t="s">
        <v>1290</v>
      </c>
      <c r="E593" t="s">
        <v>1288</v>
      </c>
      <c r="F593" t="s">
        <v>1289</v>
      </c>
    </row>
    <row r="594" spans="1:6" x14ac:dyDescent="0.35">
      <c r="A594" t="s">
        <v>1287</v>
      </c>
      <c r="B594" t="s">
        <v>1291</v>
      </c>
      <c r="C594" t="s">
        <v>1288</v>
      </c>
      <c r="D594" t="s">
        <v>1291</v>
      </c>
      <c r="E594" t="s">
        <v>1287</v>
      </c>
      <c r="F594" t="s">
        <v>1288</v>
      </c>
    </row>
    <row r="595" spans="1:6" x14ac:dyDescent="0.35">
      <c r="A595" t="s">
        <v>1291</v>
      </c>
      <c r="B595" t="s">
        <v>1288</v>
      </c>
      <c r="C595" t="s">
        <v>1289</v>
      </c>
      <c r="D595" t="s">
        <v>1287</v>
      </c>
      <c r="E595" t="s">
        <v>1288</v>
      </c>
      <c r="F595" t="s">
        <v>1289</v>
      </c>
    </row>
    <row r="596" spans="1:6" x14ac:dyDescent="0.35">
      <c r="A596" t="s">
        <v>1287</v>
      </c>
      <c r="B596" t="s">
        <v>1289</v>
      </c>
      <c r="C596" t="s">
        <v>1289</v>
      </c>
      <c r="D596" t="s">
        <v>1289</v>
      </c>
      <c r="E596" t="s">
        <v>1287</v>
      </c>
      <c r="F596" t="s">
        <v>1291</v>
      </c>
    </row>
    <row r="597" spans="1:6" x14ac:dyDescent="0.35">
      <c r="A597" t="s">
        <v>1291</v>
      </c>
      <c r="B597" t="s">
        <v>1287</v>
      </c>
      <c r="C597" t="s">
        <v>1289</v>
      </c>
      <c r="D597" t="s">
        <v>1289</v>
      </c>
      <c r="E597" t="s">
        <v>1290</v>
      </c>
      <c r="F597" t="s">
        <v>1287</v>
      </c>
    </row>
    <row r="598" spans="1:6" x14ac:dyDescent="0.35">
      <c r="A598" t="s">
        <v>1290</v>
      </c>
      <c r="B598" t="s">
        <v>1290</v>
      </c>
      <c r="C598" t="s">
        <v>1290</v>
      </c>
      <c r="D598" t="s">
        <v>1291</v>
      </c>
      <c r="E598" t="s">
        <v>1290</v>
      </c>
      <c r="F598" t="s">
        <v>1290</v>
      </c>
    </row>
    <row r="599" spans="1:6" x14ac:dyDescent="0.35">
      <c r="A599" t="s">
        <v>1288</v>
      </c>
      <c r="B599" t="s">
        <v>1289</v>
      </c>
      <c r="C599" t="s">
        <v>1288</v>
      </c>
      <c r="D599" t="s">
        <v>1289</v>
      </c>
      <c r="E599" t="s">
        <v>1288</v>
      </c>
      <c r="F599" t="s">
        <v>1290</v>
      </c>
    </row>
    <row r="600" spans="1:6" x14ac:dyDescent="0.35">
      <c r="A600" t="s">
        <v>1287</v>
      </c>
      <c r="B600" t="s">
        <v>1289</v>
      </c>
      <c r="C600" t="s">
        <v>1288</v>
      </c>
      <c r="D600" t="s">
        <v>1289</v>
      </c>
      <c r="E600" t="s">
        <v>1288</v>
      </c>
      <c r="F600" t="s">
        <v>1289</v>
      </c>
    </row>
    <row r="601" spans="1:6" x14ac:dyDescent="0.35">
      <c r="A601" t="s">
        <v>1289</v>
      </c>
      <c r="B601" t="s">
        <v>1290</v>
      </c>
      <c r="C601" t="s">
        <v>1291</v>
      </c>
      <c r="D601" t="s">
        <v>1290</v>
      </c>
      <c r="E601" t="s">
        <v>1289</v>
      </c>
      <c r="F601" t="s">
        <v>1290</v>
      </c>
    </row>
    <row r="602" spans="1:6" x14ac:dyDescent="0.35">
      <c r="A602" t="s">
        <v>1287</v>
      </c>
      <c r="B602" t="s">
        <v>1288</v>
      </c>
      <c r="C602" t="s">
        <v>1288</v>
      </c>
      <c r="D602" t="s">
        <v>1290</v>
      </c>
      <c r="E602" t="s">
        <v>1290</v>
      </c>
      <c r="F602" t="s">
        <v>1290</v>
      </c>
    </row>
  </sheetData>
  <mergeCells count="2">
    <mergeCell ref="O11:W11"/>
    <mergeCell ref="O13:W13"/>
  </mergeCells>
  <phoneticPr fontId="6" type="noConversion"/>
  <pageMargins left="0.7" right="0.7" top="0.75" bottom="0.75" header="0.3" footer="0.3"/>
  <pageSetup orientation="portrait" r:id="rId7"/>
  <tableParts count="1"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4B948-600C-41CF-B2AE-190F66A28F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Form responses 1</vt:lpstr>
      <vt:lpstr>Section A</vt:lpstr>
      <vt:lpstr>Section B</vt:lpstr>
      <vt:lpstr>Section C1</vt:lpstr>
      <vt:lpstr>Section C2</vt:lpstr>
      <vt:lpstr>Section D</vt:lpstr>
      <vt:lpstr>Section E</vt:lpstr>
      <vt:lpstr>GAD Chi-square</vt:lpstr>
      <vt:lpstr>PHQ Chi_square</vt:lpstr>
      <vt:lpstr>DC Chi-square</vt:lpstr>
      <vt:lpstr>SD Section C1</vt:lpstr>
      <vt:lpstr>SD Section C2</vt:lpstr>
      <vt:lpstr>Pie chart Section A</vt:lpstr>
      <vt:lpstr>Bar chart Section B</vt:lpstr>
      <vt:lpstr>SD Section D</vt:lpstr>
      <vt:lpstr>SD Section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 Hasan</dc:creator>
  <cp:lastModifiedBy>Zahid Hasan</cp:lastModifiedBy>
  <cp:lastPrinted>2025-09-17T16:25:10Z</cp:lastPrinted>
  <dcterms:created xsi:type="dcterms:W3CDTF">2025-09-13T04:12:17Z</dcterms:created>
  <dcterms:modified xsi:type="dcterms:W3CDTF">2025-10-03T16:33:33Z</dcterms:modified>
</cp:coreProperties>
</file>