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:\My Drive\Work\Routine\routine_211\"/>
    </mc:Choice>
  </mc:AlternateContent>
  <xr:revisionPtr revIDLastSave="0" documentId="13_ncr:1_{CA4D2498-3D22-4CD5-83AC-D26898391EA1}" xr6:coauthVersionLast="45" xr6:coauthVersionMax="45" xr10:uidLastSave="{00000000-0000-0000-0000-000000000000}"/>
  <bookViews>
    <workbookView xWindow="-120" yWindow="-120" windowWidth="20730" windowHeight="11160" tabRatio="732" firstSheet="3" activeTab="3" xr2:uid="{00000000-000D-0000-FFFF-FFFF00000000}"/>
  </bookViews>
  <sheets>
    <sheet name="Sheet1" sheetId="9" state="hidden" r:id="rId1"/>
    <sheet name="Sheet3" sheetId="12" state="hidden" r:id="rId2"/>
    <sheet name="classes" sheetId="1" state="hidden" r:id="rId3"/>
    <sheet name="ROUTINE" sheetId="2" r:id="rId4"/>
    <sheet name="BWSC" sheetId="13" state="hidden" r:id="rId5"/>
    <sheet name="BWCC" sheetId="11" state="hidden" r:id="rId6"/>
    <sheet name="classes_backup" sheetId="6" state="hidden" r:id="rId7"/>
    <sheet name="CLASSES_notRequired" sheetId="7" state="hidden" r:id="rId8"/>
    <sheet name="Sheet5" sheetId="8" state="hidden" r:id="rId9"/>
  </sheets>
  <definedNames>
    <definedName name="_xlnm._FilterDatabase" localSheetId="1" hidden="1">Sheet3!$A$1:$B$190</definedName>
  </definedNames>
  <calcPr calcId="181029"/>
  <fileRecoveryPr repairLoad="1"/>
</workbook>
</file>

<file path=xl/calcChain.xml><?xml version="1.0" encoding="utf-8"?>
<calcChain xmlns="http://schemas.openxmlformats.org/spreadsheetml/2006/main">
  <c r="E55" i="11" l="1"/>
  <c r="B55" i="11"/>
  <c r="A40" i="11"/>
  <c r="B40" i="11"/>
  <c r="C40" i="11" s="1"/>
  <c r="D40" i="11"/>
  <c r="E40" i="11"/>
  <c r="F40" i="11" s="1"/>
  <c r="G40" i="11"/>
  <c r="H40" i="11"/>
  <c r="I40" i="11" s="1"/>
  <c r="J40" i="11"/>
  <c r="K40" i="11"/>
  <c r="L40" i="11" s="1"/>
  <c r="M40" i="11"/>
  <c r="N40" i="11"/>
  <c r="O40" i="11" s="1"/>
  <c r="P40" i="11"/>
  <c r="Q40" i="11"/>
  <c r="R40" i="11" s="1"/>
  <c r="A41" i="11"/>
  <c r="B41" i="11"/>
  <c r="C41" i="11" s="1"/>
  <c r="D41" i="11"/>
  <c r="E41" i="11"/>
  <c r="F41" i="11" s="1"/>
  <c r="G41" i="11"/>
  <c r="H41" i="11"/>
  <c r="I41" i="11" s="1"/>
  <c r="J41" i="11"/>
  <c r="K41" i="11"/>
  <c r="L41" i="11" s="1"/>
  <c r="M41" i="11"/>
  <c r="N41" i="11"/>
  <c r="O41" i="11" s="1"/>
  <c r="P41" i="11"/>
  <c r="Q41" i="11"/>
  <c r="R41" i="11" s="1"/>
  <c r="A42" i="11"/>
  <c r="B42" i="11"/>
  <c r="C42" i="11" s="1"/>
  <c r="D42" i="11"/>
  <c r="E42" i="11"/>
  <c r="F42" i="11" s="1"/>
  <c r="G42" i="11"/>
  <c r="H42" i="11"/>
  <c r="I42" i="11" s="1"/>
  <c r="J42" i="11"/>
  <c r="K42" i="11"/>
  <c r="L42" i="11" s="1"/>
  <c r="M42" i="11"/>
  <c r="N42" i="11"/>
  <c r="O42" i="11" s="1"/>
  <c r="P42" i="11"/>
  <c r="Q42" i="11"/>
  <c r="R42" i="11" s="1"/>
  <c r="A43" i="11"/>
  <c r="B43" i="11"/>
  <c r="C43" i="11" s="1"/>
  <c r="D43" i="11"/>
  <c r="E43" i="11"/>
  <c r="F43" i="11" s="1"/>
  <c r="G43" i="11"/>
  <c r="H43" i="11"/>
  <c r="I43" i="11" s="1"/>
  <c r="J43" i="11"/>
  <c r="K43" i="11"/>
  <c r="L43" i="11" s="1"/>
  <c r="M43" i="11"/>
  <c r="N43" i="11"/>
  <c r="O43" i="11" s="1"/>
  <c r="P43" i="11"/>
  <c r="Q43" i="11"/>
  <c r="R43" i="11" s="1"/>
  <c r="A44" i="11"/>
  <c r="B44" i="11"/>
  <c r="C44" i="11" s="1"/>
  <c r="D44" i="11"/>
  <c r="E44" i="11"/>
  <c r="F44" i="11" s="1"/>
  <c r="G44" i="11"/>
  <c r="H44" i="11"/>
  <c r="I44" i="11" s="1"/>
  <c r="J44" i="11"/>
  <c r="K44" i="11"/>
  <c r="L44" i="11" s="1"/>
  <c r="M44" i="11"/>
  <c r="N44" i="11"/>
  <c r="O44" i="11" s="1"/>
  <c r="P44" i="11"/>
  <c r="Q44" i="11"/>
  <c r="R44" i="11" s="1"/>
  <c r="A45" i="11"/>
  <c r="B45" i="11"/>
  <c r="C45" i="11" s="1"/>
  <c r="D45" i="11"/>
  <c r="E45" i="11"/>
  <c r="F45" i="11" s="1"/>
  <c r="G45" i="11"/>
  <c r="H45" i="11"/>
  <c r="I45" i="11" s="1"/>
  <c r="J45" i="11"/>
  <c r="K45" i="11"/>
  <c r="L45" i="11" s="1"/>
  <c r="M45" i="11"/>
  <c r="N45" i="11"/>
  <c r="O45" i="11" s="1"/>
  <c r="P45" i="11"/>
  <c r="Q45" i="11"/>
  <c r="R45" i="11" s="1"/>
  <c r="A46" i="11"/>
  <c r="B46" i="11"/>
  <c r="C46" i="11" s="1"/>
  <c r="D46" i="11"/>
  <c r="E46" i="11"/>
  <c r="F46" i="11" s="1"/>
  <c r="G46" i="11"/>
  <c r="H46" i="11"/>
  <c r="I46" i="11" s="1"/>
  <c r="J46" i="11"/>
  <c r="K46" i="11"/>
  <c r="L46" i="11" s="1"/>
  <c r="M46" i="11"/>
  <c r="N46" i="11"/>
  <c r="O46" i="11" s="1"/>
  <c r="P46" i="11"/>
  <c r="Q46" i="11"/>
  <c r="R46" i="11" s="1"/>
  <c r="A47" i="11"/>
  <c r="B47" i="11"/>
  <c r="C47" i="11" s="1"/>
  <c r="D47" i="11"/>
  <c r="E47" i="11"/>
  <c r="F47" i="11" s="1"/>
  <c r="G47" i="11"/>
  <c r="H47" i="11"/>
  <c r="I47" i="11" s="1"/>
  <c r="J47" i="11"/>
  <c r="K47" i="11"/>
  <c r="L47" i="11" s="1"/>
  <c r="M47" i="11"/>
  <c r="N47" i="11"/>
  <c r="O47" i="11" s="1"/>
  <c r="P47" i="11"/>
  <c r="Q47" i="11"/>
  <c r="R47" i="11" s="1"/>
  <c r="A48" i="11"/>
  <c r="B48" i="11"/>
  <c r="C48" i="11" s="1"/>
  <c r="D48" i="11"/>
  <c r="E48" i="11"/>
  <c r="F48" i="11" s="1"/>
  <c r="G48" i="11"/>
  <c r="H48" i="11"/>
  <c r="I48" i="11" s="1"/>
  <c r="J48" i="11"/>
  <c r="K48" i="11"/>
  <c r="L48" i="11" s="1"/>
  <c r="M48" i="11"/>
  <c r="N48" i="11"/>
  <c r="O48" i="11" s="1"/>
  <c r="P48" i="11"/>
  <c r="Q48" i="11"/>
  <c r="R48" i="11" s="1"/>
  <c r="A49" i="11"/>
  <c r="B49" i="11"/>
  <c r="C49" i="11" s="1"/>
  <c r="D49" i="11"/>
  <c r="E49" i="11"/>
  <c r="F49" i="11" s="1"/>
  <c r="G49" i="11"/>
  <c r="H49" i="11"/>
  <c r="I49" i="11" s="1"/>
  <c r="J49" i="11"/>
  <c r="K49" i="11"/>
  <c r="L49" i="11" s="1"/>
  <c r="M49" i="11"/>
  <c r="N49" i="11"/>
  <c r="O49" i="11" s="1"/>
  <c r="P49" i="11"/>
  <c r="Q49" i="11"/>
  <c r="R49" i="11" s="1"/>
  <c r="A50" i="11"/>
  <c r="B50" i="11"/>
  <c r="C50" i="11" s="1"/>
  <c r="D50" i="11"/>
  <c r="E50" i="11"/>
  <c r="F50" i="11" s="1"/>
  <c r="G50" i="11"/>
  <c r="H50" i="11"/>
  <c r="I50" i="11" s="1"/>
  <c r="J50" i="11"/>
  <c r="K50" i="11"/>
  <c r="L50" i="11" s="1"/>
  <c r="M50" i="11"/>
  <c r="N50" i="11"/>
  <c r="O50" i="11" s="1"/>
  <c r="P50" i="11"/>
  <c r="Q50" i="11"/>
  <c r="R50" i="11" s="1"/>
  <c r="A51" i="11"/>
  <c r="B51" i="11"/>
  <c r="C51" i="11" s="1"/>
  <c r="D51" i="11"/>
  <c r="E51" i="11"/>
  <c r="F51" i="11" s="1"/>
  <c r="G51" i="11"/>
  <c r="H51" i="11"/>
  <c r="I51" i="11" s="1"/>
  <c r="J51" i="11"/>
  <c r="K51" i="11"/>
  <c r="L51" i="11" s="1"/>
  <c r="M51" i="11"/>
  <c r="N51" i="11"/>
  <c r="O51" i="11" s="1"/>
  <c r="P51" i="11"/>
  <c r="Q51" i="11"/>
  <c r="R51" i="11" s="1"/>
  <c r="A52" i="11"/>
  <c r="B52" i="11"/>
  <c r="C52" i="11" s="1"/>
  <c r="D52" i="11"/>
  <c r="E52" i="11"/>
  <c r="F52" i="11" s="1"/>
  <c r="G52" i="11"/>
  <c r="H52" i="11"/>
  <c r="I52" i="11" s="1"/>
  <c r="J52" i="11"/>
  <c r="K52" i="11"/>
  <c r="L52" i="11" s="1"/>
  <c r="M52" i="11"/>
  <c r="N52" i="11"/>
  <c r="O52" i="11" s="1"/>
  <c r="P52" i="11"/>
  <c r="Q52" i="11"/>
  <c r="R52" i="11" s="1"/>
  <c r="A53" i="11"/>
  <c r="B53" i="11"/>
  <c r="C53" i="11" s="1"/>
  <c r="D53" i="11"/>
  <c r="E53" i="11"/>
  <c r="F53" i="11" s="1"/>
  <c r="G53" i="11"/>
  <c r="H53" i="11"/>
  <c r="I53" i="11" s="1"/>
  <c r="J53" i="11"/>
  <c r="K53" i="11"/>
  <c r="L53" i="11" s="1"/>
  <c r="M53" i="11"/>
  <c r="N53" i="11"/>
  <c r="O53" i="11" s="1"/>
  <c r="P53" i="11"/>
  <c r="Q53" i="11"/>
  <c r="R53" i="11" s="1"/>
  <c r="Q39" i="11"/>
  <c r="N39" i="11"/>
  <c r="K39" i="11"/>
  <c r="H39" i="11"/>
  <c r="E39" i="11"/>
  <c r="B39" i="11"/>
  <c r="A24" i="11"/>
  <c r="B24" i="11"/>
  <c r="C24" i="11" s="1"/>
  <c r="D24" i="11"/>
  <c r="E24" i="11"/>
  <c r="F24" i="11" s="1"/>
  <c r="G24" i="11"/>
  <c r="H24" i="11"/>
  <c r="I24" i="11" s="1"/>
  <c r="J24" i="11"/>
  <c r="K24" i="11"/>
  <c r="L24" i="11" s="1"/>
  <c r="M24" i="11"/>
  <c r="N24" i="11"/>
  <c r="O24" i="11" s="1"/>
  <c r="P24" i="11"/>
  <c r="Q24" i="11"/>
  <c r="R24" i="11" s="1"/>
  <c r="A25" i="11"/>
  <c r="B25" i="11"/>
  <c r="C25" i="11" s="1"/>
  <c r="D25" i="11"/>
  <c r="E25" i="11"/>
  <c r="F25" i="11" s="1"/>
  <c r="G25" i="11"/>
  <c r="H25" i="11"/>
  <c r="I25" i="11" s="1"/>
  <c r="J25" i="11"/>
  <c r="K25" i="11"/>
  <c r="L25" i="11" s="1"/>
  <c r="M25" i="11"/>
  <c r="N25" i="11"/>
  <c r="O25" i="11" s="1"/>
  <c r="P25" i="11"/>
  <c r="Q25" i="11"/>
  <c r="R25" i="11" s="1"/>
  <c r="A26" i="11"/>
  <c r="B26" i="11"/>
  <c r="C26" i="11" s="1"/>
  <c r="D26" i="11"/>
  <c r="E26" i="11"/>
  <c r="F26" i="11" s="1"/>
  <c r="G26" i="11"/>
  <c r="H26" i="11"/>
  <c r="I26" i="11" s="1"/>
  <c r="J26" i="11"/>
  <c r="K26" i="11"/>
  <c r="L26" i="11" s="1"/>
  <c r="M26" i="11"/>
  <c r="N26" i="11"/>
  <c r="O26" i="11" s="1"/>
  <c r="P26" i="11"/>
  <c r="Q26" i="11"/>
  <c r="R26" i="11" s="1"/>
  <c r="A27" i="11"/>
  <c r="B27" i="11"/>
  <c r="C27" i="11" s="1"/>
  <c r="D27" i="11"/>
  <c r="E27" i="11"/>
  <c r="F27" i="11" s="1"/>
  <c r="G27" i="11"/>
  <c r="H27" i="11"/>
  <c r="I27" i="11" s="1"/>
  <c r="J27" i="11"/>
  <c r="K27" i="11"/>
  <c r="L27" i="11" s="1"/>
  <c r="M27" i="11"/>
  <c r="N27" i="11"/>
  <c r="O27" i="11" s="1"/>
  <c r="P27" i="11"/>
  <c r="Q27" i="11"/>
  <c r="R27" i="11" s="1"/>
  <c r="A28" i="11"/>
  <c r="B28" i="11"/>
  <c r="C28" i="11" s="1"/>
  <c r="D28" i="11"/>
  <c r="E28" i="11"/>
  <c r="F28" i="11" s="1"/>
  <c r="G28" i="11"/>
  <c r="H28" i="11"/>
  <c r="I28" i="11" s="1"/>
  <c r="J28" i="11"/>
  <c r="K28" i="11"/>
  <c r="L28" i="11" s="1"/>
  <c r="M28" i="11"/>
  <c r="N28" i="11"/>
  <c r="O28" i="11" s="1"/>
  <c r="P28" i="11"/>
  <c r="Q28" i="11"/>
  <c r="R28" i="11" s="1"/>
  <c r="A29" i="11"/>
  <c r="B29" i="11"/>
  <c r="C29" i="11" s="1"/>
  <c r="D29" i="11"/>
  <c r="E29" i="11"/>
  <c r="F29" i="11" s="1"/>
  <c r="G29" i="11"/>
  <c r="H29" i="11"/>
  <c r="I29" i="11" s="1"/>
  <c r="J29" i="11"/>
  <c r="K29" i="11"/>
  <c r="L29" i="11" s="1"/>
  <c r="M29" i="11"/>
  <c r="N29" i="11"/>
  <c r="O29" i="11" s="1"/>
  <c r="P29" i="11"/>
  <c r="Q29" i="11"/>
  <c r="R29" i="11" s="1"/>
  <c r="A30" i="11"/>
  <c r="B30" i="11"/>
  <c r="C30" i="11" s="1"/>
  <c r="D30" i="11"/>
  <c r="E30" i="11"/>
  <c r="F30" i="11" s="1"/>
  <c r="G30" i="11"/>
  <c r="H30" i="11"/>
  <c r="I30" i="11" s="1"/>
  <c r="J30" i="11"/>
  <c r="K30" i="11"/>
  <c r="L30" i="11" s="1"/>
  <c r="M30" i="11"/>
  <c r="N30" i="11"/>
  <c r="O30" i="11" s="1"/>
  <c r="P30" i="11"/>
  <c r="Q30" i="11"/>
  <c r="R30" i="11" s="1"/>
  <c r="A31" i="11"/>
  <c r="B31" i="11"/>
  <c r="C31" i="11" s="1"/>
  <c r="D31" i="11"/>
  <c r="E31" i="11"/>
  <c r="F31" i="11" s="1"/>
  <c r="G31" i="11"/>
  <c r="H31" i="11"/>
  <c r="I31" i="11" s="1"/>
  <c r="J31" i="11"/>
  <c r="K31" i="11"/>
  <c r="L31" i="11" s="1"/>
  <c r="M31" i="11"/>
  <c r="N31" i="11"/>
  <c r="O31" i="11" s="1"/>
  <c r="P31" i="11"/>
  <c r="Q31" i="11"/>
  <c r="R31" i="11" s="1"/>
  <c r="A32" i="11"/>
  <c r="B32" i="11"/>
  <c r="C32" i="11" s="1"/>
  <c r="D32" i="11"/>
  <c r="E32" i="11"/>
  <c r="F32" i="11" s="1"/>
  <c r="G32" i="11"/>
  <c r="H32" i="11"/>
  <c r="I32" i="11" s="1"/>
  <c r="J32" i="11"/>
  <c r="K32" i="11"/>
  <c r="L32" i="11" s="1"/>
  <c r="M32" i="11"/>
  <c r="N32" i="11"/>
  <c r="O32" i="11" s="1"/>
  <c r="P32" i="11"/>
  <c r="Q32" i="11"/>
  <c r="R32" i="11" s="1"/>
  <c r="A33" i="11"/>
  <c r="B33" i="11"/>
  <c r="C33" i="11" s="1"/>
  <c r="D33" i="11"/>
  <c r="E33" i="11"/>
  <c r="F33" i="11" s="1"/>
  <c r="G33" i="11"/>
  <c r="H33" i="11"/>
  <c r="I33" i="11" s="1"/>
  <c r="J33" i="11"/>
  <c r="K33" i="11"/>
  <c r="L33" i="11" s="1"/>
  <c r="M33" i="11"/>
  <c r="N33" i="11"/>
  <c r="O33" i="11" s="1"/>
  <c r="P33" i="11"/>
  <c r="Q33" i="11"/>
  <c r="R33" i="11" s="1"/>
  <c r="A34" i="11"/>
  <c r="B34" i="11"/>
  <c r="C34" i="11" s="1"/>
  <c r="D34" i="11"/>
  <c r="E34" i="11"/>
  <c r="F34" i="11" s="1"/>
  <c r="G34" i="11"/>
  <c r="H34" i="11"/>
  <c r="I34" i="11" s="1"/>
  <c r="J34" i="11"/>
  <c r="K34" i="11"/>
  <c r="L34" i="11" s="1"/>
  <c r="M34" i="11"/>
  <c r="N34" i="11"/>
  <c r="O34" i="11" s="1"/>
  <c r="P34" i="11"/>
  <c r="Q34" i="11"/>
  <c r="R34" i="11" s="1"/>
  <c r="A35" i="11"/>
  <c r="B35" i="11"/>
  <c r="C35" i="11" s="1"/>
  <c r="D35" i="11"/>
  <c r="E35" i="11"/>
  <c r="F35" i="11" s="1"/>
  <c r="G35" i="11"/>
  <c r="H35" i="11"/>
  <c r="I35" i="11" s="1"/>
  <c r="J35" i="11"/>
  <c r="K35" i="11"/>
  <c r="L35" i="11" s="1"/>
  <c r="M35" i="11"/>
  <c r="N35" i="11"/>
  <c r="O35" i="11" s="1"/>
  <c r="P35" i="11"/>
  <c r="Q35" i="11"/>
  <c r="R35" i="11" s="1"/>
  <c r="A36" i="11"/>
  <c r="B36" i="11"/>
  <c r="C36" i="11" s="1"/>
  <c r="D36" i="11"/>
  <c r="E36" i="11"/>
  <c r="F36" i="11" s="1"/>
  <c r="G36" i="11"/>
  <c r="H36" i="11"/>
  <c r="I36" i="11" s="1"/>
  <c r="J36" i="11"/>
  <c r="K36" i="11"/>
  <c r="L36" i="11" s="1"/>
  <c r="M36" i="11"/>
  <c r="N36" i="11"/>
  <c r="O36" i="11" s="1"/>
  <c r="P36" i="11"/>
  <c r="Q36" i="11"/>
  <c r="R36" i="11" s="1"/>
  <c r="A37" i="11"/>
  <c r="B37" i="11"/>
  <c r="C37" i="11" s="1"/>
  <c r="D37" i="11"/>
  <c r="E37" i="11"/>
  <c r="F37" i="11" s="1"/>
  <c r="G37" i="11"/>
  <c r="H37" i="11"/>
  <c r="I37" i="11" s="1"/>
  <c r="J37" i="11"/>
  <c r="K37" i="11"/>
  <c r="L37" i="11" s="1"/>
  <c r="M37" i="11"/>
  <c r="N37" i="11"/>
  <c r="O37" i="11" s="1"/>
  <c r="P37" i="11"/>
  <c r="Q37" i="11"/>
  <c r="R37" i="11" s="1"/>
  <c r="Q23" i="11"/>
  <c r="N23" i="11"/>
  <c r="K23" i="11"/>
  <c r="H23" i="11"/>
  <c r="E23" i="11"/>
  <c r="B23" i="11"/>
  <c r="A8" i="11"/>
  <c r="B8" i="11"/>
  <c r="C8" i="11" s="1"/>
  <c r="D8" i="11"/>
  <c r="E8" i="11"/>
  <c r="F8" i="11" s="1"/>
  <c r="G8" i="11"/>
  <c r="H8" i="11"/>
  <c r="I8" i="11" s="1"/>
  <c r="J8" i="11"/>
  <c r="K8" i="11"/>
  <c r="L8" i="11" s="1"/>
  <c r="M8" i="11"/>
  <c r="N8" i="11"/>
  <c r="O8" i="11" s="1"/>
  <c r="P8" i="11"/>
  <c r="Q8" i="11"/>
  <c r="R8" i="11" s="1"/>
  <c r="A9" i="11"/>
  <c r="B9" i="11"/>
  <c r="C9" i="11" s="1"/>
  <c r="D9" i="11"/>
  <c r="E9" i="11"/>
  <c r="F9" i="11" s="1"/>
  <c r="G9" i="11"/>
  <c r="H9" i="11"/>
  <c r="I9" i="11" s="1"/>
  <c r="J9" i="11"/>
  <c r="K9" i="11"/>
  <c r="L9" i="11" s="1"/>
  <c r="M9" i="11"/>
  <c r="N9" i="11"/>
  <c r="O9" i="11" s="1"/>
  <c r="P9" i="11"/>
  <c r="Q9" i="11"/>
  <c r="R9" i="11" s="1"/>
  <c r="A10" i="11"/>
  <c r="B10" i="11"/>
  <c r="C10" i="11" s="1"/>
  <c r="D10" i="11"/>
  <c r="E10" i="11"/>
  <c r="F10" i="11" s="1"/>
  <c r="G10" i="11"/>
  <c r="H10" i="11"/>
  <c r="I10" i="11" s="1"/>
  <c r="J10" i="11"/>
  <c r="K10" i="11"/>
  <c r="L10" i="11" s="1"/>
  <c r="M10" i="11"/>
  <c r="N10" i="11"/>
  <c r="O10" i="11" s="1"/>
  <c r="P10" i="11"/>
  <c r="Q10" i="11"/>
  <c r="R10" i="11" s="1"/>
  <c r="A11" i="11"/>
  <c r="B11" i="11"/>
  <c r="C11" i="11" s="1"/>
  <c r="D11" i="11"/>
  <c r="E11" i="11"/>
  <c r="F11" i="11" s="1"/>
  <c r="G11" i="11"/>
  <c r="H11" i="11"/>
  <c r="I11" i="11" s="1"/>
  <c r="J11" i="11"/>
  <c r="K11" i="11"/>
  <c r="L11" i="11" s="1"/>
  <c r="M11" i="11"/>
  <c r="N11" i="11"/>
  <c r="O11" i="11" s="1"/>
  <c r="P11" i="11"/>
  <c r="Q11" i="11"/>
  <c r="R11" i="11" s="1"/>
  <c r="A12" i="11"/>
  <c r="B12" i="11"/>
  <c r="C12" i="11" s="1"/>
  <c r="D12" i="11"/>
  <c r="E12" i="11"/>
  <c r="F12" i="11" s="1"/>
  <c r="G12" i="11"/>
  <c r="H12" i="11"/>
  <c r="I12" i="11" s="1"/>
  <c r="J12" i="11"/>
  <c r="K12" i="11"/>
  <c r="L12" i="11" s="1"/>
  <c r="M12" i="11"/>
  <c r="N12" i="11"/>
  <c r="O12" i="11" s="1"/>
  <c r="P12" i="11"/>
  <c r="Q12" i="11"/>
  <c r="R12" i="11" s="1"/>
  <c r="A13" i="11"/>
  <c r="B13" i="11"/>
  <c r="C13" i="11" s="1"/>
  <c r="D13" i="11"/>
  <c r="E13" i="11"/>
  <c r="F13" i="11" s="1"/>
  <c r="G13" i="11"/>
  <c r="H13" i="11"/>
  <c r="I13" i="11" s="1"/>
  <c r="J13" i="11"/>
  <c r="K13" i="11"/>
  <c r="L13" i="11" s="1"/>
  <c r="M13" i="11"/>
  <c r="N13" i="11"/>
  <c r="O13" i="11" s="1"/>
  <c r="P13" i="11"/>
  <c r="Q13" i="11"/>
  <c r="R13" i="11" s="1"/>
  <c r="A14" i="11"/>
  <c r="B14" i="11"/>
  <c r="C14" i="11" s="1"/>
  <c r="D14" i="11"/>
  <c r="E14" i="11"/>
  <c r="F14" i="11" s="1"/>
  <c r="G14" i="11"/>
  <c r="H14" i="11"/>
  <c r="I14" i="11" s="1"/>
  <c r="J14" i="11"/>
  <c r="K14" i="11"/>
  <c r="L14" i="11" s="1"/>
  <c r="M14" i="11"/>
  <c r="N14" i="11"/>
  <c r="O14" i="11" s="1"/>
  <c r="P14" i="11"/>
  <c r="Q14" i="11"/>
  <c r="R14" i="11" s="1"/>
  <c r="A15" i="11"/>
  <c r="B15" i="11"/>
  <c r="C15" i="11" s="1"/>
  <c r="D15" i="11"/>
  <c r="E15" i="11"/>
  <c r="F15" i="11" s="1"/>
  <c r="G15" i="11"/>
  <c r="H15" i="11"/>
  <c r="I15" i="11" s="1"/>
  <c r="J15" i="11"/>
  <c r="K15" i="11"/>
  <c r="L15" i="11" s="1"/>
  <c r="M15" i="11"/>
  <c r="N15" i="11"/>
  <c r="O15" i="11" s="1"/>
  <c r="P15" i="11"/>
  <c r="Q15" i="11"/>
  <c r="R15" i="11" s="1"/>
  <c r="A16" i="11"/>
  <c r="B16" i="11"/>
  <c r="C16" i="11" s="1"/>
  <c r="D16" i="11"/>
  <c r="E16" i="11"/>
  <c r="F16" i="11" s="1"/>
  <c r="G16" i="11"/>
  <c r="H16" i="11"/>
  <c r="I16" i="11" s="1"/>
  <c r="J16" i="11"/>
  <c r="K16" i="11"/>
  <c r="L16" i="11" s="1"/>
  <c r="M16" i="11"/>
  <c r="N16" i="11"/>
  <c r="O16" i="11" s="1"/>
  <c r="P16" i="11"/>
  <c r="Q16" i="11"/>
  <c r="R16" i="11" s="1"/>
  <c r="A17" i="11"/>
  <c r="B17" i="11"/>
  <c r="C17" i="11" s="1"/>
  <c r="D17" i="11"/>
  <c r="E17" i="11"/>
  <c r="F17" i="11" s="1"/>
  <c r="G17" i="11"/>
  <c r="H17" i="11"/>
  <c r="I17" i="11" s="1"/>
  <c r="J17" i="11"/>
  <c r="K17" i="11"/>
  <c r="L17" i="11" s="1"/>
  <c r="M17" i="11"/>
  <c r="N17" i="11"/>
  <c r="O17" i="11" s="1"/>
  <c r="P17" i="11"/>
  <c r="Q17" i="11"/>
  <c r="R17" i="11" s="1"/>
  <c r="A18" i="11"/>
  <c r="B18" i="11"/>
  <c r="C18" i="11" s="1"/>
  <c r="D18" i="11"/>
  <c r="E18" i="11"/>
  <c r="F18" i="11" s="1"/>
  <c r="G18" i="11"/>
  <c r="H18" i="11"/>
  <c r="I18" i="11" s="1"/>
  <c r="J18" i="11"/>
  <c r="K18" i="11"/>
  <c r="L18" i="11" s="1"/>
  <c r="M18" i="11"/>
  <c r="N18" i="11"/>
  <c r="O18" i="11" s="1"/>
  <c r="P18" i="11"/>
  <c r="Q18" i="11"/>
  <c r="R18" i="11" s="1"/>
  <c r="A19" i="11"/>
  <c r="B19" i="11"/>
  <c r="C19" i="11" s="1"/>
  <c r="D19" i="11"/>
  <c r="E19" i="11"/>
  <c r="F19" i="11" s="1"/>
  <c r="G19" i="11"/>
  <c r="H19" i="11"/>
  <c r="I19" i="11" s="1"/>
  <c r="J19" i="11"/>
  <c r="K19" i="11"/>
  <c r="L19" i="11" s="1"/>
  <c r="M19" i="11"/>
  <c r="N19" i="11"/>
  <c r="O19" i="11" s="1"/>
  <c r="P19" i="11"/>
  <c r="Q19" i="11"/>
  <c r="R19" i="11" s="1"/>
  <c r="A20" i="11"/>
  <c r="B20" i="11"/>
  <c r="C20" i="11" s="1"/>
  <c r="D20" i="11"/>
  <c r="E20" i="11"/>
  <c r="F20" i="11" s="1"/>
  <c r="G20" i="11"/>
  <c r="H20" i="11"/>
  <c r="I20" i="11" s="1"/>
  <c r="J20" i="11"/>
  <c r="K20" i="11"/>
  <c r="L20" i="11" s="1"/>
  <c r="M20" i="11"/>
  <c r="N20" i="11"/>
  <c r="O20" i="11" s="1"/>
  <c r="P20" i="11"/>
  <c r="Q20" i="11"/>
  <c r="R20" i="11" s="1"/>
  <c r="A21" i="11"/>
  <c r="B21" i="11"/>
  <c r="C21" i="11" s="1"/>
  <c r="D21" i="11"/>
  <c r="E21" i="11"/>
  <c r="F21" i="11" s="1"/>
  <c r="G21" i="11"/>
  <c r="H21" i="11"/>
  <c r="I21" i="11" s="1"/>
  <c r="J21" i="11"/>
  <c r="K21" i="11"/>
  <c r="L21" i="11" s="1"/>
  <c r="M21" i="11"/>
  <c r="N21" i="11"/>
  <c r="O21" i="11" s="1"/>
  <c r="P21" i="11"/>
  <c r="Q21" i="11"/>
  <c r="R21" i="11" s="1"/>
  <c r="Q7" i="11"/>
  <c r="N7" i="11"/>
  <c r="K7" i="11"/>
  <c r="H7" i="11"/>
  <c r="E7" i="11"/>
  <c r="B7" i="11"/>
  <c r="A89" i="11" l="1"/>
  <c r="B89" i="11"/>
  <c r="C89" i="11" s="1"/>
  <c r="D89" i="11"/>
  <c r="E89" i="11"/>
  <c r="F89" i="11" s="1"/>
  <c r="G89" i="11"/>
  <c r="H89" i="11"/>
  <c r="I89" i="11" s="1"/>
  <c r="J89" i="11"/>
  <c r="K89" i="11"/>
  <c r="L89" i="11" s="1"/>
  <c r="M89" i="11"/>
  <c r="N89" i="11"/>
  <c r="O89" i="11" s="1"/>
  <c r="P89" i="11"/>
  <c r="Q89" i="11"/>
  <c r="R89" i="11" s="1"/>
  <c r="A90" i="11"/>
  <c r="B90" i="11"/>
  <c r="C90" i="11" s="1"/>
  <c r="D90" i="11"/>
  <c r="E90" i="11"/>
  <c r="F90" i="11" s="1"/>
  <c r="G90" i="11"/>
  <c r="H90" i="11"/>
  <c r="I90" i="11" s="1"/>
  <c r="J90" i="11"/>
  <c r="K90" i="11"/>
  <c r="L90" i="11" s="1"/>
  <c r="M90" i="11"/>
  <c r="N90" i="11"/>
  <c r="O90" i="11" s="1"/>
  <c r="P90" i="11"/>
  <c r="Q90" i="11"/>
  <c r="R90" i="11" s="1"/>
  <c r="A91" i="11"/>
  <c r="B91" i="11"/>
  <c r="C91" i="11" s="1"/>
  <c r="D91" i="11"/>
  <c r="E91" i="11"/>
  <c r="F91" i="11" s="1"/>
  <c r="G91" i="11"/>
  <c r="H91" i="11"/>
  <c r="I91" i="11" s="1"/>
  <c r="J91" i="11"/>
  <c r="K91" i="11"/>
  <c r="L91" i="11" s="1"/>
  <c r="M91" i="11"/>
  <c r="N91" i="11"/>
  <c r="O91" i="11" s="1"/>
  <c r="P91" i="11"/>
  <c r="Q91" i="11"/>
  <c r="R91" i="11" s="1"/>
  <c r="A92" i="11"/>
  <c r="B92" i="11"/>
  <c r="C92" i="11" s="1"/>
  <c r="D92" i="11"/>
  <c r="E92" i="11"/>
  <c r="F92" i="11" s="1"/>
  <c r="G92" i="11"/>
  <c r="H92" i="11"/>
  <c r="I92" i="11" s="1"/>
  <c r="J92" i="11"/>
  <c r="K92" i="11"/>
  <c r="L92" i="11" s="1"/>
  <c r="M92" i="11"/>
  <c r="N92" i="11"/>
  <c r="O92" i="11" s="1"/>
  <c r="P92" i="11"/>
  <c r="Q92" i="11"/>
  <c r="R92" i="11" s="1"/>
  <c r="A93" i="11"/>
  <c r="B93" i="11"/>
  <c r="C93" i="11" s="1"/>
  <c r="D93" i="11"/>
  <c r="E93" i="11"/>
  <c r="F93" i="11" s="1"/>
  <c r="G93" i="11"/>
  <c r="H93" i="11"/>
  <c r="I93" i="11" s="1"/>
  <c r="J93" i="11"/>
  <c r="K93" i="11"/>
  <c r="L93" i="11" s="1"/>
  <c r="M93" i="11"/>
  <c r="N93" i="11"/>
  <c r="O93" i="11" s="1"/>
  <c r="P93" i="11"/>
  <c r="Q93" i="11"/>
  <c r="R93" i="11" s="1"/>
  <c r="A94" i="11"/>
  <c r="B94" i="11"/>
  <c r="C94" i="11" s="1"/>
  <c r="D94" i="11"/>
  <c r="E94" i="11"/>
  <c r="F94" i="11" s="1"/>
  <c r="G94" i="11"/>
  <c r="H94" i="11"/>
  <c r="I94" i="11" s="1"/>
  <c r="J94" i="11"/>
  <c r="K94" i="11"/>
  <c r="L94" i="11" s="1"/>
  <c r="M94" i="11"/>
  <c r="N94" i="11"/>
  <c r="O94" i="11" s="1"/>
  <c r="P94" i="11"/>
  <c r="Q94" i="11"/>
  <c r="R94" i="11" s="1"/>
  <c r="A95" i="11"/>
  <c r="B95" i="11"/>
  <c r="C95" i="11" s="1"/>
  <c r="D95" i="11"/>
  <c r="E95" i="11"/>
  <c r="F95" i="11" s="1"/>
  <c r="G95" i="11"/>
  <c r="H95" i="11"/>
  <c r="I95" i="11" s="1"/>
  <c r="J95" i="11"/>
  <c r="K95" i="11"/>
  <c r="L95" i="11" s="1"/>
  <c r="M95" i="11"/>
  <c r="N95" i="11"/>
  <c r="O95" i="11" s="1"/>
  <c r="P95" i="11"/>
  <c r="Q95" i="11"/>
  <c r="R95" i="11" s="1"/>
  <c r="A96" i="11"/>
  <c r="B96" i="11"/>
  <c r="C96" i="11" s="1"/>
  <c r="D96" i="11"/>
  <c r="E96" i="11"/>
  <c r="F96" i="11" s="1"/>
  <c r="G96" i="11"/>
  <c r="H96" i="11"/>
  <c r="I96" i="11" s="1"/>
  <c r="J96" i="11"/>
  <c r="K96" i="11"/>
  <c r="L96" i="11" s="1"/>
  <c r="M96" i="11"/>
  <c r="N96" i="11"/>
  <c r="O96" i="11" s="1"/>
  <c r="P96" i="11"/>
  <c r="Q96" i="11"/>
  <c r="R96" i="11" s="1"/>
  <c r="A97" i="11"/>
  <c r="B97" i="11"/>
  <c r="C97" i="11" s="1"/>
  <c r="D97" i="11"/>
  <c r="E97" i="11"/>
  <c r="F97" i="11" s="1"/>
  <c r="G97" i="11"/>
  <c r="H97" i="11"/>
  <c r="I97" i="11" s="1"/>
  <c r="J97" i="11"/>
  <c r="K97" i="11"/>
  <c r="L97" i="11" s="1"/>
  <c r="M97" i="11"/>
  <c r="N97" i="11"/>
  <c r="O97" i="11" s="1"/>
  <c r="P97" i="11"/>
  <c r="Q97" i="11"/>
  <c r="R97" i="11" s="1"/>
  <c r="A98" i="11"/>
  <c r="B98" i="11"/>
  <c r="C98" i="11" s="1"/>
  <c r="D98" i="11"/>
  <c r="E98" i="11"/>
  <c r="F98" i="11" s="1"/>
  <c r="G98" i="11"/>
  <c r="H98" i="11"/>
  <c r="I98" i="11" s="1"/>
  <c r="J98" i="11"/>
  <c r="K98" i="11"/>
  <c r="L98" i="11" s="1"/>
  <c r="M98" i="11"/>
  <c r="N98" i="11"/>
  <c r="O98" i="11" s="1"/>
  <c r="P98" i="11"/>
  <c r="Q98" i="11"/>
  <c r="R98" i="11" s="1"/>
  <c r="A99" i="11"/>
  <c r="B99" i="11"/>
  <c r="C99" i="11" s="1"/>
  <c r="D99" i="11"/>
  <c r="E99" i="11"/>
  <c r="F99" i="11" s="1"/>
  <c r="G99" i="11"/>
  <c r="H99" i="11"/>
  <c r="I99" i="11" s="1"/>
  <c r="J99" i="11"/>
  <c r="K99" i="11"/>
  <c r="L99" i="11" s="1"/>
  <c r="M99" i="11"/>
  <c r="N99" i="11"/>
  <c r="O99" i="11" s="1"/>
  <c r="P99" i="11"/>
  <c r="Q99" i="11"/>
  <c r="R99" i="11" s="1"/>
  <c r="A100" i="11"/>
  <c r="B100" i="11"/>
  <c r="C100" i="11" s="1"/>
  <c r="D100" i="11"/>
  <c r="E100" i="11"/>
  <c r="F100" i="11" s="1"/>
  <c r="G100" i="11"/>
  <c r="H100" i="11"/>
  <c r="I100" i="11" s="1"/>
  <c r="J100" i="11"/>
  <c r="K100" i="11"/>
  <c r="L100" i="11" s="1"/>
  <c r="M100" i="11"/>
  <c r="N100" i="11"/>
  <c r="O100" i="11" s="1"/>
  <c r="P100" i="11"/>
  <c r="Q100" i="11"/>
  <c r="R100" i="11" s="1"/>
  <c r="A101" i="11"/>
  <c r="B101" i="11"/>
  <c r="C101" i="11" s="1"/>
  <c r="D101" i="11"/>
  <c r="E101" i="11"/>
  <c r="F101" i="11" s="1"/>
  <c r="G101" i="11"/>
  <c r="H101" i="11"/>
  <c r="I101" i="11" s="1"/>
  <c r="J101" i="11"/>
  <c r="K101" i="11"/>
  <c r="L101" i="11" s="1"/>
  <c r="M101" i="11"/>
  <c r="N101" i="11"/>
  <c r="O101" i="11" s="1"/>
  <c r="P101" i="11"/>
  <c r="Q101" i="11"/>
  <c r="R101" i="11" s="1"/>
  <c r="A102" i="11"/>
  <c r="B102" i="11"/>
  <c r="C102" i="11" s="1"/>
  <c r="D102" i="11"/>
  <c r="E102" i="11"/>
  <c r="F102" i="11" s="1"/>
  <c r="G102" i="11"/>
  <c r="H102" i="11"/>
  <c r="I102" i="11" s="1"/>
  <c r="J102" i="11"/>
  <c r="K102" i="11"/>
  <c r="L102" i="11" s="1"/>
  <c r="M102" i="11"/>
  <c r="N102" i="11"/>
  <c r="O102" i="11" s="1"/>
  <c r="P102" i="11"/>
  <c r="Q102" i="11"/>
  <c r="R102" i="11" s="1"/>
  <c r="Q88" i="11"/>
  <c r="N88" i="11"/>
  <c r="K88" i="11"/>
  <c r="H88" i="11"/>
  <c r="E88" i="11"/>
  <c r="B88" i="11"/>
  <c r="A72" i="11"/>
  <c r="B72" i="11"/>
  <c r="C72" i="11" s="1"/>
  <c r="D72" i="11"/>
  <c r="E72" i="11"/>
  <c r="F72" i="11" s="1"/>
  <c r="G72" i="11"/>
  <c r="H72" i="11"/>
  <c r="I72" i="11" s="1"/>
  <c r="J72" i="11"/>
  <c r="K72" i="11"/>
  <c r="L72" i="11" s="1"/>
  <c r="M72" i="11"/>
  <c r="N72" i="11"/>
  <c r="O72" i="11" s="1"/>
  <c r="P72" i="11"/>
  <c r="Q72" i="11"/>
  <c r="R72" i="11" s="1"/>
  <c r="A73" i="11"/>
  <c r="B73" i="11"/>
  <c r="C73" i="11" s="1"/>
  <c r="D73" i="11"/>
  <c r="E73" i="11"/>
  <c r="F73" i="11" s="1"/>
  <c r="G73" i="11"/>
  <c r="H73" i="11"/>
  <c r="I73" i="11" s="1"/>
  <c r="J73" i="11"/>
  <c r="K73" i="11"/>
  <c r="L73" i="11" s="1"/>
  <c r="M73" i="11"/>
  <c r="N73" i="11"/>
  <c r="O73" i="11" s="1"/>
  <c r="P73" i="11"/>
  <c r="Q73" i="11"/>
  <c r="R73" i="11" s="1"/>
  <c r="A74" i="11"/>
  <c r="B74" i="11"/>
  <c r="C74" i="11" s="1"/>
  <c r="D74" i="11"/>
  <c r="E74" i="11"/>
  <c r="F74" i="11" s="1"/>
  <c r="G74" i="11"/>
  <c r="H74" i="11"/>
  <c r="I74" i="11" s="1"/>
  <c r="J74" i="11"/>
  <c r="K74" i="11"/>
  <c r="L74" i="11" s="1"/>
  <c r="M74" i="11"/>
  <c r="N74" i="11"/>
  <c r="O74" i="11" s="1"/>
  <c r="P74" i="11"/>
  <c r="Q74" i="11"/>
  <c r="R74" i="11" s="1"/>
  <c r="A75" i="11"/>
  <c r="B75" i="11"/>
  <c r="C75" i="11" s="1"/>
  <c r="D75" i="11"/>
  <c r="E75" i="11"/>
  <c r="F75" i="11" s="1"/>
  <c r="G75" i="11"/>
  <c r="H75" i="11"/>
  <c r="I75" i="11" s="1"/>
  <c r="J75" i="11"/>
  <c r="K75" i="11"/>
  <c r="L75" i="11" s="1"/>
  <c r="M75" i="11"/>
  <c r="N75" i="11"/>
  <c r="O75" i="11" s="1"/>
  <c r="P75" i="11"/>
  <c r="Q75" i="11"/>
  <c r="R75" i="11" s="1"/>
  <c r="A76" i="11"/>
  <c r="B76" i="11"/>
  <c r="C76" i="11" s="1"/>
  <c r="D76" i="11"/>
  <c r="E76" i="11"/>
  <c r="F76" i="11" s="1"/>
  <c r="G76" i="11"/>
  <c r="H76" i="11"/>
  <c r="I76" i="11" s="1"/>
  <c r="J76" i="11"/>
  <c r="K76" i="11"/>
  <c r="L76" i="11" s="1"/>
  <c r="M76" i="11"/>
  <c r="N76" i="11"/>
  <c r="O76" i="11" s="1"/>
  <c r="P76" i="11"/>
  <c r="Q76" i="11"/>
  <c r="R76" i="11" s="1"/>
  <c r="A77" i="11"/>
  <c r="B77" i="11"/>
  <c r="C77" i="11" s="1"/>
  <c r="D77" i="11"/>
  <c r="E77" i="11"/>
  <c r="F77" i="11" s="1"/>
  <c r="G77" i="11"/>
  <c r="H77" i="11"/>
  <c r="I77" i="11" s="1"/>
  <c r="J77" i="11"/>
  <c r="K77" i="11"/>
  <c r="L77" i="11" s="1"/>
  <c r="M77" i="11"/>
  <c r="N77" i="11"/>
  <c r="O77" i="11" s="1"/>
  <c r="P77" i="11"/>
  <c r="Q77" i="11"/>
  <c r="R77" i="11" s="1"/>
  <c r="A78" i="11"/>
  <c r="B78" i="11"/>
  <c r="C78" i="11" s="1"/>
  <c r="D78" i="11"/>
  <c r="E78" i="11"/>
  <c r="F78" i="11" s="1"/>
  <c r="G78" i="11"/>
  <c r="H78" i="11"/>
  <c r="I78" i="11" s="1"/>
  <c r="J78" i="11"/>
  <c r="K78" i="11"/>
  <c r="L78" i="11" s="1"/>
  <c r="M78" i="11"/>
  <c r="N78" i="11"/>
  <c r="O78" i="11" s="1"/>
  <c r="P78" i="11"/>
  <c r="Q78" i="11"/>
  <c r="R78" i="11" s="1"/>
  <c r="A79" i="11"/>
  <c r="B79" i="11"/>
  <c r="C79" i="11" s="1"/>
  <c r="D79" i="11"/>
  <c r="E79" i="11"/>
  <c r="F79" i="11" s="1"/>
  <c r="G79" i="11"/>
  <c r="H79" i="11"/>
  <c r="I79" i="11" s="1"/>
  <c r="J79" i="11"/>
  <c r="K79" i="11"/>
  <c r="L79" i="11" s="1"/>
  <c r="M79" i="11"/>
  <c r="N79" i="11"/>
  <c r="O79" i="11" s="1"/>
  <c r="P79" i="11"/>
  <c r="Q79" i="11"/>
  <c r="R79" i="11" s="1"/>
  <c r="A80" i="11"/>
  <c r="B80" i="11"/>
  <c r="C80" i="11" s="1"/>
  <c r="D80" i="11"/>
  <c r="E80" i="11"/>
  <c r="F80" i="11" s="1"/>
  <c r="G80" i="11"/>
  <c r="H80" i="11"/>
  <c r="I80" i="11" s="1"/>
  <c r="J80" i="11"/>
  <c r="K80" i="11"/>
  <c r="L80" i="11" s="1"/>
  <c r="M80" i="11"/>
  <c r="N80" i="11"/>
  <c r="O80" i="11" s="1"/>
  <c r="P80" i="11"/>
  <c r="Q80" i="11"/>
  <c r="R80" i="11" s="1"/>
  <c r="A81" i="11"/>
  <c r="B81" i="11"/>
  <c r="C81" i="11" s="1"/>
  <c r="D81" i="11"/>
  <c r="E81" i="11"/>
  <c r="F81" i="11" s="1"/>
  <c r="G81" i="11"/>
  <c r="H81" i="11"/>
  <c r="I81" i="11" s="1"/>
  <c r="J81" i="11"/>
  <c r="K81" i="11"/>
  <c r="L81" i="11" s="1"/>
  <c r="M81" i="11"/>
  <c r="N81" i="11"/>
  <c r="O81" i="11" s="1"/>
  <c r="P81" i="11"/>
  <c r="Q81" i="11"/>
  <c r="R81" i="11" s="1"/>
  <c r="A82" i="11"/>
  <c r="B82" i="11"/>
  <c r="C82" i="11" s="1"/>
  <c r="D82" i="11"/>
  <c r="E82" i="11"/>
  <c r="F82" i="11" s="1"/>
  <c r="G82" i="11"/>
  <c r="H82" i="11"/>
  <c r="I82" i="11" s="1"/>
  <c r="J82" i="11"/>
  <c r="K82" i="11"/>
  <c r="L82" i="11" s="1"/>
  <c r="M82" i="11"/>
  <c r="N82" i="11"/>
  <c r="O82" i="11" s="1"/>
  <c r="P82" i="11"/>
  <c r="Q82" i="11"/>
  <c r="R82" i="11" s="1"/>
  <c r="A83" i="11"/>
  <c r="B83" i="11"/>
  <c r="C83" i="11" s="1"/>
  <c r="D83" i="11"/>
  <c r="E83" i="11"/>
  <c r="F83" i="11" s="1"/>
  <c r="G83" i="11"/>
  <c r="H83" i="11"/>
  <c r="I83" i="11" s="1"/>
  <c r="J83" i="11"/>
  <c r="K83" i="11"/>
  <c r="L83" i="11" s="1"/>
  <c r="M83" i="11"/>
  <c r="N83" i="11"/>
  <c r="O83" i="11" s="1"/>
  <c r="P83" i="11"/>
  <c r="Q83" i="11"/>
  <c r="R83" i="11" s="1"/>
  <c r="A84" i="11"/>
  <c r="B84" i="11"/>
  <c r="C84" i="11" s="1"/>
  <c r="D84" i="11"/>
  <c r="E84" i="11"/>
  <c r="F84" i="11" s="1"/>
  <c r="G84" i="11"/>
  <c r="H84" i="11"/>
  <c r="I84" i="11" s="1"/>
  <c r="J84" i="11"/>
  <c r="K84" i="11"/>
  <c r="L84" i="11" s="1"/>
  <c r="M84" i="11"/>
  <c r="N84" i="11"/>
  <c r="O84" i="11" s="1"/>
  <c r="P84" i="11"/>
  <c r="Q84" i="11"/>
  <c r="R84" i="11" s="1"/>
  <c r="A85" i="11"/>
  <c r="B85" i="11"/>
  <c r="C85" i="11" s="1"/>
  <c r="D85" i="11"/>
  <c r="E85" i="11"/>
  <c r="F85" i="11" s="1"/>
  <c r="G85" i="11"/>
  <c r="H85" i="11"/>
  <c r="I85" i="11" s="1"/>
  <c r="J85" i="11"/>
  <c r="K85" i="11"/>
  <c r="L85" i="11" s="1"/>
  <c r="M85" i="11"/>
  <c r="N85" i="11"/>
  <c r="O85" i="11" s="1"/>
  <c r="P85" i="11"/>
  <c r="Q85" i="11"/>
  <c r="R85" i="11" s="1"/>
  <c r="A86" i="11"/>
  <c r="B86" i="11"/>
  <c r="C86" i="11" s="1"/>
  <c r="D86" i="11"/>
  <c r="E86" i="11"/>
  <c r="F86" i="11" s="1"/>
  <c r="G86" i="11"/>
  <c r="H86" i="11"/>
  <c r="I86" i="11" s="1"/>
  <c r="J86" i="11"/>
  <c r="K86" i="11"/>
  <c r="L86" i="11" s="1"/>
  <c r="M86" i="11"/>
  <c r="N86" i="11"/>
  <c r="O86" i="11" s="1"/>
  <c r="P86" i="11"/>
  <c r="Q86" i="11"/>
  <c r="R86" i="11" s="1"/>
  <c r="Q71" i="11"/>
  <c r="N71" i="11"/>
  <c r="K71" i="11"/>
  <c r="H71" i="11"/>
  <c r="E71" i="11"/>
  <c r="B71" i="11"/>
  <c r="A56" i="11"/>
  <c r="B56" i="11"/>
  <c r="C56" i="11" s="1"/>
  <c r="D56" i="11"/>
  <c r="E56" i="11"/>
  <c r="F56" i="11" s="1"/>
  <c r="G56" i="11"/>
  <c r="H56" i="11"/>
  <c r="I56" i="11" s="1"/>
  <c r="J56" i="11"/>
  <c r="K56" i="11"/>
  <c r="L56" i="11" s="1"/>
  <c r="M56" i="11"/>
  <c r="N56" i="11"/>
  <c r="O56" i="11" s="1"/>
  <c r="P56" i="11"/>
  <c r="Q56" i="11"/>
  <c r="R56" i="11" s="1"/>
  <c r="A57" i="11"/>
  <c r="B57" i="11"/>
  <c r="C57" i="11" s="1"/>
  <c r="D57" i="11"/>
  <c r="E57" i="11"/>
  <c r="F57" i="11" s="1"/>
  <c r="G57" i="11"/>
  <c r="H57" i="11"/>
  <c r="I57" i="11" s="1"/>
  <c r="J57" i="11"/>
  <c r="K57" i="11"/>
  <c r="L57" i="11" s="1"/>
  <c r="M57" i="11"/>
  <c r="N57" i="11"/>
  <c r="O57" i="11" s="1"/>
  <c r="P57" i="11"/>
  <c r="Q57" i="11"/>
  <c r="R57" i="11" s="1"/>
  <c r="A58" i="11"/>
  <c r="B58" i="11"/>
  <c r="C58" i="11" s="1"/>
  <c r="D58" i="11"/>
  <c r="E58" i="11"/>
  <c r="F58" i="11" s="1"/>
  <c r="G58" i="11"/>
  <c r="H58" i="11"/>
  <c r="I58" i="11" s="1"/>
  <c r="J58" i="11"/>
  <c r="K58" i="11"/>
  <c r="L58" i="11" s="1"/>
  <c r="M58" i="11"/>
  <c r="N58" i="11"/>
  <c r="O58" i="11" s="1"/>
  <c r="P58" i="11"/>
  <c r="Q58" i="11"/>
  <c r="R58" i="11" s="1"/>
  <c r="A59" i="11"/>
  <c r="B59" i="11"/>
  <c r="C59" i="11" s="1"/>
  <c r="D59" i="11"/>
  <c r="E59" i="11"/>
  <c r="F59" i="11" s="1"/>
  <c r="G59" i="11"/>
  <c r="H59" i="11"/>
  <c r="I59" i="11" s="1"/>
  <c r="J59" i="11"/>
  <c r="K59" i="11"/>
  <c r="L59" i="11" s="1"/>
  <c r="M59" i="11"/>
  <c r="N59" i="11"/>
  <c r="O59" i="11" s="1"/>
  <c r="P59" i="11"/>
  <c r="Q59" i="11"/>
  <c r="R59" i="11" s="1"/>
  <c r="A60" i="11"/>
  <c r="B60" i="11"/>
  <c r="C60" i="11" s="1"/>
  <c r="D60" i="11"/>
  <c r="E60" i="11"/>
  <c r="F60" i="11" s="1"/>
  <c r="G60" i="11"/>
  <c r="H60" i="11"/>
  <c r="I60" i="11" s="1"/>
  <c r="J60" i="11"/>
  <c r="K60" i="11"/>
  <c r="L60" i="11" s="1"/>
  <c r="M60" i="11"/>
  <c r="N60" i="11"/>
  <c r="O60" i="11" s="1"/>
  <c r="P60" i="11"/>
  <c r="Q60" i="11"/>
  <c r="R60" i="11" s="1"/>
  <c r="A61" i="11"/>
  <c r="B61" i="11"/>
  <c r="C61" i="11" s="1"/>
  <c r="D61" i="11"/>
  <c r="E61" i="11"/>
  <c r="F61" i="11" s="1"/>
  <c r="G61" i="11"/>
  <c r="H61" i="11"/>
  <c r="I61" i="11" s="1"/>
  <c r="J61" i="11"/>
  <c r="K61" i="11"/>
  <c r="L61" i="11" s="1"/>
  <c r="M61" i="11"/>
  <c r="N61" i="11"/>
  <c r="O61" i="11" s="1"/>
  <c r="P61" i="11"/>
  <c r="Q61" i="11"/>
  <c r="R61" i="11" s="1"/>
  <c r="A62" i="11"/>
  <c r="B62" i="11"/>
  <c r="C62" i="11" s="1"/>
  <c r="D62" i="11"/>
  <c r="E62" i="11"/>
  <c r="F62" i="11" s="1"/>
  <c r="G62" i="11"/>
  <c r="H62" i="11"/>
  <c r="I62" i="11" s="1"/>
  <c r="J62" i="11"/>
  <c r="K62" i="11"/>
  <c r="L62" i="11" s="1"/>
  <c r="M62" i="11"/>
  <c r="N62" i="11"/>
  <c r="O62" i="11" s="1"/>
  <c r="P62" i="11"/>
  <c r="Q62" i="11"/>
  <c r="R62" i="11" s="1"/>
  <c r="A63" i="11"/>
  <c r="B63" i="11"/>
  <c r="C63" i="11" s="1"/>
  <c r="D63" i="11"/>
  <c r="E63" i="11"/>
  <c r="F63" i="11" s="1"/>
  <c r="G63" i="11"/>
  <c r="H63" i="11"/>
  <c r="I63" i="11" s="1"/>
  <c r="J63" i="11"/>
  <c r="K63" i="11"/>
  <c r="L63" i="11" s="1"/>
  <c r="M63" i="11"/>
  <c r="N63" i="11"/>
  <c r="O63" i="11" s="1"/>
  <c r="P63" i="11"/>
  <c r="Q63" i="11"/>
  <c r="R63" i="11" s="1"/>
  <c r="A64" i="11"/>
  <c r="B64" i="11"/>
  <c r="C64" i="11" s="1"/>
  <c r="D64" i="11"/>
  <c r="E64" i="11"/>
  <c r="F64" i="11" s="1"/>
  <c r="G64" i="11"/>
  <c r="H64" i="11"/>
  <c r="I64" i="11" s="1"/>
  <c r="J64" i="11"/>
  <c r="K64" i="11"/>
  <c r="L64" i="11" s="1"/>
  <c r="M64" i="11"/>
  <c r="N64" i="11"/>
  <c r="O64" i="11" s="1"/>
  <c r="P64" i="11"/>
  <c r="Q64" i="11"/>
  <c r="R64" i="11" s="1"/>
  <c r="A65" i="11"/>
  <c r="B65" i="11"/>
  <c r="C65" i="11" s="1"/>
  <c r="D65" i="11"/>
  <c r="E65" i="11"/>
  <c r="F65" i="11" s="1"/>
  <c r="G65" i="11"/>
  <c r="H65" i="11"/>
  <c r="I65" i="11" s="1"/>
  <c r="J65" i="11"/>
  <c r="K65" i="11"/>
  <c r="L65" i="11" s="1"/>
  <c r="M65" i="11"/>
  <c r="N65" i="11"/>
  <c r="O65" i="11" s="1"/>
  <c r="P65" i="11"/>
  <c r="Q65" i="11"/>
  <c r="R65" i="11" s="1"/>
  <c r="A66" i="11"/>
  <c r="B66" i="11"/>
  <c r="C66" i="11" s="1"/>
  <c r="D66" i="11"/>
  <c r="E66" i="11"/>
  <c r="F66" i="11" s="1"/>
  <c r="G66" i="11"/>
  <c r="H66" i="11"/>
  <c r="I66" i="11" s="1"/>
  <c r="J66" i="11"/>
  <c r="K66" i="11"/>
  <c r="L66" i="11" s="1"/>
  <c r="M66" i="11"/>
  <c r="N66" i="11"/>
  <c r="O66" i="11" s="1"/>
  <c r="P66" i="11"/>
  <c r="Q66" i="11"/>
  <c r="R66" i="11" s="1"/>
  <c r="A67" i="11"/>
  <c r="B67" i="11"/>
  <c r="C67" i="11" s="1"/>
  <c r="D67" i="11"/>
  <c r="E67" i="11"/>
  <c r="F67" i="11" s="1"/>
  <c r="G67" i="11"/>
  <c r="H67" i="11"/>
  <c r="I67" i="11" s="1"/>
  <c r="J67" i="11"/>
  <c r="K67" i="11"/>
  <c r="L67" i="11" s="1"/>
  <c r="M67" i="11"/>
  <c r="N67" i="11"/>
  <c r="O67" i="11" s="1"/>
  <c r="P67" i="11"/>
  <c r="Q67" i="11"/>
  <c r="R67" i="11" s="1"/>
  <c r="A68" i="11"/>
  <c r="B68" i="11"/>
  <c r="C68" i="11" s="1"/>
  <c r="D68" i="11"/>
  <c r="E68" i="11"/>
  <c r="F68" i="11" s="1"/>
  <c r="G68" i="11"/>
  <c r="H68" i="11"/>
  <c r="I68" i="11" s="1"/>
  <c r="J68" i="11"/>
  <c r="K68" i="11"/>
  <c r="L68" i="11" s="1"/>
  <c r="M68" i="11"/>
  <c r="N68" i="11"/>
  <c r="O68" i="11" s="1"/>
  <c r="P68" i="11"/>
  <c r="Q68" i="11"/>
  <c r="R68" i="11" s="1"/>
  <c r="A69" i="11"/>
  <c r="B69" i="11"/>
  <c r="C69" i="11" s="1"/>
  <c r="D69" i="11"/>
  <c r="E69" i="11"/>
  <c r="F69" i="11" s="1"/>
  <c r="G69" i="11"/>
  <c r="H69" i="11"/>
  <c r="I69" i="11" s="1"/>
  <c r="J69" i="11"/>
  <c r="K69" i="11"/>
  <c r="L69" i="11" s="1"/>
  <c r="M69" i="11"/>
  <c r="N69" i="11"/>
  <c r="O69" i="11" s="1"/>
  <c r="P69" i="11"/>
  <c r="Q69" i="11"/>
  <c r="R69" i="11" s="1"/>
  <c r="Q55" i="11"/>
  <c r="N55" i="11"/>
  <c r="K55" i="11"/>
  <c r="H55" i="11"/>
  <c r="R55" i="11" l="1"/>
  <c r="C7" i="11" l="1"/>
  <c r="F7" i="11"/>
  <c r="I7" i="11"/>
  <c r="L7" i="11"/>
  <c r="O7" i="11"/>
  <c r="R7" i="11"/>
  <c r="C23" i="11"/>
  <c r="F23" i="11"/>
  <c r="I23" i="11"/>
  <c r="L23" i="11"/>
  <c r="O23" i="11"/>
  <c r="R23" i="11"/>
  <c r="C39" i="11"/>
  <c r="F39" i="11"/>
  <c r="I39" i="11"/>
  <c r="L39" i="11"/>
  <c r="O39" i="11"/>
  <c r="R39" i="11"/>
  <c r="C55" i="11"/>
  <c r="F55" i="11"/>
  <c r="I55" i="11"/>
  <c r="L55" i="11"/>
  <c r="O55" i="11"/>
  <c r="C71" i="11"/>
  <c r="F71" i="11"/>
  <c r="I71" i="11"/>
  <c r="L71" i="11"/>
  <c r="O71" i="11"/>
  <c r="R71" i="11"/>
  <c r="C88" i="11"/>
  <c r="F88" i="11"/>
  <c r="I88" i="11"/>
  <c r="L88" i="11"/>
  <c r="O88" i="11"/>
  <c r="R88" i="11"/>
  <c r="I11" i="13" s="1" a="1"/>
  <c r="I11" i="13" s="1"/>
  <c r="D55" i="11"/>
  <c r="G55" i="11"/>
  <c r="J55" i="11"/>
  <c r="M55" i="11"/>
  <c r="P55" i="11"/>
  <c r="I9" i="13" s="1" a="1"/>
  <c r="I9" i="13" s="1"/>
  <c r="P88" i="11"/>
  <c r="M88" i="11"/>
  <c r="J88" i="11"/>
  <c r="G88" i="11"/>
  <c r="D88" i="11"/>
  <c r="A88" i="11"/>
  <c r="A87" i="11"/>
  <c r="P71" i="11"/>
  <c r="M71" i="11"/>
  <c r="J71" i="11"/>
  <c r="G71" i="11"/>
  <c r="D71" i="11"/>
  <c r="A71" i="11"/>
  <c r="A70" i="11"/>
  <c r="A55" i="11"/>
  <c r="A54" i="11"/>
  <c r="P39" i="11"/>
  <c r="M39" i="11"/>
  <c r="J39" i="11"/>
  <c r="G39" i="11"/>
  <c r="D39" i="11"/>
  <c r="A39" i="11"/>
  <c r="A38" i="11"/>
  <c r="P23" i="11"/>
  <c r="M23" i="11"/>
  <c r="J23" i="11"/>
  <c r="G23" i="11"/>
  <c r="D23" i="11"/>
  <c r="A23" i="11"/>
  <c r="A22" i="11"/>
  <c r="P7" i="11"/>
  <c r="M7" i="11"/>
  <c r="J7" i="11"/>
  <c r="G7" i="11"/>
  <c r="D7" i="11"/>
  <c r="A7" i="11"/>
  <c r="F7" i="13" l="1"/>
  <c r="E9" i="13" a="1"/>
  <c r="E9" i="13" s="1"/>
  <c r="E11" i="13" a="1"/>
  <c r="E11" i="13" s="1"/>
  <c r="G10" i="13" a="1"/>
  <c r="G10" i="13" s="1"/>
  <c r="E7" i="13" a="1"/>
  <c r="E7" i="13" s="1"/>
  <c r="I7" i="13" a="1"/>
  <c r="I7" i="13" s="1"/>
  <c r="G6" i="13" a="1"/>
  <c r="G6" i="13" s="1"/>
  <c r="H7" i="13" a="1"/>
  <c r="H7" i="13" s="1"/>
  <c r="D7" i="13" a="1"/>
  <c r="D7" i="13" s="1"/>
  <c r="H11" i="13" a="1"/>
  <c r="H11" i="13" s="1"/>
  <c r="D11" i="13" a="1"/>
  <c r="D11" i="13" s="1"/>
  <c r="H9" i="13" a="1"/>
  <c r="H9" i="13" s="1"/>
  <c r="F11" i="13" a="1"/>
  <c r="F11" i="13" s="1"/>
  <c r="G8" i="13" a="1"/>
  <c r="G8" i="13" s="1"/>
  <c r="F10" i="13" a="1"/>
  <c r="F10" i="13" s="1"/>
  <c r="D9" i="13" a="1"/>
  <c r="D9" i="13" s="1"/>
  <c r="F8" i="13" a="1"/>
  <c r="F8" i="13" s="1"/>
  <c r="F6" i="13" a="1"/>
  <c r="F6" i="13" s="1"/>
  <c r="G11" i="13" a="1"/>
  <c r="G11" i="13" s="1"/>
  <c r="E10" i="13" a="1"/>
  <c r="E10" i="13" s="1"/>
  <c r="I8" i="13" a="1"/>
  <c r="I8" i="13" s="1"/>
  <c r="E8" i="13" a="1"/>
  <c r="E8" i="13" s="1"/>
  <c r="E6" i="13" a="1"/>
  <c r="E6" i="13" s="1"/>
  <c r="I10" i="13" a="1"/>
  <c r="I10" i="13" s="1"/>
  <c r="G9" i="13" a="1"/>
  <c r="G9" i="13" s="1"/>
  <c r="G7" i="13" a="1"/>
  <c r="G7" i="13" s="1"/>
  <c r="I6" i="13" a="1"/>
  <c r="I6" i="13" s="1"/>
  <c r="H6" i="13" a="1"/>
  <c r="H6" i="13" s="1"/>
  <c r="H10" i="13" a="1"/>
  <c r="H10" i="13" s="1"/>
  <c r="D10" i="13" a="1"/>
  <c r="D10" i="13" s="1"/>
  <c r="F9" i="13" a="1"/>
  <c r="F9" i="13" s="1"/>
  <c r="H8" i="13" a="1"/>
  <c r="H8" i="13" s="1"/>
  <c r="D8" i="13" a="1"/>
  <c r="D8" i="13" s="1"/>
  <c r="D6" i="13"/>
  <c r="R3" i="9"/>
  <c r="R4" i="9"/>
  <c r="R5" i="9"/>
  <c r="R6" i="9"/>
  <c r="R7" i="9"/>
  <c r="R8" i="9"/>
  <c r="R9" i="9"/>
  <c r="R10" i="9"/>
  <c r="R11" i="9"/>
  <c r="R12" i="9"/>
  <c r="R13" i="9"/>
  <c r="R14" i="9"/>
  <c r="R15" i="9"/>
  <c r="R16" i="9"/>
  <c r="R17" i="9"/>
  <c r="R18" i="9"/>
  <c r="R19" i="9"/>
  <c r="R20" i="9"/>
  <c r="R21" i="9"/>
  <c r="R22" i="9"/>
  <c r="R23" i="9"/>
  <c r="R24" i="9"/>
  <c r="R25" i="9"/>
  <c r="R26" i="9"/>
  <c r="R27" i="9"/>
  <c r="R28" i="9"/>
  <c r="R29" i="9"/>
  <c r="R30" i="9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54" i="9"/>
  <c r="R55" i="9"/>
  <c r="R56" i="9"/>
  <c r="R57" i="9"/>
  <c r="R58" i="9"/>
  <c r="R59" i="9"/>
  <c r="R60" i="9"/>
  <c r="R61" i="9"/>
  <c r="R62" i="9"/>
  <c r="R63" i="9"/>
  <c r="R64" i="9"/>
  <c r="R65" i="9"/>
  <c r="R66" i="9"/>
  <c r="R67" i="9"/>
  <c r="R68" i="9"/>
  <c r="R69" i="9"/>
  <c r="R70" i="9"/>
  <c r="R71" i="9"/>
  <c r="R72" i="9"/>
  <c r="R73" i="9"/>
  <c r="R74" i="9"/>
  <c r="R2" i="9"/>
  <c r="O3" i="9"/>
  <c r="O4" i="9"/>
  <c r="O5" i="9"/>
  <c r="O6" i="9"/>
  <c r="O7" i="9"/>
  <c r="O8" i="9"/>
  <c r="O9" i="9"/>
  <c r="O10" i="9"/>
  <c r="O11" i="9"/>
  <c r="O12" i="9"/>
  <c r="O13" i="9"/>
  <c r="O14" i="9"/>
  <c r="O15" i="9"/>
  <c r="O16" i="9"/>
  <c r="O17" i="9"/>
  <c r="O18" i="9"/>
  <c r="O19" i="9"/>
  <c r="O20" i="9"/>
  <c r="O21" i="9"/>
  <c r="O22" i="9"/>
  <c r="O23" i="9"/>
  <c r="O24" i="9"/>
  <c r="O25" i="9"/>
  <c r="O26" i="9"/>
  <c r="O27" i="9"/>
  <c r="O28" i="9"/>
  <c r="O29" i="9"/>
  <c r="O30" i="9"/>
  <c r="O31" i="9"/>
  <c r="O32" i="9"/>
  <c r="O33" i="9"/>
  <c r="O34" i="9"/>
  <c r="O35" i="9"/>
  <c r="O36" i="9"/>
  <c r="O37" i="9"/>
  <c r="O38" i="9"/>
  <c r="O39" i="9"/>
  <c r="O40" i="9"/>
  <c r="O41" i="9"/>
  <c r="O42" i="9"/>
  <c r="O43" i="9"/>
  <c r="O44" i="9"/>
  <c r="O45" i="9"/>
  <c r="O46" i="9"/>
  <c r="O47" i="9"/>
  <c r="O48" i="9"/>
  <c r="O49" i="9"/>
  <c r="O50" i="9"/>
  <c r="O51" i="9"/>
  <c r="O52" i="9"/>
  <c r="O53" i="9"/>
  <c r="O54" i="9"/>
  <c r="O55" i="9"/>
  <c r="O56" i="9"/>
  <c r="O57" i="9"/>
  <c r="O58" i="9"/>
  <c r="O59" i="9"/>
  <c r="O60" i="9"/>
  <c r="O61" i="9"/>
  <c r="O62" i="9"/>
  <c r="O63" i="9"/>
  <c r="O64" i="9"/>
  <c r="O65" i="9"/>
  <c r="O66" i="9"/>
  <c r="O67" i="9"/>
  <c r="O68" i="9"/>
  <c r="O69" i="9"/>
  <c r="O70" i="9"/>
  <c r="O71" i="9"/>
  <c r="O72" i="9"/>
  <c r="O73" i="9"/>
  <c r="O74" i="9"/>
  <c r="O2" i="9"/>
  <c r="L3" i="9"/>
  <c r="L4" i="9"/>
  <c r="L5" i="9"/>
  <c r="L6" i="9"/>
  <c r="L7" i="9"/>
  <c r="L8" i="9"/>
  <c r="L9" i="9"/>
  <c r="L10" i="9"/>
  <c r="L11" i="9"/>
  <c r="L12" i="9"/>
  <c r="L13" i="9"/>
  <c r="L14" i="9"/>
  <c r="L15" i="9"/>
  <c r="L16" i="9"/>
  <c r="L17" i="9"/>
  <c r="L18" i="9"/>
  <c r="L19" i="9"/>
  <c r="L20" i="9"/>
  <c r="L21" i="9"/>
  <c r="L22" i="9"/>
  <c r="L23" i="9"/>
  <c r="L24" i="9"/>
  <c r="L25" i="9"/>
  <c r="L26" i="9"/>
  <c r="L27" i="9"/>
  <c r="L28" i="9"/>
  <c r="L29" i="9"/>
  <c r="L30" i="9"/>
  <c r="L31" i="9"/>
  <c r="L32" i="9"/>
  <c r="L33" i="9"/>
  <c r="L34" i="9"/>
  <c r="L35" i="9"/>
  <c r="L36" i="9"/>
  <c r="L37" i="9"/>
  <c r="L38" i="9"/>
  <c r="L39" i="9"/>
  <c r="L40" i="9"/>
  <c r="L41" i="9"/>
  <c r="L42" i="9"/>
  <c r="L43" i="9"/>
  <c r="L44" i="9"/>
  <c r="L45" i="9"/>
  <c r="L46" i="9"/>
  <c r="L47" i="9"/>
  <c r="L48" i="9"/>
  <c r="L49" i="9"/>
  <c r="L50" i="9"/>
  <c r="L51" i="9"/>
  <c r="L52" i="9"/>
  <c r="L53" i="9"/>
  <c r="L54" i="9"/>
  <c r="L55" i="9"/>
  <c r="L56" i="9"/>
  <c r="L57" i="9"/>
  <c r="L58" i="9"/>
  <c r="L59" i="9"/>
  <c r="L60" i="9"/>
  <c r="L61" i="9"/>
  <c r="L62" i="9"/>
  <c r="L63" i="9"/>
  <c r="L64" i="9"/>
  <c r="L65" i="9"/>
  <c r="L66" i="9"/>
  <c r="L67" i="9"/>
  <c r="L68" i="9"/>
  <c r="L69" i="9"/>
  <c r="L70" i="9"/>
  <c r="L71" i="9"/>
  <c r="L72" i="9"/>
  <c r="L73" i="9"/>
  <c r="L74" i="9"/>
  <c r="L2" i="9"/>
  <c r="I3" i="9"/>
  <c r="I4" i="9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2" i="9"/>
  <c r="V73" i="7" l="1"/>
  <c r="U73" i="7"/>
  <c r="T73" i="7"/>
  <c r="S73" i="7"/>
  <c r="R73" i="7"/>
  <c r="Q73" i="7"/>
  <c r="P73" i="7"/>
  <c r="V72" i="7"/>
  <c r="U72" i="7"/>
  <c r="T72" i="7"/>
  <c r="S72" i="7"/>
  <c r="R72" i="7"/>
  <c r="Q72" i="7"/>
  <c r="P72" i="7"/>
  <c r="V71" i="7"/>
  <c r="U71" i="7"/>
  <c r="T71" i="7"/>
  <c r="S71" i="7"/>
  <c r="R71" i="7"/>
  <c r="Q71" i="7"/>
  <c r="P71" i="7"/>
  <c r="V70" i="7"/>
  <c r="U70" i="7"/>
  <c r="T70" i="7"/>
  <c r="S70" i="7"/>
  <c r="R70" i="7"/>
  <c r="Q70" i="7"/>
  <c r="P70" i="7"/>
  <c r="V69" i="7"/>
  <c r="U69" i="7"/>
  <c r="T69" i="7"/>
  <c r="S69" i="7"/>
  <c r="R69" i="7"/>
  <c r="Q69" i="7"/>
  <c r="P69" i="7"/>
  <c r="V68" i="7"/>
  <c r="U68" i="7"/>
  <c r="T68" i="7"/>
  <c r="S68" i="7"/>
  <c r="R68" i="7"/>
  <c r="Q68" i="7"/>
  <c r="P68" i="7"/>
  <c r="V67" i="7"/>
  <c r="U67" i="7"/>
  <c r="T67" i="7"/>
  <c r="S67" i="7"/>
  <c r="R67" i="7"/>
  <c r="Q67" i="7"/>
  <c r="P67" i="7"/>
  <c r="V66" i="7"/>
  <c r="U66" i="7"/>
  <c r="T66" i="7"/>
  <c r="S66" i="7"/>
  <c r="R66" i="7"/>
  <c r="Q66" i="7"/>
  <c r="P66" i="7"/>
  <c r="V65" i="7"/>
  <c r="U65" i="7"/>
  <c r="T65" i="7"/>
  <c r="S65" i="7"/>
  <c r="R65" i="7"/>
  <c r="Q65" i="7"/>
  <c r="P65" i="7"/>
  <c r="V64" i="7"/>
  <c r="U64" i="7"/>
  <c r="T64" i="7"/>
  <c r="S64" i="7"/>
  <c r="R64" i="7"/>
  <c r="Q64" i="7"/>
  <c r="P64" i="7"/>
  <c r="V63" i="7"/>
  <c r="U63" i="7"/>
  <c r="T63" i="7"/>
  <c r="S63" i="7"/>
  <c r="R63" i="7"/>
  <c r="Q63" i="7"/>
  <c r="P63" i="7"/>
  <c r="V62" i="7"/>
  <c r="U62" i="7"/>
  <c r="T62" i="7"/>
  <c r="S62" i="7"/>
  <c r="R62" i="7"/>
  <c r="Q62" i="7"/>
  <c r="P62" i="7"/>
  <c r="V61" i="7"/>
  <c r="U61" i="7"/>
  <c r="T61" i="7"/>
  <c r="S61" i="7"/>
  <c r="R61" i="7"/>
  <c r="Q61" i="7"/>
  <c r="P61" i="7"/>
  <c r="V60" i="7"/>
  <c r="U60" i="7"/>
  <c r="T60" i="7"/>
  <c r="S60" i="7"/>
  <c r="R60" i="7"/>
  <c r="Q60" i="7"/>
  <c r="P60" i="7"/>
  <c r="V59" i="7"/>
  <c r="U59" i="7"/>
  <c r="T59" i="7"/>
  <c r="S59" i="7"/>
  <c r="R59" i="7"/>
  <c r="Q59" i="7"/>
  <c r="P59" i="7"/>
  <c r="V58" i="7"/>
  <c r="U58" i="7"/>
  <c r="T58" i="7"/>
  <c r="S58" i="7"/>
  <c r="R58" i="7"/>
  <c r="Q58" i="7"/>
  <c r="P58" i="7"/>
  <c r="V57" i="7"/>
  <c r="U57" i="7"/>
  <c r="T57" i="7"/>
  <c r="S57" i="7"/>
  <c r="R57" i="7"/>
  <c r="Q57" i="7"/>
  <c r="P57" i="7"/>
  <c r="V56" i="7"/>
  <c r="U56" i="7"/>
  <c r="T56" i="7"/>
  <c r="S56" i="7"/>
  <c r="R56" i="7"/>
  <c r="Q56" i="7"/>
  <c r="P56" i="7"/>
  <c r="V55" i="7"/>
  <c r="U55" i="7"/>
  <c r="T55" i="7"/>
  <c r="S55" i="7"/>
  <c r="R55" i="7"/>
  <c r="Q55" i="7"/>
  <c r="P55" i="7"/>
  <c r="V54" i="7"/>
  <c r="U54" i="7"/>
  <c r="T54" i="7"/>
  <c r="S54" i="7"/>
  <c r="R54" i="7"/>
  <c r="Q54" i="7"/>
  <c r="P54" i="7"/>
  <c r="V53" i="7"/>
  <c r="U53" i="7"/>
  <c r="T53" i="7"/>
  <c r="S53" i="7"/>
  <c r="R53" i="7"/>
  <c r="Q53" i="7"/>
  <c r="P53" i="7"/>
  <c r="V52" i="7"/>
  <c r="U52" i="7"/>
  <c r="T52" i="7"/>
  <c r="S52" i="7"/>
  <c r="R52" i="7"/>
  <c r="Q52" i="7"/>
  <c r="P52" i="7"/>
  <c r="V51" i="7"/>
  <c r="U51" i="7"/>
  <c r="T51" i="7"/>
  <c r="S51" i="7"/>
  <c r="R51" i="7"/>
  <c r="Q51" i="7"/>
  <c r="P51" i="7"/>
  <c r="V50" i="7"/>
  <c r="U50" i="7"/>
  <c r="T50" i="7"/>
  <c r="S50" i="7"/>
  <c r="R50" i="7"/>
  <c r="Q50" i="7"/>
  <c r="P50" i="7"/>
  <c r="V49" i="7"/>
  <c r="U49" i="7"/>
  <c r="T49" i="7"/>
  <c r="S49" i="7"/>
  <c r="R49" i="7"/>
  <c r="Q49" i="7"/>
  <c r="P49" i="7"/>
  <c r="V48" i="7"/>
  <c r="U48" i="7"/>
  <c r="T48" i="7"/>
  <c r="S48" i="7"/>
  <c r="R48" i="7"/>
  <c r="Q48" i="7"/>
  <c r="P48" i="7"/>
  <c r="V47" i="7"/>
  <c r="U47" i="7"/>
  <c r="T47" i="7"/>
  <c r="S47" i="7"/>
  <c r="R47" i="7"/>
  <c r="Q47" i="7"/>
  <c r="P47" i="7"/>
  <c r="V46" i="7"/>
  <c r="U46" i="7"/>
  <c r="T46" i="7"/>
  <c r="S46" i="7"/>
  <c r="R46" i="7"/>
  <c r="Q46" i="7"/>
  <c r="P46" i="7"/>
  <c r="V45" i="7"/>
  <c r="U45" i="7"/>
  <c r="T45" i="7"/>
  <c r="S45" i="7"/>
  <c r="R45" i="7"/>
  <c r="Q45" i="7"/>
  <c r="P45" i="7"/>
  <c r="V44" i="7"/>
  <c r="U44" i="7"/>
  <c r="T44" i="7"/>
  <c r="S44" i="7"/>
  <c r="R44" i="7"/>
  <c r="Q44" i="7"/>
  <c r="P44" i="7"/>
  <c r="V43" i="7"/>
  <c r="U43" i="7"/>
  <c r="T43" i="7"/>
  <c r="S43" i="7"/>
  <c r="R43" i="7"/>
  <c r="Q43" i="7"/>
  <c r="P43" i="7"/>
  <c r="V42" i="7"/>
  <c r="U42" i="7"/>
  <c r="T42" i="7"/>
  <c r="S42" i="7"/>
  <c r="R42" i="7"/>
  <c r="Q42" i="7"/>
  <c r="P42" i="7"/>
  <c r="V41" i="7"/>
  <c r="U41" i="7"/>
  <c r="T41" i="7"/>
  <c r="S41" i="7"/>
  <c r="R41" i="7"/>
  <c r="Q41" i="7"/>
  <c r="P41" i="7"/>
  <c r="V40" i="7"/>
  <c r="U40" i="7"/>
  <c r="T40" i="7"/>
  <c r="S40" i="7"/>
  <c r="R40" i="7"/>
  <c r="Q40" i="7"/>
  <c r="P40" i="7"/>
  <c r="V39" i="7"/>
  <c r="U39" i="7"/>
  <c r="T39" i="7"/>
  <c r="S39" i="7"/>
  <c r="R39" i="7"/>
  <c r="Q39" i="7"/>
  <c r="P39" i="7"/>
  <c r="V38" i="7"/>
  <c r="U38" i="7"/>
  <c r="T38" i="7"/>
  <c r="S38" i="7"/>
  <c r="R38" i="7"/>
  <c r="Q38" i="7"/>
  <c r="P38" i="7"/>
  <c r="V37" i="7"/>
  <c r="U37" i="7"/>
  <c r="T37" i="7"/>
  <c r="S37" i="7"/>
  <c r="R37" i="7"/>
  <c r="Q37" i="7"/>
  <c r="P37" i="7"/>
  <c r="V36" i="7"/>
  <c r="U36" i="7"/>
  <c r="T36" i="7"/>
  <c r="S36" i="7"/>
  <c r="R36" i="7"/>
  <c r="Q36" i="7"/>
  <c r="P36" i="7"/>
  <c r="V35" i="7"/>
  <c r="U35" i="7"/>
  <c r="T35" i="7"/>
  <c r="S35" i="7"/>
  <c r="R35" i="7"/>
  <c r="Q35" i="7"/>
  <c r="P35" i="7"/>
  <c r="V34" i="7"/>
  <c r="U34" i="7"/>
  <c r="T34" i="7"/>
  <c r="S34" i="7"/>
  <c r="R34" i="7"/>
  <c r="Q34" i="7"/>
  <c r="P34" i="7"/>
  <c r="V33" i="7"/>
  <c r="U33" i="7"/>
  <c r="T33" i="7"/>
  <c r="S33" i="7"/>
  <c r="R33" i="7"/>
  <c r="Q33" i="7"/>
  <c r="P33" i="7"/>
  <c r="V32" i="7"/>
  <c r="U32" i="7"/>
  <c r="T32" i="7"/>
  <c r="S32" i="7"/>
  <c r="R32" i="7"/>
  <c r="Q32" i="7"/>
  <c r="P32" i="7"/>
  <c r="V31" i="7"/>
  <c r="U31" i="7"/>
  <c r="T31" i="7"/>
  <c r="S31" i="7"/>
  <c r="R31" i="7"/>
  <c r="Q31" i="7"/>
  <c r="P31" i="7"/>
  <c r="V30" i="7"/>
  <c r="U30" i="7"/>
  <c r="T30" i="7"/>
  <c r="S30" i="7"/>
  <c r="R30" i="7"/>
  <c r="Q30" i="7"/>
  <c r="P30" i="7"/>
  <c r="V29" i="7"/>
  <c r="U29" i="7"/>
  <c r="T29" i="7"/>
  <c r="S29" i="7"/>
  <c r="R29" i="7"/>
  <c r="Q29" i="7"/>
  <c r="P29" i="7"/>
  <c r="V28" i="7"/>
  <c r="U28" i="7"/>
  <c r="T28" i="7"/>
  <c r="S28" i="7"/>
  <c r="R28" i="7"/>
  <c r="Q28" i="7"/>
  <c r="P28" i="7"/>
  <c r="V27" i="7"/>
  <c r="U27" i="7"/>
  <c r="T27" i="7"/>
  <c r="S27" i="7"/>
  <c r="R27" i="7"/>
  <c r="Q27" i="7"/>
  <c r="P27" i="7"/>
  <c r="V26" i="7"/>
  <c r="U26" i="7"/>
  <c r="T26" i="7"/>
  <c r="S26" i="7"/>
  <c r="R26" i="7"/>
  <c r="Q26" i="7"/>
  <c r="P26" i="7"/>
  <c r="V25" i="7"/>
  <c r="U25" i="7"/>
  <c r="T25" i="7"/>
  <c r="S25" i="7"/>
  <c r="R25" i="7"/>
  <c r="Q25" i="7"/>
  <c r="P25" i="7"/>
  <c r="V24" i="7"/>
  <c r="U24" i="7"/>
  <c r="T24" i="7"/>
  <c r="S24" i="7"/>
  <c r="R24" i="7"/>
  <c r="Q24" i="7"/>
  <c r="P24" i="7"/>
  <c r="V23" i="7"/>
  <c r="U23" i="7"/>
  <c r="T23" i="7"/>
  <c r="S23" i="7"/>
  <c r="R23" i="7"/>
  <c r="Q23" i="7"/>
  <c r="P23" i="7"/>
  <c r="V22" i="7"/>
  <c r="U22" i="7"/>
  <c r="T22" i="7"/>
  <c r="S22" i="7"/>
  <c r="R22" i="7"/>
  <c r="Q22" i="7"/>
  <c r="P22" i="7"/>
  <c r="V21" i="7"/>
  <c r="U21" i="7"/>
  <c r="T21" i="7"/>
  <c r="S21" i="7"/>
  <c r="R21" i="7"/>
  <c r="Q21" i="7"/>
  <c r="P21" i="7"/>
  <c r="V20" i="7"/>
  <c r="U20" i="7"/>
  <c r="T20" i="7"/>
  <c r="S20" i="7"/>
  <c r="R20" i="7"/>
  <c r="Q20" i="7"/>
  <c r="P20" i="7"/>
  <c r="V19" i="7"/>
  <c r="U19" i="7"/>
  <c r="T19" i="7"/>
  <c r="S19" i="7"/>
  <c r="R19" i="7"/>
  <c r="Q19" i="7"/>
  <c r="P19" i="7"/>
  <c r="V18" i="7"/>
  <c r="U18" i="7"/>
  <c r="T18" i="7"/>
  <c r="S18" i="7"/>
  <c r="R18" i="7"/>
  <c r="Q18" i="7"/>
  <c r="P18" i="7"/>
  <c r="V17" i="7"/>
  <c r="U17" i="7"/>
  <c r="T17" i="7"/>
  <c r="S17" i="7"/>
  <c r="R17" i="7"/>
  <c r="Q17" i="7"/>
  <c r="P17" i="7"/>
  <c r="V16" i="7"/>
  <c r="U16" i="7"/>
  <c r="T16" i="7"/>
  <c r="S16" i="7"/>
  <c r="R16" i="7"/>
  <c r="Q16" i="7"/>
  <c r="P16" i="7"/>
  <c r="V15" i="7"/>
  <c r="U15" i="7"/>
  <c r="T15" i="7"/>
  <c r="S15" i="7"/>
  <c r="R15" i="7"/>
  <c r="Q15" i="7"/>
  <c r="P15" i="7"/>
  <c r="V14" i="7"/>
  <c r="U14" i="7"/>
  <c r="T14" i="7"/>
  <c r="S14" i="7"/>
  <c r="R14" i="7"/>
  <c r="Q14" i="7"/>
  <c r="P14" i="7"/>
  <c r="V13" i="7"/>
  <c r="U13" i="7"/>
  <c r="T13" i="7"/>
  <c r="S13" i="7"/>
  <c r="R13" i="7"/>
  <c r="Q13" i="7"/>
  <c r="P13" i="7"/>
  <c r="V12" i="7"/>
  <c r="U12" i="7"/>
  <c r="T12" i="7"/>
  <c r="S12" i="7"/>
  <c r="R12" i="7"/>
  <c r="Q12" i="7"/>
  <c r="P12" i="7"/>
  <c r="V11" i="7"/>
  <c r="U11" i="7"/>
  <c r="T11" i="7"/>
  <c r="S11" i="7"/>
  <c r="R11" i="7"/>
  <c r="Q11" i="7"/>
  <c r="P11" i="7"/>
  <c r="V10" i="7"/>
  <c r="U10" i="7"/>
  <c r="T10" i="7"/>
  <c r="S10" i="7"/>
  <c r="R10" i="7"/>
  <c r="Q10" i="7"/>
  <c r="P10" i="7"/>
  <c r="V9" i="7"/>
  <c r="U9" i="7"/>
  <c r="T9" i="7"/>
  <c r="S9" i="7"/>
  <c r="R9" i="7"/>
  <c r="Q9" i="7"/>
  <c r="P9" i="7"/>
  <c r="V8" i="7"/>
  <c r="U8" i="7"/>
  <c r="T8" i="7"/>
  <c r="S8" i="7"/>
  <c r="R8" i="7"/>
  <c r="Q8" i="7"/>
  <c r="P8" i="7"/>
  <c r="V7" i="7"/>
  <c r="U7" i="7"/>
  <c r="T7" i="7"/>
  <c r="S7" i="7"/>
  <c r="R7" i="7"/>
  <c r="Q7" i="7"/>
  <c r="P7" i="7"/>
  <c r="V6" i="7"/>
  <c r="U6" i="7"/>
  <c r="T6" i="7"/>
  <c r="S6" i="7"/>
  <c r="R6" i="7"/>
  <c r="Q6" i="7"/>
  <c r="P6" i="7"/>
  <c r="V5" i="7"/>
  <c r="U5" i="7"/>
  <c r="T5" i="7"/>
  <c r="S5" i="7"/>
  <c r="R5" i="7"/>
  <c r="Q5" i="7"/>
  <c r="P5" i="7"/>
  <c r="V4" i="7"/>
  <c r="U4" i="7"/>
  <c r="T4" i="7"/>
  <c r="S4" i="7"/>
  <c r="R4" i="7"/>
  <c r="Q4" i="7"/>
  <c r="P4" i="7"/>
  <c r="V3" i="7"/>
  <c r="U3" i="7"/>
  <c r="T3" i="7"/>
  <c r="S3" i="7"/>
  <c r="R3" i="7"/>
  <c r="Q3" i="7"/>
  <c r="P3" i="7"/>
  <c r="V2" i="7"/>
  <c r="U2" i="7"/>
  <c r="T2" i="7"/>
  <c r="S2" i="7"/>
  <c r="R2" i="7"/>
  <c r="Q2" i="7"/>
  <c r="P2" i="7"/>
</calcChain>
</file>

<file path=xl/sharedStrings.xml><?xml version="1.0" encoding="utf-8"?>
<sst xmlns="http://schemas.openxmlformats.org/spreadsheetml/2006/main" count="3612" uniqueCount="705">
  <si>
    <t>SECTION</t>
  </si>
  <si>
    <t>CRE</t>
  </si>
  <si>
    <t>A</t>
  </si>
  <si>
    <t>B</t>
  </si>
  <si>
    <t>C</t>
  </si>
  <si>
    <t>D</t>
  </si>
  <si>
    <t>E</t>
  </si>
  <si>
    <t>F</t>
  </si>
  <si>
    <t xml:space="preserve">T-1, L-1 (31th) </t>
  </si>
  <si>
    <t>A, B,C,D (160)</t>
  </si>
  <si>
    <t>SE111</t>
  </si>
  <si>
    <t>Computer Fundamentals  (A,B,C)</t>
  </si>
  <si>
    <t>SE111A</t>
  </si>
  <si>
    <t>MSA</t>
  </si>
  <si>
    <t>SE111B</t>
  </si>
  <si>
    <t>KBB</t>
  </si>
  <si>
    <t>SE111C</t>
  </si>
  <si>
    <t>SE111D</t>
  </si>
  <si>
    <t>SE112</t>
  </si>
  <si>
    <t>Computer Fundamentals Lab  (A,B,C)</t>
  </si>
  <si>
    <t>SE112A</t>
  </si>
  <si>
    <t>SE112B</t>
  </si>
  <si>
    <t>SE112C</t>
  </si>
  <si>
    <t>SE112D</t>
  </si>
  <si>
    <t>SE113</t>
  </si>
  <si>
    <t>Introduction to Software Engineering  (A,B,C)</t>
  </si>
  <si>
    <t>SE113A</t>
  </si>
  <si>
    <t>DTB</t>
  </si>
  <si>
    <t>SE113B</t>
  </si>
  <si>
    <t>SE113C</t>
  </si>
  <si>
    <t>NJ</t>
  </si>
  <si>
    <t>SE113D</t>
  </si>
  <si>
    <t>ENG101</t>
  </si>
  <si>
    <t>English I  (A,B,C)</t>
  </si>
  <si>
    <t>ENG101A</t>
  </si>
  <si>
    <t>TBA</t>
  </si>
  <si>
    <t>ENG101B</t>
  </si>
  <si>
    <t>ENG101C</t>
  </si>
  <si>
    <t>ENG101D</t>
  </si>
  <si>
    <t>AOL101</t>
  </si>
  <si>
    <t>Art of Living  (A,B,C)</t>
  </si>
  <si>
    <t>AOL101A</t>
  </si>
  <si>
    <t>SMR</t>
  </si>
  <si>
    <t>AOL101B</t>
  </si>
  <si>
    <t>AOL101C</t>
  </si>
  <si>
    <t>AOL101D</t>
  </si>
  <si>
    <t xml:space="preserve">T-2, L-1 (30th) </t>
  </si>
  <si>
    <t>A, B (60)</t>
  </si>
  <si>
    <t>SE121</t>
  </si>
  <si>
    <t>Structured Programming (A, B)</t>
  </si>
  <si>
    <t>SE121A</t>
  </si>
  <si>
    <t>DAA</t>
  </si>
  <si>
    <t>SE121B</t>
  </si>
  <si>
    <t>KMIU</t>
  </si>
  <si>
    <t>SE122</t>
  </si>
  <si>
    <t>Structured Programming Lab (A,B)</t>
  </si>
  <si>
    <t>SE122A</t>
  </si>
  <si>
    <t>SE122B</t>
  </si>
  <si>
    <t>SE123</t>
  </si>
  <si>
    <t>Discrete Mathematics (A, B )</t>
  </si>
  <si>
    <t>SE123A</t>
  </si>
  <si>
    <t>FAH</t>
  </si>
  <si>
    <t>SE123B</t>
  </si>
  <si>
    <t>MRJ</t>
  </si>
  <si>
    <t>MAT101</t>
  </si>
  <si>
    <t>Mathematics I (A, B)</t>
  </si>
  <si>
    <t>MAT101A</t>
  </si>
  <si>
    <t>FTZ</t>
  </si>
  <si>
    <t>MAT101B</t>
  </si>
  <si>
    <t>PHY101</t>
  </si>
  <si>
    <t>Physics I (A, B)</t>
  </si>
  <si>
    <t>PHY101A</t>
  </si>
  <si>
    <t>AKA</t>
  </si>
  <si>
    <t>PHY101B</t>
  </si>
  <si>
    <t xml:space="preserve">T-3, L-1 (29th) </t>
  </si>
  <si>
    <t>A,B (80)</t>
  </si>
  <si>
    <t>SE131</t>
  </si>
  <si>
    <t>Data Structure (A,B)</t>
  </si>
  <si>
    <t>SE131A</t>
  </si>
  <si>
    <t>AB</t>
  </si>
  <si>
    <t>SE131B</t>
  </si>
  <si>
    <t>SE132</t>
  </si>
  <si>
    <t>Data Structure Lab (A,B)</t>
  </si>
  <si>
    <t>SE132A</t>
  </si>
  <si>
    <t>SE132B</t>
  </si>
  <si>
    <t>SE133</t>
  </si>
  <si>
    <t>Software Development Capstone Project (A,B,C,D)</t>
  </si>
  <si>
    <t>SE133A</t>
  </si>
  <si>
    <t>SE133B</t>
  </si>
  <si>
    <t>SE133C</t>
  </si>
  <si>
    <t>TRT</t>
  </si>
  <si>
    <t>SE133D</t>
  </si>
  <si>
    <t>MAT102</t>
  </si>
  <si>
    <t>Mathematics-II (A,B)</t>
  </si>
  <si>
    <t>MAT102A</t>
  </si>
  <si>
    <t>MAT102B</t>
  </si>
  <si>
    <t>STA101</t>
  </si>
  <si>
    <t>Statistics I (A,B)</t>
  </si>
  <si>
    <t>STA101A</t>
  </si>
  <si>
    <t>MKH</t>
  </si>
  <si>
    <t>STA101B</t>
  </si>
  <si>
    <t xml:space="preserve">T-1, L-2 (28th) </t>
  </si>
  <si>
    <t>A,B,C,D (180)</t>
  </si>
  <si>
    <t>SE211</t>
  </si>
  <si>
    <t>Object Oriented Concepts (A,B,C,D)</t>
  </si>
  <si>
    <t>SE211A</t>
  </si>
  <si>
    <t>MAH</t>
  </si>
  <si>
    <t>SE211B</t>
  </si>
  <si>
    <t>RK</t>
  </si>
  <si>
    <t>SE211C</t>
  </si>
  <si>
    <t>FS</t>
  </si>
  <si>
    <t>SE211D</t>
  </si>
  <si>
    <t>SE212</t>
  </si>
  <si>
    <t>Software Requirement Specifications &amp; Analysis  (A,B,C,D)</t>
  </si>
  <si>
    <t>SE212A</t>
  </si>
  <si>
    <t>IM</t>
  </si>
  <si>
    <t>SE212B</t>
  </si>
  <si>
    <t>SE212C</t>
  </si>
  <si>
    <t>SE212D</t>
  </si>
  <si>
    <t>SE213</t>
  </si>
  <si>
    <t>Digital Electronics &amp; Logic Design  (A,B,C,D)</t>
  </si>
  <si>
    <t>SE213A</t>
  </si>
  <si>
    <t>KS</t>
  </si>
  <si>
    <t>SE213B</t>
  </si>
  <si>
    <t>SE213C</t>
  </si>
  <si>
    <t>SE213D</t>
  </si>
  <si>
    <t>DBZ</t>
  </si>
  <si>
    <t>SE214</t>
  </si>
  <si>
    <t>Algorithms Design &amp; Analysis  (A,B,C,D)</t>
  </si>
  <si>
    <t>SE214A</t>
  </si>
  <si>
    <t>SE214B</t>
  </si>
  <si>
    <t>SSH</t>
  </si>
  <si>
    <t>SE214C</t>
  </si>
  <si>
    <t>SE214D</t>
  </si>
  <si>
    <t>SE215</t>
  </si>
  <si>
    <t>Algorithms Design &amp; Analysis Lab  (A,B,C,D)</t>
  </si>
  <si>
    <t>SE215A</t>
  </si>
  <si>
    <t>SE215B</t>
  </si>
  <si>
    <t>SE215C</t>
  </si>
  <si>
    <t>SE215D</t>
  </si>
  <si>
    <t>CS211</t>
  </si>
  <si>
    <t>Cyber Security Fundamentals (A; Major in Cyber Security)</t>
  </si>
  <si>
    <t>CS211A</t>
  </si>
  <si>
    <t>SMIM</t>
  </si>
  <si>
    <t xml:space="preserve">T-2, L-2 (27th) </t>
  </si>
  <si>
    <t>A,B (60)</t>
  </si>
  <si>
    <t>SE 221</t>
  </si>
  <si>
    <t>Object Oriented Design (A,B)</t>
  </si>
  <si>
    <t>SE 221A</t>
  </si>
  <si>
    <t>SE 221B</t>
  </si>
  <si>
    <t>SE 222</t>
  </si>
  <si>
    <t>Computer Architecture (A,B)</t>
  </si>
  <si>
    <t>SE 222A</t>
  </si>
  <si>
    <t>SE 222B</t>
  </si>
  <si>
    <t>SE 223</t>
  </si>
  <si>
    <t>Database Systems (A,B)</t>
  </si>
  <si>
    <t>SE 223A</t>
  </si>
  <si>
    <t>SE 223B</t>
  </si>
  <si>
    <t>SE 224</t>
  </si>
  <si>
    <t>Database Systems Lab (A)</t>
  </si>
  <si>
    <t>SE 224A</t>
  </si>
  <si>
    <t>Database Systems Lab (B)</t>
  </si>
  <si>
    <t>SE 224B</t>
  </si>
  <si>
    <t>SE 225</t>
  </si>
  <si>
    <t>Data Communication and Computer Networking  (A; Major in Cyber Security)</t>
  </si>
  <si>
    <t>SE 225A</t>
  </si>
  <si>
    <t>FBZ</t>
  </si>
  <si>
    <t>SE 226</t>
  </si>
  <si>
    <t>Data Communication and Computer Networking Lab (A; Major in Cyber Security)</t>
  </si>
  <si>
    <t>SE 226A</t>
  </si>
  <si>
    <t>SE 532</t>
  </si>
  <si>
    <t>Inntroduction to Robotics (A)</t>
  </si>
  <si>
    <t>SE 532A</t>
  </si>
  <si>
    <t>HI</t>
  </si>
  <si>
    <t xml:space="preserve">T-3, L-2 (26th) </t>
  </si>
  <si>
    <t>A,B (65)</t>
  </si>
  <si>
    <t>SE 231</t>
  </si>
  <si>
    <t xml:space="preserve">System Analysis &amp; Design Project (A,B,C) </t>
  </si>
  <si>
    <t>SE 231A</t>
  </si>
  <si>
    <t>SE 231B</t>
  </si>
  <si>
    <t>SE 231C</t>
  </si>
  <si>
    <t>SE 232</t>
  </si>
  <si>
    <t>Operating System &amp; System Programming (A,B)</t>
  </si>
  <si>
    <t>SE 232A</t>
  </si>
  <si>
    <t>DMR</t>
  </si>
  <si>
    <t>SE 232B</t>
  </si>
  <si>
    <t>SE 233</t>
  </si>
  <si>
    <t>Operating System &amp; System Programming Lab (A)</t>
  </si>
  <si>
    <t>SE 233A</t>
  </si>
  <si>
    <t>Operating System &amp; System  Programming Lab (B)</t>
  </si>
  <si>
    <t>SE 233B</t>
  </si>
  <si>
    <t>SE 234</t>
  </si>
  <si>
    <t>Theory of Computing (A, B)</t>
  </si>
  <si>
    <t>SE 234A</t>
  </si>
  <si>
    <t>FBR</t>
  </si>
  <si>
    <t>SE 234B</t>
  </si>
  <si>
    <t>GE 235</t>
  </si>
  <si>
    <t>Principles of Accounting, Business &amp; Economics (A, B)</t>
  </si>
  <si>
    <t>GE 235A</t>
  </si>
  <si>
    <t>MARIA</t>
  </si>
  <si>
    <t>GE 235B</t>
  </si>
  <si>
    <t>SS</t>
  </si>
  <si>
    <t xml:space="preserve">T-1, L-3 (25th) </t>
  </si>
  <si>
    <t>A,B,C,D(160)</t>
  </si>
  <si>
    <t>Data Communication &amp; Computer Networking (A,B,C,D)</t>
  </si>
  <si>
    <t>SE 225B</t>
  </si>
  <si>
    <t>SE 225C</t>
  </si>
  <si>
    <t>SE 225D</t>
  </si>
  <si>
    <t>SE 226B</t>
  </si>
  <si>
    <t>SE 226C</t>
  </si>
  <si>
    <t>SE 226D</t>
  </si>
  <si>
    <t>SE 311</t>
  </si>
  <si>
    <t>Design Pattern (A,B,C,D)</t>
  </si>
  <si>
    <t>SE 311A</t>
  </si>
  <si>
    <t>SE 311B</t>
  </si>
  <si>
    <t>SE 311C</t>
  </si>
  <si>
    <t>AKS</t>
  </si>
  <si>
    <t>SE 311D</t>
  </si>
  <si>
    <t>SE 312</t>
  </si>
  <si>
    <t>Software Quality Assurance &amp; Testing   (A,B,C,D)</t>
  </si>
  <si>
    <t>SE 312A</t>
  </si>
  <si>
    <t>SE 312B</t>
  </si>
  <si>
    <t>SE 312C</t>
  </si>
  <si>
    <t>SE 312D</t>
  </si>
  <si>
    <t>SSS</t>
  </si>
  <si>
    <t>SE 313</t>
  </si>
  <si>
    <t>Software Quality Assurance &amp; Testing Lab  (A,B,C,D)</t>
  </si>
  <si>
    <t>SE 313A</t>
  </si>
  <si>
    <t>SE 313B</t>
  </si>
  <si>
    <t>SE 313C</t>
  </si>
  <si>
    <t>AHS</t>
  </si>
  <si>
    <t>SE 313D</t>
  </si>
  <si>
    <t>CS312</t>
  </si>
  <si>
    <t>System Security (A; Major in Cyber Security)</t>
  </si>
  <si>
    <t>CS312A</t>
  </si>
  <si>
    <t>MAR</t>
  </si>
  <si>
    <t>EMP101</t>
  </si>
  <si>
    <t>Employability 360 (A,B,C,D)</t>
  </si>
  <si>
    <t>EMP101A</t>
  </si>
  <si>
    <t>MKS</t>
  </si>
  <si>
    <t>EMP101B</t>
  </si>
  <si>
    <t>EMP101C</t>
  </si>
  <si>
    <t>EMP101D</t>
  </si>
  <si>
    <t xml:space="preserve">T-2, L-3 (24th) </t>
  </si>
  <si>
    <t>A, B (70)</t>
  </si>
  <si>
    <t>SWE321</t>
  </si>
  <si>
    <t>Data Communication THEORY (A,B)</t>
  </si>
  <si>
    <t>SWE321A</t>
  </si>
  <si>
    <t>SWE321B</t>
  </si>
  <si>
    <t>Data Communication LAB (A)</t>
  </si>
  <si>
    <t>SWE321A_LAB</t>
  </si>
  <si>
    <t>Data Communication LAB (B)</t>
  </si>
  <si>
    <t>SWE321B_LAB</t>
  </si>
  <si>
    <t>SWE333</t>
  </si>
  <si>
    <t>Desktop and Web Programming THEORY (A,B)</t>
  </si>
  <si>
    <t>SWE333A</t>
  </si>
  <si>
    <t>MMR</t>
  </si>
  <si>
    <t>SWE333B</t>
  </si>
  <si>
    <t>MR</t>
  </si>
  <si>
    <t>Desktop and Web Programming LAB (A)</t>
  </si>
  <si>
    <t>SWE333A_LAB</t>
  </si>
  <si>
    <t>Desktop and Web Programming LAB (B)</t>
  </si>
  <si>
    <t>SWE333B_LAB</t>
  </si>
  <si>
    <t>SWE311</t>
  </si>
  <si>
    <t>Computer Architecture &amp; Organization (A,B)</t>
  </si>
  <si>
    <t>SWE311A</t>
  </si>
  <si>
    <t>SWE311B</t>
  </si>
  <si>
    <t>SWE413</t>
  </si>
  <si>
    <t>Software Engineering and Cyber Laws (A,B)</t>
  </si>
  <si>
    <t>SWE413A</t>
  </si>
  <si>
    <t>SWE413B</t>
  </si>
  <si>
    <t>CS418</t>
  </si>
  <si>
    <t>Network and Communication security (A; Major in Cyber Security)</t>
  </si>
  <si>
    <t>CS418A</t>
  </si>
  <si>
    <t>DNBA</t>
  </si>
  <si>
    <t xml:space="preserve">T-3, L-3 (23th) </t>
  </si>
  <si>
    <t>A, B,C(90)</t>
  </si>
  <si>
    <t>SWE412</t>
  </si>
  <si>
    <t>Management Information System(A,B,C)</t>
  </si>
  <si>
    <t>SWE412A</t>
  </si>
  <si>
    <t>DFH</t>
  </si>
  <si>
    <t>SWE412B</t>
  </si>
  <si>
    <t>SWE412C</t>
  </si>
  <si>
    <t>SWE331</t>
  </si>
  <si>
    <t>Object Oriented Software Development (A,B,C,D)</t>
  </si>
  <si>
    <t>SWE331A</t>
  </si>
  <si>
    <t>SWE331B</t>
  </si>
  <si>
    <t>SWE331C</t>
  </si>
  <si>
    <t>SWE331D</t>
  </si>
  <si>
    <t>TR</t>
  </si>
  <si>
    <t>SWE423</t>
  </si>
  <si>
    <t>Advance Database Management System THEORY (A,B,C)</t>
  </si>
  <si>
    <t>SWE423A</t>
  </si>
  <si>
    <t>SWE423B</t>
  </si>
  <si>
    <t>SWE423C</t>
  </si>
  <si>
    <t>Advance Database Management System LAB (A,B)</t>
  </si>
  <si>
    <t>SWE423A_LAB</t>
  </si>
  <si>
    <t>SWE423B_LAB</t>
  </si>
  <si>
    <t>Advance Database Management System LAB (C)</t>
  </si>
  <si>
    <t>SWE423C_LAB</t>
  </si>
  <si>
    <t>SWE424</t>
  </si>
  <si>
    <t>Artificial Intelligence THEORY (A,B,C)</t>
  </si>
  <si>
    <t>SWE424A</t>
  </si>
  <si>
    <t>SWE424B</t>
  </si>
  <si>
    <t>MSI</t>
  </si>
  <si>
    <t>SWE424C</t>
  </si>
  <si>
    <t>Artificial Intelligence LAB (A,B)</t>
  </si>
  <si>
    <t>SWE424A_LAB</t>
  </si>
  <si>
    <t>SWE424B_LAB</t>
  </si>
  <si>
    <t>Artificial Intelligence LAB (C)</t>
  </si>
  <si>
    <t>SWE424C_LAB</t>
  </si>
  <si>
    <t xml:space="preserve">T-1, L-4 (22th) </t>
  </si>
  <si>
    <t>A,B,C,D,E,F (220)</t>
  </si>
  <si>
    <t>SWE422</t>
  </si>
  <si>
    <t>Numerical Analysis (A,B,C,D,E,F)</t>
  </si>
  <si>
    <t>SWE422A</t>
  </si>
  <si>
    <t>LR</t>
  </si>
  <si>
    <t>SWE422B</t>
  </si>
  <si>
    <t>SWE422C</t>
  </si>
  <si>
    <t>SWE422D</t>
  </si>
  <si>
    <t>SWE422E</t>
  </si>
  <si>
    <t>SWE422F</t>
  </si>
  <si>
    <t>Numerical Analysis LAB (A,B,C,D,E)</t>
  </si>
  <si>
    <t>SWE422A_LAB</t>
  </si>
  <si>
    <t>SWE422B_LAB</t>
  </si>
  <si>
    <t>SWE422C_LAB</t>
  </si>
  <si>
    <t>SWE422D_LAB</t>
  </si>
  <si>
    <t>SWE422E_LAB</t>
  </si>
  <si>
    <t>Numerical Analysis LAB (F)</t>
  </si>
  <si>
    <t>SWE422F_LAB</t>
  </si>
  <si>
    <t>SWE425</t>
  </si>
  <si>
    <t>Telecommunication Engineering THEORY  (A,B,C,D,E,F)</t>
  </si>
  <si>
    <t>SWE425A</t>
  </si>
  <si>
    <t>ZI</t>
  </si>
  <si>
    <t>SWE425B</t>
  </si>
  <si>
    <t>SM</t>
  </si>
  <si>
    <t>SWE425C</t>
  </si>
  <si>
    <t>AKAA</t>
  </si>
  <si>
    <t>SWE425D</t>
  </si>
  <si>
    <t>SWE425E</t>
  </si>
  <si>
    <t>SWE425F</t>
  </si>
  <si>
    <t>Telecommunication Engineering LAB  (A,B,C,D,E)</t>
  </si>
  <si>
    <t>SWE425A_LAB</t>
  </si>
  <si>
    <t>SWE425B_LAB</t>
  </si>
  <si>
    <t>SWE425C_LAB</t>
  </si>
  <si>
    <t>SWE425D_LAB</t>
  </si>
  <si>
    <t>SWE425E_LAB</t>
  </si>
  <si>
    <t>Telecommunication Engineering LAB (F)</t>
  </si>
  <si>
    <t>SWE425F_LAB</t>
  </si>
  <si>
    <t>SWE426</t>
  </si>
  <si>
    <t>Distributive Computing and Network Security THEORY   (A,B,C,D,E,F)</t>
  </si>
  <si>
    <t>SWE426A</t>
  </si>
  <si>
    <t>MH</t>
  </si>
  <si>
    <t>SWE426B</t>
  </si>
  <si>
    <t>SWE426C</t>
  </si>
  <si>
    <t>HS</t>
  </si>
  <si>
    <t>SWE426D</t>
  </si>
  <si>
    <t>SWE426E</t>
  </si>
  <si>
    <t>SWE426F</t>
  </si>
  <si>
    <t>Distributive Computing and Network Security LAB (A,B,C,D,E)</t>
  </si>
  <si>
    <t>SWE426A_LAB</t>
  </si>
  <si>
    <t>SWE426B_LAB</t>
  </si>
  <si>
    <t>SWE426C_LAB</t>
  </si>
  <si>
    <t>SWE426D_LAB</t>
  </si>
  <si>
    <t>SWE426E_LAB</t>
  </si>
  <si>
    <t>Distributive Computing and Network Security LAB (F)</t>
  </si>
  <si>
    <t>SWE426F_LAB</t>
  </si>
  <si>
    <t>SWE332</t>
  </si>
  <si>
    <t>Software Engineering Project II (Web Programming) (A,B,C,D,E,F,G,H)</t>
  </si>
  <si>
    <t>SWE332A</t>
  </si>
  <si>
    <t>SWE332B</t>
  </si>
  <si>
    <t>SWE332C</t>
  </si>
  <si>
    <t>SWE332D</t>
  </si>
  <si>
    <t>SWE332E</t>
  </si>
  <si>
    <t>SWE332F</t>
  </si>
  <si>
    <t>SWE332G</t>
  </si>
  <si>
    <t>FM</t>
  </si>
  <si>
    <t xml:space="preserve">T-2, L-4 (21th) </t>
  </si>
  <si>
    <t>SWE411</t>
  </si>
  <si>
    <t>Computer Networking THEORY (A,B)</t>
  </si>
  <si>
    <t>SWE411A</t>
  </si>
  <si>
    <t>SWE411B</t>
  </si>
  <si>
    <t>Computer Networking LAB (A,B)</t>
  </si>
  <si>
    <t>SWE411A_LAB</t>
  </si>
  <si>
    <t>SWE411B_LAB</t>
  </si>
  <si>
    <t xml:space="preserve"> Effective From 20th October, Fall 2019</t>
  </si>
  <si>
    <t xml:space="preserve">Prepared by: </t>
  </si>
  <si>
    <t xml:space="preserve"> Md. Shohel Arman,Lamisha Rawshan, Tapushe Rabaya Toma, Farhan Anan Himu</t>
  </si>
  <si>
    <t xml:space="preserve"> </t>
  </si>
  <si>
    <t xml:space="preserve"> Department of Software Engineering</t>
  </si>
  <si>
    <t>08:30-10:00</t>
  </si>
  <si>
    <t>10:00-11:30</t>
  </si>
  <si>
    <t>11.30-01:00</t>
  </si>
  <si>
    <t>01:00-2:30</t>
  </si>
  <si>
    <t>2:30-4:00</t>
  </si>
  <si>
    <t>4:00-5:30</t>
  </si>
  <si>
    <t>Class</t>
  </si>
  <si>
    <t>Course</t>
  </si>
  <si>
    <t>Teacher</t>
  </si>
  <si>
    <t>Saturday</t>
  </si>
  <si>
    <t>Sunday</t>
  </si>
  <si>
    <t>Monday</t>
  </si>
  <si>
    <t>Tuesday</t>
  </si>
  <si>
    <t>Wednesday</t>
  </si>
  <si>
    <t xml:space="preserve">Thursday </t>
  </si>
  <si>
    <t xml:space="preserve">List of Faculty Members: DFH: Dr. Fokhray Hossain, DTB: Dr. Touhid Bhuiyan, DAA: Dr. Md. Ashraf Ali, SMR:Syed Mizanur Rahman , AKA: Dr. Sk. Abdul Kader Arafin, MKS: M. Khaled Sohel,  KMIU: K M Imtiaz Uddin, MH: Md. Maruf Hassan,  DMR: Dr. Md. Mostafijur Rahman,  RK: Rashed Karim, FBZ: Md. Fahad Bin Zamal, AKAA: Abuul Kalam Ahsanul Azad, AB: Afsana Begum, NJ: Nusrat Jahan, SSH: Syeda Sumbul Hossain Shamma, MAH: Md. Anwar Hossen, AKS: Asif Khan Shakir, TRK: Tasnim Rahman, MR: Mushfiqur Rahman, LR: Lamisha Rawshan, KBB: Khalid Been MD. Badruzzaman, TRT: Tapushe Rabaya Toma, MSA: Md. Shohel Arman, FBR: Fatama Binta Rafiq, MMR: Sheikh Mohammad Motiur Rahman, HR: Md. Habibur Rahman, FAH:Farhan Anan Himu, MSI: ,MD. Sanzidul Islam, MRJ: Mahmuda Rawnak, HS: Hasan Shari,AHS: Afjal Hossain Sarower, MKH: Dr.Md. Kamrul Hossain,DBZ: Dara bin zaid, HI: Hafizul Imran,TR: Tasnur Rahman Tonoy,MMZ: Moniruzzanman,MAU: Md. Aftab Uddin, MPL : Masuma Parvin,  SF: Saba Fatema,SZL: Sadia Zafrin Lia ,  RM:  Repon Miah, SS: Sampa Saha, MM: Mala Mitra, 
 Head 
Department of Software Engineering </t>
  </si>
  <si>
    <t>←←←Write initial in uppercase</t>
  </si>
  <si>
    <t>SATURDAY</t>
  </si>
  <si>
    <t>SUNDAY</t>
  </si>
  <si>
    <t>MONDAY</t>
  </si>
  <si>
    <t>TUESDAY</t>
  </si>
  <si>
    <t>WEDNESDAY</t>
  </si>
  <si>
    <t>THURSDAY</t>
  </si>
  <si>
    <t>CODE</t>
  </si>
  <si>
    <t>COURSE NAME</t>
  </si>
  <si>
    <t>G</t>
  </si>
  <si>
    <t>H</t>
  </si>
  <si>
    <t>I</t>
  </si>
  <si>
    <t>SE112B_LAB1</t>
  </si>
  <si>
    <t>SE112B_LAB2</t>
  </si>
  <si>
    <t>SE122A_LAB1</t>
  </si>
  <si>
    <t>SE122B_LAB1</t>
  </si>
  <si>
    <t>SE122A_LAB2</t>
  </si>
  <si>
    <t>SE122B_LAB2</t>
  </si>
  <si>
    <t>SE132A_LAB1</t>
  </si>
  <si>
    <t>SE132A_LAB2</t>
  </si>
  <si>
    <t>SE215A_LAB1</t>
  </si>
  <si>
    <t>SE215B_LAB1</t>
  </si>
  <si>
    <t>SE215C_LAB1</t>
  </si>
  <si>
    <t>SE215A_LAB2</t>
  </si>
  <si>
    <t>SE215B_LAB2</t>
  </si>
  <si>
    <t>SE215C_LAB2</t>
  </si>
  <si>
    <t>SE 224A_LAB1</t>
  </si>
  <si>
    <t>SE 224A_LAB2</t>
  </si>
  <si>
    <t>SE 224B_LAB</t>
  </si>
  <si>
    <t>SE 532B</t>
  </si>
  <si>
    <t>SE 233A_LAB1</t>
  </si>
  <si>
    <t>SE 233A_LAB2</t>
  </si>
  <si>
    <t>SE 233B_LAB</t>
  </si>
  <si>
    <t>SE 226A_LAB1</t>
  </si>
  <si>
    <t>SE 226B_LAB1</t>
  </si>
  <si>
    <t>SE 226C_LAB1</t>
  </si>
  <si>
    <t>SE 226D_LAB1</t>
  </si>
  <si>
    <t>SE 226A_LAB2</t>
  </si>
  <si>
    <t>SE 226B_LAB2</t>
  </si>
  <si>
    <t>SE 226C_LAB2</t>
  </si>
  <si>
    <t>SE 226D_LAB2</t>
  </si>
  <si>
    <t>Sarmin</t>
  </si>
  <si>
    <t>SE 313A_LAB1</t>
  </si>
  <si>
    <t>SE 313B_LAB1</t>
  </si>
  <si>
    <t>SE 313C_LAB1</t>
  </si>
  <si>
    <t>SE 313D_LAB1</t>
  </si>
  <si>
    <t>SE 313A_LAB2</t>
  </si>
  <si>
    <t>SE 313B_LAB2</t>
  </si>
  <si>
    <t>SE 313C_LAB2</t>
  </si>
  <si>
    <t>SE 313D_LAB2</t>
  </si>
  <si>
    <t>GED</t>
  </si>
  <si>
    <t>GEDA</t>
  </si>
  <si>
    <t>GEDB</t>
  </si>
  <si>
    <t>GEDC</t>
  </si>
  <si>
    <t>GEDD</t>
  </si>
  <si>
    <t>SWE321A_LAB1</t>
  </si>
  <si>
    <t>SWE321A_LAB2</t>
  </si>
  <si>
    <t>SWE333A_LAB1</t>
  </si>
  <si>
    <t>SWE333A_LAB2</t>
  </si>
  <si>
    <t>CS418B</t>
  </si>
  <si>
    <t>SWE423A_LAB1</t>
  </si>
  <si>
    <t>SWE423B_LAB1</t>
  </si>
  <si>
    <t>SWE423A_LAB2</t>
  </si>
  <si>
    <t>SWE423B_LAB2</t>
  </si>
  <si>
    <t>SWE424A_LAB1</t>
  </si>
  <si>
    <t>SWE424B_LAB1</t>
  </si>
  <si>
    <t>SWE424A_LAB2</t>
  </si>
  <si>
    <t>SWE424B_LAB2</t>
  </si>
  <si>
    <t>SWE422A_LAB1</t>
  </si>
  <si>
    <t>SWE422B_LAB1</t>
  </si>
  <si>
    <t>SWE422C_LAB1</t>
  </si>
  <si>
    <t>SWE422D_LAB1</t>
  </si>
  <si>
    <t>SWE422E_LAB1</t>
  </si>
  <si>
    <t>SWE422A_LAB2</t>
  </si>
  <si>
    <t>SWE422B_LAB2</t>
  </si>
  <si>
    <t>SWE422C_LAB2</t>
  </si>
  <si>
    <t>SWE422D_LAB2</t>
  </si>
  <si>
    <t>SWE422E_LAB2</t>
  </si>
  <si>
    <t>MZI</t>
  </si>
  <si>
    <t>SWE425A_LAB1</t>
  </si>
  <si>
    <t>SWE425B_LAB1</t>
  </si>
  <si>
    <t>SWE425C_LAB1</t>
  </si>
  <si>
    <t>SWE425D_LAB1</t>
  </si>
  <si>
    <t>SWE425E_LAB1</t>
  </si>
  <si>
    <t>SWE425A_LAB2</t>
  </si>
  <si>
    <t>SWE425B_LAB2</t>
  </si>
  <si>
    <t>SWE425C_LAB2</t>
  </si>
  <si>
    <t>SWE425D_LAB2</t>
  </si>
  <si>
    <t>SWE425E_LAB2</t>
  </si>
  <si>
    <t>SWE426A_LAB1</t>
  </si>
  <si>
    <t>SWE426B_LAB1</t>
  </si>
  <si>
    <t>SWE426C_LAB1</t>
  </si>
  <si>
    <t>SWE426D_LAB1</t>
  </si>
  <si>
    <t>SWE426E_LAB1</t>
  </si>
  <si>
    <t>SWE426A_LAB2</t>
  </si>
  <si>
    <t>SWE426B_LAB2</t>
  </si>
  <si>
    <t>SWE426C_LAB2</t>
  </si>
  <si>
    <t>SWE426D_LAB2</t>
  </si>
  <si>
    <t>SWE426E_LAB2</t>
  </si>
  <si>
    <t>Mazed</t>
  </si>
  <si>
    <t>SWE439</t>
  </si>
  <si>
    <t>Project/Thesis</t>
  </si>
  <si>
    <t>SWE 425 (A)</t>
  </si>
  <si>
    <t>Saturday 1.00-2.30 PM Room 305</t>
  </si>
  <si>
    <t>Monday 1.00-2.30 PM Room 304</t>
  </si>
  <si>
    <t>Lab Monday 3.00-5.30 PM Room 507.</t>
  </si>
  <si>
    <t>SWE 425 (B)</t>
  </si>
  <si>
    <t>Saturday 4.00-5.30 PM Room 303 MC</t>
  </si>
  <si>
    <t>Monday 10.00-11.30 AM Room 304 MC</t>
  </si>
  <si>
    <t>Lab B1 Sunday 11.00-12.30 PM Room 507.</t>
  </si>
  <si>
    <t>Lab B2 Sunday 12.30-2.00 PM Room 507.</t>
  </si>
  <si>
    <t>SWE 425 (E)</t>
  </si>
  <si>
    <t>Sunday 2.30-4.00 PM Room 304 MC</t>
  </si>
  <si>
    <t>Monday 11.30-1.00PM AM Room 304 MC</t>
  </si>
  <si>
    <t>SWE 425 (F)</t>
  </si>
  <si>
    <t>Saturday 2.30-4.00 PM Room 303 MC</t>
  </si>
  <si>
    <t>Sunday 4.00-5.30 PM Room 304 MC</t>
  </si>
  <si>
    <t>Lab F1 Saturday 1.00-2.30 PM Room 507.</t>
  </si>
  <si>
    <t>22E</t>
  </si>
  <si>
    <t>22F</t>
  </si>
  <si>
    <t>31A</t>
  </si>
  <si>
    <t>30A</t>
  </si>
  <si>
    <t>29A</t>
  </si>
  <si>
    <t>28A</t>
  </si>
  <si>
    <t>27A</t>
  </si>
  <si>
    <t>26A</t>
  </si>
  <si>
    <t>25A</t>
  </si>
  <si>
    <t>24A</t>
  </si>
  <si>
    <t>23A</t>
  </si>
  <si>
    <t>22A</t>
  </si>
  <si>
    <t>21A</t>
  </si>
  <si>
    <t>31B</t>
  </si>
  <si>
    <t>30B</t>
  </si>
  <si>
    <t>29B</t>
  </si>
  <si>
    <t>28B</t>
  </si>
  <si>
    <t>27B</t>
  </si>
  <si>
    <t>26B</t>
  </si>
  <si>
    <t>25B</t>
  </si>
  <si>
    <t>24B</t>
  </si>
  <si>
    <t>23B</t>
  </si>
  <si>
    <t>22B</t>
  </si>
  <si>
    <t>21B</t>
  </si>
  <si>
    <t>31C</t>
  </si>
  <si>
    <t>29C</t>
  </si>
  <si>
    <t>28C</t>
  </si>
  <si>
    <t>26C</t>
  </si>
  <si>
    <t>25C</t>
  </si>
  <si>
    <t>23C</t>
  </si>
  <si>
    <t>22C</t>
  </si>
  <si>
    <t>31D</t>
  </si>
  <si>
    <t>29D</t>
  </si>
  <si>
    <t>28D</t>
  </si>
  <si>
    <t>25D</t>
  </si>
  <si>
    <t>23D</t>
  </si>
  <si>
    <t>22D</t>
  </si>
  <si>
    <t>22G</t>
  </si>
  <si>
    <t>Batch/Section</t>
  </si>
  <si>
    <t>Course/Section</t>
  </si>
  <si>
    <t>Batch</t>
  </si>
  <si>
    <t>Md. Shohel Arman, Farhan Anan Himu, Mahmuda Rawnak Jahan</t>
  </si>
  <si>
    <t>28a</t>
  </si>
  <si>
    <t>Spring, 2021</t>
  </si>
  <si>
    <t>SE331A</t>
  </si>
  <si>
    <t>SE331B</t>
  </si>
  <si>
    <t>SE224C</t>
  </si>
  <si>
    <t>SE442A</t>
  </si>
  <si>
    <t>SE322B</t>
  </si>
  <si>
    <t>SE342A</t>
  </si>
  <si>
    <t>SE342B</t>
  </si>
  <si>
    <t>SE342C</t>
  </si>
  <si>
    <t>SE333B</t>
  </si>
  <si>
    <t>SE334B</t>
  </si>
  <si>
    <t>SE231A</t>
  </si>
  <si>
    <t>SE231B</t>
  </si>
  <si>
    <t>SE231C</t>
  </si>
  <si>
    <t>SWE411A-LAB</t>
  </si>
  <si>
    <t>SWE411B-LAB</t>
  </si>
  <si>
    <t>SE225A</t>
  </si>
  <si>
    <t>SE226A</t>
  </si>
  <si>
    <t>SE321A</t>
  </si>
  <si>
    <t>SE322A</t>
  </si>
  <si>
    <t>SE441A</t>
  </si>
  <si>
    <t>SE441B</t>
  </si>
  <si>
    <t>SE411A</t>
  </si>
  <si>
    <t>SE411B</t>
  </si>
  <si>
    <t>SE411C</t>
  </si>
  <si>
    <t>SE232A</t>
  </si>
  <si>
    <t>SE233A</t>
  </si>
  <si>
    <t>SE232B</t>
  </si>
  <si>
    <t>SE233B</t>
  </si>
  <si>
    <t>SE232C</t>
  </si>
  <si>
    <t>SE233C</t>
  </si>
  <si>
    <t>SE311A</t>
  </si>
  <si>
    <t>SE311B</t>
  </si>
  <si>
    <t>SE311C</t>
  </si>
  <si>
    <t>SE331D</t>
  </si>
  <si>
    <t>SE332A</t>
  </si>
  <si>
    <t>SE332B</t>
  </si>
  <si>
    <t>CS323A</t>
  </si>
  <si>
    <t>CS334A</t>
  </si>
  <si>
    <t>CS335A</t>
  </si>
  <si>
    <t>BNS101A</t>
  </si>
  <si>
    <t>BNS101B</t>
  </si>
  <si>
    <t>BNS101D</t>
  </si>
  <si>
    <t>BNS101C</t>
  </si>
  <si>
    <t>SE323A</t>
  </si>
  <si>
    <t>SE323B</t>
  </si>
  <si>
    <t>SE312A</t>
  </si>
  <si>
    <t>SE313A</t>
  </si>
  <si>
    <t>SE312B</t>
  </si>
  <si>
    <t>SE313B</t>
  </si>
  <si>
    <t>SE223A</t>
  </si>
  <si>
    <t>SE224A</t>
  </si>
  <si>
    <t>SE223B</t>
  </si>
  <si>
    <t>SE224B</t>
  </si>
  <si>
    <t>SE225B</t>
  </si>
  <si>
    <t>SE226B</t>
  </si>
  <si>
    <t>SE226C</t>
  </si>
  <si>
    <t>SE221A</t>
  </si>
  <si>
    <t>SE221B</t>
  </si>
  <si>
    <t>SE212E</t>
  </si>
  <si>
    <t>SE212F</t>
  </si>
  <si>
    <t>SE222A</t>
  </si>
  <si>
    <t>SE222B</t>
  </si>
  <si>
    <t>SE333A</t>
  </si>
  <si>
    <t>SE334A</t>
  </si>
  <si>
    <t>SE234A</t>
  </si>
  <si>
    <t>SE234C</t>
  </si>
  <si>
    <t>SE234B</t>
  </si>
  <si>
    <t>SE544A</t>
  </si>
  <si>
    <t>SE544B</t>
  </si>
  <si>
    <t>SE544C</t>
  </si>
  <si>
    <t>SE544D</t>
  </si>
  <si>
    <t>SE321B</t>
  </si>
  <si>
    <t>SE312C</t>
  </si>
  <si>
    <t>MA</t>
  </si>
  <si>
    <t>SE313C</t>
  </si>
  <si>
    <t>SE312D</t>
  </si>
  <si>
    <t>SE313D</t>
  </si>
  <si>
    <t>SE342D</t>
  </si>
  <si>
    <t>SE223C</t>
  </si>
  <si>
    <t>SE231D</t>
  </si>
  <si>
    <t>RZ</t>
  </si>
  <si>
    <t>SE222C</t>
  </si>
  <si>
    <t>SE225C</t>
  </si>
  <si>
    <t>SE411D</t>
  </si>
  <si>
    <t>SE411E</t>
  </si>
  <si>
    <t>SE213E</t>
  </si>
  <si>
    <t>SE532A</t>
  </si>
  <si>
    <t>NH</t>
  </si>
  <si>
    <t>SE324A</t>
  </si>
  <si>
    <t>SE324B</t>
  </si>
  <si>
    <t>SE324E</t>
  </si>
  <si>
    <t>SE324C</t>
  </si>
  <si>
    <t>SE324D</t>
  </si>
  <si>
    <t>SI</t>
  </si>
  <si>
    <t>SE214E</t>
  </si>
  <si>
    <t>SE215E</t>
  </si>
  <si>
    <t>SE214F</t>
  </si>
  <si>
    <t>SE215F</t>
  </si>
  <si>
    <t>SFR</t>
  </si>
  <si>
    <t>SE311D</t>
  </si>
  <si>
    <t>SE211E</t>
  </si>
  <si>
    <t>SE211F</t>
  </si>
  <si>
    <t>SE221C</t>
  </si>
  <si>
    <t>GE235A</t>
  </si>
  <si>
    <t>RA(BBA)</t>
  </si>
  <si>
    <t>GE235B</t>
  </si>
  <si>
    <t>GE235C</t>
  </si>
  <si>
    <t>CS419A</t>
  </si>
  <si>
    <t>CS421A</t>
  </si>
  <si>
    <t>CS422A</t>
  </si>
  <si>
    <t>SMR(GED)</t>
  </si>
  <si>
    <t>FHS</t>
  </si>
  <si>
    <t>ss</t>
  </si>
  <si>
    <t>RE331</t>
  </si>
  <si>
    <t>RE332</t>
  </si>
  <si>
    <t>RE411</t>
  </si>
  <si>
    <t>RE412</t>
  </si>
  <si>
    <t>DS411</t>
  </si>
  <si>
    <t>DS412</t>
  </si>
  <si>
    <t>AMR</t>
  </si>
  <si>
    <t>SE213F</t>
  </si>
  <si>
    <t>SE532B</t>
  </si>
  <si>
    <t>DS 331 A</t>
  </si>
  <si>
    <t>DS 332 A</t>
  </si>
  <si>
    <t>SE441A+B</t>
  </si>
  <si>
    <t>SWE 233</t>
  </si>
  <si>
    <t>Fahad</t>
  </si>
  <si>
    <t>SWE 233_Lab</t>
  </si>
  <si>
    <t xml:space="preserve">GED 302 </t>
  </si>
  <si>
    <t>SWE424_LAB</t>
  </si>
  <si>
    <t>RM</t>
  </si>
  <si>
    <t>Biraj</t>
  </si>
  <si>
    <t>SWE322</t>
  </si>
  <si>
    <t>SWE426_LAB</t>
  </si>
  <si>
    <t>AST</t>
  </si>
  <si>
    <t xml:space="preserve"> Effective From 13 February, 2021</t>
  </si>
  <si>
    <t xml:space="preserve">List of Faculty Members: DFH: Dr. Fokhray Hossain,  SMR(GED):Syed Mizanur Rahman ,  IM: Dr. Imran Mahmud , KS: Kaushik Sarker,FHS: Md. Fouad Hossain Sarker,  SMR: S A M Matiur Rahman(AC), DMR: Dr. Md. Mostafijur Rahman, AKA: Dr. Sk. Abdul Kader Arafin, MKS: M. Khaled Sohel,  KMIU: K M Imtiaz Uddin, MH: Md. Maruf Hassan,  FBZ: Md. Fahad Bin Zamal, AB: Afsana Begum, NJ: Nusrat Jahan, SSH: Syeda Sumbul Hossain Shamma, FS: Farzana Sadia, MAH: Md. Anwar Hossen,RZ:Ms. Raihana Zannat,  TRT: Tapushe Rabaya Toma, AKS: Asif Khan Shakir, MSA: Md. Shohel Arman, NH:Nayeem Hasan, MR: Mushfiqur Rahman,  KBB: Khalid Been MD. Badruzzaman,  FBR: Fatama Binta Rafiq,  SI:Shariful Islam, FAH:Farhan Anan Himu, MSI: ,MD. Sanzidul Islam,MA:Marzia Ahmed,  MRJ: Mahmuda Rawnak Jahan , SFR: Sk. Fazlee Rabby,RA: Rozina Akter,MAR: Maksuda Akter Rubi , SM: SIrajum Munira, FTZ: Fatema Tuz - Zohora,AMR: Al Mahmud Rumman, SS: Sampa Saha, HI: Hafizul Imran, AST: Atia Sanjida Talukder, RM: Rajib Mia
 Head 
Department of Software Engineering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</si>
</sst>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rgb="FF000000"/>
      <name val="Calibri"/>
    </font>
    <font>
      <b/>
      <sz val="11"/>
      <color rgb="FF000000"/>
      <name val="Times New Roman"/>
      <family val="1"/>
    </font>
    <font>
      <b/>
      <sz val="12"/>
      <color rgb="FF000000"/>
      <name val="Times New Roman"/>
      <family val="1"/>
    </font>
    <font>
      <sz val="11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Calibri"/>
      <family val="2"/>
    </font>
    <font>
      <sz val="11"/>
      <name val="Calibri"/>
      <family val="2"/>
    </font>
    <font>
      <sz val="13"/>
      <color rgb="FF000000"/>
      <name val="Times New Roman"/>
      <family val="1"/>
    </font>
    <font>
      <b/>
      <sz val="9"/>
      <color rgb="FF000000"/>
      <name val="Times New Roman"/>
      <family val="1"/>
    </font>
    <font>
      <b/>
      <sz val="12"/>
      <color rgb="FF333333"/>
      <name val="Times New Roman"/>
      <family val="1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8"/>
      <name val="Calibri"/>
      <family val="2"/>
    </font>
  </fonts>
  <fills count="4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472C4"/>
        <bgColor rgb="FF4472C4"/>
      </patternFill>
    </fill>
    <fill>
      <patternFill patternType="solid">
        <fgColor rgb="FF000000"/>
        <bgColor rgb="FF000000"/>
      </patternFill>
    </fill>
    <fill>
      <patternFill patternType="solid">
        <fgColor rgb="FFA5A5A5"/>
        <bgColor rgb="FFA5A5A5"/>
      </patternFill>
    </fill>
    <fill>
      <patternFill patternType="solid">
        <fgColor rgb="FF70AD47"/>
        <bgColor rgb="FF70AD47"/>
      </patternFill>
    </fill>
    <fill>
      <patternFill patternType="solid">
        <fgColor rgb="FFFF5050"/>
        <bgColor rgb="FFFF5050"/>
      </patternFill>
    </fill>
    <fill>
      <patternFill patternType="solid">
        <fgColor rgb="FF7030A0"/>
        <bgColor rgb="FF7030A0"/>
      </patternFill>
    </fill>
    <fill>
      <patternFill patternType="solid">
        <fgColor rgb="FFFFFF00"/>
        <bgColor rgb="FFFFFF00"/>
      </patternFill>
    </fill>
    <fill>
      <patternFill patternType="solid">
        <fgColor rgb="FF996600"/>
        <bgColor rgb="FF996600"/>
      </patternFill>
    </fill>
    <fill>
      <patternFill patternType="solid">
        <fgColor rgb="FF969696"/>
        <bgColor rgb="FF969696"/>
      </patternFill>
    </fill>
    <fill>
      <patternFill patternType="solid">
        <fgColor rgb="FF00FF00"/>
        <bgColor rgb="FF00FF00"/>
      </patternFill>
    </fill>
    <fill>
      <patternFill patternType="solid">
        <fgColor rgb="FFCC3300"/>
        <bgColor rgb="FFCC3300"/>
      </patternFill>
    </fill>
    <fill>
      <patternFill patternType="solid">
        <fgColor rgb="FFFDC383"/>
        <bgColor rgb="FFFDC383"/>
      </patternFill>
    </fill>
    <fill>
      <patternFill patternType="solid">
        <fgColor rgb="FFFFFFCC"/>
        <bgColor rgb="FFFFFFCC"/>
      </patternFill>
    </fill>
    <fill>
      <patternFill patternType="solid">
        <fgColor rgb="FFE2EFD9"/>
        <bgColor rgb="FFE2EFD9"/>
      </patternFill>
    </fill>
    <fill>
      <patternFill patternType="solid">
        <fgColor rgb="FFA8D08D"/>
        <bgColor rgb="FFA8D08D"/>
      </patternFill>
    </fill>
    <fill>
      <patternFill patternType="solid">
        <fgColor theme="0"/>
        <bgColor rgb="FF996600"/>
      </patternFill>
    </fill>
    <fill>
      <patternFill patternType="solid">
        <fgColor theme="0"/>
        <bgColor rgb="FFFF5050"/>
      </patternFill>
    </fill>
    <fill>
      <patternFill patternType="solid">
        <fgColor theme="0"/>
        <bgColor rgb="FF000000"/>
      </patternFill>
    </fill>
    <fill>
      <patternFill patternType="solid">
        <fgColor theme="0"/>
        <bgColor rgb="FF70AD47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CC3300"/>
      </patternFill>
    </fill>
    <fill>
      <patternFill patternType="solid">
        <fgColor theme="0"/>
        <bgColor rgb="FF7030A0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969696"/>
      </patternFill>
    </fill>
    <fill>
      <patternFill patternType="solid">
        <fgColor rgb="FFFF33CC"/>
        <bgColor rgb="FF969696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4472C4"/>
      </patternFill>
    </fill>
    <fill>
      <patternFill patternType="solid">
        <fgColor rgb="FFFF0000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90033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FFFF00"/>
        <bgColor indexed="64"/>
      </patternFill>
    </fill>
  </fills>
  <borders count="47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5B9BD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5B9BD5"/>
      </left>
      <right style="thin">
        <color rgb="FF5B9BD5"/>
      </right>
      <top style="thin">
        <color rgb="FF5B9BD5"/>
      </top>
      <bottom style="thin">
        <color rgb="FF5B9BD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5B9BD5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4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3" xfId="0" applyFont="1" applyFill="1" applyBorder="1"/>
    <xf numFmtId="0" fontId="2" fillId="2" borderId="4" xfId="0" applyFont="1" applyFill="1" applyBorder="1" applyAlignment="1">
      <alignment horizontal="center" vertical="center" wrapText="1"/>
    </xf>
    <xf numFmtId="0" fontId="0" fillId="0" borderId="4" xfId="0" applyFont="1" applyBorder="1"/>
    <xf numFmtId="0" fontId="4" fillId="2" borderId="3" xfId="0" applyFont="1" applyFill="1" applyBorder="1" applyAlignment="1">
      <alignment horizontal="center" vertical="center" wrapText="1"/>
    </xf>
    <xf numFmtId="0" fontId="5" fillId="3" borderId="3" xfId="0" applyFont="1" applyFill="1" applyBorder="1"/>
    <xf numFmtId="0" fontId="6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0" fontId="9" fillId="2" borderId="3" xfId="0" applyFont="1" applyFill="1" applyBorder="1"/>
    <xf numFmtId="0" fontId="9" fillId="4" borderId="3" xfId="0" applyFont="1" applyFill="1" applyBorder="1"/>
    <xf numFmtId="0" fontId="4" fillId="4" borderId="3" xfId="0" applyFont="1" applyFill="1" applyBorder="1" applyAlignment="1">
      <alignment horizontal="center" vertical="center" wrapText="1"/>
    </xf>
    <xf numFmtId="0" fontId="5" fillId="5" borderId="3" xfId="0" applyFont="1" applyFill="1" applyBorder="1"/>
    <xf numFmtId="0" fontId="6" fillId="2" borderId="8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right" vertical="center" wrapText="1"/>
    </xf>
    <xf numFmtId="0" fontId="6" fillId="2" borderId="9" xfId="0" applyFont="1" applyFill="1" applyBorder="1" applyAlignment="1">
      <alignment horizontal="center" vertical="center"/>
    </xf>
    <xf numFmtId="0" fontId="5" fillId="6" borderId="3" xfId="0" applyFont="1" applyFill="1" applyBorder="1"/>
    <xf numFmtId="0" fontId="7" fillId="6" borderId="4" xfId="0" applyFont="1" applyFill="1" applyBorder="1" applyAlignment="1">
      <alignment horizontal="center" vertical="center"/>
    </xf>
    <xf numFmtId="0" fontId="5" fillId="7" borderId="3" xfId="0" applyFont="1" applyFill="1" applyBorder="1"/>
    <xf numFmtId="0" fontId="7" fillId="7" borderId="4" xfId="0" applyFont="1" applyFill="1" applyBorder="1" applyAlignment="1">
      <alignment horizontal="center" vertical="center"/>
    </xf>
    <xf numFmtId="0" fontId="5" fillId="8" borderId="3" xfId="0" applyFont="1" applyFill="1" applyBorder="1"/>
    <xf numFmtId="0" fontId="7" fillId="8" borderId="4" xfId="0" applyFont="1" applyFill="1" applyBorder="1" applyAlignment="1">
      <alignment horizontal="center" vertical="center"/>
    </xf>
    <xf numFmtId="0" fontId="5" fillId="9" borderId="3" xfId="0" applyFont="1" applyFill="1" applyBorder="1"/>
    <xf numFmtId="0" fontId="7" fillId="9" borderId="4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 wrapText="1"/>
    </xf>
    <xf numFmtId="0" fontId="5" fillId="10" borderId="3" xfId="0" applyFont="1" applyFill="1" applyBorder="1"/>
    <xf numFmtId="0" fontId="7" fillId="10" borderId="4" xfId="0" applyFont="1" applyFill="1" applyBorder="1" applyAlignment="1">
      <alignment horizontal="center" vertical="center"/>
    </xf>
    <xf numFmtId="0" fontId="5" fillId="11" borderId="3" xfId="0" applyFont="1" applyFill="1" applyBorder="1"/>
    <xf numFmtId="0" fontId="7" fillId="11" borderId="4" xfId="0" applyFont="1" applyFill="1" applyBorder="1" applyAlignment="1">
      <alignment horizontal="center" vertical="center"/>
    </xf>
    <xf numFmtId="0" fontId="5" fillId="12" borderId="3" xfId="0" applyFont="1" applyFill="1" applyBorder="1"/>
    <xf numFmtId="0" fontId="6" fillId="2" borderId="14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5" fillId="13" borderId="3" xfId="0" applyFont="1" applyFill="1" applyBorder="1"/>
    <xf numFmtId="0" fontId="7" fillId="13" borderId="4" xfId="0" applyFont="1" applyFill="1" applyBorder="1" applyAlignment="1">
      <alignment horizontal="center" vertical="center"/>
    </xf>
    <xf numFmtId="0" fontId="5" fillId="14" borderId="3" xfId="0" applyFont="1" applyFill="1" applyBorder="1"/>
    <xf numFmtId="0" fontId="7" fillId="14" borderId="4" xfId="0" applyFont="1" applyFill="1" applyBorder="1" applyAlignment="1">
      <alignment horizontal="center" vertical="center"/>
    </xf>
    <xf numFmtId="0" fontId="9" fillId="0" borderId="0" xfId="0" applyFont="1"/>
    <xf numFmtId="49" fontId="2" fillId="2" borderId="3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center" vertical="center"/>
    </xf>
    <xf numFmtId="49" fontId="4" fillId="0" borderId="0" xfId="0" applyNumberFormat="1" applyFont="1"/>
    <xf numFmtId="49" fontId="6" fillId="0" borderId="0" xfId="0" applyNumberFormat="1" applyFont="1" applyAlignment="1">
      <alignment horizontal="center"/>
    </xf>
    <xf numFmtId="49" fontId="2" fillId="2" borderId="3" xfId="0" applyNumberFormat="1" applyFont="1" applyFill="1" applyBorder="1" applyAlignment="1">
      <alignment horizontal="center" wrapText="1"/>
    </xf>
    <xf numFmtId="49" fontId="6" fillId="2" borderId="3" xfId="0" applyNumberFormat="1" applyFont="1" applyFill="1" applyBorder="1" applyAlignment="1">
      <alignment horizontal="left" wrapText="1"/>
    </xf>
    <xf numFmtId="49" fontId="6" fillId="2" borderId="3" xfId="0" applyNumberFormat="1" applyFont="1" applyFill="1" applyBorder="1" applyAlignment="1">
      <alignment horizontal="center" wrapText="1"/>
    </xf>
    <xf numFmtId="49" fontId="4" fillId="0" borderId="0" xfId="0" applyNumberFormat="1" applyFont="1" applyAlignment="1">
      <alignment horizontal="center"/>
    </xf>
    <xf numFmtId="49" fontId="7" fillId="2" borderId="4" xfId="0" applyNumberFormat="1" applyFont="1" applyFill="1" applyBorder="1" applyAlignment="1">
      <alignment horizontal="center" vertical="center" wrapText="1"/>
    </xf>
    <xf numFmtId="0" fontId="7" fillId="13" borderId="4" xfId="0" applyFont="1" applyFill="1" applyBorder="1" applyAlignment="1">
      <alignment horizontal="center"/>
    </xf>
    <xf numFmtId="0" fontId="4" fillId="0" borderId="0" xfId="0" applyFont="1"/>
    <xf numFmtId="0" fontId="0" fillId="0" borderId="0" xfId="0" applyFont="1"/>
    <xf numFmtId="49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12" fillId="0" borderId="0" xfId="0" applyNumberFormat="1" applyFont="1" applyAlignment="1">
      <alignment horizontal="left"/>
    </xf>
    <xf numFmtId="0" fontId="0" fillId="0" borderId="28" xfId="0" applyFont="1" applyBorder="1"/>
    <xf numFmtId="0" fontId="0" fillId="0" borderId="34" xfId="0" applyFont="1" applyBorder="1"/>
    <xf numFmtId="49" fontId="7" fillId="2" borderId="4" xfId="0" applyNumberFormat="1" applyFont="1" applyFill="1" applyBorder="1" applyAlignment="1">
      <alignment vertical="center"/>
    </xf>
    <xf numFmtId="0" fontId="0" fillId="0" borderId="4" xfId="0" applyFont="1" applyBorder="1" applyAlignment="1">
      <alignment horizontal="center" wrapText="1"/>
    </xf>
    <xf numFmtId="0" fontId="0" fillId="0" borderId="0" xfId="0" applyFont="1" applyAlignment="1">
      <alignment wrapText="1"/>
    </xf>
    <xf numFmtId="0" fontId="5" fillId="3" borderId="4" xfId="0" applyFont="1" applyFill="1" applyBorder="1"/>
    <xf numFmtId="0" fontId="5" fillId="5" borderId="4" xfId="0" applyFont="1" applyFill="1" applyBorder="1"/>
    <xf numFmtId="0" fontId="5" fillId="6" borderId="4" xfId="0" applyFont="1" applyFill="1" applyBorder="1"/>
    <xf numFmtId="0" fontId="5" fillId="7" borderId="4" xfId="0" applyFont="1" applyFill="1" applyBorder="1"/>
    <xf numFmtId="0" fontId="5" fillId="8" borderId="4" xfId="0" applyFont="1" applyFill="1" applyBorder="1"/>
    <xf numFmtId="0" fontId="5" fillId="9" borderId="4" xfId="0" applyFont="1" applyFill="1" applyBorder="1"/>
    <xf numFmtId="0" fontId="5" fillId="10" borderId="4" xfId="0" applyFont="1" applyFill="1" applyBorder="1"/>
    <xf numFmtId="0" fontId="5" fillId="11" borderId="4" xfId="0" applyFont="1" applyFill="1" applyBorder="1"/>
    <xf numFmtId="0" fontId="5" fillId="12" borderId="4" xfId="0" applyFont="1" applyFill="1" applyBorder="1"/>
    <xf numFmtId="0" fontId="5" fillId="13" borderId="4" xfId="0" applyFont="1" applyFill="1" applyBorder="1"/>
    <xf numFmtId="0" fontId="5" fillId="14" borderId="4" xfId="0" applyFont="1" applyFill="1" applyBorder="1"/>
    <xf numFmtId="0" fontId="5" fillId="0" borderId="0" xfId="0" applyFont="1"/>
    <xf numFmtId="0" fontId="7" fillId="0" borderId="0" xfId="0" applyFont="1" applyAlignment="1">
      <alignment horizontal="center"/>
    </xf>
    <xf numFmtId="0" fontId="7" fillId="2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6" borderId="4" xfId="0" applyFont="1" applyFill="1" applyBorder="1" applyAlignment="1">
      <alignment horizontal="center"/>
    </xf>
    <xf numFmtId="0" fontId="5" fillId="2" borderId="3" xfId="0" applyFont="1" applyFill="1" applyBorder="1"/>
    <xf numFmtId="0" fontId="7" fillId="7" borderId="4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7" fillId="9" borderId="4" xfId="0" applyFont="1" applyFill="1" applyBorder="1" applyAlignment="1">
      <alignment horizontal="center"/>
    </xf>
    <xf numFmtId="0" fontId="7" fillId="10" borderId="4" xfId="0" applyFont="1" applyFill="1" applyBorder="1" applyAlignment="1">
      <alignment horizontal="center"/>
    </xf>
    <xf numFmtId="0" fontId="7" fillId="11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14" borderId="4" xfId="0" applyFont="1" applyFill="1" applyBorder="1" applyAlignment="1">
      <alignment horizontal="center"/>
    </xf>
    <xf numFmtId="0" fontId="7" fillId="14" borderId="3" xfId="0" applyFont="1" applyFill="1" applyBorder="1" applyAlignment="1">
      <alignment horizontal="center"/>
    </xf>
    <xf numFmtId="0" fontId="0" fillId="17" borderId="3" xfId="0" applyFont="1" applyFill="1" applyBorder="1"/>
    <xf numFmtId="0" fontId="0" fillId="0" borderId="0" xfId="0" applyFont="1" applyAlignment="1"/>
    <xf numFmtId="0" fontId="13" fillId="16" borderId="31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 vertical="center"/>
    </xf>
    <xf numFmtId="0" fontId="7" fillId="19" borderId="4" xfId="0" applyFont="1" applyFill="1" applyBorder="1" applyAlignment="1">
      <alignment horizontal="center" vertical="center"/>
    </xf>
    <xf numFmtId="0" fontId="9" fillId="20" borderId="3" xfId="0" applyFont="1" applyFill="1" applyBorder="1"/>
    <xf numFmtId="0" fontId="7" fillId="21" borderId="4" xfId="0" applyFont="1" applyFill="1" applyBorder="1" applyAlignment="1">
      <alignment horizontal="center" vertical="center"/>
    </xf>
    <xf numFmtId="0" fontId="7" fillId="22" borderId="4" xfId="0" applyFont="1" applyFill="1" applyBorder="1" applyAlignment="1">
      <alignment horizontal="center" vertical="center"/>
    </xf>
    <xf numFmtId="0" fontId="7" fillId="23" borderId="4" xfId="0" applyFont="1" applyFill="1" applyBorder="1" applyAlignment="1">
      <alignment horizontal="center" vertical="center"/>
    </xf>
    <xf numFmtId="0" fontId="7" fillId="24" borderId="4" xfId="0" applyFont="1" applyFill="1" applyBorder="1" applyAlignment="1">
      <alignment horizontal="center" vertical="center"/>
    </xf>
    <xf numFmtId="0" fontId="7" fillId="25" borderId="4" xfId="0" applyFont="1" applyFill="1" applyBorder="1" applyAlignment="1">
      <alignment horizontal="center" vertical="center"/>
    </xf>
    <xf numFmtId="0" fontId="7" fillId="26" borderId="4" xfId="0" applyFont="1" applyFill="1" applyBorder="1" applyAlignment="1">
      <alignment horizontal="center" vertical="center"/>
    </xf>
    <xf numFmtId="0" fontId="4" fillId="20" borderId="3" xfId="0" applyFont="1" applyFill="1" applyBorder="1" applyAlignment="1">
      <alignment horizontal="center" vertical="center" wrapText="1"/>
    </xf>
    <xf numFmtId="0" fontId="7" fillId="27" borderId="4" xfId="0" applyFont="1" applyFill="1" applyBorder="1" applyAlignment="1">
      <alignment horizontal="center" vertical="center"/>
    </xf>
    <xf numFmtId="0" fontId="5" fillId="28" borderId="3" xfId="0" applyFont="1" applyFill="1" applyBorder="1"/>
    <xf numFmtId="0" fontId="7" fillId="28" borderId="4" xfId="0" applyFont="1" applyFill="1" applyBorder="1" applyAlignment="1">
      <alignment horizontal="center" vertical="center"/>
    </xf>
    <xf numFmtId="0" fontId="10" fillId="29" borderId="4" xfId="0" applyFont="1" applyFill="1" applyBorder="1" applyAlignment="1">
      <alignment horizontal="center" vertical="center" wrapText="1"/>
    </xf>
    <xf numFmtId="0" fontId="6" fillId="29" borderId="13" xfId="0" applyFont="1" applyFill="1" applyBorder="1" applyAlignment="1">
      <alignment horizontal="center" vertical="center"/>
    </xf>
    <xf numFmtId="0" fontId="6" fillId="29" borderId="4" xfId="0" applyFont="1" applyFill="1" applyBorder="1" applyAlignment="1">
      <alignment horizontal="center" vertical="center"/>
    </xf>
    <xf numFmtId="49" fontId="2" fillId="2" borderId="33" xfId="0" applyNumberFormat="1" applyFont="1" applyFill="1" applyBorder="1" applyAlignment="1">
      <alignment horizontal="left" vertical="center"/>
    </xf>
    <xf numFmtId="49" fontId="6" fillId="2" borderId="33" xfId="0" applyNumberFormat="1" applyFont="1" applyFill="1" applyBorder="1" applyAlignment="1">
      <alignment horizontal="left" vertical="center"/>
    </xf>
    <xf numFmtId="49" fontId="6" fillId="2" borderId="33" xfId="0" applyNumberFormat="1" applyFont="1" applyFill="1" applyBorder="1" applyAlignment="1">
      <alignment horizontal="center" vertical="center"/>
    </xf>
    <xf numFmtId="49" fontId="7" fillId="2" borderId="37" xfId="0" applyNumberFormat="1" applyFont="1" applyFill="1" applyBorder="1" applyAlignment="1">
      <alignment horizontal="center" vertical="top"/>
    </xf>
    <xf numFmtId="0" fontId="0" fillId="0" borderId="0" xfId="0" applyFont="1" applyAlignment="1"/>
    <xf numFmtId="0" fontId="7" fillId="24" borderId="14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4" xfId="0" applyNumberFormat="1" applyFont="1" applyBorder="1" applyAlignment="1">
      <alignment horizontal="center" vertical="top" wrapText="1"/>
    </xf>
    <xf numFmtId="0" fontId="13" fillId="16" borderId="3" xfId="0" applyFont="1" applyFill="1" applyBorder="1"/>
    <xf numFmtId="49" fontId="7" fillId="2" borderId="37" xfId="0" applyNumberFormat="1" applyFont="1" applyFill="1" applyBorder="1" applyAlignment="1">
      <alignment horizontal="center" vertical="center" wrapText="1"/>
    </xf>
    <xf numFmtId="49" fontId="7" fillId="0" borderId="37" xfId="0" applyNumberFormat="1" applyFont="1" applyBorder="1" applyAlignment="1">
      <alignment horizontal="center" vertical="top" wrapText="1"/>
    </xf>
    <xf numFmtId="49" fontId="7" fillId="0" borderId="37" xfId="0" applyNumberFormat="1" applyFont="1" applyBorder="1" applyAlignment="1">
      <alignment horizontal="center" vertical="center" wrapText="1"/>
    </xf>
    <xf numFmtId="0" fontId="7" fillId="18" borderId="37" xfId="0" applyFont="1" applyFill="1" applyBorder="1" applyAlignment="1">
      <alignment horizontal="center" vertical="center"/>
    </xf>
    <xf numFmtId="49" fontId="7" fillId="30" borderId="37" xfId="0" applyNumberFormat="1" applyFont="1" applyFill="1" applyBorder="1" applyAlignment="1">
      <alignment horizontal="center" vertical="top" wrapText="1"/>
    </xf>
    <xf numFmtId="0" fontId="4" fillId="13" borderId="37" xfId="0" applyFont="1" applyFill="1" applyBorder="1"/>
    <xf numFmtId="49" fontId="7" fillId="29" borderId="37" xfId="0" applyNumberFormat="1" applyFont="1" applyFill="1" applyBorder="1" applyAlignment="1">
      <alignment horizontal="center" vertical="top"/>
    </xf>
    <xf numFmtId="0" fontId="4" fillId="5" borderId="37" xfId="0" applyFont="1" applyFill="1" applyBorder="1"/>
    <xf numFmtId="0" fontId="7" fillId="24" borderId="37" xfId="0" applyFont="1" applyFill="1" applyBorder="1" applyAlignment="1">
      <alignment horizontal="center" vertical="center"/>
    </xf>
    <xf numFmtId="0" fontId="4" fillId="7" borderId="37" xfId="0" applyFont="1" applyFill="1" applyBorder="1"/>
    <xf numFmtId="0" fontId="0" fillId="30" borderId="37" xfId="0" applyFont="1" applyFill="1" applyBorder="1" applyAlignment="1"/>
    <xf numFmtId="0" fontId="7" fillId="23" borderId="37" xfId="0" applyFont="1" applyFill="1" applyBorder="1" applyAlignment="1">
      <alignment horizontal="center" vertical="center"/>
    </xf>
    <xf numFmtId="0" fontId="4" fillId="8" borderId="37" xfId="0" applyFont="1" applyFill="1" applyBorder="1"/>
    <xf numFmtId="0" fontId="4" fillId="12" borderId="37" xfId="0" applyFont="1" applyFill="1" applyBorder="1"/>
    <xf numFmtId="0" fontId="4" fillId="28" borderId="37" xfId="0" applyFont="1" applyFill="1" applyBorder="1"/>
    <xf numFmtId="0" fontId="4" fillId="10" borderId="37" xfId="0" applyFont="1" applyFill="1" applyBorder="1"/>
    <xf numFmtId="0" fontId="7" fillId="21" borderId="37" xfId="0" applyFont="1" applyFill="1" applyBorder="1" applyAlignment="1">
      <alignment horizontal="center" vertical="center"/>
    </xf>
    <xf numFmtId="0" fontId="4" fillId="14" borderId="37" xfId="0" applyFont="1" applyFill="1" applyBorder="1"/>
    <xf numFmtId="49" fontId="7" fillId="31" borderId="37" xfId="0" applyNumberFormat="1" applyFont="1" applyFill="1" applyBorder="1" applyAlignment="1">
      <alignment horizontal="center" vertical="center"/>
    </xf>
    <xf numFmtId="49" fontId="7" fillId="30" borderId="37" xfId="0" applyNumberFormat="1" applyFont="1" applyFill="1" applyBorder="1" applyAlignment="1">
      <alignment horizontal="center" vertical="top"/>
    </xf>
    <xf numFmtId="49" fontId="2" fillId="2" borderId="3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6" fillId="33" borderId="37" xfId="0" applyFont="1" applyFill="1" applyBorder="1" applyAlignment="1">
      <alignment vertical="center" wrapText="1"/>
    </xf>
    <xf numFmtId="0" fontId="14" fillId="0" borderId="37" xfId="0" applyFont="1" applyBorder="1" applyAlignment="1">
      <alignment wrapText="1"/>
    </xf>
    <xf numFmtId="0" fontId="6" fillId="28" borderId="37" xfId="0" applyFont="1" applyFill="1" applyBorder="1"/>
    <xf numFmtId="0" fontId="6" fillId="12" borderId="37" xfId="0" applyFont="1" applyFill="1" applyBorder="1"/>
    <xf numFmtId="0" fontId="15" fillId="34" borderId="37" xfId="0" applyFont="1" applyFill="1" applyBorder="1" applyAlignment="1"/>
    <xf numFmtId="0" fontId="15" fillId="32" borderId="37" xfId="0" applyFont="1" applyFill="1" applyBorder="1" applyAlignment="1"/>
    <xf numFmtId="0" fontId="6" fillId="35" borderId="37" xfId="0" applyFont="1" applyFill="1" applyBorder="1" applyAlignment="1">
      <alignment wrapText="1"/>
    </xf>
    <xf numFmtId="0" fontId="15" fillId="36" borderId="37" xfId="0" applyFont="1" applyFill="1" applyBorder="1" applyAlignment="1"/>
    <xf numFmtId="0" fontId="15" fillId="37" borderId="37" xfId="0" applyFont="1" applyFill="1" applyBorder="1" applyAlignment="1">
      <alignment wrapText="1"/>
    </xf>
    <xf numFmtId="0" fontId="17" fillId="0" borderId="37" xfId="0" applyFont="1" applyBorder="1" applyAlignment="1">
      <alignment wrapText="1"/>
    </xf>
    <xf numFmtId="0" fontId="6" fillId="14" borderId="37" xfId="0" applyFont="1" applyFill="1" applyBorder="1"/>
    <xf numFmtId="0" fontId="6" fillId="38" borderId="37" xfId="0" applyFont="1" applyFill="1" applyBorder="1" applyAlignment="1">
      <alignment wrapText="1"/>
    </xf>
    <xf numFmtId="0" fontId="6" fillId="39" borderId="37" xfId="0" applyFont="1" applyFill="1" applyBorder="1" applyAlignment="1">
      <alignment vertical="center" wrapText="1"/>
    </xf>
    <xf numFmtId="0" fontId="16" fillId="0" borderId="37" xfId="0" applyFont="1" applyBorder="1" applyAlignment="1"/>
    <xf numFmtId="0" fontId="13" fillId="0" borderId="37" xfId="0" applyFont="1" applyBorder="1" applyAlignment="1"/>
    <xf numFmtId="0" fontId="15" fillId="30" borderId="37" xfId="0" applyFont="1" applyFill="1" applyBorder="1" applyAlignment="1"/>
    <xf numFmtId="0" fontId="0" fillId="0" borderId="37" xfId="0" applyFont="1" applyBorder="1" applyAlignment="1"/>
    <xf numFmtId="0" fontId="6" fillId="30" borderId="37" xfId="0" applyFont="1" applyFill="1" applyBorder="1" applyAlignment="1">
      <alignment wrapText="1"/>
    </xf>
    <xf numFmtId="0" fontId="6" fillId="30" borderId="37" xfId="0" applyFont="1" applyFill="1" applyBorder="1" applyAlignment="1">
      <alignment vertical="center" wrapText="1"/>
    </xf>
    <xf numFmtId="49" fontId="4" fillId="30" borderId="0" xfId="0" applyNumberFormat="1" applyFont="1" applyFill="1"/>
    <xf numFmtId="0" fontId="0" fillId="30" borderId="0" xfId="0" applyFont="1" applyFill="1" applyAlignment="1"/>
    <xf numFmtId="0" fontId="6" fillId="0" borderId="37" xfId="0" applyFont="1" applyBorder="1" applyAlignment="1"/>
    <xf numFmtId="49" fontId="4" fillId="0" borderId="37" xfId="0" applyNumberFormat="1" applyFont="1" applyBorder="1"/>
    <xf numFmtId="0" fontId="8" fillId="0" borderId="8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4" fillId="0" borderId="1" xfId="0" applyFont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2" xfId="0" applyFont="1" applyBorder="1"/>
    <xf numFmtId="0" fontId="0" fillId="0" borderId="5" xfId="0" applyFont="1" applyBorder="1" applyAlignment="1">
      <alignment horizontal="center"/>
    </xf>
    <xf numFmtId="0" fontId="3" fillId="0" borderId="2" xfId="0" applyFont="1" applyBorder="1"/>
    <xf numFmtId="49" fontId="7" fillId="2" borderId="37" xfId="0" applyNumberFormat="1" applyFont="1" applyFill="1" applyBorder="1" applyAlignment="1">
      <alignment horizontal="center" vertical="center"/>
    </xf>
    <xf numFmtId="0" fontId="3" fillId="0" borderId="37" xfId="0" applyFont="1" applyBorder="1"/>
    <xf numFmtId="49" fontId="11" fillId="15" borderId="37" xfId="0" applyNumberFormat="1" applyFont="1" applyFill="1" applyBorder="1" applyAlignment="1">
      <alignment horizontal="center" vertical="top" wrapText="1"/>
    </xf>
    <xf numFmtId="0" fontId="0" fillId="0" borderId="37" xfId="0" applyFont="1" applyBorder="1" applyAlignment="1"/>
    <xf numFmtId="49" fontId="7" fillId="0" borderId="37" xfId="0" applyNumberFormat="1" applyFont="1" applyBorder="1" applyAlignment="1">
      <alignment horizontal="center" vertical="top"/>
    </xf>
    <xf numFmtId="49" fontId="2" fillId="2" borderId="33" xfId="0" applyNumberFormat="1" applyFont="1" applyFill="1" applyBorder="1" applyAlignment="1">
      <alignment horizontal="center" vertical="center"/>
    </xf>
    <xf numFmtId="49" fontId="7" fillId="0" borderId="46" xfId="0" applyNumberFormat="1" applyFont="1" applyBorder="1" applyAlignment="1">
      <alignment horizontal="center" vertical="top"/>
    </xf>
    <xf numFmtId="0" fontId="0" fillId="0" borderId="46" xfId="0" applyFont="1" applyBorder="1" applyAlignment="1"/>
    <xf numFmtId="0" fontId="3" fillId="0" borderId="46" xfId="0" applyFont="1" applyBorder="1"/>
    <xf numFmtId="49" fontId="2" fillId="2" borderId="38" xfId="0" applyNumberFormat="1" applyFont="1" applyFill="1" applyBorder="1" applyAlignment="1">
      <alignment horizontal="center" vertical="center" wrapText="1"/>
    </xf>
    <xf numFmtId="49" fontId="2" fillId="2" borderId="39" xfId="0" applyNumberFormat="1" applyFont="1" applyFill="1" applyBorder="1" applyAlignment="1">
      <alignment horizontal="center" vertical="center" wrapText="1"/>
    </xf>
    <xf numFmtId="49" fontId="2" fillId="2" borderId="40" xfId="0" applyNumberFormat="1" applyFont="1" applyFill="1" applyBorder="1" applyAlignment="1">
      <alignment horizontal="center" vertical="center" wrapText="1"/>
    </xf>
    <xf numFmtId="49" fontId="2" fillId="2" borderId="41" xfId="0" applyNumberFormat="1" applyFont="1" applyFill="1" applyBorder="1" applyAlignment="1">
      <alignment horizontal="center" vertical="center" wrapText="1"/>
    </xf>
    <xf numFmtId="49" fontId="2" fillId="2" borderId="33" xfId="0" applyNumberFormat="1" applyFont="1" applyFill="1" applyBorder="1" applyAlignment="1">
      <alignment horizontal="center" vertical="center" wrapText="1"/>
    </xf>
    <xf numFmtId="49" fontId="2" fillId="2" borderId="42" xfId="0" applyNumberFormat="1" applyFont="1" applyFill="1" applyBorder="1" applyAlignment="1">
      <alignment horizontal="center" vertical="center" wrapText="1"/>
    </xf>
    <xf numFmtId="49" fontId="2" fillId="2" borderId="43" xfId="0" applyNumberFormat="1" applyFont="1" applyFill="1" applyBorder="1" applyAlignment="1">
      <alignment horizontal="center" vertical="center" wrapText="1"/>
    </xf>
    <xf numFmtId="49" fontId="2" fillId="2" borderId="44" xfId="0" applyNumberFormat="1" applyFont="1" applyFill="1" applyBorder="1" applyAlignment="1">
      <alignment horizontal="center" vertical="center" wrapText="1"/>
    </xf>
    <xf numFmtId="49" fontId="2" fillId="2" borderId="45" xfId="0" applyNumberFormat="1" applyFont="1" applyFill="1" applyBorder="1" applyAlignment="1">
      <alignment horizontal="center" vertical="center" wrapText="1"/>
    </xf>
    <xf numFmtId="0" fontId="3" fillId="0" borderId="33" xfId="0" applyFont="1" applyBorder="1"/>
    <xf numFmtId="49" fontId="2" fillId="2" borderId="29" xfId="0" applyNumberFormat="1" applyFont="1" applyFill="1" applyBorder="1" applyAlignment="1">
      <alignment horizontal="center" vertical="center"/>
    </xf>
    <xf numFmtId="0" fontId="3" fillId="0" borderId="30" xfId="0" applyFont="1" applyBorder="1"/>
    <xf numFmtId="0" fontId="3" fillId="0" borderId="32" xfId="0" applyFont="1" applyBorder="1"/>
    <xf numFmtId="0" fontId="3" fillId="0" borderId="35" xfId="0" applyFont="1" applyBorder="1"/>
    <xf numFmtId="0" fontId="3" fillId="0" borderId="36" xfId="0" applyFont="1" applyBorder="1"/>
    <xf numFmtId="49" fontId="11" fillId="15" borderId="24" xfId="0" applyNumberFormat="1" applyFont="1" applyFill="1" applyBorder="1" applyAlignment="1">
      <alignment horizontal="center" vertical="top" wrapText="1"/>
    </xf>
    <xf numFmtId="0" fontId="3" fillId="0" borderId="25" xfId="0" applyFont="1" applyBorder="1"/>
    <xf numFmtId="0" fontId="3" fillId="0" borderId="26" xfId="0" applyFont="1" applyBorder="1"/>
    <xf numFmtId="0" fontId="3" fillId="0" borderId="23" xfId="0" applyFont="1" applyBorder="1"/>
    <xf numFmtId="0" fontId="0" fillId="0" borderId="0" xfId="0" applyFont="1" applyAlignment="1"/>
    <xf numFmtId="0" fontId="3" fillId="0" borderId="20" xfId="0" applyFont="1" applyBorder="1"/>
    <xf numFmtId="0" fontId="3" fillId="0" borderId="21" xfId="0" applyFont="1" applyBorder="1"/>
    <xf numFmtId="49" fontId="7" fillId="2" borderId="5" xfId="0" applyNumberFormat="1" applyFont="1" applyFill="1" applyBorder="1" applyAlignment="1">
      <alignment horizontal="center" vertical="center"/>
    </xf>
    <xf numFmtId="0" fontId="3" fillId="0" borderId="22" xfId="0" applyFont="1" applyBorder="1"/>
    <xf numFmtId="0" fontId="7" fillId="0" borderId="5" xfId="0" applyNumberFormat="1" applyFont="1" applyBorder="1" applyAlignment="1">
      <alignment horizontal="center" vertical="top" wrapText="1"/>
    </xf>
    <xf numFmtId="0" fontId="3" fillId="0" borderId="22" xfId="0" applyNumberFormat="1" applyFont="1" applyBorder="1"/>
    <xf numFmtId="0" fontId="3" fillId="0" borderId="2" xfId="0" applyNumberFormat="1" applyFont="1" applyBorder="1"/>
    <xf numFmtId="0" fontId="7" fillId="0" borderId="8" xfId="0" applyNumberFormat="1" applyFont="1" applyBorder="1" applyAlignment="1">
      <alignment horizontal="center" vertical="top" wrapText="1"/>
    </xf>
    <xf numFmtId="0" fontId="7" fillId="0" borderId="22" xfId="0" applyNumberFormat="1" applyFont="1" applyBorder="1" applyAlignment="1">
      <alignment horizontal="center" vertical="top" wrapText="1"/>
    </xf>
    <xf numFmtId="0" fontId="7" fillId="0" borderId="27" xfId="0" applyNumberFormat="1" applyFont="1" applyBorder="1" applyAlignment="1">
      <alignment horizontal="center" vertical="top" wrapText="1"/>
    </xf>
    <xf numFmtId="49" fontId="2" fillId="2" borderId="15" xfId="0" applyNumberFormat="1" applyFont="1" applyFill="1" applyBorder="1" applyAlignment="1">
      <alignment horizontal="center" vertical="center"/>
    </xf>
    <xf numFmtId="0" fontId="3" fillId="0" borderId="16" xfId="0" applyFont="1" applyBorder="1"/>
    <xf numFmtId="0" fontId="3" fillId="0" borderId="17" xfId="0" applyFont="1" applyBorder="1"/>
    <xf numFmtId="49" fontId="2" fillId="2" borderId="18" xfId="0" applyNumberFormat="1" applyFont="1" applyFill="1" applyBorder="1" applyAlignment="1">
      <alignment horizontal="center" wrapText="1"/>
    </xf>
    <xf numFmtId="0" fontId="3" fillId="0" borderId="19" xfId="0" applyFont="1" applyBorder="1"/>
    <xf numFmtId="0" fontId="3" fillId="0" borderId="1" xfId="0" applyFont="1" applyBorder="1"/>
    <xf numFmtId="0" fontId="7" fillId="0" borderId="0" xfId="0" applyFont="1" applyAlignment="1">
      <alignment horizontal="center"/>
    </xf>
    <xf numFmtId="0" fontId="6" fillId="27" borderId="37" xfId="0" applyFont="1" applyFill="1" applyBorder="1"/>
  </cellXfs>
  <cellStyles count="1">
    <cellStyle name="Normal" xfId="0" builtinId="0"/>
  </cellStyles>
  <dxfs count="147">
    <dxf>
      <fill>
        <patternFill patternType="solid">
          <fgColor rgb="FFFFFFFF"/>
          <bgColor rgb="FFFFFF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65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ont>
        <color theme="1"/>
      </font>
      <fill>
        <patternFill>
          <bgColor theme="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FFFF"/>
          <bgColor rgb="FFFFFFFF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FFFFF"/>
          <bgColor rgb="FFFFFFFF"/>
        </patternFill>
      </fill>
    </dxf>
  </dxfs>
  <tableStyles count="0" defaultTableStyle="TableStyleMedium2" defaultPivotStyle="PivotStyleLight16"/>
  <colors>
    <mruColors>
      <color rgb="FFFF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"/>
  <sheetViews>
    <sheetView workbookViewId="0">
      <pane ySplit="1" topLeftCell="A2" activePane="bottomLeft" state="frozen"/>
      <selection pane="bottomLeft" activeCell="I2" sqref="I2"/>
    </sheetView>
  </sheetViews>
  <sheetFormatPr defaultColWidth="14.42578125" defaultRowHeight="15" x14ac:dyDescent="0.25"/>
  <cols>
    <col min="1" max="2" width="8.7109375" style="92" customWidth="1"/>
    <col min="3" max="3" width="7.140625" style="92" customWidth="1"/>
    <col min="4" max="4" width="7.85546875" style="92" customWidth="1"/>
    <col min="5" max="5" width="35.5703125" style="92" customWidth="1"/>
    <col min="6" max="6" width="8.7109375" style="92" customWidth="1"/>
    <col min="7" max="7" width="13.5703125" style="92" customWidth="1"/>
    <col min="8" max="9" width="6.140625" style="92" customWidth="1"/>
    <col min="10" max="10" width="13.28515625" style="92" customWidth="1"/>
    <col min="11" max="12" width="5.85546875" style="92" customWidth="1"/>
    <col min="13" max="13" width="13.28515625" style="92" customWidth="1"/>
    <col min="14" max="15" width="6.5703125" style="92" customWidth="1"/>
    <col min="16" max="16" width="13.42578125" style="92" customWidth="1"/>
    <col min="17" max="18" width="6.5703125" style="92" customWidth="1"/>
    <col min="19" max="19" width="13.140625" style="92" customWidth="1"/>
    <col min="20" max="21" width="6.5703125" style="92" customWidth="1"/>
    <col min="22" max="22" width="13.140625" style="92" customWidth="1"/>
    <col min="23" max="24" width="5.5703125" style="92" customWidth="1"/>
    <col min="25" max="26" width="8.7109375" style="92" customWidth="1"/>
    <col min="27" max="16384" width="14.42578125" style="92"/>
  </cols>
  <sheetData>
    <row r="1" spans="1:26" ht="28.5" x14ac:dyDescent="0.25">
      <c r="A1" s="1"/>
      <c r="B1" s="2" t="s">
        <v>0</v>
      </c>
      <c r="C1" s="3"/>
      <c r="D1" s="4"/>
      <c r="F1" s="5" t="s">
        <v>1</v>
      </c>
      <c r="G1" s="165" t="s">
        <v>2</v>
      </c>
      <c r="H1" s="166"/>
      <c r="I1" s="167"/>
      <c r="J1" s="165" t="s">
        <v>3</v>
      </c>
      <c r="K1" s="166"/>
      <c r="L1" s="167"/>
      <c r="M1" s="165" t="s">
        <v>4</v>
      </c>
      <c r="N1" s="166"/>
      <c r="O1" s="167"/>
      <c r="P1" s="165" t="s">
        <v>5</v>
      </c>
      <c r="Q1" s="166"/>
      <c r="R1" s="167"/>
      <c r="S1" s="165" t="s">
        <v>6</v>
      </c>
      <c r="T1" s="166"/>
      <c r="U1" s="167"/>
      <c r="V1" s="165" t="s">
        <v>7</v>
      </c>
      <c r="W1" s="166"/>
      <c r="X1" s="167"/>
      <c r="Y1" s="6"/>
      <c r="Z1" s="6"/>
    </row>
    <row r="2" spans="1:26" ht="15.75" customHeight="1" x14ac:dyDescent="0.25">
      <c r="A2" s="171" t="s">
        <v>8</v>
      </c>
      <c r="B2" s="171" t="s">
        <v>9</v>
      </c>
      <c r="C2" s="7">
        <v>31</v>
      </c>
      <c r="D2" s="8" t="s">
        <v>10</v>
      </c>
      <c r="E2" s="8" t="s">
        <v>11</v>
      </c>
      <c r="F2" s="9">
        <v>3</v>
      </c>
      <c r="G2" s="10" t="s">
        <v>12</v>
      </c>
      <c r="H2" s="10" t="s">
        <v>13</v>
      </c>
      <c r="I2" s="10" t="str">
        <f>IF(ISBLANK(H2),"",CONCATENATE(C2,$G$1))</f>
        <v>31A</v>
      </c>
      <c r="J2" s="10" t="s">
        <v>14</v>
      </c>
      <c r="K2" s="10" t="s">
        <v>15</v>
      </c>
      <c r="L2" s="10" t="str">
        <f>IF(ISBLANK(K2),"",CONCATENATE(C2,$J$1))</f>
        <v>31B</v>
      </c>
      <c r="M2" s="10" t="s">
        <v>16</v>
      </c>
      <c r="N2" s="10" t="s">
        <v>13</v>
      </c>
      <c r="O2" s="10" t="str">
        <f>IF(ISBLANK(N2),"",CONCATENATE(C2,$M$1))</f>
        <v>31C</v>
      </c>
      <c r="P2" s="10" t="s">
        <v>17</v>
      </c>
      <c r="Q2" s="10" t="s">
        <v>15</v>
      </c>
      <c r="R2" s="10" t="str">
        <f>IF(ISBLANK(Q2),"",CONCATENATE(C2,$P$1))</f>
        <v>31D</v>
      </c>
      <c r="S2" s="11"/>
      <c r="T2" s="11"/>
      <c r="U2" s="11"/>
      <c r="V2" s="11"/>
      <c r="W2" s="11"/>
      <c r="X2" s="11"/>
      <c r="Y2" s="11"/>
      <c r="Z2" s="11"/>
    </row>
    <row r="3" spans="1:26" ht="15.75" x14ac:dyDescent="0.25">
      <c r="A3" s="169"/>
      <c r="B3" s="169"/>
      <c r="C3" s="7">
        <v>31</v>
      </c>
      <c r="D3" s="8" t="s">
        <v>18</v>
      </c>
      <c r="E3" s="8" t="s">
        <v>19</v>
      </c>
      <c r="F3" s="9">
        <v>2</v>
      </c>
      <c r="G3" s="10" t="s">
        <v>20</v>
      </c>
      <c r="H3" s="10" t="s">
        <v>13</v>
      </c>
      <c r="I3" s="10" t="str">
        <f t="shared" ref="I3:I66" si="0">IF(ISBLANK(H3),"",CONCATENATE(C3,$G$1))</f>
        <v>31A</v>
      </c>
      <c r="J3" s="10" t="s">
        <v>21</v>
      </c>
      <c r="K3" s="10" t="s">
        <v>15</v>
      </c>
      <c r="L3" s="10" t="str">
        <f t="shared" ref="L3:L66" si="1">IF(ISBLANK(K3),"",CONCATENATE(C3,$J$1))</f>
        <v>31B</v>
      </c>
      <c r="M3" s="10" t="s">
        <v>22</v>
      </c>
      <c r="N3" s="10" t="s">
        <v>13</v>
      </c>
      <c r="O3" s="10" t="str">
        <f t="shared" ref="O3:O66" si="2">IF(ISBLANK(N3),"",CONCATENATE(C3,$M$1))</f>
        <v>31C</v>
      </c>
      <c r="P3" s="12"/>
      <c r="Q3" s="12"/>
      <c r="R3" s="10" t="str">
        <f t="shared" ref="R3:R66" si="3">IF(ISBLANK(Q3),"",CONCATENATE(C3,$P$1))</f>
        <v/>
      </c>
      <c r="S3" s="11"/>
      <c r="T3" s="11"/>
      <c r="U3" s="11"/>
      <c r="V3" s="11"/>
      <c r="W3" s="11"/>
      <c r="X3" s="11"/>
      <c r="Y3" s="11"/>
      <c r="Z3" s="11"/>
    </row>
    <row r="4" spans="1:26" ht="15.75" x14ac:dyDescent="0.25">
      <c r="A4" s="169"/>
      <c r="B4" s="169"/>
      <c r="C4" s="7">
        <v>31</v>
      </c>
      <c r="D4" s="8" t="s">
        <v>18</v>
      </c>
      <c r="E4" s="8" t="s">
        <v>19</v>
      </c>
      <c r="F4" s="9">
        <v>1</v>
      </c>
      <c r="G4" s="12"/>
      <c r="H4" s="12"/>
      <c r="I4" s="10" t="str">
        <f t="shared" si="0"/>
        <v/>
      </c>
      <c r="J4" s="12"/>
      <c r="K4" s="12"/>
      <c r="L4" s="10" t="str">
        <f t="shared" si="1"/>
        <v/>
      </c>
      <c r="M4" s="12"/>
      <c r="N4" s="12"/>
      <c r="O4" s="10" t="str">
        <f t="shared" si="2"/>
        <v/>
      </c>
      <c r="P4" s="10" t="s">
        <v>23</v>
      </c>
      <c r="Q4" s="10" t="s">
        <v>15</v>
      </c>
      <c r="R4" s="10" t="str">
        <f t="shared" si="3"/>
        <v>31D</v>
      </c>
      <c r="S4" s="11"/>
      <c r="T4" s="11"/>
      <c r="U4" s="11"/>
      <c r="V4" s="11"/>
      <c r="W4" s="11"/>
      <c r="X4" s="11"/>
      <c r="Y4" s="11"/>
      <c r="Z4" s="11"/>
    </row>
    <row r="5" spans="1:26" ht="15.75" x14ac:dyDescent="0.25">
      <c r="A5" s="169"/>
      <c r="B5" s="169"/>
      <c r="C5" s="7">
        <v>31</v>
      </c>
      <c r="D5" s="8" t="s">
        <v>24</v>
      </c>
      <c r="E5" s="8" t="s">
        <v>25</v>
      </c>
      <c r="F5" s="9">
        <v>3</v>
      </c>
      <c r="G5" s="10" t="s">
        <v>26</v>
      </c>
      <c r="H5" s="10" t="s">
        <v>27</v>
      </c>
      <c r="I5" s="10" t="str">
        <f t="shared" si="0"/>
        <v>31A</v>
      </c>
      <c r="J5" s="10" t="s">
        <v>28</v>
      </c>
      <c r="K5" s="10" t="s">
        <v>13</v>
      </c>
      <c r="L5" s="10" t="str">
        <f t="shared" si="1"/>
        <v>31B</v>
      </c>
      <c r="M5" s="10" t="s">
        <v>29</v>
      </c>
      <c r="N5" s="10" t="s">
        <v>30</v>
      </c>
      <c r="O5" s="10" t="str">
        <f t="shared" si="2"/>
        <v>31C</v>
      </c>
      <c r="P5" s="10" t="s">
        <v>31</v>
      </c>
      <c r="Q5" s="10" t="s">
        <v>13</v>
      </c>
      <c r="R5" s="10" t="str">
        <f t="shared" si="3"/>
        <v>31D</v>
      </c>
      <c r="S5" s="11"/>
      <c r="T5" s="11"/>
      <c r="U5" s="11"/>
      <c r="V5" s="11"/>
      <c r="W5" s="11"/>
      <c r="X5" s="11"/>
      <c r="Y5" s="11"/>
      <c r="Z5" s="11"/>
    </row>
    <row r="6" spans="1:26" ht="15.75" x14ac:dyDescent="0.25">
      <c r="A6" s="169"/>
      <c r="B6" s="169"/>
      <c r="C6" s="7">
        <v>31</v>
      </c>
      <c r="D6" s="8" t="s">
        <v>32</v>
      </c>
      <c r="E6" s="8" t="s">
        <v>33</v>
      </c>
      <c r="F6" s="9">
        <v>3</v>
      </c>
      <c r="G6" s="12" t="s">
        <v>34</v>
      </c>
      <c r="H6" s="12" t="s">
        <v>35</v>
      </c>
      <c r="I6" s="10" t="str">
        <f t="shared" si="0"/>
        <v>31A</v>
      </c>
      <c r="J6" s="12" t="s">
        <v>36</v>
      </c>
      <c r="K6" s="12" t="s">
        <v>35</v>
      </c>
      <c r="L6" s="10" t="str">
        <f t="shared" si="1"/>
        <v>31B</v>
      </c>
      <c r="M6" s="12" t="s">
        <v>37</v>
      </c>
      <c r="N6" s="12" t="s">
        <v>35</v>
      </c>
      <c r="O6" s="10" t="str">
        <f t="shared" si="2"/>
        <v>31C</v>
      </c>
      <c r="P6" s="12" t="s">
        <v>38</v>
      </c>
      <c r="Q6" s="12" t="s">
        <v>35</v>
      </c>
      <c r="R6" s="10" t="str">
        <f t="shared" si="3"/>
        <v>31D</v>
      </c>
      <c r="S6" s="11"/>
      <c r="T6" s="11"/>
      <c r="U6" s="11"/>
      <c r="V6" s="11"/>
      <c r="W6" s="11"/>
      <c r="X6" s="11"/>
      <c r="Y6" s="11"/>
      <c r="Z6" s="11"/>
    </row>
    <row r="7" spans="1:26" ht="15.75" x14ac:dyDescent="0.25">
      <c r="A7" s="170"/>
      <c r="B7" s="170"/>
      <c r="C7" s="7">
        <v>31</v>
      </c>
      <c r="D7" s="8" t="s">
        <v>39</v>
      </c>
      <c r="E7" s="8" t="s">
        <v>40</v>
      </c>
      <c r="F7" s="9">
        <v>3</v>
      </c>
      <c r="G7" s="10" t="s">
        <v>41</v>
      </c>
      <c r="H7" s="10" t="s">
        <v>42</v>
      </c>
      <c r="I7" s="10" t="str">
        <f t="shared" si="0"/>
        <v>31A</v>
      </c>
      <c r="J7" s="10" t="s">
        <v>43</v>
      </c>
      <c r="K7" s="10" t="s">
        <v>42</v>
      </c>
      <c r="L7" s="10" t="str">
        <f t="shared" si="1"/>
        <v>31B</v>
      </c>
      <c r="M7" s="10" t="s">
        <v>44</v>
      </c>
      <c r="N7" s="10" t="s">
        <v>42</v>
      </c>
      <c r="O7" s="10" t="str">
        <f t="shared" si="2"/>
        <v>31C</v>
      </c>
      <c r="P7" s="10" t="s">
        <v>45</v>
      </c>
      <c r="Q7" s="10" t="s">
        <v>42</v>
      </c>
      <c r="R7" s="10" t="str">
        <f t="shared" si="3"/>
        <v>31D</v>
      </c>
      <c r="S7" s="11"/>
      <c r="T7" s="11"/>
      <c r="U7" s="11"/>
      <c r="V7" s="11"/>
      <c r="W7" s="11"/>
      <c r="X7" s="11"/>
      <c r="Y7" s="11"/>
      <c r="Z7" s="11"/>
    </row>
    <row r="8" spans="1:26" ht="15.75" customHeight="1" x14ac:dyDescent="0.25">
      <c r="A8" s="171" t="s">
        <v>46</v>
      </c>
      <c r="B8" s="171" t="s">
        <v>47</v>
      </c>
      <c r="C8" s="103">
        <v>30</v>
      </c>
      <c r="D8" s="16" t="s">
        <v>48</v>
      </c>
      <c r="E8" s="16" t="s">
        <v>49</v>
      </c>
      <c r="F8" s="17">
        <v>3</v>
      </c>
      <c r="G8" s="98" t="s">
        <v>50</v>
      </c>
      <c r="H8" s="98" t="s">
        <v>51</v>
      </c>
      <c r="I8" s="10" t="str">
        <f t="shared" si="0"/>
        <v>30A</v>
      </c>
      <c r="J8" s="98" t="s">
        <v>52</v>
      </c>
      <c r="K8" s="98" t="s">
        <v>53</v>
      </c>
      <c r="L8" s="10" t="str">
        <f t="shared" si="1"/>
        <v>30B</v>
      </c>
      <c r="M8" s="18"/>
      <c r="N8" s="18"/>
      <c r="O8" s="10" t="str">
        <f t="shared" si="2"/>
        <v/>
      </c>
      <c r="P8" s="18"/>
      <c r="Q8" s="18"/>
      <c r="R8" s="10" t="str">
        <f t="shared" si="3"/>
        <v/>
      </c>
      <c r="S8" s="11"/>
      <c r="T8" s="11"/>
      <c r="U8" s="11"/>
      <c r="V8" s="11"/>
      <c r="W8" s="11"/>
      <c r="X8" s="11"/>
      <c r="Y8" s="11"/>
      <c r="Z8" s="11"/>
    </row>
    <row r="9" spans="1:26" ht="15.75" x14ac:dyDescent="0.25">
      <c r="A9" s="169"/>
      <c r="B9" s="169"/>
      <c r="C9" s="103">
        <v>30</v>
      </c>
      <c r="D9" s="16" t="s">
        <v>54</v>
      </c>
      <c r="E9" s="16" t="s">
        <v>55</v>
      </c>
      <c r="F9" s="17">
        <v>2</v>
      </c>
      <c r="G9" s="98" t="s">
        <v>56</v>
      </c>
      <c r="H9" s="98" t="s">
        <v>51</v>
      </c>
      <c r="I9" s="10" t="str">
        <f t="shared" si="0"/>
        <v>30A</v>
      </c>
      <c r="J9" s="98" t="s">
        <v>57</v>
      </c>
      <c r="K9" s="98" t="s">
        <v>53</v>
      </c>
      <c r="L9" s="10" t="str">
        <f t="shared" si="1"/>
        <v>30B</v>
      </c>
      <c r="M9" s="18"/>
      <c r="N9" s="18"/>
      <c r="O9" s="10" t="str">
        <f t="shared" si="2"/>
        <v/>
      </c>
      <c r="P9" s="18"/>
      <c r="Q9" s="18"/>
      <c r="R9" s="10" t="str">
        <f t="shared" si="3"/>
        <v/>
      </c>
      <c r="S9" s="11"/>
      <c r="T9" s="11"/>
      <c r="U9" s="11"/>
      <c r="V9" s="11"/>
      <c r="W9" s="11"/>
      <c r="X9" s="11"/>
      <c r="Y9" s="11"/>
      <c r="Z9" s="11"/>
    </row>
    <row r="10" spans="1:26" ht="15.75" x14ac:dyDescent="0.25">
      <c r="A10" s="169"/>
      <c r="B10" s="169"/>
      <c r="C10" s="103">
        <v>30</v>
      </c>
      <c r="D10" s="16" t="s">
        <v>58</v>
      </c>
      <c r="E10" s="16" t="s">
        <v>59</v>
      </c>
      <c r="F10" s="17">
        <v>3</v>
      </c>
      <c r="G10" s="98" t="s">
        <v>60</v>
      </c>
      <c r="H10" s="98" t="s">
        <v>61</v>
      </c>
      <c r="I10" s="10" t="str">
        <f t="shared" si="0"/>
        <v>30A</v>
      </c>
      <c r="J10" s="98" t="s">
        <v>62</v>
      </c>
      <c r="K10" s="98" t="s">
        <v>63</v>
      </c>
      <c r="L10" s="10" t="str">
        <f t="shared" si="1"/>
        <v>30B</v>
      </c>
      <c r="M10" s="18"/>
      <c r="N10" s="18"/>
      <c r="O10" s="10" t="str">
        <f t="shared" si="2"/>
        <v/>
      </c>
      <c r="P10" s="18"/>
      <c r="Q10" s="18"/>
      <c r="R10" s="10" t="str">
        <f t="shared" si="3"/>
        <v/>
      </c>
      <c r="S10" s="11"/>
      <c r="T10" s="11"/>
      <c r="U10" s="11"/>
      <c r="V10" s="11"/>
      <c r="W10" s="11"/>
      <c r="X10" s="11"/>
      <c r="Y10" s="11"/>
      <c r="Z10" s="11"/>
    </row>
    <row r="11" spans="1:26" ht="15.75" x14ac:dyDescent="0.25">
      <c r="A11" s="169"/>
      <c r="B11" s="169"/>
      <c r="C11" s="103">
        <v>30</v>
      </c>
      <c r="D11" s="16" t="s">
        <v>64</v>
      </c>
      <c r="E11" s="16" t="s">
        <v>65</v>
      </c>
      <c r="F11" s="17">
        <v>3</v>
      </c>
      <c r="G11" s="10" t="s">
        <v>66</v>
      </c>
      <c r="H11" s="10" t="s">
        <v>67</v>
      </c>
      <c r="I11" s="10" t="str">
        <f t="shared" si="0"/>
        <v>30A</v>
      </c>
      <c r="J11" s="10" t="s">
        <v>68</v>
      </c>
      <c r="K11" s="10" t="s">
        <v>67</v>
      </c>
      <c r="L11" s="10" t="str">
        <f t="shared" si="1"/>
        <v>30B</v>
      </c>
      <c r="M11" s="18"/>
      <c r="N11" s="18"/>
      <c r="O11" s="10" t="str">
        <f t="shared" si="2"/>
        <v/>
      </c>
      <c r="P11" s="18"/>
      <c r="Q11" s="18"/>
      <c r="R11" s="10" t="str">
        <f t="shared" si="3"/>
        <v/>
      </c>
      <c r="S11" s="11"/>
      <c r="T11" s="11"/>
      <c r="U11" s="11"/>
      <c r="V11" s="11"/>
      <c r="W11" s="11"/>
      <c r="X11" s="11"/>
      <c r="Y11" s="11"/>
      <c r="Z11" s="11"/>
    </row>
    <row r="12" spans="1:26" ht="15.75" x14ac:dyDescent="0.25">
      <c r="A12" s="19"/>
      <c r="B12" s="169"/>
      <c r="C12" s="103">
        <v>30</v>
      </c>
      <c r="D12" s="16" t="s">
        <v>69</v>
      </c>
      <c r="E12" s="16" t="s">
        <v>70</v>
      </c>
      <c r="F12" s="20">
        <v>3</v>
      </c>
      <c r="G12" s="10" t="s">
        <v>71</v>
      </c>
      <c r="H12" s="10" t="s">
        <v>72</v>
      </c>
      <c r="I12" s="10" t="str">
        <f t="shared" si="0"/>
        <v>30A</v>
      </c>
      <c r="J12" s="10" t="s">
        <v>73</v>
      </c>
      <c r="K12" s="10" t="s">
        <v>72</v>
      </c>
      <c r="L12" s="10" t="str">
        <f t="shared" si="1"/>
        <v>30B</v>
      </c>
      <c r="M12" s="18"/>
      <c r="N12" s="18"/>
      <c r="O12" s="10" t="str">
        <f t="shared" si="2"/>
        <v/>
      </c>
      <c r="P12" s="18"/>
      <c r="Q12" s="18"/>
      <c r="R12" s="10" t="str">
        <f t="shared" si="3"/>
        <v/>
      </c>
      <c r="S12" s="11"/>
      <c r="T12" s="11"/>
      <c r="U12" s="11"/>
      <c r="V12" s="11"/>
      <c r="W12" s="11"/>
      <c r="X12" s="11"/>
      <c r="Y12" s="11"/>
      <c r="Z12" s="11"/>
    </row>
    <row r="13" spans="1:26" ht="15.75" customHeight="1" x14ac:dyDescent="0.25">
      <c r="A13" s="171" t="s">
        <v>74</v>
      </c>
      <c r="B13" s="171" t="s">
        <v>75</v>
      </c>
      <c r="C13" s="103">
        <v>29</v>
      </c>
      <c r="D13" s="21" t="s">
        <v>76</v>
      </c>
      <c r="E13" s="21" t="s">
        <v>77</v>
      </c>
      <c r="F13" s="9">
        <v>3</v>
      </c>
      <c r="G13" s="97" t="s">
        <v>78</v>
      </c>
      <c r="H13" s="97" t="s">
        <v>79</v>
      </c>
      <c r="I13" s="10" t="str">
        <f t="shared" si="0"/>
        <v>29A</v>
      </c>
      <c r="J13" s="97" t="s">
        <v>80</v>
      </c>
      <c r="K13" s="97" t="s">
        <v>61</v>
      </c>
      <c r="L13" s="10" t="str">
        <f t="shared" si="1"/>
        <v>29B</v>
      </c>
      <c r="M13" s="22"/>
      <c r="N13" s="22"/>
      <c r="O13" s="10" t="str">
        <f t="shared" si="2"/>
        <v/>
      </c>
      <c r="P13" s="22"/>
      <c r="Q13" s="22"/>
      <c r="R13" s="10" t="str">
        <f t="shared" si="3"/>
        <v/>
      </c>
      <c r="S13" s="11"/>
      <c r="T13" s="11"/>
      <c r="U13" s="11"/>
      <c r="V13" s="11"/>
      <c r="W13" s="11"/>
      <c r="X13" s="11"/>
      <c r="Y13" s="11"/>
      <c r="Z13" s="11"/>
    </row>
    <row r="14" spans="1:26" ht="15.75" x14ac:dyDescent="0.25">
      <c r="A14" s="169"/>
      <c r="B14" s="169"/>
      <c r="C14" s="103">
        <v>29</v>
      </c>
      <c r="D14" s="21" t="s">
        <v>81</v>
      </c>
      <c r="E14" s="21" t="s">
        <v>82</v>
      </c>
      <c r="F14" s="9">
        <v>2</v>
      </c>
      <c r="G14" s="97" t="s">
        <v>83</v>
      </c>
      <c r="H14" s="97" t="s">
        <v>79</v>
      </c>
      <c r="I14" s="10" t="str">
        <f t="shared" si="0"/>
        <v>29A</v>
      </c>
      <c r="J14" s="97" t="s">
        <v>84</v>
      </c>
      <c r="K14" s="97" t="s">
        <v>61</v>
      </c>
      <c r="L14" s="10" t="str">
        <f t="shared" si="1"/>
        <v>29B</v>
      </c>
      <c r="M14" s="22"/>
      <c r="N14" s="22"/>
      <c r="O14" s="10" t="str">
        <f t="shared" si="2"/>
        <v/>
      </c>
      <c r="P14" s="22"/>
      <c r="Q14" s="22"/>
      <c r="R14" s="10" t="str">
        <f t="shared" si="3"/>
        <v/>
      </c>
      <c r="S14" s="11"/>
      <c r="T14" s="11"/>
      <c r="U14" s="11"/>
      <c r="V14" s="11"/>
      <c r="W14" s="11"/>
      <c r="X14" s="11"/>
      <c r="Y14" s="11"/>
      <c r="Z14" s="11"/>
    </row>
    <row r="15" spans="1:26" ht="15.75" x14ac:dyDescent="0.25">
      <c r="A15" s="169"/>
      <c r="B15" s="169"/>
      <c r="C15" s="103">
        <v>29</v>
      </c>
      <c r="D15" s="21" t="s">
        <v>85</v>
      </c>
      <c r="E15" s="21" t="s">
        <v>86</v>
      </c>
      <c r="F15" s="9">
        <v>3</v>
      </c>
      <c r="G15" s="97" t="s">
        <v>87</v>
      </c>
      <c r="H15" s="97" t="s">
        <v>51</v>
      </c>
      <c r="I15" s="10" t="str">
        <f t="shared" si="0"/>
        <v>29A</v>
      </c>
      <c r="J15" s="97" t="s">
        <v>88</v>
      </c>
      <c r="K15" s="97" t="s">
        <v>51</v>
      </c>
      <c r="L15" s="10" t="str">
        <f t="shared" si="1"/>
        <v>29B</v>
      </c>
      <c r="M15" s="97" t="s">
        <v>89</v>
      </c>
      <c r="N15" s="97" t="s">
        <v>90</v>
      </c>
      <c r="O15" s="10" t="str">
        <f t="shared" si="2"/>
        <v>29C</v>
      </c>
      <c r="P15" s="22" t="s">
        <v>91</v>
      </c>
      <c r="Q15" s="22" t="s">
        <v>35</v>
      </c>
      <c r="R15" s="10" t="str">
        <f t="shared" si="3"/>
        <v>29D</v>
      </c>
      <c r="S15" s="11"/>
      <c r="T15" s="11"/>
      <c r="U15" s="11"/>
      <c r="V15" s="11"/>
      <c r="W15" s="11"/>
      <c r="X15" s="11"/>
      <c r="Y15" s="11"/>
      <c r="Z15" s="11"/>
    </row>
    <row r="16" spans="1:26" ht="15.75" x14ac:dyDescent="0.25">
      <c r="A16" s="169"/>
      <c r="B16" s="169"/>
      <c r="C16" s="103">
        <v>29</v>
      </c>
      <c r="D16" s="21" t="s">
        <v>92</v>
      </c>
      <c r="E16" s="21" t="s">
        <v>93</v>
      </c>
      <c r="F16" s="9">
        <v>3</v>
      </c>
      <c r="G16" s="10" t="s">
        <v>94</v>
      </c>
      <c r="H16" s="10" t="s">
        <v>67</v>
      </c>
      <c r="I16" s="10" t="str">
        <f t="shared" si="0"/>
        <v>29A</v>
      </c>
      <c r="J16" s="10" t="s">
        <v>95</v>
      </c>
      <c r="K16" s="10" t="s">
        <v>67</v>
      </c>
      <c r="L16" s="10" t="str">
        <f t="shared" si="1"/>
        <v>29B</v>
      </c>
      <c r="M16" s="22"/>
      <c r="N16" s="22"/>
      <c r="O16" s="10" t="str">
        <f t="shared" si="2"/>
        <v/>
      </c>
      <c r="P16" s="22"/>
      <c r="Q16" s="22"/>
      <c r="R16" s="10" t="str">
        <f t="shared" si="3"/>
        <v/>
      </c>
      <c r="S16" s="11"/>
      <c r="T16" s="11"/>
      <c r="U16" s="11"/>
      <c r="V16" s="11"/>
      <c r="W16" s="11"/>
      <c r="X16" s="11"/>
      <c r="Y16" s="11"/>
      <c r="Z16" s="11"/>
    </row>
    <row r="17" spans="1:26" ht="15.75" x14ac:dyDescent="0.25">
      <c r="A17" s="170"/>
      <c r="B17" s="170"/>
      <c r="C17" s="103">
        <v>29</v>
      </c>
      <c r="D17" s="21" t="s">
        <v>96</v>
      </c>
      <c r="E17" s="21" t="s">
        <v>97</v>
      </c>
      <c r="F17" s="17">
        <v>3</v>
      </c>
      <c r="G17" s="10" t="s">
        <v>98</v>
      </c>
      <c r="H17" s="10" t="s">
        <v>99</v>
      </c>
      <c r="I17" s="10" t="str">
        <f t="shared" si="0"/>
        <v>29A</v>
      </c>
      <c r="J17" s="10" t="s">
        <v>100</v>
      </c>
      <c r="K17" s="10" t="s">
        <v>99</v>
      </c>
      <c r="L17" s="10" t="str">
        <f t="shared" si="1"/>
        <v>29B</v>
      </c>
      <c r="M17" s="22"/>
      <c r="N17" s="22"/>
      <c r="O17" s="10" t="str">
        <f t="shared" si="2"/>
        <v/>
      </c>
      <c r="P17" s="22"/>
      <c r="Q17" s="22"/>
      <c r="R17" s="10" t="str">
        <f t="shared" si="3"/>
        <v/>
      </c>
      <c r="S17" s="11"/>
      <c r="T17" s="11"/>
      <c r="U17" s="11"/>
      <c r="V17" s="11"/>
      <c r="W17" s="11"/>
      <c r="X17" s="11"/>
      <c r="Y17" s="11"/>
      <c r="Z17" s="11"/>
    </row>
    <row r="18" spans="1:26" ht="15.75" customHeight="1" x14ac:dyDescent="0.25">
      <c r="A18" s="171" t="s">
        <v>101</v>
      </c>
      <c r="B18" s="171" t="s">
        <v>102</v>
      </c>
      <c r="C18" s="103">
        <v>28</v>
      </c>
      <c r="D18" s="23" t="s">
        <v>103</v>
      </c>
      <c r="E18" s="23" t="s">
        <v>104</v>
      </c>
      <c r="F18" s="9">
        <v>3</v>
      </c>
      <c r="G18" s="95" t="s">
        <v>105</v>
      </c>
      <c r="H18" s="95" t="s">
        <v>106</v>
      </c>
      <c r="I18" s="10" t="str">
        <f t="shared" si="0"/>
        <v>28A</v>
      </c>
      <c r="J18" s="95" t="s">
        <v>107</v>
      </c>
      <c r="K18" s="95" t="s">
        <v>108</v>
      </c>
      <c r="L18" s="10" t="str">
        <f t="shared" si="1"/>
        <v>28B</v>
      </c>
      <c r="M18" s="95" t="s">
        <v>109</v>
      </c>
      <c r="N18" s="95" t="s">
        <v>110</v>
      </c>
      <c r="O18" s="10" t="str">
        <f t="shared" si="2"/>
        <v>28C</v>
      </c>
      <c r="P18" s="95" t="s">
        <v>111</v>
      </c>
      <c r="Q18" s="95" t="s">
        <v>61</v>
      </c>
      <c r="R18" s="10" t="str">
        <f t="shared" si="3"/>
        <v>28D</v>
      </c>
      <c r="S18" s="11"/>
      <c r="T18" s="11"/>
      <c r="U18" s="11"/>
      <c r="V18" s="11"/>
      <c r="W18" s="11"/>
      <c r="X18" s="11"/>
      <c r="Y18" s="11"/>
      <c r="Z18" s="11"/>
    </row>
    <row r="19" spans="1:26" ht="15.75" x14ac:dyDescent="0.25">
      <c r="A19" s="169"/>
      <c r="B19" s="169"/>
      <c r="C19" s="103">
        <v>28</v>
      </c>
      <c r="D19" s="23" t="s">
        <v>112</v>
      </c>
      <c r="E19" s="23" t="s">
        <v>113</v>
      </c>
      <c r="F19" s="9">
        <v>3</v>
      </c>
      <c r="G19" s="10" t="s">
        <v>114</v>
      </c>
      <c r="H19" s="10" t="s">
        <v>115</v>
      </c>
      <c r="I19" s="10" t="str">
        <f t="shared" si="0"/>
        <v>28A</v>
      </c>
      <c r="J19" s="10" t="s">
        <v>116</v>
      </c>
      <c r="K19" s="10" t="s">
        <v>115</v>
      </c>
      <c r="L19" s="10" t="str">
        <f t="shared" si="1"/>
        <v>28B</v>
      </c>
      <c r="M19" s="95" t="s">
        <v>117</v>
      </c>
      <c r="N19" s="95" t="s">
        <v>61</v>
      </c>
      <c r="O19" s="10" t="str">
        <f t="shared" si="2"/>
        <v>28C</v>
      </c>
      <c r="P19" s="95" t="s">
        <v>118</v>
      </c>
      <c r="Q19" s="95" t="s">
        <v>15</v>
      </c>
      <c r="R19" s="10" t="str">
        <f t="shared" si="3"/>
        <v>28D</v>
      </c>
      <c r="S19" s="11"/>
      <c r="T19" s="11"/>
      <c r="U19" s="11"/>
      <c r="V19" s="11"/>
      <c r="W19" s="11"/>
      <c r="X19" s="11"/>
      <c r="Y19" s="11"/>
      <c r="Z19" s="11"/>
    </row>
    <row r="20" spans="1:26" ht="15.75" x14ac:dyDescent="0.25">
      <c r="A20" s="169"/>
      <c r="B20" s="169"/>
      <c r="C20" s="103">
        <v>28</v>
      </c>
      <c r="D20" s="23" t="s">
        <v>119</v>
      </c>
      <c r="E20" s="23" t="s">
        <v>120</v>
      </c>
      <c r="F20" s="9">
        <v>3</v>
      </c>
      <c r="G20" s="10" t="s">
        <v>121</v>
      </c>
      <c r="H20" s="10" t="s">
        <v>122</v>
      </c>
      <c r="I20" s="10" t="str">
        <f t="shared" si="0"/>
        <v>28A</v>
      </c>
      <c r="J20" s="10" t="s">
        <v>123</v>
      </c>
      <c r="K20" s="10" t="s">
        <v>122</v>
      </c>
      <c r="L20" s="10" t="str">
        <f t="shared" si="1"/>
        <v>28B</v>
      </c>
      <c r="M20" s="10" t="s">
        <v>124</v>
      </c>
      <c r="N20" s="10" t="s">
        <v>122</v>
      </c>
      <c r="O20" s="10" t="str">
        <f t="shared" si="2"/>
        <v>28C</v>
      </c>
      <c r="P20" s="95" t="s">
        <v>125</v>
      </c>
      <c r="Q20" s="95" t="s">
        <v>126</v>
      </c>
      <c r="R20" s="10" t="str">
        <f t="shared" si="3"/>
        <v>28D</v>
      </c>
      <c r="S20" s="11"/>
      <c r="T20" s="11"/>
      <c r="U20" s="11"/>
      <c r="V20" s="11"/>
      <c r="W20" s="11"/>
      <c r="X20" s="11"/>
      <c r="Y20" s="11"/>
      <c r="Z20" s="11"/>
    </row>
    <row r="21" spans="1:26" ht="15.75" customHeight="1" x14ac:dyDescent="0.25">
      <c r="A21" s="169"/>
      <c r="B21" s="169"/>
      <c r="C21" s="103">
        <v>28</v>
      </c>
      <c r="D21" s="23" t="s">
        <v>127</v>
      </c>
      <c r="E21" s="23" t="s">
        <v>128</v>
      </c>
      <c r="F21" s="9">
        <v>3</v>
      </c>
      <c r="G21" s="95" t="s">
        <v>129</v>
      </c>
      <c r="H21" s="95" t="s">
        <v>51</v>
      </c>
      <c r="I21" s="10" t="str">
        <f t="shared" si="0"/>
        <v>28A</v>
      </c>
      <c r="J21" s="95" t="s">
        <v>130</v>
      </c>
      <c r="K21" s="95" t="s">
        <v>131</v>
      </c>
      <c r="L21" s="10" t="str">
        <f t="shared" si="1"/>
        <v>28B</v>
      </c>
      <c r="M21" s="95" t="s">
        <v>132</v>
      </c>
      <c r="N21" s="95" t="s">
        <v>106</v>
      </c>
      <c r="O21" s="10" t="str">
        <f t="shared" si="2"/>
        <v>28C</v>
      </c>
      <c r="P21" s="95" t="s">
        <v>133</v>
      </c>
      <c r="Q21" s="95" t="s">
        <v>63</v>
      </c>
      <c r="R21" s="10" t="str">
        <f t="shared" si="3"/>
        <v>28D</v>
      </c>
      <c r="S21" s="11"/>
      <c r="T21" s="11"/>
      <c r="U21" s="11"/>
      <c r="V21" s="11"/>
      <c r="W21" s="11"/>
      <c r="X21" s="11"/>
      <c r="Y21" s="11"/>
      <c r="Z21" s="11"/>
    </row>
    <row r="22" spans="1:26" ht="15.75" customHeight="1" x14ac:dyDescent="0.25">
      <c r="A22" s="169"/>
      <c r="B22" s="169"/>
      <c r="C22" s="103">
        <v>28</v>
      </c>
      <c r="D22" s="23" t="s">
        <v>134</v>
      </c>
      <c r="E22" s="23" t="s">
        <v>135</v>
      </c>
      <c r="F22" s="9">
        <v>2</v>
      </c>
      <c r="G22" s="95" t="s">
        <v>136</v>
      </c>
      <c r="H22" s="95" t="s">
        <v>51</v>
      </c>
      <c r="I22" s="10" t="str">
        <f t="shared" si="0"/>
        <v>28A</v>
      </c>
      <c r="J22" s="95" t="s">
        <v>137</v>
      </c>
      <c r="K22" s="95" t="s">
        <v>131</v>
      </c>
      <c r="L22" s="10" t="str">
        <f t="shared" si="1"/>
        <v>28B</v>
      </c>
      <c r="M22" s="95" t="s">
        <v>138</v>
      </c>
      <c r="N22" s="95" t="s">
        <v>106</v>
      </c>
      <c r="O22" s="10" t="str">
        <f t="shared" si="2"/>
        <v>28C</v>
      </c>
      <c r="P22" s="95" t="s">
        <v>139</v>
      </c>
      <c r="Q22" s="95" t="s">
        <v>63</v>
      </c>
      <c r="R22" s="10" t="str">
        <f t="shared" si="3"/>
        <v>28D</v>
      </c>
      <c r="S22" s="11"/>
      <c r="T22" s="11"/>
      <c r="U22" s="11"/>
      <c r="V22" s="11"/>
      <c r="W22" s="11"/>
      <c r="X22" s="11"/>
      <c r="Y22" s="11"/>
      <c r="Z22" s="11"/>
    </row>
    <row r="23" spans="1:26" ht="15.75" customHeight="1" x14ac:dyDescent="0.25">
      <c r="A23" s="169"/>
      <c r="B23" s="169"/>
      <c r="C23" s="103">
        <v>28</v>
      </c>
      <c r="D23" s="23" t="s">
        <v>140</v>
      </c>
      <c r="E23" s="23" t="s">
        <v>141</v>
      </c>
      <c r="F23" s="9">
        <v>3</v>
      </c>
      <c r="G23" s="95"/>
      <c r="H23" s="95"/>
      <c r="I23" s="10" t="str">
        <f t="shared" si="0"/>
        <v/>
      </c>
      <c r="J23" s="24"/>
      <c r="K23" s="24"/>
      <c r="L23" s="10" t="str">
        <f t="shared" si="1"/>
        <v/>
      </c>
      <c r="M23" s="24"/>
      <c r="N23" s="24"/>
      <c r="O23" s="10" t="str">
        <f t="shared" si="2"/>
        <v/>
      </c>
      <c r="P23" s="95" t="s">
        <v>142</v>
      </c>
      <c r="Q23" s="95" t="s">
        <v>143</v>
      </c>
      <c r="R23" s="10" t="str">
        <f t="shared" si="3"/>
        <v>28D</v>
      </c>
      <c r="S23" s="11"/>
      <c r="T23" s="11"/>
      <c r="U23" s="11"/>
      <c r="V23" s="11"/>
      <c r="W23" s="11"/>
      <c r="X23" s="11"/>
      <c r="Y23" s="11"/>
      <c r="Z23" s="11"/>
    </row>
    <row r="24" spans="1:26" ht="15.75" customHeight="1" x14ac:dyDescent="0.25">
      <c r="A24" s="171" t="s">
        <v>144</v>
      </c>
      <c r="B24" s="171" t="s">
        <v>145</v>
      </c>
      <c r="C24" s="103">
        <v>27</v>
      </c>
      <c r="D24" s="25" t="s">
        <v>146</v>
      </c>
      <c r="E24" s="25" t="s">
        <v>147</v>
      </c>
      <c r="F24" s="9">
        <v>3</v>
      </c>
      <c r="G24" s="101" t="s">
        <v>148</v>
      </c>
      <c r="H24" s="101" t="s">
        <v>108</v>
      </c>
      <c r="I24" s="10" t="str">
        <f t="shared" si="0"/>
        <v>27A</v>
      </c>
      <c r="J24" s="101" t="s">
        <v>149</v>
      </c>
      <c r="K24" s="101" t="s">
        <v>110</v>
      </c>
      <c r="L24" s="10" t="str">
        <f t="shared" si="1"/>
        <v>27B</v>
      </c>
      <c r="M24" s="26"/>
      <c r="N24" s="26"/>
      <c r="O24" s="10" t="str">
        <f t="shared" si="2"/>
        <v/>
      </c>
      <c r="P24" s="26"/>
      <c r="Q24" s="26"/>
      <c r="R24" s="10" t="str">
        <f t="shared" si="3"/>
        <v/>
      </c>
      <c r="S24" s="11"/>
      <c r="T24" s="11"/>
      <c r="U24" s="11"/>
      <c r="V24" s="11"/>
      <c r="W24" s="11"/>
      <c r="X24" s="11"/>
      <c r="Y24" s="11"/>
      <c r="Z24" s="11"/>
    </row>
    <row r="25" spans="1:26" ht="15.75" customHeight="1" x14ac:dyDescent="0.25">
      <c r="A25" s="169"/>
      <c r="B25" s="169"/>
      <c r="C25" s="103">
        <v>27</v>
      </c>
      <c r="D25" s="25" t="s">
        <v>150</v>
      </c>
      <c r="E25" s="25" t="s">
        <v>151</v>
      </c>
      <c r="F25" s="9">
        <v>3</v>
      </c>
      <c r="G25" s="101" t="s">
        <v>152</v>
      </c>
      <c r="H25" s="101" t="s">
        <v>30</v>
      </c>
      <c r="I25" s="10" t="str">
        <f t="shared" si="0"/>
        <v>27A</v>
      </c>
      <c r="J25" s="101" t="s">
        <v>153</v>
      </c>
      <c r="K25" s="101" t="s">
        <v>30</v>
      </c>
      <c r="L25" s="10" t="str">
        <f t="shared" si="1"/>
        <v>27B</v>
      </c>
      <c r="M25" s="26"/>
      <c r="N25" s="26"/>
      <c r="O25" s="10" t="str">
        <f t="shared" si="2"/>
        <v/>
      </c>
      <c r="P25" s="26"/>
      <c r="Q25" s="26"/>
      <c r="R25" s="10" t="str">
        <f t="shared" si="3"/>
        <v/>
      </c>
      <c r="S25" s="11"/>
      <c r="T25" s="11"/>
      <c r="U25" s="11"/>
      <c r="V25" s="11"/>
      <c r="W25" s="11"/>
      <c r="X25" s="11"/>
      <c r="Y25" s="11"/>
      <c r="Z25" s="11"/>
    </row>
    <row r="26" spans="1:26" ht="15.75" customHeight="1" x14ac:dyDescent="0.25">
      <c r="A26" s="169"/>
      <c r="B26" s="169"/>
      <c r="C26" s="103">
        <v>27</v>
      </c>
      <c r="D26" s="25" t="s">
        <v>154</v>
      </c>
      <c r="E26" s="25" t="s">
        <v>155</v>
      </c>
      <c r="F26" s="9">
        <v>3</v>
      </c>
      <c r="G26" s="101" t="s">
        <v>156</v>
      </c>
      <c r="H26" s="101" t="s">
        <v>90</v>
      </c>
      <c r="I26" s="10" t="str">
        <f t="shared" si="0"/>
        <v>27A</v>
      </c>
      <c r="J26" s="101" t="s">
        <v>157</v>
      </c>
      <c r="K26" s="101" t="s">
        <v>90</v>
      </c>
      <c r="L26" s="10" t="str">
        <f t="shared" si="1"/>
        <v>27B</v>
      </c>
      <c r="M26" s="26"/>
      <c r="N26" s="26"/>
      <c r="O26" s="10" t="str">
        <f t="shared" si="2"/>
        <v/>
      </c>
      <c r="P26" s="26"/>
      <c r="Q26" s="26"/>
      <c r="R26" s="10" t="str">
        <f t="shared" si="3"/>
        <v/>
      </c>
      <c r="S26" s="11"/>
      <c r="T26" s="11"/>
      <c r="U26" s="11"/>
      <c r="V26" s="11"/>
      <c r="W26" s="11"/>
      <c r="X26" s="11"/>
      <c r="Y26" s="11"/>
      <c r="Z26" s="11"/>
    </row>
    <row r="27" spans="1:26" ht="15.75" customHeight="1" x14ac:dyDescent="0.25">
      <c r="A27" s="169"/>
      <c r="B27" s="169"/>
      <c r="C27" s="103">
        <v>27</v>
      </c>
      <c r="D27" s="25" t="s">
        <v>158</v>
      </c>
      <c r="E27" s="25" t="s">
        <v>159</v>
      </c>
      <c r="F27" s="9">
        <v>2</v>
      </c>
      <c r="G27" s="101" t="s">
        <v>160</v>
      </c>
      <c r="H27" s="101" t="s">
        <v>90</v>
      </c>
      <c r="I27" s="10" t="str">
        <f t="shared" si="0"/>
        <v>27A</v>
      </c>
      <c r="J27" s="101"/>
      <c r="K27" s="101"/>
      <c r="L27" s="10" t="str">
        <f t="shared" si="1"/>
        <v/>
      </c>
      <c r="M27" s="26"/>
      <c r="N27" s="26"/>
      <c r="O27" s="10" t="str">
        <f t="shared" si="2"/>
        <v/>
      </c>
      <c r="P27" s="26"/>
      <c r="Q27" s="26"/>
      <c r="R27" s="10" t="str">
        <f t="shared" si="3"/>
        <v/>
      </c>
      <c r="S27" s="11"/>
      <c r="T27" s="11"/>
      <c r="U27" s="11"/>
      <c r="V27" s="11"/>
      <c r="W27" s="11"/>
      <c r="X27" s="11"/>
      <c r="Y27" s="11"/>
      <c r="Z27" s="11"/>
    </row>
    <row r="28" spans="1:26" ht="15.75" customHeight="1" x14ac:dyDescent="0.25">
      <c r="A28" s="169"/>
      <c r="B28" s="169"/>
      <c r="C28" s="103">
        <v>27</v>
      </c>
      <c r="D28" s="25" t="s">
        <v>158</v>
      </c>
      <c r="E28" s="25" t="s">
        <v>161</v>
      </c>
      <c r="F28" s="9">
        <v>1</v>
      </c>
      <c r="G28" s="101"/>
      <c r="H28" s="101"/>
      <c r="I28" s="10" t="str">
        <f t="shared" si="0"/>
        <v/>
      </c>
      <c r="J28" s="101" t="s">
        <v>162</v>
      </c>
      <c r="K28" s="101" t="s">
        <v>90</v>
      </c>
      <c r="L28" s="10" t="str">
        <f t="shared" si="1"/>
        <v>27B</v>
      </c>
      <c r="M28" s="26"/>
      <c r="N28" s="26"/>
      <c r="O28" s="10" t="str">
        <f t="shared" si="2"/>
        <v/>
      </c>
      <c r="P28" s="26"/>
      <c r="Q28" s="26"/>
      <c r="R28" s="10" t="str">
        <f t="shared" si="3"/>
        <v/>
      </c>
      <c r="S28" s="11"/>
      <c r="T28" s="11"/>
      <c r="U28" s="11"/>
      <c r="V28" s="11"/>
      <c r="W28" s="11"/>
      <c r="X28" s="11"/>
      <c r="Y28" s="11"/>
      <c r="Z28" s="11"/>
    </row>
    <row r="29" spans="1:26" ht="15.75" customHeight="1" x14ac:dyDescent="0.25">
      <c r="A29" s="169"/>
      <c r="B29" s="169"/>
      <c r="C29" s="103">
        <v>27</v>
      </c>
      <c r="D29" s="25" t="s">
        <v>163</v>
      </c>
      <c r="E29" s="25" t="s">
        <v>164</v>
      </c>
      <c r="F29" s="9">
        <v>3</v>
      </c>
      <c r="G29" s="101"/>
      <c r="H29" s="101"/>
      <c r="I29" s="10" t="str">
        <f t="shared" si="0"/>
        <v/>
      </c>
      <c r="J29" s="101" t="s">
        <v>165</v>
      </c>
      <c r="K29" s="101" t="s">
        <v>166</v>
      </c>
      <c r="L29" s="10" t="str">
        <f t="shared" si="1"/>
        <v>27B</v>
      </c>
      <c r="M29" s="26"/>
      <c r="N29" s="26"/>
      <c r="O29" s="10" t="str">
        <f t="shared" si="2"/>
        <v/>
      </c>
      <c r="P29" s="26"/>
      <c r="Q29" s="26"/>
      <c r="R29" s="10" t="str">
        <f t="shared" si="3"/>
        <v/>
      </c>
      <c r="S29" s="11"/>
      <c r="T29" s="11"/>
      <c r="U29" s="11"/>
      <c r="V29" s="11"/>
      <c r="W29" s="11"/>
      <c r="X29" s="11"/>
      <c r="Y29" s="11"/>
      <c r="Z29" s="11"/>
    </row>
    <row r="30" spans="1:26" ht="15.75" customHeight="1" x14ac:dyDescent="0.25">
      <c r="A30" s="169"/>
      <c r="B30" s="169"/>
      <c r="C30" s="103">
        <v>27</v>
      </c>
      <c r="D30" s="25" t="s">
        <v>167</v>
      </c>
      <c r="E30" s="25" t="s">
        <v>168</v>
      </c>
      <c r="F30" s="9">
        <v>1</v>
      </c>
      <c r="G30" s="101"/>
      <c r="H30" s="101"/>
      <c r="I30" s="10" t="str">
        <f t="shared" si="0"/>
        <v/>
      </c>
      <c r="J30" s="101" t="s">
        <v>169</v>
      </c>
      <c r="K30" s="101" t="s">
        <v>166</v>
      </c>
      <c r="L30" s="10" t="str">
        <f t="shared" si="1"/>
        <v>27B</v>
      </c>
      <c r="M30" s="26"/>
      <c r="N30" s="26"/>
      <c r="O30" s="10" t="str">
        <f t="shared" si="2"/>
        <v/>
      </c>
      <c r="P30" s="26"/>
      <c r="Q30" s="26"/>
      <c r="R30" s="10" t="str">
        <f t="shared" si="3"/>
        <v/>
      </c>
      <c r="S30" s="11"/>
      <c r="T30" s="11"/>
      <c r="U30" s="11"/>
      <c r="V30" s="11"/>
      <c r="W30" s="11"/>
      <c r="X30" s="11"/>
      <c r="Y30" s="11"/>
      <c r="Z30" s="11"/>
    </row>
    <row r="31" spans="1:26" ht="15.75" customHeight="1" x14ac:dyDescent="0.25">
      <c r="A31" s="170"/>
      <c r="B31" s="169"/>
      <c r="C31" s="103">
        <v>27</v>
      </c>
      <c r="D31" s="25" t="s">
        <v>170</v>
      </c>
      <c r="E31" s="25" t="s">
        <v>171</v>
      </c>
      <c r="F31" s="9">
        <v>3</v>
      </c>
      <c r="G31" s="101"/>
      <c r="H31" s="101"/>
      <c r="I31" s="10" t="str">
        <f t="shared" si="0"/>
        <v/>
      </c>
      <c r="J31" s="101" t="s">
        <v>172</v>
      </c>
      <c r="K31" s="101" t="s">
        <v>173</v>
      </c>
      <c r="L31" s="10" t="str">
        <f t="shared" si="1"/>
        <v>27B</v>
      </c>
      <c r="M31" s="26"/>
      <c r="N31" s="26"/>
      <c r="O31" s="10" t="str">
        <f t="shared" si="2"/>
        <v/>
      </c>
      <c r="P31" s="26"/>
      <c r="Q31" s="26"/>
      <c r="R31" s="10" t="str">
        <f t="shared" si="3"/>
        <v/>
      </c>
      <c r="S31" s="11"/>
      <c r="T31" s="11"/>
      <c r="U31" s="11"/>
      <c r="V31" s="11"/>
      <c r="W31" s="11"/>
      <c r="X31" s="11"/>
      <c r="Y31" s="11"/>
      <c r="Z31" s="11"/>
    </row>
    <row r="32" spans="1:26" ht="15.75" customHeight="1" x14ac:dyDescent="0.25">
      <c r="A32" s="168" t="s">
        <v>174</v>
      </c>
      <c r="B32" s="171" t="s">
        <v>175</v>
      </c>
      <c r="C32" s="103">
        <v>26</v>
      </c>
      <c r="D32" s="27" t="s">
        <v>176</v>
      </c>
      <c r="E32" s="27" t="s">
        <v>177</v>
      </c>
      <c r="F32" s="9">
        <v>3</v>
      </c>
      <c r="G32" s="99" t="s">
        <v>178</v>
      </c>
      <c r="H32" s="99" t="s">
        <v>108</v>
      </c>
      <c r="I32" s="10" t="str">
        <f t="shared" si="0"/>
        <v>26A</v>
      </c>
      <c r="J32" s="99" t="s">
        <v>179</v>
      </c>
      <c r="K32" s="99" t="s">
        <v>108</v>
      </c>
      <c r="L32" s="10" t="str">
        <f t="shared" si="1"/>
        <v>26B</v>
      </c>
      <c r="M32" s="99" t="s">
        <v>180</v>
      </c>
      <c r="N32" s="99" t="s">
        <v>61</v>
      </c>
      <c r="O32" s="10" t="str">
        <f t="shared" si="2"/>
        <v>26C</v>
      </c>
      <c r="P32" s="28"/>
      <c r="Q32" s="28"/>
      <c r="R32" s="10" t="str">
        <f t="shared" si="3"/>
        <v/>
      </c>
      <c r="S32" s="11"/>
      <c r="T32" s="11"/>
      <c r="U32" s="11"/>
      <c r="V32" s="11"/>
      <c r="W32" s="11"/>
      <c r="X32" s="11"/>
      <c r="Y32" s="11"/>
      <c r="Z32" s="11"/>
    </row>
    <row r="33" spans="1:26" ht="15.75" customHeight="1" x14ac:dyDescent="0.25">
      <c r="A33" s="169"/>
      <c r="B33" s="169"/>
      <c r="C33" s="103">
        <v>26</v>
      </c>
      <c r="D33" s="27" t="s">
        <v>181</v>
      </c>
      <c r="E33" s="27" t="s">
        <v>182</v>
      </c>
      <c r="F33" s="29">
        <v>3</v>
      </c>
      <c r="G33" s="99" t="s">
        <v>183</v>
      </c>
      <c r="H33" s="99" t="s">
        <v>184</v>
      </c>
      <c r="I33" s="10" t="str">
        <f t="shared" si="0"/>
        <v>26A</v>
      </c>
      <c r="J33" s="99" t="s">
        <v>185</v>
      </c>
      <c r="K33" s="99" t="s">
        <v>184</v>
      </c>
      <c r="L33" s="10" t="str">
        <f t="shared" si="1"/>
        <v>26B</v>
      </c>
      <c r="M33" s="28"/>
      <c r="N33" s="28"/>
      <c r="O33" s="10" t="str">
        <f t="shared" si="2"/>
        <v/>
      </c>
      <c r="P33" s="28"/>
      <c r="Q33" s="28"/>
      <c r="R33" s="10" t="str">
        <f t="shared" si="3"/>
        <v/>
      </c>
      <c r="S33" s="11"/>
      <c r="T33" s="11"/>
      <c r="U33" s="11"/>
      <c r="V33" s="11"/>
      <c r="W33" s="11"/>
      <c r="X33" s="11"/>
      <c r="Y33" s="11"/>
      <c r="Z33" s="11"/>
    </row>
    <row r="34" spans="1:26" ht="15.75" customHeight="1" x14ac:dyDescent="0.25">
      <c r="A34" s="169"/>
      <c r="B34" s="169"/>
      <c r="C34" s="103">
        <v>26</v>
      </c>
      <c r="D34" s="27" t="s">
        <v>186</v>
      </c>
      <c r="E34" s="27" t="s">
        <v>187</v>
      </c>
      <c r="F34" s="9">
        <v>2</v>
      </c>
      <c r="G34" s="99" t="s">
        <v>188</v>
      </c>
      <c r="H34" s="99" t="s">
        <v>184</v>
      </c>
      <c r="I34" s="10" t="str">
        <f t="shared" si="0"/>
        <v>26A</v>
      </c>
      <c r="J34" s="28"/>
      <c r="K34" s="28"/>
      <c r="L34" s="10" t="str">
        <f t="shared" si="1"/>
        <v/>
      </c>
      <c r="M34" s="28"/>
      <c r="N34" s="28"/>
      <c r="O34" s="10" t="str">
        <f t="shared" si="2"/>
        <v/>
      </c>
      <c r="P34" s="28"/>
      <c r="Q34" s="28"/>
      <c r="R34" s="10" t="str">
        <f t="shared" si="3"/>
        <v/>
      </c>
      <c r="S34" s="11"/>
      <c r="T34" s="11"/>
      <c r="U34" s="11"/>
      <c r="V34" s="11"/>
      <c r="W34" s="11"/>
      <c r="X34" s="11"/>
      <c r="Y34" s="11"/>
      <c r="Z34" s="11"/>
    </row>
    <row r="35" spans="1:26" ht="15.75" customHeight="1" x14ac:dyDescent="0.25">
      <c r="A35" s="169"/>
      <c r="B35" s="169"/>
      <c r="C35" s="103">
        <v>26</v>
      </c>
      <c r="D35" s="27" t="s">
        <v>186</v>
      </c>
      <c r="E35" s="27" t="s">
        <v>189</v>
      </c>
      <c r="F35" s="9">
        <v>1</v>
      </c>
      <c r="G35" s="28"/>
      <c r="H35" s="28"/>
      <c r="I35" s="10" t="str">
        <f t="shared" si="0"/>
        <v/>
      </c>
      <c r="J35" s="99" t="s">
        <v>190</v>
      </c>
      <c r="K35" s="99" t="s">
        <v>184</v>
      </c>
      <c r="L35" s="10" t="str">
        <f t="shared" si="1"/>
        <v>26B</v>
      </c>
      <c r="M35" s="28"/>
      <c r="N35" s="28"/>
      <c r="O35" s="10" t="str">
        <f t="shared" si="2"/>
        <v/>
      </c>
      <c r="P35" s="28"/>
      <c r="Q35" s="28"/>
      <c r="R35" s="10" t="str">
        <f t="shared" si="3"/>
        <v/>
      </c>
      <c r="S35" s="11"/>
      <c r="T35" s="11"/>
      <c r="U35" s="11"/>
      <c r="V35" s="11"/>
      <c r="W35" s="11"/>
      <c r="X35" s="11"/>
      <c r="Y35" s="11"/>
      <c r="Z35" s="11"/>
    </row>
    <row r="36" spans="1:26" ht="15.75" customHeight="1" x14ac:dyDescent="0.25">
      <c r="A36" s="169"/>
      <c r="B36" s="169"/>
      <c r="C36" s="103">
        <v>26</v>
      </c>
      <c r="D36" s="27" t="s">
        <v>191</v>
      </c>
      <c r="E36" s="27" t="s">
        <v>192</v>
      </c>
      <c r="F36" s="9">
        <v>3</v>
      </c>
      <c r="G36" s="99" t="s">
        <v>193</v>
      </c>
      <c r="H36" s="99" t="s">
        <v>194</v>
      </c>
      <c r="I36" s="10" t="str">
        <f t="shared" si="0"/>
        <v>26A</v>
      </c>
      <c r="J36" s="99" t="s">
        <v>195</v>
      </c>
      <c r="K36" s="99" t="s">
        <v>194</v>
      </c>
      <c r="L36" s="10" t="str">
        <f t="shared" si="1"/>
        <v>26B</v>
      </c>
      <c r="M36" s="28"/>
      <c r="N36" s="28"/>
      <c r="O36" s="10" t="str">
        <f t="shared" si="2"/>
        <v/>
      </c>
      <c r="P36" s="28"/>
      <c r="Q36" s="28"/>
      <c r="R36" s="10" t="str">
        <f t="shared" si="3"/>
        <v/>
      </c>
      <c r="S36" s="11"/>
      <c r="T36" s="11"/>
      <c r="U36" s="11"/>
      <c r="V36" s="11"/>
      <c r="W36" s="11"/>
      <c r="X36" s="11"/>
      <c r="Y36" s="11"/>
      <c r="Z36" s="11"/>
    </row>
    <row r="37" spans="1:26" ht="15.75" customHeight="1" x14ac:dyDescent="0.25">
      <c r="A37" s="169"/>
      <c r="B37" s="169"/>
      <c r="C37" s="103">
        <v>26</v>
      </c>
      <c r="D37" s="27" t="s">
        <v>196</v>
      </c>
      <c r="E37" s="27" t="s">
        <v>197</v>
      </c>
      <c r="F37" s="9">
        <v>3</v>
      </c>
      <c r="G37" s="99" t="s">
        <v>198</v>
      </c>
      <c r="H37" s="99" t="s">
        <v>199</v>
      </c>
      <c r="I37" s="10" t="str">
        <f t="shared" si="0"/>
        <v>26A</v>
      </c>
      <c r="J37" s="99" t="s">
        <v>200</v>
      </c>
      <c r="K37" s="99" t="s">
        <v>201</v>
      </c>
      <c r="L37" s="10" t="str">
        <f t="shared" si="1"/>
        <v>26B</v>
      </c>
      <c r="M37" s="28"/>
      <c r="N37" s="28"/>
      <c r="O37" s="10" t="str">
        <f t="shared" si="2"/>
        <v/>
      </c>
      <c r="P37" s="28"/>
      <c r="Q37" s="28"/>
      <c r="R37" s="10" t="str">
        <f t="shared" si="3"/>
        <v/>
      </c>
      <c r="S37" s="11"/>
      <c r="T37" s="11"/>
      <c r="U37" s="11"/>
      <c r="V37" s="11"/>
      <c r="W37" s="11"/>
      <c r="X37" s="11"/>
      <c r="Y37" s="11"/>
      <c r="Z37" s="11"/>
    </row>
    <row r="38" spans="1:26" ht="16.5" customHeight="1" x14ac:dyDescent="0.25">
      <c r="A38" s="172" t="s">
        <v>202</v>
      </c>
      <c r="B38" s="172" t="s">
        <v>203</v>
      </c>
      <c r="C38" s="103">
        <v>25</v>
      </c>
      <c r="D38" s="30" t="s">
        <v>163</v>
      </c>
      <c r="E38" s="30" t="s">
        <v>204</v>
      </c>
      <c r="F38" s="29">
        <v>3</v>
      </c>
      <c r="G38" s="94" t="s">
        <v>165</v>
      </c>
      <c r="H38" s="94" t="s">
        <v>79</v>
      </c>
      <c r="I38" s="10" t="str">
        <f t="shared" si="0"/>
        <v>25A</v>
      </c>
      <c r="J38" s="94" t="s">
        <v>205</v>
      </c>
      <c r="K38" s="94" t="s">
        <v>79</v>
      </c>
      <c r="L38" s="10" t="str">
        <f t="shared" si="1"/>
        <v>25B</v>
      </c>
      <c r="M38" s="94" t="s">
        <v>206</v>
      </c>
      <c r="N38" s="94" t="s">
        <v>15</v>
      </c>
      <c r="O38" s="10" t="str">
        <f t="shared" si="2"/>
        <v>25C</v>
      </c>
      <c r="P38" s="94" t="s">
        <v>207</v>
      </c>
      <c r="Q38" s="94" t="s">
        <v>35</v>
      </c>
      <c r="R38" s="10" t="str">
        <f t="shared" si="3"/>
        <v>25D</v>
      </c>
      <c r="S38" s="11"/>
      <c r="T38" s="11"/>
      <c r="U38" s="11"/>
      <c r="V38" s="11"/>
      <c r="W38" s="11"/>
      <c r="X38" s="11"/>
      <c r="Y38" s="11"/>
      <c r="Z38" s="11"/>
    </row>
    <row r="39" spans="1:26" ht="15.75" customHeight="1" x14ac:dyDescent="0.25">
      <c r="A39" s="173"/>
      <c r="B39" s="173"/>
      <c r="C39" s="103">
        <v>25</v>
      </c>
      <c r="D39" s="30" t="s">
        <v>167</v>
      </c>
      <c r="E39" s="30" t="s">
        <v>204</v>
      </c>
      <c r="F39" s="9">
        <v>2</v>
      </c>
      <c r="G39" s="94" t="s">
        <v>169</v>
      </c>
      <c r="H39" s="94" t="s">
        <v>79</v>
      </c>
      <c r="I39" s="10" t="str">
        <f t="shared" si="0"/>
        <v>25A</v>
      </c>
      <c r="J39" s="94" t="s">
        <v>208</v>
      </c>
      <c r="K39" s="94" t="s">
        <v>79</v>
      </c>
      <c r="L39" s="10" t="str">
        <f t="shared" si="1"/>
        <v>25B</v>
      </c>
      <c r="M39" s="94" t="s">
        <v>209</v>
      </c>
      <c r="N39" s="94" t="s">
        <v>15</v>
      </c>
      <c r="O39" s="10" t="str">
        <f t="shared" si="2"/>
        <v>25C</v>
      </c>
      <c r="P39" s="94" t="s">
        <v>210</v>
      </c>
      <c r="Q39" s="94" t="s">
        <v>35</v>
      </c>
      <c r="R39" s="10" t="str">
        <f t="shared" si="3"/>
        <v>25D</v>
      </c>
      <c r="S39" s="11"/>
      <c r="T39" s="11"/>
      <c r="U39" s="11"/>
      <c r="V39" s="11"/>
      <c r="W39" s="11"/>
      <c r="X39" s="11"/>
      <c r="Y39" s="11"/>
      <c r="Z39" s="11"/>
    </row>
    <row r="40" spans="1:26" ht="15.75" customHeight="1" x14ac:dyDescent="0.25">
      <c r="A40" s="173"/>
      <c r="B40" s="173"/>
      <c r="C40" s="103">
        <v>25</v>
      </c>
      <c r="D40" s="30" t="s">
        <v>211</v>
      </c>
      <c r="E40" s="30" t="s">
        <v>212</v>
      </c>
      <c r="F40" s="9">
        <v>3</v>
      </c>
      <c r="G40" s="94" t="s">
        <v>213</v>
      </c>
      <c r="H40" s="94" t="s">
        <v>53</v>
      </c>
      <c r="I40" s="10" t="str">
        <f t="shared" si="0"/>
        <v>25A</v>
      </c>
      <c r="J40" s="94" t="s">
        <v>214</v>
      </c>
      <c r="K40" s="94" t="s">
        <v>110</v>
      </c>
      <c r="L40" s="10" t="str">
        <f t="shared" si="1"/>
        <v>25B</v>
      </c>
      <c r="M40" s="94" t="s">
        <v>215</v>
      </c>
      <c r="N40" s="94" t="s">
        <v>216</v>
      </c>
      <c r="O40" s="10" t="str">
        <f t="shared" si="2"/>
        <v>25C</v>
      </c>
      <c r="P40" s="94" t="s">
        <v>217</v>
      </c>
      <c r="Q40" s="94" t="s">
        <v>110</v>
      </c>
      <c r="R40" s="10" t="str">
        <f t="shared" si="3"/>
        <v>25D</v>
      </c>
      <c r="S40" s="11"/>
      <c r="T40" s="11"/>
      <c r="U40" s="11"/>
      <c r="V40" s="11"/>
      <c r="W40" s="11"/>
      <c r="X40" s="11"/>
      <c r="Y40" s="11"/>
      <c r="Z40" s="11"/>
    </row>
    <row r="41" spans="1:26" ht="15.75" customHeight="1" x14ac:dyDescent="0.25">
      <c r="A41" s="173"/>
      <c r="B41" s="173"/>
      <c r="C41" s="103">
        <v>25</v>
      </c>
      <c r="D41" s="30" t="s">
        <v>218</v>
      </c>
      <c r="E41" s="30" t="s">
        <v>219</v>
      </c>
      <c r="F41" s="9">
        <v>3</v>
      </c>
      <c r="G41" s="94" t="s">
        <v>220</v>
      </c>
      <c r="H41" s="94" t="s">
        <v>131</v>
      </c>
      <c r="I41" s="10" t="str">
        <f t="shared" si="0"/>
        <v>25A</v>
      </c>
      <c r="J41" s="94" t="s">
        <v>221</v>
      </c>
      <c r="K41" s="94" t="s">
        <v>131</v>
      </c>
      <c r="L41" s="10" t="str">
        <f t="shared" si="1"/>
        <v>25B</v>
      </c>
      <c r="M41" s="94" t="s">
        <v>222</v>
      </c>
      <c r="N41" s="94" t="s">
        <v>184</v>
      </c>
      <c r="O41" s="10" t="str">
        <f t="shared" si="2"/>
        <v>25C</v>
      </c>
      <c r="P41" s="94" t="s">
        <v>223</v>
      </c>
      <c r="Q41" s="94" t="s">
        <v>224</v>
      </c>
      <c r="R41" s="10" t="str">
        <f t="shared" si="3"/>
        <v>25D</v>
      </c>
      <c r="S41" s="11"/>
      <c r="T41" s="11"/>
      <c r="U41" s="11"/>
      <c r="V41" s="11"/>
      <c r="W41" s="11"/>
      <c r="X41" s="11"/>
      <c r="Y41" s="11"/>
      <c r="Z41" s="11"/>
    </row>
    <row r="42" spans="1:26" ht="15.75" customHeight="1" x14ac:dyDescent="0.25">
      <c r="A42" s="173"/>
      <c r="B42" s="173"/>
      <c r="C42" s="103">
        <v>25</v>
      </c>
      <c r="D42" s="30" t="s">
        <v>225</v>
      </c>
      <c r="E42" s="30" t="s">
        <v>226</v>
      </c>
      <c r="F42" s="9">
        <v>2</v>
      </c>
      <c r="G42" s="10" t="s">
        <v>227</v>
      </c>
      <c r="H42" s="10" t="s">
        <v>131</v>
      </c>
      <c r="I42" s="10" t="str">
        <f t="shared" si="0"/>
        <v>25A</v>
      </c>
      <c r="J42" s="10" t="s">
        <v>228</v>
      </c>
      <c r="K42" s="10" t="s">
        <v>131</v>
      </c>
      <c r="L42" s="10" t="str">
        <f t="shared" si="1"/>
        <v>25B</v>
      </c>
      <c r="M42" s="94" t="s">
        <v>229</v>
      </c>
      <c r="N42" s="94" t="s">
        <v>230</v>
      </c>
      <c r="O42" s="10" t="str">
        <f t="shared" si="2"/>
        <v>25C</v>
      </c>
      <c r="P42" s="10" t="s">
        <v>231</v>
      </c>
      <c r="Q42" s="10" t="s">
        <v>13</v>
      </c>
      <c r="R42" s="10" t="str">
        <f t="shared" si="3"/>
        <v>25D</v>
      </c>
      <c r="S42" s="11"/>
      <c r="T42" s="11"/>
      <c r="U42" s="11"/>
      <c r="V42" s="11"/>
      <c r="W42" s="11"/>
      <c r="X42" s="11"/>
      <c r="Y42" s="11"/>
      <c r="Z42" s="11"/>
    </row>
    <row r="43" spans="1:26" ht="15.75" customHeight="1" x14ac:dyDescent="0.25">
      <c r="A43" s="173"/>
      <c r="B43" s="173"/>
      <c r="C43" s="103">
        <v>25</v>
      </c>
      <c r="D43" s="30" t="s">
        <v>232</v>
      </c>
      <c r="E43" s="30" t="s">
        <v>233</v>
      </c>
      <c r="F43" s="9">
        <v>3</v>
      </c>
      <c r="G43" s="94" t="s">
        <v>234</v>
      </c>
      <c r="H43" s="94" t="s">
        <v>235</v>
      </c>
      <c r="I43" s="10" t="str">
        <f t="shared" si="0"/>
        <v>25A</v>
      </c>
      <c r="J43" s="31"/>
      <c r="K43" s="31"/>
      <c r="L43" s="10" t="str">
        <f t="shared" si="1"/>
        <v/>
      </c>
      <c r="M43" s="31"/>
      <c r="N43" s="31"/>
      <c r="O43" s="10" t="str">
        <f t="shared" si="2"/>
        <v/>
      </c>
      <c r="P43" s="31"/>
      <c r="Q43" s="31"/>
      <c r="R43" s="10" t="str">
        <f t="shared" si="3"/>
        <v/>
      </c>
      <c r="S43" s="11"/>
      <c r="T43" s="11"/>
      <c r="U43" s="11"/>
      <c r="V43" s="11"/>
      <c r="W43" s="11"/>
      <c r="X43" s="11"/>
      <c r="Y43" s="11"/>
      <c r="Z43" s="11"/>
    </row>
    <row r="44" spans="1:26" ht="15.75" customHeight="1" x14ac:dyDescent="0.25">
      <c r="A44" s="174"/>
      <c r="B44" s="174"/>
      <c r="C44" s="103">
        <v>25</v>
      </c>
      <c r="D44" s="30" t="s">
        <v>236</v>
      </c>
      <c r="E44" s="30" t="s">
        <v>237</v>
      </c>
      <c r="F44" s="9">
        <v>3</v>
      </c>
      <c r="G44" s="94" t="s">
        <v>238</v>
      </c>
      <c r="H44" s="94" t="s">
        <v>239</v>
      </c>
      <c r="I44" s="10" t="str">
        <f t="shared" si="0"/>
        <v>25A</v>
      </c>
      <c r="J44" s="94" t="s">
        <v>240</v>
      </c>
      <c r="K44" s="94" t="s">
        <v>239</v>
      </c>
      <c r="L44" s="10" t="str">
        <f t="shared" si="1"/>
        <v>25B</v>
      </c>
      <c r="M44" s="94" t="s">
        <v>241</v>
      </c>
      <c r="N44" s="94" t="s">
        <v>35</v>
      </c>
      <c r="O44" s="10" t="str">
        <f t="shared" si="2"/>
        <v>25C</v>
      </c>
      <c r="P44" s="94" t="s">
        <v>242</v>
      </c>
      <c r="Q44" s="94" t="s">
        <v>35</v>
      </c>
      <c r="R44" s="10" t="str">
        <f t="shared" si="3"/>
        <v>25D</v>
      </c>
      <c r="S44" s="11"/>
      <c r="T44" s="11"/>
      <c r="U44" s="11"/>
      <c r="V44" s="11"/>
      <c r="W44" s="11"/>
      <c r="X44" s="11"/>
      <c r="Y44" s="11"/>
      <c r="Z44" s="11"/>
    </row>
    <row r="45" spans="1:26" ht="16.5" customHeight="1" x14ac:dyDescent="0.25">
      <c r="A45" s="168" t="s">
        <v>243</v>
      </c>
      <c r="B45" s="168" t="s">
        <v>244</v>
      </c>
      <c r="C45" s="103">
        <v>24</v>
      </c>
      <c r="D45" s="105" t="s">
        <v>245</v>
      </c>
      <c r="E45" s="105" t="s">
        <v>246</v>
      </c>
      <c r="F45" s="107">
        <v>3</v>
      </c>
      <c r="G45" s="104" t="s">
        <v>247</v>
      </c>
      <c r="H45" s="104" t="s">
        <v>194</v>
      </c>
      <c r="I45" s="10" t="str">
        <f t="shared" si="0"/>
        <v>24A</v>
      </c>
      <c r="J45" s="104" t="s">
        <v>248</v>
      </c>
      <c r="K45" s="104" t="s">
        <v>194</v>
      </c>
      <c r="L45" s="10" t="str">
        <f t="shared" si="1"/>
        <v>24B</v>
      </c>
      <c r="M45" s="33"/>
      <c r="N45" s="33"/>
      <c r="O45" s="10" t="str">
        <f t="shared" si="2"/>
        <v/>
      </c>
      <c r="P45" s="33"/>
      <c r="Q45" s="33"/>
      <c r="R45" s="10" t="str">
        <f t="shared" si="3"/>
        <v/>
      </c>
      <c r="S45" s="11"/>
      <c r="T45" s="11"/>
      <c r="U45" s="11"/>
      <c r="V45" s="11"/>
      <c r="W45" s="11"/>
      <c r="X45" s="11"/>
      <c r="Y45" s="11"/>
      <c r="Z45" s="11"/>
    </row>
    <row r="46" spans="1:26" ht="15.75" customHeight="1" x14ac:dyDescent="0.25">
      <c r="A46" s="169"/>
      <c r="B46" s="169"/>
      <c r="C46" s="103">
        <v>24</v>
      </c>
      <c r="D46" s="105" t="s">
        <v>245</v>
      </c>
      <c r="E46" s="105" t="s">
        <v>249</v>
      </c>
      <c r="F46" s="108">
        <v>2</v>
      </c>
      <c r="G46" s="104" t="s">
        <v>250</v>
      </c>
      <c r="H46" s="104" t="s">
        <v>194</v>
      </c>
      <c r="I46" s="10" t="str">
        <f t="shared" si="0"/>
        <v>24A</v>
      </c>
      <c r="J46" s="106"/>
      <c r="K46" s="106"/>
      <c r="L46" s="10" t="str">
        <f t="shared" si="1"/>
        <v/>
      </c>
      <c r="M46" s="33"/>
      <c r="N46" s="33"/>
      <c r="O46" s="10" t="str">
        <f t="shared" si="2"/>
        <v/>
      </c>
      <c r="P46" s="33"/>
      <c r="Q46" s="33"/>
      <c r="R46" s="10" t="str">
        <f t="shared" si="3"/>
        <v/>
      </c>
      <c r="S46" s="11"/>
      <c r="T46" s="11"/>
      <c r="U46" s="11"/>
      <c r="V46" s="11"/>
      <c r="W46" s="11"/>
      <c r="X46" s="11"/>
      <c r="Y46" s="11"/>
      <c r="Z46" s="11"/>
    </row>
    <row r="47" spans="1:26" ht="15.75" customHeight="1" x14ac:dyDescent="0.25">
      <c r="A47" s="169"/>
      <c r="B47" s="169"/>
      <c r="C47" s="103">
        <v>24</v>
      </c>
      <c r="D47" s="105" t="s">
        <v>245</v>
      </c>
      <c r="E47" s="105" t="s">
        <v>251</v>
      </c>
      <c r="F47" s="109">
        <v>1</v>
      </c>
      <c r="G47" s="106"/>
      <c r="H47" s="106"/>
      <c r="I47" s="10" t="str">
        <f t="shared" si="0"/>
        <v/>
      </c>
      <c r="J47" s="104" t="s">
        <v>252</v>
      </c>
      <c r="K47" s="104" t="s">
        <v>194</v>
      </c>
      <c r="L47" s="10" t="str">
        <f t="shared" si="1"/>
        <v>24B</v>
      </c>
      <c r="M47" s="33"/>
      <c r="N47" s="33"/>
      <c r="O47" s="10" t="str">
        <f t="shared" si="2"/>
        <v/>
      </c>
      <c r="P47" s="33"/>
      <c r="Q47" s="33"/>
      <c r="R47" s="10" t="str">
        <f t="shared" si="3"/>
        <v/>
      </c>
      <c r="S47" s="11"/>
      <c r="T47" s="11"/>
      <c r="U47" s="11"/>
      <c r="V47" s="11"/>
      <c r="W47" s="11"/>
      <c r="X47" s="11"/>
      <c r="Y47" s="11"/>
      <c r="Z47" s="11"/>
    </row>
    <row r="48" spans="1:26" ht="15.75" customHeight="1" x14ac:dyDescent="0.25">
      <c r="A48" s="169"/>
      <c r="B48" s="169"/>
      <c r="C48" s="103">
        <v>24</v>
      </c>
      <c r="D48" s="105" t="s">
        <v>253</v>
      </c>
      <c r="E48" s="105" t="s">
        <v>254</v>
      </c>
      <c r="F48" s="109">
        <v>3</v>
      </c>
      <c r="G48" s="104" t="s">
        <v>255</v>
      </c>
      <c r="H48" s="104" t="s">
        <v>256</v>
      </c>
      <c r="I48" s="10" t="str">
        <f t="shared" si="0"/>
        <v>24A</v>
      </c>
      <c r="J48" s="104" t="s">
        <v>257</v>
      </c>
      <c r="K48" s="104" t="s">
        <v>258</v>
      </c>
      <c r="L48" s="10" t="str">
        <f t="shared" si="1"/>
        <v>24B</v>
      </c>
      <c r="M48" s="33"/>
      <c r="N48" s="33"/>
      <c r="O48" s="10" t="str">
        <f t="shared" si="2"/>
        <v/>
      </c>
      <c r="P48" s="33"/>
      <c r="Q48" s="33"/>
      <c r="R48" s="10" t="str">
        <f t="shared" si="3"/>
        <v/>
      </c>
      <c r="S48" s="11"/>
      <c r="T48" s="11"/>
      <c r="U48" s="11"/>
      <c r="V48" s="11"/>
      <c r="W48" s="11"/>
      <c r="X48" s="11"/>
      <c r="Y48" s="11"/>
      <c r="Z48" s="11"/>
    </row>
    <row r="49" spans="1:26" ht="15.75" customHeight="1" x14ac:dyDescent="0.25">
      <c r="A49" s="169"/>
      <c r="B49" s="169"/>
      <c r="C49" s="103">
        <v>24</v>
      </c>
      <c r="D49" s="105" t="s">
        <v>253</v>
      </c>
      <c r="E49" s="105" t="s">
        <v>259</v>
      </c>
      <c r="F49" s="109">
        <v>2</v>
      </c>
      <c r="G49" s="104" t="s">
        <v>260</v>
      </c>
      <c r="H49" s="104" t="s">
        <v>256</v>
      </c>
      <c r="I49" s="10" t="str">
        <f t="shared" si="0"/>
        <v>24A</v>
      </c>
      <c r="J49" s="106"/>
      <c r="K49" s="106"/>
      <c r="L49" s="10" t="str">
        <f t="shared" si="1"/>
        <v/>
      </c>
      <c r="M49" s="33"/>
      <c r="N49" s="33"/>
      <c r="O49" s="10" t="str">
        <f t="shared" si="2"/>
        <v/>
      </c>
      <c r="P49" s="33"/>
      <c r="Q49" s="33"/>
      <c r="R49" s="10" t="str">
        <f t="shared" si="3"/>
        <v/>
      </c>
      <c r="S49" s="11"/>
      <c r="T49" s="11"/>
      <c r="U49" s="11"/>
      <c r="V49" s="11"/>
      <c r="W49" s="11"/>
      <c r="X49" s="11"/>
      <c r="Y49" s="11"/>
      <c r="Z49" s="11"/>
    </row>
    <row r="50" spans="1:26" ht="15.75" customHeight="1" x14ac:dyDescent="0.25">
      <c r="A50" s="169"/>
      <c r="B50" s="169"/>
      <c r="C50" s="103">
        <v>24</v>
      </c>
      <c r="D50" s="105" t="s">
        <v>253</v>
      </c>
      <c r="E50" s="105" t="s">
        <v>261</v>
      </c>
      <c r="F50" s="109">
        <v>1</v>
      </c>
      <c r="G50" s="106"/>
      <c r="H50" s="106"/>
      <c r="I50" s="10" t="str">
        <f t="shared" si="0"/>
        <v/>
      </c>
      <c r="J50" s="104" t="s">
        <v>262</v>
      </c>
      <c r="K50" s="104" t="s">
        <v>258</v>
      </c>
      <c r="L50" s="10" t="str">
        <f t="shared" si="1"/>
        <v>24B</v>
      </c>
      <c r="M50" s="33"/>
      <c r="N50" s="33"/>
      <c r="O50" s="10" t="str">
        <f t="shared" si="2"/>
        <v/>
      </c>
      <c r="P50" s="33"/>
      <c r="Q50" s="33"/>
      <c r="R50" s="10" t="str">
        <f t="shared" si="3"/>
        <v/>
      </c>
      <c r="S50" s="11"/>
      <c r="T50" s="11"/>
      <c r="U50" s="11"/>
      <c r="V50" s="11"/>
      <c r="W50" s="11"/>
      <c r="X50" s="11"/>
      <c r="Y50" s="11"/>
      <c r="Z50" s="11"/>
    </row>
    <row r="51" spans="1:26" ht="15.75" customHeight="1" x14ac:dyDescent="0.25">
      <c r="A51" s="169"/>
      <c r="B51" s="169"/>
      <c r="C51" s="103">
        <v>24</v>
      </c>
      <c r="D51" s="105" t="s">
        <v>263</v>
      </c>
      <c r="E51" s="105" t="s">
        <v>264</v>
      </c>
      <c r="F51" s="109">
        <v>3</v>
      </c>
      <c r="G51" s="104" t="s">
        <v>265</v>
      </c>
      <c r="H51" s="104" t="s">
        <v>30</v>
      </c>
      <c r="I51" s="10" t="str">
        <f t="shared" si="0"/>
        <v>24A</v>
      </c>
      <c r="J51" s="104" t="s">
        <v>266</v>
      </c>
      <c r="K51" s="104" t="s">
        <v>30</v>
      </c>
      <c r="L51" s="10" t="str">
        <f t="shared" si="1"/>
        <v>24B</v>
      </c>
      <c r="M51" s="33"/>
      <c r="N51" s="33"/>
      <c r="O51" s="10" t="str">
        <f t="shared" si="2"/>
        <v/>
      </c>
      <c r="P51" s="33"/>
      <c r="Q51" s="33"/>
      <c r="R51" s="10" t="str">
        <f t="shared" si="3"/>
        <v/>
      </c>
      <c r="S51" s="11"/>
      <c r="T51" s="11"/>
      <c r="U51" s="11"/>
      <c r="V51" s="11"/>
      <c r="W51" s="11"/>
      <c r="X51" s="11"/>
      <c r="Y51" s="11"/>
      <c r="Z51" s="11"/>
    </row>
    <row r="52" spans="1:26" ht="15.75" customHeight="1" x14ac:dyDescent="0.25">
      <c r="A52" s="169"/>
      <c r="B52" s="169"/>
      <c r="C52" s="103">
        <v>24</v>
      </c>
      <c r="D52" s="105" t="s">
        <v>267</v>
      </c>
      <c r="E52" s="105" t="s">
        <v>268</v>
      </c>
      <c r="F52" s="109">
        <v>3</v>
      </c>
      <c r="G52" s="104" t="s">
        <v>269</v>
      </c>
      <c r="H52" s="104" t="s">
        <v>239</v>
      </c>
      <c r="I52" s="10" t="str">
        <f t="shared" si="0"/>
        <v>24A</v>
      </c>
      <c r="J52" s="104" t="s">
        <v>270</v>
      </c>
      <c r="K52" s="104" t="s">
        <v>35</v>
      </c>
      <c r="L52" s="10" t="str">
        <f t="shared" si="1"/>
        <v>24B</v>
      </c>
      <c r="M52" s="33"/>
      <c r="N52" s="33"/>
      <c r="O52" s="10" t="str">
        <f t="shared" si="2"/>
        <v/>
      </c>
      <c r="P52" s="33"/>
      <c r="Q52" s="33"/>
      <c r="R52" s="10" t="str">
        <f t="shared" si="3"/>
        <v/>
      </c>
      <c r="S52" s="11"/>
      <c r="T52" s="11"/>
      <c r="U52" s="11"/>
      <c r="V52" s="11"/>
      <c r="W52" s="11"/>
      <c r="X52" s="11"/>
      <c r="Y52" s="11"/>
      <c r="Z52" s="11"/>
    </row>
    <row r="53" spans="1:26" ht="15.75" customHeight="1" x14ac:dyDescent="0.25">
      <c r="A53" s="170"/>
      <c r="B53" s="170"/>
      <c r="C53" s="103">
        <v>24</v>
      </c>
      <c r="D53" s="105" t="s">
        <v>271</v>
      </c>
      <c r="E53" s="105" t="s">
        <v>272</v>
      </c>
      <c r="F53" s="109">
        <v>3</v>
      </c>
      <c r="G53" s="104" t="s">
        <v>273</v>
      </c>
      <c r="H53" s="104" t="s">
        <v>274</v>
      </c>
      <c r="I53" s="10" t="str">
        <f t="shared" si="0"/>
        <v>24A</v>
      </c>
      <c r="J53" s="106"/>
      <c r="K53" s="106"/>
      <c r="L53" s="10" t="str">
        <f t="shared" si="1"/>
        <v/>
      </c>
      <c r="M53" s="33"/>
      <c r="N53" s="33"/>
      <c r="O53" s="10" t="str">
        <f t="shared" si="2"/>
        <v/>
      </c>
      <c r="P53" s="33"/>
      <c r="Q53" s="33"/>
      <c r="R53" s="10" t="str">
        <f t="shared" si="3"/>
        <v/>
      </c>
      <c r="S53" s="11"/>
      <c r="T53" s="11"/>
      <c r="U53" s="11"/>
      <c r="V53" s="11"/>
      <c r="W53" s="11"/>
      <c r="X53" s="11"/>
      <c r="Y53" s="11"/>
      <c r="Z53" s="11"/>
    </row>
    <row r="54" spans="1:26" ht="15.75" customHeight="1" x14ac:dyDescent="0.25">
      <c r="A54" s="171" t="s">
        <v>275</v>
      </c>
      <c r="B54" s="171" t="s">
        <v>276</v>
      </c>
      <c r="C54" s="103">
        <v>23</v>
      </c>
      <c r="D54" s="34" t="s">
        <v>277</v>
      </c>
      <c r="E54" s="34" t="s">
        <v>278</v>
      </c>
      <c r="F54" s="35">
        <v>3</v>
      </c>
      <c r="G54" s="10" t="s">
        <v>279</v>
      </c>
      <c r="H54" s="10" t="s">
        <v>280</v>
      </c>
      <c r="I54" s="10" t="str">
        <f t="shared" si="0"/>
        <v>23A</v>
      </c>
      <c r="J54" s="10" t="s">
        <v>281</v>
      </c>
      <c r="K54" s="10" t="s">
        <v>115</v>
      </c>
      <c r="L54" s="10" t="str">
        <f t="shared" si="1"/>
        <v>23B</v>
      </c>
      <c r="M54" s="102" t="s">
        <v>282</v>
      </c>
      <c r="N54" s="102" t="s">
        <v>239</v>
      </c>
      <c r="O54" s="10" t="str">
        <f t="shared" si="2"/>
        <v>23C</v>
      </c>
      <c r="P54" s="36"/>
      <c r="Q54" s="36"/>
      <c r="R54" s="10" t="str">
        <f t="shared" si="3"/>
        <v/>
      </c>
      <c r="S54" s="11"/>
      <c r="T54" s="11"/>
      <c r="U54" s="11"/>
      <c r="V54" s="11"/>
      <c r="W54" s="11"/>
      <c r="X54" s="11"/>
      <c r="Y54" s="11"/>
      <c r="Z54" s="11"/>
    </row>
    <row r="55" spans="1:26" ht="15.75" customHeight="1" x14ac:dyDescent="0.25">
      <c r="A55" s="169"/>
      <c r="B55" s="169"/>
      <c r="C55" s="103">
        <v>23</v>
      </c>
      <c r="D55" s="34" t="s">
        <v>283</v>
      </c>
      <c r="E55" s="34" t="s">
        <v>284</v>
      </c>
      <c r="F55" s="9">
        <v>3</v>
      </c>
      <c r="G55" s="102" t="s">
        <v>285</v>
      </c>
      <c r="H55" s="102" t="s">
        <v>106</v>
      </c>
      <c r="I55" s="10" t="str">
        <f t="shared" si="0"/>
        <v>23A</v>
      </c>
      <c r="J55" s="102" t="s">
        <v>286</v>
      </c>
      <c r="K55" s="102" t="s">
        <v>106</v>
      </c>
      <c r="L55" s="10" t="str">
        <f t="shared" si="1"/>
        <v>23B</v>
      </c>
      <c r="M55" s="102" t="s">
        <v>287</v>
      </c>
      <c r="N55" s="102" t="s">
        <v>106</v>
      </c>
      <c r="O55" s="10" t="str">
        <f t="shared" si="2"/>
        <v>23C</v>
      </c>
      <c r="P55" s="102" t="s">
        <v>288</v>
      </c>
      <c r="Q55" s="102" t="s">
        <v>289</v>
      </c>
      <c r="R55" s="10" t="str">
        <f t="shared" si="3"/>
        <v>23D</v>
      </c>
      <c r="S55" s="11"/>
      <c r="T55" s="11"/>
      <c r="U55" s="11"/>
      <c r="V55" s="11"/>
      <c r="W55" s="11"/>
      <c r="X55" s="11"/>
      <c r="Y55" s="11"/>
      <c r="Z55" s="11"/>
    </row>
    <row r="56" spans="1:26" ht="15.75" customHeight="1" x14ac:dyDescent="0.25">
      <c r="A56" s="169"/>
      <c r="B56" s="169"/>
      <c r="C56" s="103">
        <v>23</v>
      </c>
      <c r="D56" s="34" t="s">
        <v>290</v>
      </c>
      <c r="E56" s="34" t="s">
        <v>291</v>
      </c>
      <c r="F56" s="9">
        <v>3</v>
      </c>
      <c r="G56" s="10" t="s">
        <v>292</v>
      </c>
      <c r="H56" s="10" t="s">
        <v>27</v>
      </c>
      <c r="I56" s="10" t="str">
        <f t="shared" si="0"/>
        <v>23A</v>
      </c>
      <c r="J56" s="102" t="s">
        <v>293</v>
      </c>
      <c r="K56" s="102" t="s">
        <v>216</v>
      </c>
      <c r="L56" s="10" t="str">
        <f t="shared" si="1"/>
        <v>23B</v>
      </c>
      <c r="M56" s="102" t="s">
        <v>294</v>
      </c>
      <c r="N56" s="102" t="s">
        <v>216</v>
      </c>
      <c r="O56" s="10" t="str">
        <f t="shared" si="2"/>
        <v>23C</v>
      </c>
      <c r="P56" s="36"/>
      <c r="Q56" s="36"/>
      <c r="R56" s="10" t="str">
        <f t="shared" si="3"/>
        <v/>
      </c>
      <c r="S56" s="11"/>
      <c r="T56" s="11"/>
      <c r="U56" s="11"/>
      <c r="V56" s="11"/>
      <c r="W56" s="11"/>
      <c r="X56" s="11"/>
      <c r="Y56" s="11"/>
      <c r="Z56" s="11"/>
    </row>
    <row r="57" spans="1:26" ht="15.75" customHeight="1" x14ac:dyDescent="0.25">
      <c r="A57" s="169"/>
      <c r="B57" s="169"/>
      <c r="C57" s="103">
        <v>23</v>
      </c>
      <c r="D57" s="34" t="s">
        <v>290</v>
      </c>
      <c r="E57" s="34" t="s">
        <v>295</v>
      </c>
      <c r="F57" s="9">
        <v>2</v>
      </c>
      <c r="G57" s="102" t="s">
        <v>296</v>
      </c>
      <c r="H57" s="102" t="s">
        <v>216</v>
      </c>
      <c r="I57" s="10" t="str">
        <f t="shared" si="0"/>
        <v>23A</v>
      </c>
      <c r="J57" s="102" t="s">
        <v>297</v>
      </c>
      <c r="K57" s="102" t="s">
        <v>216</v>
      </c>
      <c r="L57" s="10" t="str">
        <f t="shared" si="1"/>
        <v>23B</v>
      </c>
      <c r="M57" s="102"/>
      <c r="N57" s="102"/>
      <c r="O57" s="10" t="str">
        <f t="shared" si="2"/>
        <v/>
      </c>
      <c r="P57" s="36"/>
      <c r="Q57" s="36"/>
      <c r="R57" s="10" t="str">
        <f t="shared" si="3"/>
        <v/>
      </c>
      <c r="S57" s="11"/>
      <c r="T57" s="11"/>
      <c r="U57" s="11"/>
      <c r="V57" s="11"/>
      <c r="W57" s="11"/>
      <c r="X57" s="11"/>
      <c r="Y57" s="11"/>
      <c r="Z57" s="11"/>
    </row>
    <row r="58" spans="1:26" ht="15.75" customHeight="1" x14ac:dyDescent="0.25">
      <c r="A58" s="169"/>
      <c r="B58" s="169"/>
      <c r="C58" s="103">
        <v>23</v>
      </c>
      <c r="D58" s="34" t="s">
        <v>290</v>
      </c>
      <c r="E58" s="34" t="s">
        <v>298</v>
      </c>
      <c r="F58" s="9">
        <v>1</v>
      </c>
      <c r="G58" s="102"/>
      <c r="H58" s="102"/>
      <c r="I58" s="10" t="str">
        <f t="shared" si="0"/>
        <v/>
      </c>
      <c r="J58" s="102"/>
      <c r="K58" s="102"/>
      <c r="L58" s="10" t="str">
        <f t="shared" si="1"/>
        <v/>
      </c>
      <c r="M58" s="102" t="s">
        <v>299</v>
      </c>
      <c r="N58" s="102" t="s">
        <v>216</v>
      </c>
      <c r="O58" s="10" t="str">
        <f t="shared" si="2"/>
        <v>23C</v>
      </c>
      <c r="P58" s="36"/>
      <c r="Q58" s="36"/>
      <c r="R58" s="10" t="str">
        <f t="shared" si="3"/>
        <v/>
      </c>
      <c r="S58" s="11"/>
      <c r="T58" s="11"/>
      <c r="U58" s="11"/>
      <c r="V58" s="11"/>
      <c r="W58" s="11"/>
      <c r="X58" s="11"/>
      <c r="Y58" s="11"/>
      <c r="Z58" s="11"/>
    </row>
    <row r="59" spans="1:26" ht="15.75" customHeight="1" x14ac:dyDescent="0.25">
      <c r="A59" s="169"/>
      <c r="B59" s="169"/>
      <c r="C59" s="103">
        <v>23</v>
      </c>
      <c r="D59" s="34" t="s">
        <v>300</v>
      </c>
      <c r="E59" s="34" t="s">
        <v>301</v>
      </c>
      <c r="F59" s="9">
        <v>3</v>
      </c>
      <c r="G59" s="102" t="s">
        <v>302</v>
      </c>
      <c r="H59" s="102" t="s">
        <v>53</v>
      </c>
      <c r="I59" s="10" t="str">
        <f t="shared" si="0"/>
        <v>23A</v>
      </c>
      <c r="J59" s="102" t="s">
        <v>303</v>
      </c>
      <c r="K59" s="102" t="s">
        <v>304</v>
      </c>
      <c r="L59" s="10" t="str">
        <f t="shared" si="1"/>
        <v>23B</v>
      </c>
      <c r="M59" s="102" t="s">
        <v>305</v>
      </c>
      <c r="N59" s="102" t="s">
        <v>304</v>
      </c>
      <c r="O59" s="10" t="str">
        <f t="shared" si="2"/>
        <v>23C</v>
      </c>
      <c r="P59" s="36"/>
      <c r="Q59" s="36"/>
      <c r="R59" s="10" t="str">
        <f t="shared" si="3"/>
        <v/>
      </c>
      <c r="S59" s="11"/>
      <c r="T59" s="11"/>
      <c r="U59" s="11"/>
      <c r="V59" s="11"/>
      <c r="W59" s="11"/>
      <c r="X59" s="11"/>
      <c r="Y59" s="11"/>
      <c r="Z59" s="11"/>
    </row>
    <row r="60" spans="1:26" ht="15.75" customHeight="1" x14ac:dyDescent="0.25">
      <c r="A60" s="169"/>
      <c r="B60" s="169"/>
      <c r="C60" s="103">
        <v>23</v>
      </c>
      <c r="D60" s="34" t="s">
        <v>300</v>
      </c>
      <c r="E60" s="34" t="s">
        <v>306</v>
      </c>
      <c r="F60" s="9">
        <v>2</v>
      </c>
      <c r="G60" s="102" t="s">
        <v>307</v>
      </c>
      <c r="H60" s="102" t="s">
        <v>53</v>
      </c>
      <c r="I60" s="10" t="str">
        <f t="shared" si="0"/>
        <v>23A</v>
      </c>
      <c r="J60" s="102" t="s">
        <v>308</v>
      </c>
      <c r="K60" s="102" t="s">
        <v>304</v>
      </c>
      <c r="L60" s="10" t="str">
        <f t="shared" si="1"/>
        <v>23B</v>
      </c>
      <c r="M60" s="36"/>
      <c r="N60" s="36"/>
      <c r="O60" s="10" t="str">
        <f t="shared" si="2"/>
        <v/>
      </c>
      <c r="P60" s="36"/>
      <c r="Q60" s="36"/>
      <c r="R60" s="10" t="str">
        <f t="shared" si="3"/>
        <v/>
      </c>
      <c r="S60" s="11"/>
      <c r="T60" s="11"/>
      <c r="U60" s="11"/>
      <c r="V60" s="11"/>
      <c r="W60" s="11"/>
      <c r="X60" s="11"/>
      <c r="Y60" s="11"/>
      <c r="Z60" s="11"/>
    </row>
    <row r="61" spans="1:26" ht="15.75" customHeight="1" x14ac:dyDescent="0.25">
      <c r="A61" s="170"/>
      <c r="B61" s="170"/>
      <c r="C61" s="103">
        <v>23</v>
      </c>
      <c r="D61" s="34" t="s">
        <v>300</v>
      </c>
      <c r="E61" s="34" t="s">
        <v>309</v>
      </c>
      <c r="F61" s="9">
        <v>1</v>
      </c>
      <c r="G61" s="36"/>
      <c r="H61" s="36"/>
      <c r="I61" s="10" t="str">
        <f t="shared" si="0"/>
        <v/>
      </c>
      <c r="J61" s="36"/>
      <c r="K61" s="36"/>
      <c r="L61" s="10" t="str">
        <f t="shared" si="1"/>
        <v/>
      </c>
      <c r="M61" s="102" t="s">
        <v>310</v>
      </c>
      <c r="N61" s="102" t="s">
        <v>304</v>
      </c>
      <c r="O61" s="10" t="str">
        <f t="shared" si="2"/>
        <v>23C</v>
      </c>
      <c r="P61" s="36"/>
      <c r="Q61" s="36"/>
      <c r="R61" s="10" t="str">
        <f t="shared" si="3"/>
        <v/>
      </c>
      <c r="S61" s="11"/>
      <c r="T61" s="11"/>
      <c r="U61" s="11"/>
      <c r="V61" s="11"/>
      <c r="W61" s="11"/>
      <c r="X61" s="11"/>
      <c r="Y61" s="11"/>
      <c r="Z61" s="11"/>
    </row>
    <row r="62" spans="1:26" ht="15.75" customHeight="1" x14ac:dyDescent="0.25">
      <c r="A62" s="171" t="s">
        <v>311</v>
      </c>
      <c r="B62" s="171" t="s">
        <v>312</v>
      </c>
      <c r="C62" s="103">
        <v>22</v>
      </c>
      <c r="D62" s="37" t="s">
        <v>313</v>
      </c>
      <c r="E62" s="37" t="s">
        <v>314</v>
      </c>
      <c r="F62" s="9">
        <v>3</v>
      </c>
      <c r="G62" s="100" t="s">
        <v>315</v>
      </c>
      <c r="H62" s="100" t="s">
        <v>316</v>
      </c>
      <c r="I62" s="10" t="str">
        <f t="shared" si="0"/>
        <v>22A</v>
      </c>
      <c r="J62" s="100" t="s">
        <v>317</v>
      </c>
      <c r="K62" s="100" t="s">
        <v>63</v>
      </c>
      <c r="L62" s="10" t="str">
        <f t="shared" si="1"/>
        <v>22B</v>
      </c>
      <c r="M62" s="100" t="s">
        <v>318</v>
      </c>
      <c r="N62" s="100" t="s">
        <v>316</v>
      </c>
      <c r="O62" s="10" t="str">
        <f t="shared" si="2"/>
        <v>22C</v>
      </c>
      <c r="P62" s="100" t="s">
        <v>319</v>
      </c>
      <c r="Q62" s="100" t="s">
        <v>316</v>
      </c>
      <c r="R62" s="10" t="str">
        <f t="shared" si="3"/>
        <v>22D</v>
      </c>
      <c r="S62" s="100" t="s">
        <v>320</v>
      </c>
      <c r="T62" s="100" t="s">
        <v>304</v>
      </c>
      <c r="U62" s="100" t="s">
        <v>524</v>
      </c>
      <c r="V62" s="100" t="s">
        <v>321</v>
      </c>
      <c r="W62" s="100" t="s">
        <v>304</v>
      </c>
      <c r="X62" s="100" t="s">
        <v>525</v>
      </c>
      <c r="Y62" s="11"/>
      <c r="Z62" s="11"/>
    </row>
    <row r="63" spans="1:26" ht="15.75" customHeight="1" x14ac:dyDescent="0.25">
      <c r="A63" s="169"/>
      <c r="B63" s="169"/>
      <c r="C63" s="103">
        <v>22</v>
      </c>
      <c r="D63" s="37" t="s">
        <v>313</v>
      </c>
      <c r="E63" s="37" t="s">
        <v>322</v>
      </c>
      <c r="F63" s="9">
        <v>2</v>
      </c>
      <c r="G63" s="100" t="s">
        <v>323</v>
      </c>
      <c r="H63" s="100" t="s">
        <v>316</v>
      </c>
      <c r="I63" s="10" t="str">
        <f t="shared" si="0"/>
        <v>22A</v>
      </c>
      <c r="J63" s="100" t="s">
        <v>324</v>
      </c>
      <c r="K63" s="100" t="s">
        <v>63</v>
      </c>
      <c r="L63" s="10" t="str">
        <f t="shared" si="1"/>
        <v>22B</v>
      </c>
      <c r="M63" s="100" t="s">
        <v>325</v>
      </c>
      <c r="N63" s="100" t="s">
        <v>316</v>
      </c>
      <c r="O63" s="10" t="str">
        <f t="shared" si="2"/>
        <v>22C</v>
      </c>
      <c r="P63" s="100" t="s">
        <v>326</v>
      </c>
      <c r="Q63" s="100" t="s">
        <v>316</v>
      </c>
      <c r="R63" s="10" t="str">
        <f t="shared" si="3"/>
        <v>22D</v>
      </c>
      <c r="S63" s="100" t="s">
        <v>327</v>
      </c>
      <c r="T63" s="100" t="s">
        <v>63</v>
      </c>
      <c r="U63" s="100" t="s">
        <v>524</v>
      </c>
      <c r="V63" s="11"/>
      <c r="W63" s="11"/>
      <c r="X63" s="11"/>
      <c r="Y63" s="11"/>
      <c r="Z63" s="11"/>
    </row>
    <row r="64" spans="1:26" ht="15.75" customHeight="1" x14ac:dyDescent="0.25">
      <c r="A64" s="169"/>
      <c r="B64" s="169"/>
      <c r="C64" s="103">
        <v>22</v>
      </c>
      <c r="D64" s="37" t="s">
        <v>313</v>
      </c>
      <c r="E64" s="37" t="s">
        <v>328</v>
      </c>
      <c r="F64" s="9">
        <v>1</v>
      </c>
      <c r="G64" s="38"/>
      <c r="H64" s="38"/>
      <c r="I64" s="10" t="str">
        <f t="shared" si="0"/>
        <v/>
      </c>
      <c r="J64" s="38"/>
      <c r="K64" s="38"/>
      <c r="L64" s="10" t="str">
        <f t="shared" si="1"/>
        <v/>
      </c>
      <c r="M64" s="38"/>
      <c r="N64" s="38"/>
      <c r="O64" s="10" t="str">
        <f t="shared" si="2"/>
        <v/>
      </c>
      <c r="P64" s="38"/>
      <c r="Q64" s="38"/>
      <c r="R64" s="10" t="str">
        <f t="shared" si="3"/>
        <v/>
      </c>
      <c r="S64" s="38"/>
      <c r="T64" s="38"/>
      <c r="U64" s="100"/>
      <c r="V64" s="100" t="s">
        <v>329</v>
      </c>
      <c r="W64" s="100" t="s">
        <v>304</v>
      </c>
      <c r="X64" s="100" t="s">
        <v>525</v>
      </c>
      <c r="Y64" s="11"/>
      <c r="Z64" s="11"/>
    </row>
    <row r="65" spans="1:27" ht="15.75" customHeight="1" x14ac:dyDescent="0.25">
      <c r="A65" s="169"/>
      <c r="B65" s="169"/>
      <c r="C65" s="103">
        <v>22</v>
      </c>
      <c r="D65" s="37" t="s">
        <v>330</v>
      </c>
      <c r="E65" s="37" t="s">
        <v>331</v>
      </c>
      <c r="F65" s="9">
        <v>3</v>
      </c>
      <c r="G65" s="10" t="s">
        <v>332</v>
      </c>
      <c r="H65" s="10" t="s">
        <v>333</v>
      </c>
      <c r="I65" s="10" t="str">
        <f t="shared" si="0"/>
        <v>22A</v>
      </c>
      <c r="J65" s="10" t="s">
        <v>334</v>
      </c>
      <c r="K65" s="10" t="s">
        <v>335</v>
      </c>
      <c r="L65" s="10" t="str">
        <f t="shared" si="1"/>
        <v>22B</v>
      </c>
      <c r="M65" s="100" t="s">
        <v>336</v>
      </c>
      <c r="N65" s="100" t="s">
        <v>337</v>
      </c>
      <c r="O65" s="10" t="str">
        <f t="shared" si="2"/>
        <v>22C</v>
      </c>
      <c r="P65" s="100" t="s">
        <v>338</v>
      </c>
      <c r="Q65" s="100" t="s">
        <v>337</v>
      </c>
      <c r="R65" s="10" t="str">
        <f t="shared" si="3"/>
        <v>22D</v>
      </c>
      <c r="S65" s="10" t="s">
        <v>339</v>
      </c>
      <c r="T65" s="10" t="s">
        <v>335</v>
      </c>
      <c r="U65" s="100" t="s">
        <v>524</v>
      </c>
      <c r="V65" s="10" t="s">
        <v>340</v>
      </c>
      <c r="W65" s="10" t="s">
        <v>335</v>
      </c>
      <c r="X65" s="100" t="s">
        <v>525</v>
      </c>
      <c r="Y65" s="11"/>
      <c r="Z65" s="11"/>
    </row>
    <row r="66" spans="1:27" ht="15.75" customHeight="1" x14ac:dyDescent="0.25">
      <c r="A66" s="169"/>
      <c r="B66" s="169"/>
      <c r="C66" s="103">
        <v>22</v>
      </c>
      <c r="D66" s="37" t="s">
        <v>330</v>
      </c>
      <c r="E66" s="37" t="s">
        <v>341</v>
      </c>
      <c r="F66" s="9">
        <v>2</v>
      </c>
      <c r="G66" s="10" t="s">
        <v>342</v>
      </c>
      <c r="H66" s="10" t="s">
        <v>333</v>
      </c>
      <c r="I66" s="10" t="str">
        <f t="shared" si="0"/>
        <v>22A</v>
      </c>
      <c r="J66" s="10" t="s">
        <v>343</v>
      </c>
      <c r="K66" s="10" t="s">
        <v>335</v>
      </c>
      <c r="L66" s="10" t="str">
        <f t="shared" si="1"/>
        <v>22B</v>
      </c>
      <c r="M66" s="100" t="s">
        <v>344</v>
      </c>
      <c r="N66" s="100" t="s">
        <v>337</v>
      </c>
      <c r="O66" s="10" t="str">
        <f t="shared" si="2"/>
        <v>22C</v>
      </c>
      <c r="P66" s="100" t="s">
        <v>345</v>
      </c>
      <c r="Q66" s="100" t="s">
        <v>337</v>
      </c>
      <c r="R66" s="10" t="str">
        <f t="shared" si="3"/>
        <v>22D</v>
      </c>
      <c r="S66" s="100" t="s">
        <v>346</v>
      </c>
      <c r="T66" s="100" t="s">
        <v>337</v>
      </c>
      <c r="U66" s="100" t="s">
        <v>524</v>
      </c>
      <c r="V66" s="11"/>
      <c r="W66" s="11"/>
      <c r="X66" s="11"/>
      <c r="Y66" s="11"/>
      <c r="Z66" s="11"/>
    </row>
    <row r="67" spans="1:27" ht="15.75" customHeight="1" x14ac:dyDescent="0.25">
      <c r="A67" s="169"/>
      <c r="B67" s="169"/>
      <c r="C67" s="103">
        <v>22</v>
      </c>
      <c r="D67" s="37" t="s">
        <v>330</v>
      </c>
      <c r="E67" s="37" t="s">
        <v>347</v>
      </c>
      <c r="F67" s="9">
        <v>1</v>
      </c>
      <c r="G67" s="38"/>
      <c r="H67" s="38"/>
      <c r="I67" s="10" t="str">
        <f t="shared" ref="I67:I74" si="4">IF(ISBLANK(H67),"",CONCATENATE(C67,$G$1))</f>
        <v/>
      </c>
      <c r="J67" s="38"/>
      <c r="K67" s="38"/>
      <c r="L67" s="10" t="str">
        <f t="shared" ref="L67:L74" si="5">IF(ISBLANK(K67),"",CONCATENATE(C67,$J$1))</f>
        <v/>
      </c>
      <c r="M67" s="38"/>
      <c r="N67" s="38"/>
      <c r="O67" s="10" t="str">
        <f t="shared" ref="O67:O74" si="6">IF(ISBLANK(N67),"",CONCATENATE(C67,$M$1))</f>
        <v/>
      </c>
      <c r="P67" s="38"/>
      <c r="Q67" s="38"/>
      <c r="R67" s="10" t="str">
        <f t="shared" ref="R67:R74" si="7">IF(ISBLANK(Q67),"",CONCATENATE(C67,$P$1))</f>
        <v/>
      </c>
      <c r="S67" s="38"/>
      <c r="T67" s="38"/>
      <c r="U67" s="100"/>
      <c r="V67" s="10" t="s">
        <v>348</v>
      </c>
      <c r="W67" s="10" t="s">
        <v>335</v>
      </c>
      <c r="X67" s="100" t="s">
        <v>525</v>
      </c>
      <c r="Y67" s="11"/>
      <c r="Z67" s="11"/>
    </row>
    <row r="68" spans="1:27" ht="15.75" customHeight="1" x14ac:dyDescent="0.25">
      <c r="A68" s="169"/>
      <c r="B68" s="169"/>
      <c r="C68" s="103">
        <v>22</v>
      </c>
      <c r="D68" s="37" t="s">
        <v>349</v>
      </c>
      <c r="E68" s="37" t="s">
        <v>350</v>
      </c>
      <c r="F68" s="9">
        <v>3</v>
      </c>
      <c r="G68" s="100" t="s">
        <v>351</v>
      </c>
      <c r="H68" s="100" t="s">
        <v>352</v>
      </c>
      <c r="I68" s="10" t="str">
        <f t="shared" si="4"/>
        <v>22A</v>
      </c>
      <c r="J68" s="100" t="s">
        <v>353</v>
      </c>
      <c r="K68" s="100" t="s">
        <v>352</v>
      </c>
      <c r="L68" s="10" t="str">
        <f t="shared" si="5"/>
        <v>22B</v>
      </c>
      <c r="M68" s="100" t="s">
        <v>354</v>
      </c>
      <c r="N68" s="100" t="s">
        <v>355</v>
      </c>
      <c r="O68" s="10" t="str">
        <f t="shared" si="6"/>
        <v>22C</v>
      </c>
      <c r="P68" s="100" t="s">
        <v>356</v>
      </c>
      <c r="Q68" s="100" t="s">
        <v>355</v>
      </c>
      <c r="R68" s="10" t="str">
        <f t="shared" si="7"/>
        <v>22D</v>
      </c>
      <c r="S68" s="100" t="s">
        <v>357</v>
      </c>
      <c r="T68" s="100" t="s">
        <v>355</v>
      </c>
      <c r="U68" s="100" t="s">
        <v>524</v>
      </c>
      <c r="V68" s="100" t="s">
        <v>358</v>
      </c>
      <c r="W68" s="100" t="s">
        <v>352</v>
      </c>
      <c r="X68" s="100" t="s">
        <v>525</v>
      </c>
      <c r="Y68" s="11"/>
      <c r="Z68" s="11"/>
    </row>
    <row r="69" spans="1:27" ht="15.75" customHeight="1" x14ac:dyDescent="0.25">
      <c r="A69" s="169"/>
      <c r="B69" s="169"/>
      <c r="C69" s="103">
        <v>22</v>
      </c>
      <c r="D69" s="37" t="s">
        <v>349</v>
      </c>
      <c r="E69" s="37" t="s">
        <v>359</v>
      </c>
      <c r="F69" s="9">
        <v>2</v>
      </c>
      <c r="G69" s="100" t="s">
        <v>360</v>
      </c>
      <c r="H69" s="100" t="s">
        <v>352</v>
      </c>
      <c r="I69" s="10" t="str">
        <f t="shared" si="4"/>
        <v>22A</v>
      </c>
      <c r="J69" s="100" t="s">
        <v>361</v>
      </c>
      <c r="K69" s="100" t="s">
        <v>352</v>
      </c>
      <c r="L69" s="10" t="str">
        <f t="shared" si="5"/>
        <v>22B</v>
      </c>
      <c r="M69" s="100" t="s">
        <v>362</v>
      </c>
      <c r="N69" s="100" t="s">
        <v>355</v>
      </c>
      <c r="O69" s="10" t="str">
        <f t="shared" si="6"/>
        <v>22C</v>
      </c>
      <c r="P69" s="100" t="s">
        <v>363</v>
      </c>
      <c r="Q69" s="100" t="s">
        <v>355</v>
      </c>
      <c r="R69" s="10" t="str">
        <f t="shared" si="7"/>
        <v>22D</v>
      </c>
      <c r="S69" s="100" t="s">
        <v>364</v>
      </c>
      <c r="T69" s="100" t="s">
        <v>355</v>
      </c>
      <c r="U69" s="100" t="s">
        <v>524</v>
      </c>
      <c r="V69" s="11"/>
      <c r="W69" s="11"/>
      <c r="X69" s="11"/>
      <c r="Y69" s="11"/>
      <c r="Z69" s="11"/>
    </row>
    <row r="70" spans="1:27" ht="15.75" customHeight="1" x14ac:dyDescent="0.25">
      <c r="A70" s="169"/>
      <c r="B70" s="169"/>
      <c r="C70" s="103">
        <v>22</v>
      </c>
      <c r="D70" s="37" t="s">
        <v>349</v>
      </c>
      <c r="E70" s="37" t="s">
        <v>365</v>
      </c>
      <c r="F70" s="9">
        <v>1</v>
      </c>
      <c r="G70" s="38"/>
      <c r="H70" s="38"/>
      <c r="I70" s="10" t="str">
        <f t="shared" si="4"/>
        <v/>
      </c>
      <c r="J70" s="38"/>
      <c r="K70" s="38"/>
      <c r="L70" s="10" t="str">
        <f t="shared" si="5"/>
        <v/>
      </c>
      <c r="M70" s="38"/>
      <c r="N70" s="38"/>
      <c r="O70" s="10" t="str">
        <f t="shared" si="6"/>
        <v/>
      </c>
      <c r="P70" s="38"/>
      <c r="Q70" s="38"/>
      <c r="R70" s="10" t="str">
        <f t="shared" si="7"/>
        <v/>
      </c>
      <c r="S70" s="38"/>
      <c r="T70" s="38"/>
      <c r="U70" s="100"/>
      <c r="V70" s="100" t="s">
        <v>366</v>
      </c>
      <c r="W70" s="100" t="s">
        <v>352</v>
      </c>
      <c r="X70" s="100" t="s">
        <v>525</v>
      </c>
      <c r="Y70" s="11"/>
      <c r="Z70" s="11"/>
    </row>
    <row r="71" spans="1:27" ht="15.75" customHeight="1" x14ac:dyDescent="0.25">
      <c r="A71" s="170"/>
      <c r="B71" s="169"/>
      <c r="C71" s="103">
        <v>22</v>
      </c>
      <c r="D71" s="37" t="s">
        <v>367</v>
      </c>
      <c r="E71" s="37" t="s">
        <v>368</v>
      </c>
      <c r="F71" s="9">
        <v>3</v>
      </c>
      <c r="G71" s="100" t="s">
        <v>369</v>
      </c>
      <c r="H71" s="100" t="s">
        <v>258</v>
      </c>
      <c r="I71" s="10" t="str">
        <f t="shared" si="4"/>
        <v>22A</v>
      </c>
      <c r="J71" s="100" t="s">
        <v>370</v>
      </c>
      <c r="K71" s="100" t="s">
        <v>256</v>
      </c>
      <c r="L71" s="10" t="str">
        <f t="shared" si="5"/>
        <v>22B</v>
      </c>
      <c r="M71" s="100" t="s">
        <v>371</v>
      </c>
      <c r="N71" s="100" t="s">
        <v>256</v>
      </c>
      <c r="O71" s="10" t="str">
        <f t="shared" si="6"/>
        <v>22C</v>
      </c>
      <c r="P71" s="100" t="s">
        <v>372</v>
      </c>
      <c r="Q71" s="100" t="s">
        <v>258</v>
      </c>
      <c r="R71" s="10" t="str">
        <f t="shared" si="7"/>
        <v>22D</v>
      </c>
      <c r="S71" s="100" t="s">
        <v>373</v>
      </c>
      <c r="T71" s="100" t="s">
        <v>258</v>
      </c>
      <c r="U71" s="100" t="s">
        <v>524</v>
      </c>
      <c r="V71" s="100" t="s">
        <v>374</v>
      </c>
      <c r="W71" s="100" t="s">
        <v>256</v>
      </c>
      <c r="X71" s="100" t="s">
        <v>525</v>
      </c>
      <c r="Y71" s="100" t="s">
        <v>375</v>
      </c>
      <c r="Z71" s="100" t="s">
        <v>376</v>
      </c>
      <c r="AA71" s="115" t="s">
        <v>561</v>
      </c>
    </row>
    <row r="72" spans="1:27" ht="15.75" customHeight="1" x14ac:dyDescent="0.25">
      <c r="A72" s="171" t="s">
        <v>377</v>
      </c>
      <c r="B72" s="171" t="s">
        <v>47</v>
      </c>
      <c r="C72" s="7">
        <v>21</v>
      </c>
      <c r="D72" s="39" t="s">
        <v>378</v>
      </c>
      <c r="E72" s="39" t="s">
        <v>379</v>
      </c>
      <c r="F72" s="9">
        <v>3</v>
      </c>
      <c r="G72" s="10" t="s">
        <v>380</v>
      </c>
      <c r="H72" s="10" t="s">
        <v>166</v>
      </c>
      <c r="I72" s="10" t="str">
        <f t="shared" si="4"/>
        <v>21A</v>
      </c>
      <c r="J72" s="10" t="s">
        <v>381</v>
      </c>
      <c r="K72" s="10" t="s">
        <v>166</v>
      </c>
      <c r="L72" s="10" t="str">
        <f t="shared" si="5"/>
        <v>21B</v>
      </c>
      <c r="M72" s="40"/>
      <c r="N72" s="40"/>
      <c r="O72" s="10" t="str">
        <f t="shared" si="6"/>
        <v/>
      </c>
      <c r="P72" s="40"/>
      <c r="Q72" s="40"/>
      <c r="R72" s="10" t="str">
        <f t="shared" si="7"/>
        <v/>
      </c>
      <c r="S72" s="40"/>
      <c r="T72" s="40"/>
      <c r="U72" s="40"/>
      <c r="V72" s="11"/>
      <c r="W72" s="11"/>
      <c r="X72" s="11"/>
      <c r="Y72" s="11"/>
      <c r="Z72" s="11"/>
    </row>
    <row r="73" spans="1:27" ht="15.75" customHeight="1" x14ac:dyDescent="0.25">
      <c r="A73" s="169"/>
      <c r="B73" s="169"/>
      <c r="C73" s="7">
        <v>21</v>
      </c>
      <c r="D73" s="39" t="s">
        <v>378</v>
      </c>
      <c r="E73" s="39" t="s">
        <v>382</v>
      </c>
      <c r="F73" s="9">
        <v>2</v>
      </c>
      <c r="G73" s="10" t="s">
        <v>383</v>
      </c>
      <c r="H73" s="10" t="s">
        <v>166</v>
      </c>
      <c r="I73" s="10" t="str">
        <f t="shared" si="4"/>
        <v>21A</v>
      </c>
      <c r="J73" s="10" t="s">
        <v>384</v>
      </c>
      <c r="K73" s="10" t="s">
        <v>166</v>
      </c>
      <c r="L73" s="10" t="str">
        <f t="shared" si="5"/>
        <v>21B</v>
      </c>
      <c r="M73" s="40"/>
      <c r="N73" s="40"/>
      <c r="O73" s="10" t="str">
        <f t="shared" si="6"/>
        <v/>
      </c>
      <c r="P73" s="40"/>
      <c r="Q73" s="40"/>
      <c r="R73" s="10" t="str">
        <f t="shared" si="7"/>
        <v/>
      </c>
      <c r="S73" s="40"/>
      <c r="T73" s="40"/>
      <c r="U73" s="40"/>
      <c r="V73" s="11"/>
      <c r="W73" s="11"/>
      <c r="X73" s="11"/>
      <c r="Y73" s="11"/>
      <c r="Z73" s="11"/>
    </row>
    <row r="74" spans="1:27" ht="15.75" customHeight="1" x14ac:dyDescent="0.25">
      <c r="A74" s="170"/>
      <c r="B74" s="170"/>
      <c r="C74" s="7">
        <v>21</v>
      </c>
      <c r="D74" s="39"/>
      <c r="E74" s="39"/>
      <c r="I74" s="10" t="str">
        <f t="shared" si="4"/>
        <v/>
      </c>
      <c r="L74" s="10" t="str">
        <f t="shared" si="5"/>
        <v/>
      </c>
      <c r="O74" s="10" t="str">
        <f t="shared" si="6"/>
        <v/>
      </c>
      <c r="R74" s="10" t="str">
        <f t="shared" si="7"/>
        <v/>
      </c>
    </row>
    <row r="75" spans="1:27" ht="15.75" customHeight="1" x14ac:dyDescent="0.25"/>
    <row r="76" spans="1:27" ht="15.75" customHeight="1" x14ac:dyDescent="0.25"/>
    <row r="77" spans="1:27" ht="15.75" customHeight="1" x14ac:dyDescent="0.25"/>
    <row r="78" spans="1:27" ht="15.75" customHeight="1" x14ac:dyDescent="0.25"/>
    <row r="79" spans="1:27" ht="15.75" customHeight="1" x14ac:dyDescent="0.25"/>
    <row r="80" spans="1:27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28">
    <mergeCell ref="A62:A71"/>
    <mergeCell ref="B62:B71"/>
    <mergeCell ref="A72:A74"/>
    <mergeCell ref="B72:B74"/>
    <mergeCell ref="G1:I1"/>
    <mergeCell ref="A54:A61"/>
    <mergeCell ref="B54:B61"/>
    <mergeCell ref="B13:B17"/>
    <mergeCell ref="A2:A7"/>
    <mergeCell ref="B2:B7"/>
    <mergeCell ref="A8:A11"/>
    <mergeCell ref="B8:B12"/>
    <mergeCell ref="A13:A17"/>
    <mergeCell ref="A38:A44"/>
    <mergeCell ref="B38:B44"/>
    <mergeCell ref="A45:A53"/>
    <mergeCell ref="B45:B53"/>
    <mergeCell ref="A18:A23"/>
    <mergeCell ref="B18:B23"/>
    <mergeCell ref="A24:A31"/>
    <mergeCell ref="B24:B31"/>
    <mergeCell ref="A32:A37"/>
    <mergeCell ref="B32:B37"/>
    <mergeCell ref="M1:O1"/>
    <mergeCell ref="P1:R1"/>
    <mergeCell ref="S1:U1"/>
    <mergeCell ref="V1:X1"/>
    <mergeCell ref="J1:L1"/>
  </mergeCells>
  <conditionalFormatting sqref="G2:Z2 G3:H73 I3:I74 M3:N73 L3:L74 O3:O74 R3:R74 S3:Z73 P3:Q73 J3:K73 AA71">
    <cfRule type="containsBlanks" dxfId="146" priority="1">
      <formula>LEN(TRIM(G2))=0</formula>
    </cfRule>
  </conditionalFormatting>
  <conditionalFormatting sqref="F1:F73">
    <cfRule type="cellIs" dxfId="145" priority="2" operator="lessThan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90"/>
  <sheetViews>
    <sheetView workbookViewId="0">
      <pane ySplit="1" topLeftCell="A113" activePane="bottomLeft" state="frozen"/>
      <selection pane="bottomLeft" activeCell="D124" sqref="D124"/>
    </sheetView>
  </sheetViews>
  <sheetFormatPr defaultRowHeight="15" x14ac:dyDescent="0.25"/>
  <cols>
    <col min="1" max="1" width="19.28515625" style="116" bestFit="1" customWidth="1"/>
    <col min="2" max="2" width="18" style="116" bestFit="1" customWidth="1"/>
  </cols>
  <sheetData>
    <row r="1" spans="1:2" x14ac:dyDescent="0.25">
      <c r="A1" s="117" t="s">
        <v>563</v>
      </c>
      <c r="B1" s="117" t="s">
        <v>562</v>
      </c>
    </row>
    <row r="2" spans="1:2" x14ac:dyDescent="0.25">
      <c r="A2" s="116" t="s">
        <v>12</v>
      </c>
      <c r="B2" s="116" t="s">
        <v>526</v>
      </c>
    </row>
    <row r="3" spans="1:2" x14ac:dyDescent="0.25">
      <c r="A3" s="116" t="s">
        <v>20</v>
      </c>
      <c r="B3" s="116" t="s">
        <v>526</v>
      </c>
    </row>
    <row r="4" spans="1:2" x14ac:dyDescent="0.25">
      <c r="A4" s="116" t="s">
        <v>26</v>
      </c>
      <c r="B4" s="116" t="s">
        <v>526</v>
      </c>
    </row>
    <row r="5" spans="1:2" x14ac:dyDescent="0.25">
      <c r="A5" s="116" t="s">
        <v>34</v>
      </c>
      <c r="B5" s="116" t="s">
        <v>526</v>
      </c>
    </row>
    <row r="6" spans="1:2" x14ac:dyDescent="0.25">
      <c r="A6" s="116" t="s">
        <v>41</v>
      </c>
      <c r="B6" s="116" t="s">
        <v>526</v>
      </c>
    </row>
    <row r="7" spans="1:2" x14ac:dyDescent="0.25">
      <c r="A7" s="116" t="s">
        <v>50</v>
      </c>
      <c r="B7" s="116" t="s">
        <v>527</v>
      </c>
    </row>
    <row r="8" spans="1:2" x14ac:dyDescent="0.25">
      <c r="A8" s="116" t="s">
        <v>56</v>
      </c>
      <c r="B8" s="116" t="s">
        <v>527</v>
      </c>
    </row>
    <row r="9" spans="1:2" x14ac:dyDescent="0.25">
      <c r="A9" s="116" t="s">
        <v>60</v>
      </c>
      <c r="B9" s="116" t="s">
        <v>527</v>
      </c>
    </row>
    <row r="10" spans="1:2" x14ac:dyDescent="0.25">
      <c r="A10" s="116" t="s">
        <v>66</v>
      </c>
      <c r="B10" s="116" t="s">
        <v>527</v>
      </c>
    </row>
    <row r="11" spans="1:2" x14ac:dyDescent="0.25">
      <c r="A11" s="116" t="s">
        <v>71</v>
      </c>
      <c r="B11" s="116" t="s">
        <v>527</v>
      </c>
    </row>
    <row r="12" spans="1:2" x14ac:dyDescent="0.25">
      <c r="A12" s="116" t="s">
        <v>78</v>
      </c>
      <c r="B12" s="116" t="s">
        <v>528</v>
      </c>
    </row>
    <row r="13" spans="1:2" x14ac:dyDescent="0.25">
      <c r="A13" s="116" t="s">
        <v>83</v>
      </c>
      <c r="B13" s="116" t="s">
        <v>528</v>
      </c>
    </row>
    <row r="14" spans="1:2" x14ac:dyDescent="0.25">
      <c r="A14" s="116" t="s">
        <v>87</v>
      </c>
      <c r="B14" s="116" t="s">
        <v>528</v>
      </c>
    </row>
    <row r="15" spans="1:2" x14ac:dyDescent="0.25">
      <c r="A15" s="116" t="s">
        <v>94</v>
      </c>
      <c r="B15" s="116" t="s">
        <v>528</v>
      </c>
    </row>
    <row r="16" spans="1:2" x14ac:dyDescent="0.25">
      <c r="A16" s="116" t="s">
        <v>98</v>
      </c>
      <c r="B16" s="116" t="s">
        <v>528</v>
      </c>
    </row>
    <row r="17" spans="1:2" x14ac:dyDescent="0.25">
      <c r="A17" s="116" t="s">
        <v>105</v>
      </c>
      <c r="B17" s="116" t="s">
        <v>529</v>
      </c>
    </row>
    <row r="18" spans="1:2" x14ac:dyDescent="0.25">
      <c r="A18" s="116" t="s">
        <v>114</v>
      </c>
      <c r="B18" s="116" t="s">
        <v>529</v>
      </c>
    </row>
    <row r="19" spans="1:2" x14ac:dyDescent="0.25">
      <c r="A19" s="116" t="s">
        <v>121</v>
      </c>
      <c r="B19" s="116" t="s">
        <v>529</v>
      </c>
    </row>
    <row r="20" spans="1:2" x14ac:dyDescent="0.25">
      <c r="A20" s="116" t="s">
        <v>129</v>
      </c>
      <c r="B20" s="116" t="s">
        <v>529</v>
      </c>
    </row>
    <row r="21" spans="1:2" x14ac:dyDescent="0.25">
      <c r="A21" s="116" t="s">
        <v>136</v>
      </c>
      <c r="B21" s="116" t="s">
        <v>529</v>
      </c>
    </row>
    <row r="22" spans="1:2" x14ac:dyDescent="0.25">
      <c r="A22" s="116" t="s">
        <v>148</v>
      </c>
      <c r="B22" s="116" t="s">
        <v>530</v>
      </c>
    </row>
    <row r="23" spans="1:2" x14ac:dyDescent="0.25">
      <c r="A23" s="116" t="s">
        <v>152</v>
      </c>
      <c r="B23" s="116" t="s">
        <v>530</v>
      </c>
    </row>
    <row r="24" spans="1:2" x14ac:dyDescent="0.25">
      <c r="A24" s="116" t="s">
        <v>156</v>
      </c>
      <c r="B24" s="116" t="s">
        <v>530</v>
      </c>
    </row>
    <row r="25" spans="1:2" x14ac:dyDescent="0.25">
      <c r="A25" s="116" t="s">
        <v>160</v>
      </c>
      <c r="B25" s="116" t="s">
        <v>530</v>
      </c>
    </row>
    <row r="26" spans="1:2" x14ac:dyDescent="0.25">
      <c r="A26" s="116" t="s">
        <v>178</v>
      </c>
      <c r="B26" s="116" t="s">
        <v>531</v>
      </c>
    </row>
    <row r="27" spans="1:2" x14ac:dyDescent="0.25">
      <c r="A27" s="116" t="s">
        <v>183</v>
      </c>
      <c r="B27" s="116" t="s">
        <v>531</v>
      </c>
    </row>
    <row r="28" spans="1:2" x14ac:dyDescent="0.25">
      <c r="A28" s="116" t="s">
        <v>188</v>
      </c>
      <c r="B28" s="116" t="s">
        <v>531</v>
      </c>
    </row>
    <row r="29" spans="1:2" x14ac:dyDescent="0.25">
      <c r="A29" s="116" t="s">
        <v>193</v>
      </c>
      <c r="B29" s="116" t="s">
        <v>531</v>
      </c>
    </row>
    <row r="30" spans="1:2" x14ac:dyDescent="0.25">
      <c r="A30" s="116" t="s">
        <v>198</v>
      </c>
      <c r="B30" s="116" t="s">
        <v>531</v>
      </c>
    </row>
    <row r="31" spans="1:2" x14ac:dyDescent="0.25">
      <c r="A31" s="116" t="s">
        <v>165</v>
      </c>
      <c r="B31" s="116" t="s">
        <v>532</v>
      </c>
    </row>
    <row r="32" spans="1:2" x14ac:dyDescent="0.25">
      <c r="A32" s="116" t="s">
        <v>169</v>
      </c>
      <c r="B32" s="116" t="s">
        <v>532</v>
      </c>
    </row>
    <row r="33" spans="1:2" x14ac:dyDescent="0.25">
      <c r="A33" s="116" t="s">
        <v>213</v>
      </c>
      <c r="B33" s="116" t="s">
        <v>532</v>
      </c>
    </row>
    <row r="34" spans="1:2" x14ac:dyDescent="0.25">
      <c r="A34" s="116" t="s">
        <v>220</v>
      </c>
      <c r="B34" s="116" t="s">
        <v>532</v>
      </c>
    </row>
    <row r="35" spans="1:2" x14ac:dyDescent="0.25">
      <c r="A35" s="116" t="s">
        <v>227</v>
      </c>
      <c r="B35" s="116" t="s">
        <v>532</v>
      </c>
    </row>
    <row r="36" spans="1:2" x14ac:dyDescent="0.25">
      <c r="A36" s="116" t="s">
        <v>234</v>
      </c>
      <c r="B36" s="116" t="s">
        <v>532</v>
      </c>
    </row>
    <row r="37" spans="1:2" x14ac:dyDescent="0.25">
      <c r="A37" s="116" t="s">
        <v>238</v>
      </c>
      <c r="B37" s="116" t="s">
        <v>532</v>
      </c>
    </row>
    <row r="38" spans="1:2" x14ac:dyDescent="0.25">
      <c r="A38" s="116" t="s">
        <v>247</v>
      </c>
      <c r="B38" s="116" t="s">
        <v>533</v>
      </c>
    </row>
    <row r="39" spans="1:2" x14ac:dyDescent="0.25">
      <c r="A39" s="116" t="s">
        <v>250</v>
      </c>
      <c r="B39" s="116" t="s">
        <v>533</v>
      </c>
    </row>
    <row r="40" spans="1:2" x14ac:dyDescent="0.25">
      <c r="A40" s="116" t="s">
        <v>255</v>
      </c>
      <c r="B40" s="116" t="s">
        <v>533</v>
      </c>
    </row>
    <row r="41" spans="1:2" x14ac:dyDescent="0.25">
      <c r="A41" s="116" t="s">
        <v>260</v>
      </c>
      <c r="B41" s="116" t="s">
        <v>533</v>
      </c>
    </row>
    <row r="42" spans="1:2" x14ac:dyDescent="0.25">
      <c r="A42" s="116" t="s">
        <v>265</v>
      </c>
      <c r="B42" s="116" t="s">
        <v>533</v>
      </c>
    </row>
    <row r="43" spans="1:2" x14ac:dyDescent="0.25">
      <c r="A43" s="116" t="s">
        <v>269</v>
      </c>
      <c r="B43" s="116" t="s">
        <v>533</v>
      </c>
    </row>
    <row r="44" spans="1:2" x14ac:dyDescent="0.25">
      <c r="A44" s="116" t="s">
        <v>273</v>
      </c>
      <c r="B44" s="116" t="s">
        <v>533</v>
      </c>
    </row>
    <row r="45" spans="1:2" x14ac:dyDescent="0.25">
      <c r="A45" s="116" t="s">
        <v>279</v>
      </c>
      <c r="B45" s="116" t="s">
        <v>534</v>
      </c>
    </row>
    <row r="46" spans="1:2" x14ac:dyDescent="0.25">
      <c r="A46" s="116" t="s">
        <v>285</v>
      </c>
      <c r="B46" s="116" t="s">
        <v>534</v>
      </c>
    </row>
    <row r="47" spans="1:2" x14ac:dyDescent="0.25">
      <c r="A47" s="116" t="s">
        <v>292</v>
      </c>
      <c r="B47" s="116" t="s">
        <v>534</v>
      </c>
    </row>
    <row r="48" spans="1:2" x14ac:dyDescent="0.25">
      <c r="A48" s="116" t="s">
        <v>296</v>
      </c>
      <c r="B48" s="116" t="s">
        <v>534</v>
      </c>
    </row>
    <row r="49" spans="1:2" x14ac:dyDescent="0.25">
      <c r="A49" s="116" t="s">
        <v>302</v>
      </c>
      <c r="B49" s="116" t="s">
        <v>534</v>
      </c>
    </row>
    <row r="50" spans="1:2" x14ac:dyDescent="0.25">
      <c r="A50" s="116" t="s">
        <v>307</v>
      </c>
      <c r="B50" s="116" t="s">
        <v>534</v>
      </c>
    </row>
    <row r="51" spans="1:2" x14ac:dyDescent="0.25">
      <c r="A51" s="116" t="s">
        <v>315</v>
      </c>
      <c r="B51" s="116" t="s">
        <v>535</v>
      </c>
    </row>
    <row r="52" spans="1:2" x14ac:dyDescent="0.25">
      <c r="A52" s="116" t="s">
        <v>323</v>
      </c>
      <c r="B52" s="116" t="s">
        <v>535</v>
      </c>
    </row>
    <row r="53" spans="1:2" x14ac:dyDescent="0.25">
      <c r="A53" s="116" t="s">
        <v>332</v>
      </c>
      <c r="B53" s="116" t="s">
        <v>535</v>
      </c>
    </row>
    <row r="54" spans="1:2" x14ac:dyDescent="0.25">
      <c r="A54" s="116" t="s">
        <v>342</v>
      </c>
      <c r="B54" s="116" t="s">
        <v>535</v>
      </c>
    </row>
    <row r="55" spans="1:2" x14ac:dyDescent="0.25">
      <c r="A55" s="116" t="s">
        <v>351</v>
      </c>
      <c r="B55" s="116" t="s">
        <v>535</v>
      </c>
    </row>
    <row r="56" spans="1:2" x14ac:dyDescent="0.25">
      <c r="A56" s="116" t="s">
        <v>360</v>
      </c>
      <c r="B56" s="116" t="s">
        <v>535</v>
      </c>
    </row>
    <row r="57" spans="1:2" x14ac:dyDescent="0.25">
      <c r="A57" s="116" t="s">
        <v>369</v>
      </c>
      <c r="B57" s="116" t="s">
        <v>535</v>
      </c>
    </row>
    <row r="58" spans="1:2" x14ac:dyDescent="0.25">
      <c r="A58" s="116" t="s">
        <v>380</v>
      </c>
      <c r="B58" s="116" t="s">
        <v>536</v>
      </c>
    </row>
    <row r="59" spans="1:2" x14ac:dyDescent="0.25">
      <c r="A59" s="116" t="s">
        <v>383</v>
      </c>
      <c r="B59" s="116" t="s">
        <v>536</v>
      </c>
    </row>
    <row r="60" spans="1:2" x14ac:dyDescent="0.25">
      <c r="A60" s="116" t="s">
        <v>14</v>
      </c>
      <c r="B60" s="116" t="s">
        <v>537</v>
      </c>
    </row>
    <row r="61" spans="1:2" x14ac:dyDescent="0.25">
      <c r="A61" s="116" t="s">
        <v>21</v>
      </c>
      <c r="B61" s="116" t="s">
        <v>537</v>
      </c>
    </row>
    <row r="62" spans="1:2" x14ac:dyDescent="0.25">
      <c r="A62" s="116" t="s">
        <v>28</v>
      </c>
      <c r="B62" s="116" t="s">
        <v>537</v>
      </c>
    </row>
    <row r="63" spans="1:2" x14ac:dyDescent="0.25">
      <c r="A63" s="116" t="s">
        <v>36</v>
      </c>
      <c r="B63" s="116" t="s">
        <v>537</v>
      </c>
    </row>
    <row r="64" spans="1:2" x14ac:dyDescent="0.25">
      <c r="A64" s="116" t="s">
        <v>43</v>
      </c>
      <c r="B64" s="116" t="s">
        <v>537</v>
      </c>
    </row>
    <row r="65" spans="1:2" x14ac:dyDescent="0.25">
      <c r="A65" s="116" t="s">
        <v>52</v>
      </c>
      <c r="B65" s="116" t="s">
        <v>538</v>
      </c>
    </row>
    <row r="66" spans="1:2" x14ac:dyDescent="0.25">
      <c r="A66" s="116" t="s">
        <v>57</v>
      </c>
      <c r="B66" s="116" t="s">
        <v>538</v>
      </c>
    </row>
    <row r="67" spans="1:2" x14ac:dyDescent="0.25">
      <c r="A67" s="116" t="s">
        <v>62</v>
      </c>
      <c r="B67" s="116" t="s">
        <v>538</v>
      </c>
    </row>
    <row r="68" spans="1:2" x14ac:dyDescent="0.25">
      <c r="A68" s="116" t="s">
        <v>68</v>
      </c>
      <c r="B68" s="116" t="s">
        <v>538</v>
      </c>
    </row>
    <row r="69" spans="1:2" x14ac:dyDescent="0.25">
      <c r="A69" s="116" t="s">
        <v>73</v>
      </c>
      <c r="B69" s="116" t="s">
        <v>538</v>
      </c>
    </row>
    <row r="70" spans="1:2" x14ac:dyDescent="0.25">
      <c r="A70" s="116" t="s">
        <v>80</v>
      </c>
      <c r="B70" s="116" t="s">
        <v>539</v>
      </c>
    </row>
    <row r="71" spans="1:2" x14ac:dyDescent="0.25">
      <c r="A71" s="116" t="s">
        <v>84</v>
      </c>
      <c r="B71" s="116" t="s">
        <v>539</v>
      </c>
    </row>
    <row r="72" spans="1:2" x14ac:dyDescent="0.25">
      <c r="A72" s="116" t="s">
        <v>88</v>
      </c>
      <c r="B72" s="116" t="s">
        <v>539</v>
      </c>
    </row>
    <row r="73" spans="1:2" x14ac:dyDescent="0.25">
      <c r="A73" s="116" t="s">
        <v>95</v>
      </c>
      <c r="B73" s="116" t="s">
        <v>539</v>
      </c>
    </row>
    <row r="74" spans="1:2" x14ac:dyDescent="0.25">
      <c r="A74" s="116" t="s">
        <v>100</v>
      </c>
      <c r="B74" s="116" t="s">
        <v>539</v>
      </c>
    </row>
    <row r="75" spans="1:2" x14ac:dyDescent="0.25">
      <c r="A75" s="116" t="s">
        <v>107</v>
      </c>
      <c r="B75" s="116" t="s">
        <v>540</v>
      </c>
    </row>
    <row r="76" spans="1:2" x14ac:dyDescent="0.25">
      <c r="A76" s="116" t="s">
        <v>116</v>
      </c>
      <c r="B76" s="116" t="s">
        <v>540</v>
      </c>
    </row>
    <row r="77" spans="1:2" x14ac:dyDescent="0.25">
      <c r="A77" s="116" t="s">
        <v>123</v>
      </c>
      <c r="B77" s="116" t="s">
        <v>540</v>
      </c>
    </row>
    <row r="78" spans="1:2" x14ac:dyDescent="0.25">
      <c r="A78" s="116" t="s">
        <v>130</v>
      </c>
      <c r="B78" s="116" t="s">
        <v>540</v>
      </c>
    </row>
    <row r="79" spans="1:2" x14ac:dyDescent="0.25">
      <c r="A79" s="116" t="s">
        <v>137</v>
      </c>
      <c r="B79" s="116" t="s">
        <v>540</v>
      </c>
    </row>
    <row r="80" spans="1:2" x14ac:dyDescent="0.25">
      <c r="A80" s="116" t="s">
        <v>149</v>
      </c>
      <c r="B80" s="116" t="s">
        <v>541</v>
      </c>
    </row>
    <row r="81" spans="1:2" x14ac:dyDescent="0.25">
      <c r="A81" s="116" t="s">
        <v>153</v>
      </c>
      <c r="B81" s="116" t="s">
        <v>541</v>
      </c>
    </row>
    <row r="82" spans="1:2" x14ac:dyDescent="0.25">
      <c r="A82" s="116" t="s">
        <v>157</v>
      </c>
      <c r="B82" s="116" t="s">
        <v>541</v>
      </c>
    </row>
    <row r="83" spans="1:2" x14ac:dyDescent="0.25">
      <c r="A83" s="116" t="s">
        <v>162</v>
      </c>
      <c r="B83" s="116" t="s">
        <v>541</v>
      </c>
    </row>
    <row r="84" spans="1:2" x14ac:dyDescent="0.25">
      <c r="A84" s="116" t="s">
        <v>165</v>
      </c>
      <c r="B84" s="116" t="s">
        <v>541</v>
      </c>
    </row>
    <row r="85" spans="1:2" x14ac:dyDescent="0.25">
      <c r="A85" s="116" t="s">
        <v>169</v>
      </c>
      <c r="B85" s="116" t="s">
        <v>541</v>
      </c>
    </row>
    <row r="86" spans="1:2" x14ac:dyDescent="0.25">
      <c r="A86" s="116" t="s">
        <v>172</v>
      </c>
      <c r="B86" s="116" t="s">
        <v>541</v>
      </c>
    </row>
    <row r="87" spans="1:2" x14ac:dyDescent="0.25">
      <c r="A87" s="116" t="s">
        <v>179</v>
      </c>
      <c r="B87" s="116" t="s">
        <v>542</v>
      </c>
    </row>
    <row r="88" spans="1:2" x14ac:dyDescent="0.25">
      <c r="A88" s="116" t="s">
        <v>185</v>
      </c>
      <c r="B88" s="116" t="s">
        <v>542</v>
      </c>
    </row>
    <row r="89" spans="1:2" x14ac:dyDescent="0.25">
      <c r="A89" s="116" t="s">
        <v>190</v>
      </c>
      <c r="B89" s="116" t="s">
        <v>542</v>
      </c>
    </row>
    <row r="90" spans="1:2" x14ac:dyDescent="0.25">
      <c r="A90" s="116" t="s">
        <v>195</v>
      </c>
      <c r="B90" s="116" t="s">
        <v>542</v>
      </c>
    </row>
    <row r="91" spans="1:2" x14ac:dyDescent="0.25">
      <c r="A91" s="116" t="s">
        <v>200</v>
      </c>
      <c r="B91" s="116" t="s">
        <v>542</v>
      </c>
    </row>
    <row r="92" spans="1:2" x14ac:dyDescent="0.25">
      <c r="A92" s="116" t="s">
        <v>205</v>
      </c>
      <c r="B92" s="116" t="s">
        <v>543</v>
      </c>
    </row>
    <row r="93" spans="1:2" x14ac:dyDescent="0.25">
      <c r="A93" s="116" t="s">
        <v>208</v>
      </c>
      <c r="B93" s="116" t="s">
        <v>543</v>
      </c>
    </row>
    <row r="94" spans="1:2" x14ac:dyDescent="0.25">
      <c r="A94" s="116" t="s">
        <v>214</v>
      </c>
      <c r="B94" s="116" t="s">
        <v>543</v>
      </c>
    </row>
    <row r="95" spans="1:2" x14ac:dyDescent="0.25">
      <c r="A95" s="116" t="s">
        <v>221</v>
      </c>
      <c r="B95" s="116" t="s">
        <v>543</v>
      </c>
    </row>
    <row r="96" spans="1:2" x14ac:dyDescent="0.25">
      <c r="A96" s="116" t="s">
        <v>228</v>
      </c>
      <c r="B96" s="116" t="s">
        <v>543</v>
      </c>
    </row>
    <row r="97" spans="1:2" x14ac:dyDescent="0.25">
      <c r="A97" s="116" t="s">
        <v>240</v>
      </c>
      <c r="B97" s="116" t="s">
        <v>543</v>
      </c>
    </row>
    <row r="98" spans="1:2" x14ac:dyDescent="0.25">
      <c r="A98" s="116" t="s">
        <v>248</v>
      </c>
      <c r="B98" s="116" t="s">
        <v>544</v>
      </c>
    </row>
    <row r="99" spans="1:2" x14ac:dyDescent="0.25">
      <c r="A99" s="116" t="s">
        <v>252</v>
      </c>
      <c r="B99" s="116" t="s">
        <v>544</v>
      </c>
    </row>
    <row r="100" spans="1:2" x14ac:dyDescent="0.25">
      <c r="A100" s="116" t="s">
        <v>257</v>
      </c>
      <c r="B100" s="116" t="s">
        <v>544</v>
      </c>
    </row>
    <row r="101" spans="1:2" x14ac:dyDescent="0.25">
      <c r="A101" s="116" t="s">
        <v>262</v>
      </c>
      <c r="B101" s="116" t="s">
        <v>544</v>
      </c>
    </row>
    <row r="102" spans="1:2" x14ac:dyDescent="0.25">
      <c r="A102" s="116" t="s">
        <v>266</v>
      </c>
      <c r="B102" s="116" t="s">
        <v>544</v>
      </c>
    </row>
    <row r="103" spans="1:2" x14ac:dyDescent="0.25">
      <c r="A103" s="116" t="s">
        <v>270</v>
      </c>
      <c r="B103" s="116" t="s">
        <v>544</v>
      </c>
    </row>
    <row r="104" spans="1:2" x14ac:dyDescent="0.25">
      <c r="A104" s="116" t="s">
        <v>281</v>
      </c>
      <c r="B104" s="116" t="s">
        <v>545</v>
      </c>
    </row>
    <row r="105" spans="1:2" x14ac:dyDescent="0.25">
      <c r="A105" s="116" t="s">
        <v>286</v>
      </c>
      <c r="B105" s="116" t="s">
        <v>545</v>
      </c>
    </row>
    <row r="106" spans="1:2" x14ac:dyDescent="0.25">
      <c r="A106" s="116" t="s">
        <v>293</v>
      </c>
      <c r="B106" s="116" t="s">
        <v>545</v>
      </c>
    </row>
    <row r="107" spans="1:2" x14ac:dyDescent="0.25">
      <c r="A107" s="116" t="s">
        <v>297</v>
      </c>
      <c r="B107" s="116" t="s">
        <v>545</v>
      </c>
    </row>
    <row r="108" spans="1:2" x14ac:dyDescent="0.25">
      <c r="A108" s="116" t="s">
        <v>303</v>
      </c>
      <c r="B108" s="116" t="s">
        <v>545</v>
      </c>
    </row>
    <row r="109" spans="1:2" x14ac:dyDescent="0.25">
      <c r="A109" s="116" t="s">
        <v>308</v>
      </c>
      <c r="B109" s="116" t="s">
        <v>545</v>
      </c>
    </row>
    <row r="110" spans="1:2" x14ac:dyDescent="0.25">
      <c r="A110" s="116" t="s">
        <v>317</v>
      </c>
      <c r="B110" s="116" t="s">
        <v>546</v>
      </c>
    </row>
    <row r="111" spans="1:2" x14ac:dyDescent="0.25">
      <c r="A111" s="116" t="s">
        <v>324</v>
      </c>
      <c r="B111" s="116" t="s">
        <v>546</v>
      </c>
    </row>
    <row r="112" spans="1:2" x14ac:dyDescent="0.25">
      <c r="A112" s="116" t="s">
        <v>334</v>
      </c>
      <c r="B112" s="116" t="s">
        <v>546</v>
      </c>
    </row>
    <row r="113" spans="1:2" x14ac:dyDescent="0.25">
      <c r="A113" s="116" t="s">
        <v>343</v>
      </c>
      <c r="B113" s="116" t="s">
        <v>546</v>
      </c>
    </row>
    <row r="114" spans="1:2" x14ac:dyDescent="0.25">
      <c r="A114" s="116" t="s">
        <v>353</v>
      </c>
      <c r="B114" s="116" t="s">
        <v>546</v>
      </c>
    </row>
    <row r="115" spans="1:2" x14ac:dyDescent="0.25">
      <c r="A115" s="116" t="s">
        <v>361</v>
      </c>
      <c r="B115" s="116" t="s">
        <v>546</v>
      </c>
    </row>
    <row r="116" spans="1:2" x14ac:dyDescent="0.25">
      <c r="A116" s="116" t="s">
        <v>370</v>
      </c>
      <c r="B116" s="116" t="s">
        <v>546</v>
      </c>
    </row>
    <row r="117" spans="1:2" x14ac:dyDescent="0.25">
      <c r="A117" s="116" t="s">
        <v>381</v>
      </c>
      <c r="B117" s="116" t="s">
        <v>547</v>
      </c>
    </row>
    <row r="118" spans="1:2" x14ac:dyDescent="0.25">
      <c r="A118" s="116" t="s">
        <v>384</v>
      </c>
      <c r="B118" s="116" t="s">
        <v>547</v>
      </c>
    </row>
    <row r="119" spans="1:2" x14ac:dyDescent="0.25">
      <c r="A119" s="116" t="s">
        <v>16</v>
      </c>
      <c r="B119" s="116" t="s">
        <v>548</v>
      </c>
    </row>
    <row r="120" spans="1:2" x14ac:dyDescent="0.25">
      <c r="A120" s="116" t="s">
        <v>22</v>
      </c>
      <c r="B120" s="116" t="s">
        <v>548</v>
      </c>
    </row>
    <row r="121" spans="1:2" x14ac:dyDescent="0.25">
      <c r="A121" s="116" t="s">
        <v>29</v>
      </c>
      <c r="B121" s="116" t="s">
        <v>548</v>
      </c>
    </row>
    <row r="122" spans="1:2" x14ac:dyDescent="0.25">
      <c r="A122" s="116" t="s">
        <v>37</v>
      </c>
      <c r="B122" s="116" t="s">
        <v>548</v>
      </c>
    </row>
    <row r="123" spans="1:2" x14ac:dyDescent="0.25">
      <c r="A123" s="116" t="s">
        <v>44</v>
      </c>
      <c r="B123" s="116" t="s">
        <v>548</v>
      </c>
    </row>
    <row r="124" spans="1:2" x14ac:dyDescent="0.25">
      <c r="A124" s="116" t="s">
        <v>89</v>
      </c>
      <c r="B124" s="116" t="s">
        <v>549</v>
      </c>
    </row>
    <row r="125" spans="1:2" x14ac:dyDescent="0.25">
      <c r="A125" s="116" t="s">
        <v>109</v>
      </c>
      <c r="B125" s="116" t="s">
        <v>550</v>
      </c>
    </row>
    <row r="126" spans="1:2" x14ac:dyDescent="0.25">
      <c r="A126" s="116" t="s">
        <v>117</v>
      </c>
      <c r="B126" s="116" t="s">
        <v>550</v>
      </c>
    </row>
    <row r="127" spans="1:2" x14ac:dyDescent="0.25">
      <c r="A127" s="116" t="s">
        <v>124</v>
      </c>
      <c r="B127" s="116" t="s">
        <v>550</v>
      </c>
    </row>
    <row r="128" spans="1:2" x14ac:dyDescent="0.25">
      <c r="A128" s="116" t="s">
        <v>132</v>
      </c>
      <c r="B128" s="116" t="s">
        <v>550</v>
      </c>
    </row>
    <row r="129" spans="1:2" x14ac:dyDescent="0.25">
      <c r="A129" s="116" t="s">
        <v>138</v>
      </c>
      <c r="B129" s="116" t="s">
        <v>550</v>
      </c>
    </row>
    <row r="130" spans="1:2" x14ac:dyDescent="0.25">
      <c r="A130" s="116" t="s">
        <v>180</v>
      </c>
      <c r="B130" s="116" t="s">
        <v>551</v>
      </c>
    </row>
    <row r="131" spans="1:2" x14ac:dyDescent="0.25">
      <c r="A131" s="116" t="s">
        <v>206</v>
      </c>
      <c r="B131" s="116" t="s">
        <v>552</v>
      </c>
    </row>
    <row r="132" spans="1:2" x14ac:dyDescent="0.25">
      <c r="A132" s="116" t="s">
        <v>209</v>
      </c>
      <c r="B132" s="116" t="s">
        <v>552</v>
      </c>
    </row>
    <row r="133" spans="1:2" x14ac:dyDescent="0.25">
      <c r="A133" s="116" t="s">
        <v>215</v>
      </c>
      <c r="B133" s="116" t="s">
        <v>552</v>
      </c>
    </row>
    <row r="134" spans="1:2" x14ac:dyDescent="0.25">
      <c r="A134" s="116" t="s">
        <v>222</v>
      </c>
      <c r="B134" s="116" t="s">
        <v>552</v>
      </c>
    </row>
    <row r="135" spans="1:2" x14ac:dyDescent="0.25">
      <c r="A135" s="116" t="s">
        <v>229</v>
      </c>
      <c r="B135" s="116" t="s">
        <v>552</v>
      </c>
    </row>
    <row r="136" spans="1:2" x14ac:dyDescent="0.25">
      <c r="A136" s="116" t="s">
        <v>241</v>
      </c>
      <c r="B136" s="116" t="s">
        <v>552</v>
      </c>
    </row>
    <row r="137" spans="1:2" x14ac:dyDescent="0.25">
      <c r="A137" s="116" t="s">
        <v>282</v>
      </c>
      <c r="B137" s="116" t="s">
        <v>553</v>
      </c>
    </row>
    <row r="138" spans="1:2" x14ac:dyDescent="0.25">
      <c r="A138" s="116" t="s">
        <v>287</v>
      </c>
      <c r="B138" s="116" t="s">
        <v>553</v>
      </c>
    </row>
    <row r="139" spans="1:2" x14ac:dyDescent="0.25">
      <c r="A139" s="116" t="s">
        <v>294</v>
      </c>
      <c r="B139" s="116" t="s">
        <v>553</v>
      </c>
    </row>
    <row r="140" spans="1:2" x14ac:dyDescent="0.25">
      <c r="A140" s="116" t="s">
        <v>299</v>
      </c>
      <c r="B140" s="116" t="s">
        <v>553</v>
      </c>
    </row>
    <row r="141" spans="1:2" x14ac:dyDescent="0.25">
      <c r="A141" s="116" t="s">
        <v>305</v>
      </c>
      <c r="B141" s="116" t="s">
        <v>553</v>
      </c>
    </row>
    <row r="142" spans="1:2" x14ac:dyDescent="0.25">
      <c r="A142" s="116" t="s">
        <v>310</v>
      </c>
      <c r="B142" s="116" t="s">
        <v>553</v>
      </c>
    </row>
    <row r="143" spans="1:2" x14ac:dyDescent="0.25">
      <c r="A143" s="116" t="s">
        <v>318</v>
      </c>
      <c r="B143" s="116" t="s">
        <v>554</v>
      </c>
    </row>
    <row r="144" spans="1:2" x14ac:dyDescent="0.25">
      <c r="A144" s="116" t="s">
        <v>325</v>
      </c>
      <c r="B144" s="116" t="s">
        <v>554</v>
      </c>
    </row>
    <row r="145" spans="1:2" x14ac:dyDescent="0.25">
      <c r="A145" s="116" t="s">
        <v>336</v>
      </c>
      <c r="B145" s="116" t="s">
        <v>554</v>
      </c>
    </row>
    <row r="146" spans="1:2" x14ac:dyDescent="0.25">
      <c r="A146" s="116" t="s">
        <v>344</v>
      </c>
      <c r="B146" s="116" t="s">
        <v>554</v>
      </c>
    </row>
    <row r="147" spans="1:2" x14ac:dyDescent="0.25">
      <c r="A147" s="116" t="s">
        <v>354</v>
      </c>
      <c r="B147" s="116" t="s">
        <v>554</v>
      </c>
    </row>
    <row r="148" spans="1:2" x14ac:dyDescent="0.25">
      <c r="A148" s="116" t="s">
        <v>362</v>
      </c>
      <c r="B148" s="116" t="s">
        <v>554</v>
      </c>
    </row>
    <row r="149" spans="1:2" x14ac:dyDescent="0.25">
      <c r="A149" s="116" t="s">
        <v>371</v>
      </c>
      <c r="B149" s="116" t="s">
        <v>554</v>
      </c>
    </row>
    <row r="150" spans="1:2" x14ac:dyDescent="0.25">
      <c r="A150" s="116" t="s">
        <v>17</v>
      </c>
      <c r="B150" s="116" t="s">
        <v>555</v>
      </c>
    </row>
    <row r="151" spans="1:2" x14ac:dyDescent="0.25">
      <c r="A151" s="116" t="s">
        <v>23</v>
      </c>
      <c r="B151" s="116" t="s">
        <v>555</v>
      </c>
    </row>
    <row r="152" spans="1:2" x14ac:dyDescent="0.25">
      <c r="A152" s="116" t="s">
        <v>31</v>
      </c>
      <c r="B152" s="116" t="s">
        <v>555</v>
      </c>
    </row>
    <row r="153" spans="1:2" x14ac:dyDescent="0.25">
      <c r="A153" s="116" t="s">
        <v>38</v>
      </c>
      <c r="B153" s="116" t="s">
        <v>555</v>
      </c>
    </row>
    <row r="154" spans="1:2" x14ac:dyDescent="0.25">
      <c r="A154" s="116" t="s">
        <v>45</v>
      </c>
      <c r="B154" s="116" t="s">
        <v>555</v>
      </c>
    </row>
    <row r="155" spans="1:2" x14ac:dyDescent="0.25">
      <c r="A155" s="116" t="s">
        <v>91</v>
      </c>
      <c r="B155" s="116" t="s">
        <v>556</v>
      </c>
    </row>
    <row r="156" spans="1:2" x14ac:dyDescent="0.25">
      <c r="A156" s="116" t="s">
        <v>111</v>
      </c>
      <c r="B156" s="116" t="s">
        <v>557</v>
      </c>
    </row>
    <row r="157" spans="1:2" x14ac:dyDescent="0.25">
      <c r="A157" s="116" t="s">
        <v>118</v>
      </c>
      <c r="B157" s="116" t="s">
        <v>557</v>
      </c>
    </row>
    <row r="158" spans="1:2" x14ac:dyDescent="0.25">
      <c r="A158" s="116" t="s">
        <v>125</v>
      </c>
      <c r="B158" s="116" t="s">
        <v>557</v>
      </c>
    </row>
    <row r="159" spans="1:2" x14ac:dyDescent="0.25">
      <c r="A159" s="116" t="s">
        <v>133</v>
      </c>
      <c r="B159" s="116" t="s">
        <v>557</v>
      </c>
    </row>
    <row r="160" spans="1:2" x14ac:dyDescent="0.25">
      <c r="A160" s="116" t="s">
        <v>139</v>
      </c>
      <c r="B160" s="116" t="s">
        <v>557</v>
      </c>
    </row>
    <row r="161" spans="1:2" x14ac:dyDescent="0.25">
      <c r="A161" s="116" t="s">
        <v>142</v>
      </c>
      <c r="B161" s="116" t="s">
        <v>557</v>
      </c>
    </row>
    <row r="162" spans="1:2" x14ac:dyDescent="0.25">
      <c r="A162" s="116" t="s">
        <v>207</v>
      </c>
      <c r="B162" s="116" t="s">
        <v>558</v>
      </c>
    </row>
    <row r="163" spans="1:2" x14ac:dyDescent="0.25">
      <c r="A163" s="116" t="s">
        <v>210</v>
      </c>
      <c r="B163" s="116" t="s">
        <v>558</v>
      </c>
    </row>
    <row r="164" spans="1:2" x14ac:dyDescent="0.25">
      <c r="A164" s="116" t="s">
        <v>217</v>
      </c>
      <c r="B164" s="116" t="s">
        <v>558</v>
      </c>
    </row>
    <row r="165" spans="1:2" x14ac:dyDescent="0.25">
      <c r="A165" s="116" t="s">
        <v>223</v>
      </c>
      <c r="B165" s="116" t="s">
        <v>558</v>
      </c>
    </row>
    <row r="166" spans="1:2" x14ac:dyDescent="0.25">
      <c r="A166" s="116" t="s">
        <v>231</v>
      </c>
      <c r="B166" s="116" t="s">
        <v>558</v>
      </c>
    </row>
    <row r="167" spans="1:2" x14ac:dyDescent="0.25">
      <c r="A167" s="116" t="s">
        <v>242</v>
      </c>
      <c r="B167" s="116" t="s">
        <v>558</v>
      </c>
    </row>
    <row r="168" spans="1:2" x14ac:dyDescent="0.25">
      <c r="A168" s="116" t="s">
        <v>288</v>
      </c>
      <c r="B168" s="116" t="s">
        <v>559</v>
      </c>
    </row>
    <row r="169" spans="1:2" x14ac:dyDescent="0.25">
      <c r="A169" s="116" t="s">
        <v>319</v>
      </c>
      <c r="B169" s="116" t="s">
        <v>560</v>
      </c>
    </row>
    <row r="170" spans="1:2" x14ac:dyDescent="0.25">
      <c r="A170" s="116" t="s">
        <v>326</v>
      </c>
      <c r="B170" s="116" t="s">
        <v>560</v>
      </c>
    </row>
    <row r="171" spans="1:2" x14ac:dyDescent="0.25">
      <c r="A171" s="116" t="s">
        <v>338</v>
      </c>
      <c r="B171" s="116" t="s">
        <v>560</v>
      </c>
    </row>
    <row r="172" spans="1:2" x14ac:dyDescent="0.25">
      <c r="A172" s="116" t="s">
        <v>345</v>
      </c>
      <c r="B172" s="116" t="s">
        <v>560</v>
      </c>
    </row>
    <row r="173" spans="1:2" x14ac:dyDescent="0.25">
      <c r="A173" s="116" t="s">
        <v>356</v>
      </c>
      <c r="B173" s="116" t="s">
        <v>560</v>
      </c>
    </row>
    <row r="174" spans="1:2" x14ac:dyDescent="0.25">
      <c r="A174" s="116" t="s">
        <v>363</v>
      </c>
      <c r="B174" s="116" t="s">
        <v>560</v>
      </c>
    </row>
    <row r="175" spans="1:2" x14ac:dyDescent="0.25">
      <c r="A175" s="116" t="s">
        <v>372</v>
      </c>
      <c r="B175" s="116" t="s">
        <v>560</v>
      </c>
    </row>
    <row r="176" spans="1:2" x14ac:dyDescent="0.25">
      <c r="A176" s="116" t="s">
        <v>320</v>
      </c>
      <c r="B176" s="116" t="s">
        <v>524</v>
      </c>
    </row>
    <row r="177" spans="1:2" x14ac:dyDescent="0.25">
      <c r="A177" s="116" t="s">
        <v>327</v>
      </c>
      <c r="B177" s="116" t="s">
        <v>524</v>
      </c>
    </row>
    <row r="178" spans="1:2" x14ac:dyDescent="0.25">
      <c r="A178" s="116" t="s">
        <v>339</v>
      </c>
      <c r="B178" s="116" t="s">
        <v>524</v>
      </c>
    </row>
    <row r="179" spans="1:2" x14ac:dyDescent="0.25">
      <c r="A179" s="116" t="s">
        <v>346</v>
      </c>
      <c r="B179" s="116" t="s">
        <v>524</v>
      </c>
    </row>
    <row r="180" spans="1:2" x14ac:dyDescent="0.25">
      <c r="A180" s="116" t="s">
        <v>357</v>
      </c>
      <c r="B180" s="116" t="s">
        <v>524</v>
      </c>
    </row>
    <row r="181" spans="1:2" x14ac:dyDescent="0.25">
      <c r="A181" s="116" t="s">
        <v>364</v>
      </c>
      <c r="B181" s="116" t="s">
        <v>524</v>
      </c>
    </row>
    <row r="182" spans="1:2" x14ac:dyDescent="0.25">
      <c r="A182" s="116" t="s">
        <v>373</v>
      </c>
      <c r="B182" s="116" t="s">
        <v>524</v>
      </c>
    </row>
    <row r="183" spans="1:2" x14ac:dyDescent="0.25">
      <c r="A183" s="116" t="s">
        <v>321</v>
      </c>
      <c r="B183" s="116" t="s">
        <v>525</v>
      </c>
    </row>
    <row r="184" spans="1:2" x14ac:dyDescent="0.25">
      <c r="A184" s="116" t="s">
        <v>329</v>
      </c>
      <c r="B184" s="116" t="s">
        <v>525</v>
      </c>
    </row>
    <row r="185" spans="1:2" x14ac:dyDescent="0.25">
      <c r="A185" s="116" t="s">
        <v>340</v>
      </c>
      <c r="B185" s="116" t="s">
        <v>525</v>
      </c>
    </row>
    <row r="186" spans="1:2" x14ac:dyDescent="0.25">
      <c r="A186" s="116" t="s">
        <v>348</v>
      </c>
      <c r="B186" s="116" t="s">
        <v>525</v>
      </c>
    </row>
    <row r="187" spans="1:2" x14ac:dyDescent="0.25">
      <c r="A187" s="116" t="s">
        <v>358</v>
      </c>
      <c r="B187" s="116" t="s">
        <v>525</v>
      </c>
    </row>
    <row r="188" spans="1:2" x14ac:dyDescent="0.25">
      <c r="A188" s="116" t="s">
        <v>366</v>
      </c>
      <c r="B188" s="116" t="s">
        <v>525</v>
      </c>
    </row>
    <row r="189" spans="1:2" x14ac:dyDescent="0.25">
      <c r="A189" s="116" t="s">
        <v>374</v>
      </c>
      <c r="B189" s="116" t="s">
        <v>525</v>
      </c>
    </row>
    <row r="190" spans="1:2" x14ac:dyDescent="0.25">
      <c r="A190" s="116" t="s">
        <v>375</v>
      </c>
      <c r="B190" s="116" t="s">
        <v>561</v>
      </c>
    </row>
  </sheetData>
  <autoFilter ref="A1:B190" xr:uid="{00000000-0009-0000-0000-000001000000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100"/>
  <sheetViews>
    <sheetView zoomScale="85" zoomScaleNormal="85" workbookViewId="0">
      <pane ySplit="1" topLeftCell="A2" activePane="bottomLeft" state="frozen"/>
      <selection pane="bottomLeft" activeCell="E9" sqref="E9"/>
    </sheetView>
  </sheetViews>
  <sheetFormatPr defaultColWidth="14.42578125" defaultRowHeight="15" customHeight="1" x14ac:dyDescent="0.25"/>
  <cols>
    <col min="1" max="2" width="8.7109375" customWidth="1"/>
    <col min="3" max="3" width="7.140625" customWidth="1"/>
    <col min="4" max="4" width="7.85546875" customWidth="1"/>
    <col min="5" max="5" width="35.5703125" customWidth="1"/>
    <col min="6" max="6" width="8.7109375" customWidth="1"/>
    <col min="7" max="7" width="13.5703125" customWidth="1"/>
    <col min="8" max="8" width="6.140625" customWidth="1"/>
    <col min="9" max="9" width="13.28515625" customWidth="1"/>
    <col min="10" max="10" width="5.85546875" customWidth="1"/>
    <col min="11" max="11" width="13.28515625" customWidth="1"/>
    <col min="12" max="12" width="6.5703125" customWidth="1"/>
    <col min="13" max="13" width="13.42578125" customWidth="1"/>
    <col min="14" max="14" width="6.5703125" customWidth="1"/>
    <col min="15" max="15" width="13.140625" customWidth="1"/>
    <col min="16" max="16" width="6.5703125" customWidth="1"/>
    <col min="17" max="17" width="13.140625" customWidth="1"/>
    <col min="18" max="18" width="5.5703125" customWidth="1"/>
    <col min="19" max="20" width="8.7109375" customWidth="1"/>
  </cols>
  <sheetData>
    <row r="1" spans="1:20" ht="28.5" x14ac:dyDescent="0.25">
      <c r="A1" s="1"/>
      <c r="B1" s="2" t="s">
        <v>0</v>
      </c>
      <c r="C1" s="3"/>
      <c r="D1" s="4"/>
      <c r="F1" s="5" t="s">
        <v>1</v>
      </c>
      <c r="G1" s="175" t="s">
        <v>2</v>
      </c>
      <c r="H1" s="176"/>
      <c r="I1" s="175" t="s">
        <v>3</v>
      </c>
      <c r="J1" s="176"/>
      <c r="K1" s="175" t="s">
        <v>4</v>
      </c>
      <c r="L1" s="176"/>
      <c r="M1" s="175" t="s">
        <v>5</v>
      </c>
      <c r="N1" s="176"/>
      <c r="O1" s="175" t="s">
        <v>6</v>
      </c>
      <c r="P1" s="176"/>
      <c r="Q1" s="175" t="s">
        <v>7</v>
      </c>
      <c r="R1" s="176"/>
      <c r="S1" s="6"/>
      <c r="T1" s="6"/>
    </row>
    <row r="2" spans="1:20" ht="15.75" customHeight="1" x14ac:dyDescent="0.25">
      <c r="A2" s="171" t="s">
        <v>8</v>
      </c>
      <c r="B2" s="171" t="s">
        <v>9</v>
      </c>
      <c r="C2" s="7"/>
      <c r="D2" s="8" t="s">
        <v>10</v>
      </c>
      <c r="E2" s="8" t="s">
        <v>11</v>
      </c>
      <c r="F2" s="9">
        <v>3</v>
      </c>
      <c r="G2" s="10" t="s">
        <v>12</v>
      </c>
      <c r="H2" s="10" t="s">
        <v>13</v>
      </c>
      <c r="I2" s="10" t="s">
        <v>14</v>
      </c>
      <c r="J2" s="10" t="s">
        <v>15</v>
      </c>
      <c r="K2" s="10" t="s">
        <v>16</v>
      </c>
      <c r="L2" s="10" t="s">
        <v>13</v>
      </c>
      <c r="M2" s="10" t="s">
        <v>17</v>
      </c>
      <c r="N2" s="10" t="s">
        <v>15</v>
      </c>
      <c r="O2" s="11"/>
      <c r="P2" s="11"/>
      <c r="Q2" s="11"/>
      <c r="R2" s="11"/>
      <c r="S2" s="11"/>
      <c r="T2" s="11"/>
    </row>
    <row r="3" spans="1:20" ht="15.75" x14ac:dyDescent="0.25">
      <c r="A3" s="169"/>
      <c r="B3" s="169"/>
      <c r="C3" s="7"/>
      <c r="D3" s="8" t="s">
        <v>18</v>
      </c>
      <c r="E3" s="8" t="s">
        <v>19</v>
      </c>
      <c r="F3" s="9">
        <v>2</v>
      </c>
      <c r="G3" s="10" t="s">
        <v>20</v>
      </c>
      <c r="H3" s="10" t="s">
        <v>13</v>
      </c>
      <c r="I3" s="10" t="s">
        <v>21</v>
      </c>
      <c r="J3" s="10" t="s">
        <v>15</v>
      </c>
      <c r="K3" s="10" t="s">
        <v>22</v>
      </c>
      <c r="L3" s="10" t="s">
        <v>13</v>
      </c>
      <c r="M3" s="12"/>
      <c r="N3" s="12"/>
      <c r="O3" s="11"/>
      <c r="P3" s="11"/>
      <c r="Q3" s="11"/>
      <c r="R3" s="11"/>
      <c r="S3" s="11"/>
      <c r="T3" s="11"/>
    </row>
    <row r="4" spans="1:20" ht="15.75" x14ac:dyDescent="0.25">
      <c r="A4" s="169"/>
      <c r="B4" s="169"/>
      <c r="C4" s="13"/>
      <c r="D4" s="8" t="s">
        <v>18</v>
      </c>
      <c r="E4" s="8" t="s">
        <v>19</v>
      </c>
      <c r="F4" s="9">
        <v>1</v>
      </c>
      <c r="G4" s="12"/>
      <c r="H4" s="12"/>
      <c r="I4" s="12"/>
      <c r="J4" s="12"/>
      <c r="K4" s="12"/>
      <c r="L4" s="12"/>
      <c r="M4" s="10" t="s">
        <v>23</v>
      </c>
      <c r="N4" s="10" t="s">
        <v>15</v>
      </c>
      <c r="O4" s="11"/>
      <c r="P4" s="11"/>
      <c r="Q4" s="11"/>
      <c r="R4" s="11"/>
      <c r="S4" s="11"/>
      <c r="T4" s="11"/>
    </row>
    <row r="5" spans="1:20" ht="15.75" x14ac:dyDescent="0.25">
      <c r="A5" s="169"/>
      <c r="B5" s="169"/>
      <c r="C5" s="13"/>
      <c r="D5" s="8" t="s">
        <v>24</v>
      </c>
      <c r="E5" s="8" t="s">
        <v>25</v>
      </c>
      <c r="F5" s="9">
        <v>3</v>
      </c>
      <c r="G5" s="10" t="s">
        <v>26</v>
      </c>
      <c r="H5" s="10" t="s">
        <v>27</v>
      </c>
      <c r="I5" s="10" t="s">
        <v>28</v>
      </c>
      <c r="J5" s="10" t="s">
        <v>13</v>
      </c>
      <c r="K5" s="10" t="s">
        <v>29</v>
      </c>
      <c r="L5" s="10" t="s">
        <v>30</v>
      </c>
      <c r="M5" s="10" t="s">
        <v>31</v>
      </c>
      <c r="N5" s="10" t="s">
        <v>13</v>
      </c>
      <c r="O5" s="11"/>
      <c r="P5" s="11"/>
      <c r="Q5" s="11"/>
      <c r="R5" s="11"/>
      <c r="S5" s="11"/>
      <c r="T5" s="11"/>
    </row>
    <row r="6" spans="1:20" ht="15.75" x14ac:dyDescent="0.25">
      <c r="A6" s="169"/>
      <c r="B6" s="169"/>
      <c r="C6" s="14"/>
      <c r="D6" s="8" t="s">
        <v>32</v>
      </c>
      <c r="E6" s="8" t="s">
        <v>33</v>
      </c>
      <c r="F6" s="9">
        <v>3</v>
      </c>
      <c r="G6" s="12" t="s">
        <v>34</v>
      </c>
      <c r="H6" s="12" t="s">
        <v>35</v>
      </c>
      <c r="I6" s="12" t="s">
        <v>36</v>
      </c>
      <c r="J6" s="12" t="s">
        <v>35</v>
      </c>
      <c r="K6" s="12" t="s">
        <v>37</v>
      </c>
      <c r="L6" s="12" t="s">
        <v>35</v>
      </c>
      <c r="M6" s="12" t="s">
        <v>38</v>
      </c>
      <c r="N6" s="12" t="s">
        <v>35</v>
      </c>
      <c r="O6" s="11"/>
      <c r="P6" s="11"/>
      <c r="Q6" s="11"/>
      <c r="R6" s="11"/>
      <c r="S6" s="11"/>
      <c r="T6" s="11"/>
    </row>
    <row r="7" spans="1:20" ht="15.75" x14ac:dyDescent="0.25">
      <c r="A7" s="170"/>
      <c r="B7" s="170"/>
      <c r="C7" s="13"/>
      <c r="D7" s="8" t="s">
        <v>39</v>
      </c>
      <c r="E7" s="8" t="s">
        <v>40</v>
      </c>
      <c r="F7" s="9">
        <v>3</v>
      </c>
      <c r="G7" s="10" t="s">
        <v>41</v>
      </c>
      <c r="H7" s="10" t="s">
        <v>42</v>
      </c>
      <c r="I7" s="10" t="s">
        <v>43</v>
      </c>
      <c r="J7" s="10" t="s">
        <v>42</v>
      </c>
      <c r="K7" s="10" t="s">
        <v>44</v>
      </c>
      <c r="L7" s="10" t="s">
        <v>42</v>
      </c>
      <c r="M7" s="10" t="s">
        <v>45</v>
      </c>
      <c r="N7" s="10" t="s">
        <v>42</v>
      </c>
      <c r="O7" s="11"/>
      <c r="P7" s="11"/>
      <c r="Q7" s="11"/>
      <c r="R7" s="11"/>
      <c r="S7" s="11"/>
      <c r="T7" s="11"/>
    </row>
    <row r="8" spans="1:20" ht="15.75" customHeight="1" x14ac:dyDescent="0.25">
      <c r="A8" s="171" t="s">
        <v>46</v>
      </c>
      <c r="B8" s="171" t="s">
        <v>47</v>
      </c>
      <c r="C8" s="103"/>
      <c r="D8" s="16" t="s">
        <v>48</v>
      </c>
      <c r="E8" s="16" t="s">
        <v>49</v>
      </c>
      <c r="F8" s="17">
        <v>3</v>
      </c>
      <c r="G8" s="98" t="s">
        <v>50</v>
      </c>
      <c r="H8" s="98" t="s">
        <v>51</v>
      </c>
      <c r="I8" s="98" t="s">
        <v>52</v>
      </c>
      <c r="J8" s="98" t="s">
        <v>53</v>
      </c>
      <c r="K8" s="18"/>
      <c r="L8" s="18"/>
      <c r="M8" s="18"/>
      <c r="N8" s="18"/>
      <c r="O8" s="11"/>
      <c r="P8" s="11"/>
      <c r="Q8" s="11"/>
      <c r="R8" s="11"/>
      <c r="S8" s="11"/>
      <c r="T8" s="11"/>
    </row>
    <row r="9" spans="1:20" ht="15.75" x14ac:dyDescent="0.25">
      <c r="A9" s="169"/>
      <c r="B9" s="169"/>
      <c r="C9" s="96"/>
      <c r="D9" s="16" t="s">
        <v>54</v>
      </c>
      <c r="E9" s="16" t="s">
        <v>55</v>
      </c>
      <c r="F9" s="17">
        <v>2</v>
      </c>
      <c r="G9" s="98" t="s">
        <v>56</v>
      </c>
      <c r="H9" s="98" t="s">
        <v>51</v>
      </c>
      <c r="I9" s="98" t="s">
        <v>57</v>
      </c>
      <c r="J9" s="98" t="s">
        <v>53</v>
      </c>
      <c r="K9" s="18"/>
      <c r="L9" s="18"/>
      <c r="M9" s="18"/>
      <c r="N9" s="18"/>
      <c r="O9" s="11"/>
      <c r="P9" s="11"/>
      <c r="Q9" s="11"/>
      <c r="R9" s="11"/>
      <c r="S9" s="11"/>
      <c r="T9" s="11"/>
    </row>
    <row r="10" spans="1:20" ht="15.75" x14ac:dyDescent="0.25">
      <c r="A10" s="169"/>
      <c r="B10" s="169"/>
      <c r="C10" s="96"/>
      <c r="D10" s="16" t="s">
        <v>58</v>
      </c>
      <c r="E10" s="16" t="s">
        <v>59</v>
      </c>
      <c r="F10" s="17">
        <v>3</v>
      </c>
      <c r="G10" s="98" t="s">
        <v>60</v>
      </c>
      <c r="H10" s="98" t="s">
        <v>61</v>
      </c>
      <c r="I10" s="98" t="s">
        <v>62</v>
      </c>
      <c r="J10" s="98" t="s">
        <v>63</v>
      </c>
      <c r="K10" s="18"/>
      <c r="L10" s="18"/>
      <c r="M10" s="18"/>
      <c r="N10" s="18"/>
      <c r="O10" s="11"/>
      <c r="P10" s="11"/>
      <c r="Q10" s="11"/>
      <c r="R10" s="11"/>
      <c r="S10" s="11"/>
      <c r="T10" s="11"/>
    </row>
    <row r="11" spans="1:20" ht="15.75" x14ac:dyDescent="0.25">
      <c r="A11" s="169"/>
      <c r="B11" s="169"/>
      <c r="C11" s="13"/>
      <c r="D11" s="16" t="s">
        <v>64</v>
      </c>
      <c r="E11" s="16" t="s">
        <v>65</v>
      </c>
      <c r="F11" s="17">
        <v>3</v>
      </c>
      <c r="G11" s="10" t="s">
        <v>66</v>
      </c>
      <c r="H11" s="10" t="s">
        <v>67</v>
      </c>
      <c r="I11" s="10" t="s">
        <v>68</v>
      </c>
      <c r="J11" s="10" t="s">
        <v>67</v>
      </c>
      <c r="K11" s="18"/>
      <c r="L11" s="18"/>
      <c r="M11" s="18"/>
      <c r="N11" s="18"/>
      <c r="O11" s="11"/>
      <c r="P11" s="11"/>
      <c r="Q11" s="11"/>
      <c r="R11" s="11"/>
      <c r="S11" s="11"/>
      <c r="T11" s="11"/>
    </row>
    <row r="12" spans="1:20" ht="15.75" x14ac:dyDescent="0.25">
      <c r="A12" s="19"/>
      <c r="B12" s="169"/>
      <c r="C12" s="13"/>
      <c r="D12" s="16" t="s">
        <v>69</v>
      </c>
      <c r="E12" s="16" t="s">
        <v>70</v>
      </c>
      <c r="F12" s="20">
        <v>3</v>
      </c>
      <c r="G12" s="10" t="s">
        <v>71</v>
      </c>
      <c r="H12" s="10" t="s">
        <v>72</v>
      </c>
      <c r="I12" s="10" t="s">
        <v>73</v>
      </c>
      <c r="J12" s="10" t="s">
        <v>72</v>
      </c>
      <c r="K12" s="18"/>
      <c r="L12" s="18"/>
      <c r="M12" s="18"/>
      <c r="N12" s="18"/>
      <c r="O12" s="11"/>
      <c r="P12" s="11"/>
      <c r="Q12" s="11"/>
      <c r="R12" s="11"/>
      <c r="S12" s="11"/>
      <c r="T12" s="11"/>
    </row>
    <row r="13" spans="1:20" ht="15.75" customHeight="1" x14ac:dyDescent="0.25">
      <c r="A13" s="171" t="s">
        <v>74</v>
      </c>
      <c r="B13" s="171" t="s">
        <v>75</v>
      </c>
      <c r="C13" s="103"/>
      <c r="D13" s="21" t="s">
        <v>76</v>
      </c>
      <c r="E13" s="21" t="s">
        <v>77</v>
      </c>
      <c r="F13" s="9">
        <v>3</v>
      </c>
      <c r="G13" s="97" t="s">
        <v>78</v>
      </c>
      <c r="H13" s="97" t="s">
        <v>79</v>
      </c>
      <c r="I13" s="97" t="s">
        <v>80</v>
      </c>
      <c r="J13" s="97" t="s">
        <v>61</v>
      </c>
      <c r="K13" s="22"/>
      <c r="L13" s="22"/>
      <c r="M13" s="22"/>
      <c r="N13" s="22"/>
      <c r="O13" s="11"/>
      <c r="P13" s="11"/>
      <c r="Q13" s="11"/>
      <c r="R13" s="11"/>
      <c r="S13" s="11"/>
      <c r="T13" s="11"/>
    </row>
    <row r="14" spans="1:20" ht="15.75" x14ac:dyDescent="0.25">
      <c r="A14" s="169"/>
      <c r="B14" s="169"/>
      <c r="C14" s="96"/>
      <c r="D14" s="21" t="s">
        <v>81</v>
      </c>
      <c r="E14" s="21" t="s">
        <v>82</v>
      </c>
      <c r="F14" s="9">
        <v>2</v>
      </c>
      <c r="G14" s="97" t="s">
        <v>83</v>
      </c>
      <c r="H14" s="97" t="s">
        <v>79</v>
      </c>
      <c r="I14" s="97" t="s">
        <v>84</v>
      </c>
      <c r="J14" s="97" t="s">
        <v>61</v>
      </c>
      <c r="K14" s="22"/>
      <c r="L14" s="22"/>
      <c r="M14" s="22"/>
      <c r="N14" s="22"/>
      <c r="O14" s="11"/>
      <c r="P14" s="11"/>
      <c r="Q14" s="11"/>
      <c r="R14" s="11"/>
      <c r="S14" s="11"/>
      <c r="T14" s="11"/>
    </row>
    <row r="15" spans="1:20" ht="15.75" x14ac:dyDescent="0.25">
      <c r="A15" s="169"/>
      <c r="B15" s="169"/>
      <c r="C15" s="96"/>
      <c r="D15" s="21" t="s">
        <v>85</v>
      </c>
      <c r="E15" s="21" t="s">
        <v>86</v>
      </c>
      <c r="F15" s="9">
        <v>3</v>
      </c>
      <c r="G15" s="97" t="s">
        <v>87</v>
      </c>
      <c r="H15" s="97" t="s">
        <v>51</v>
      </c>
      <c r="I15" s="97" t="s">
        <v>88</v>
      </c>
      <c r="J15" s="97" t="s">
        <v>51</v>
      </c>
      <c r="K15" s="97" t="s">
        <v>89</v>
      </c>
      <c r="L15" s="97" t="s">
        <v>90</v>
      </c>
      <c r="M15" s="22" t="s">
        <v>91</v>
      </c>
      <c r="N15" s="22" t="s">
        <v>35</v>
      </c>
      <c r="O15" s="11"/>
      <c r="P15" s="11"/>
      <c r="Q15" s="11"/>
      <c r="R15" s="11"/>
      <c r="S15" s="11"/>
      <c r="T15" s="11"/>
    </row>
    <row r="16" spans="1:20" ht="15.75" x14ac:dyDescent="0.25">
      <c r="A16" s="169"/>
      <c r="B16" s="169"/>
      <c r="C16" s="13"/>
      <c r="D16" s="21" t="s">
        <v>92</v>
      </c>
      <c r="E16" s="21" t="s">
        <v>93</v>
      </c>
      <c r="F16" s="9">
        <v>3</v>
      </c>
      <c r="G16" s="10" t="s">
        <v>94</v>
      </c>
      <c r="H16" s="10" t="s">
        <v>67</v>
      </c>
      <c r="I16" s="10" t="s">
        <v>95</v>
      </c>
      <c r="J16" s="10" t="s">
        <v>67</v>
      </c>
      <c r="K16" s="22"/>
      <c r="L16" s="22"/>
      <c r="M16" s="22"/>
      <c r="N16" s="22"/>
      <c r="O16" s="11"/>
      <c r="P16" s="11"/>
      <c r="Q16" s="11"/>
      <c r="R16" s="11"/>
      <c r="S16" s="11"/>
      <c r="T16" s="11"/>
    </row>
    <row r="17" spans="1:20" ht="15.75" x14ac:dyDescent="0.25">
      <c r="A17" s="170"/>
      <c r="B17" s="170"/>
      <c r="C17" s="13"/>
      <c r="D17" s="21" t="s">
        <v>96</v>
      </c>
      <c r="E17" s="21" t="s">
        <v>97</v>
      </c>
      <c r="F17" s="17">
        <v>3</v>
      </c>
      <c r="G17" s="10" t="s">
        <v>98</v>
      </c>
      <c r="H17" s="10" t="s">
        <v>99</v>
      </c>
      <c r="I17" s="10" t="s">
        <v>100</v>
      </c>
      <c r="J17" s="10" t="s">
        <v>99</v>
      </c>
      <c r="K17" s="22"/>
      <c r="L17" s="22"/>
      <c r="M17" s="22"/>
      <c r="N17" s="22"/>
      <c r="O17" s="11"/>
      <c r="P17" s="11"/>
      <c r="Q17" s="11"/>
      <c r="R17" s="11"/>
      <c r="S17" s="11"/>
      <c r="T17" s="11"/>
    </row>
    <row r="18" spans="1:20" ht="15.75" customHeight="1" x14ac:dyDescent="0.25">
      <c r="A18" s="171" t="s">
        <v>101</v>
      </c>
      <c r="B18" s="171" t="s">
        <v>102</v>
      </c>
      <c r="C18" s="15"/>
      <c r="D18" s="23" t="s">
        <v>103</v>
      </c>
      <c r="E18" s="23" t="s">
        <v>104</v>
      </c>
      <c r="F18" s="9">
        <v>3</v>
      </c>
      <c r="G18" s="95" t="s">
        <v>105</v>
      </c>
      <c r="H18" s="95" t="s">
        <v>106</v>
      </c>
      <c r="I18" s="95" t="s">
        <v>107</v>
      </c>
      <c r="J18" s="95" t="s">
        <v>108</v>
      </c>
      <c r="K18" s="95" t="s">
        <v>109</v>
      </c>
      <c r="L18" s="95" t="s">
        <v>110</v>
      </c>
      <c r="M18" s="95" t="s">
        <v>111</v>
      </c>
      <c r="N18" s="95" t="s">
        <v>61</v>
      </c>
      <c r="O18" s="11"/>
      <c r="P18" s="11"/>
      <c r="Q18" s="11"/>
      <c r="R18" s="11"/>
      <c r="S18" s="11"/>
      <c r="T18" s="11"/>
    </row>
    <row r="19" spans="1:20" ht="15.75" x14ac:dyDescent="0.25">
      <c r="A19" s="169"/>
      <c r="B19" s="169"/>
      <c r="C19" s="14"/>
      <c r="D19" s="23" t="s">
        <v>112</v>
      </c>
      <c r="E19" s="23" t="s">
        <v>113</v>
      </c>
      <c r="F19" s="9">
        <v>3</v>
      </c>
      <c r="G19" s="10" t="s">
        <v>114</v>
      </c>
      <c r="H19" s="10" t="s">
        <v>115</v>
      </c>
      <c r="I19" s="10" t="s">
        <v>116</v>
      </c>
      <c r="J19" s="10" t="s">
        <v>115</v>
      </c>
      <c r="K19" s="95" t="s">
        <v>117</v>
      </c>
      <c r="L19" s="95" t="s">
        <v>61</v>
      </c>
      <c r="M19" s="95" t="s">
        <v>118</v>
      </c>
      <c r="N19" s="95" t="s">
        <v>15</v>
      </c>
      <c r="O19" s="11"/>
      <c r="P19" s="11"/>
      <c r="Q19" s="11"/>
      <c r="R19" s="11"/>
      <c r="S19" s="11"/>
      <c r="T19" s="11"/>
    </row>
    <row r="20" spans="1:20" ht="15.75" x14ac:dyDescent="0.25">
      <c r="A20" s="169"/>
      <c r="B20" s="169"/>
      <c r="C20" s="14"/>
      <c r="D20" s="23" t="s">
        <v>119</v>
      </c>
      <c r="E20" s="23" t="s">
        <v>120</v>
      </c>
      <c r="F20" s="9">
        <v>3</v>
      </c>
      <c r="G20" s="10" t="s">
        <v>121</v>
      </c>
      <c r="H20" s="10" t="s">
        <v>122</v>
      </c>
      <c r="I20" s="10" t="s">
        <v>123</v>
      </c>
      <c r="J20" s="10" t="s">
        <v>122</v>
      </c>
      <c r="K20" s="10" t="s">
        <v>124</v>
      </c>
      <c r="L20" s="10" t="s">
        <v>122</v>
      </c>
      <c r="M20" s="95" t="s">
        <v>125</v>
      </c>
      <c r="N20" s="95" t="s">
        <v>126</v>
      </c>
      <c r="O20" s="11"/>
      <c r="P20" s="11"/>
      <c r="Q20" s="11"/>
      <c r="R20" s="11"/>
      <c r="S20" s="11"/>
      <c r="T20" s="11"/>
    </row>
    <row r="21" spans="1:20" ht="15.75" customHeight="1" x14ac:dyDescent="0.25">
      <c r="A21" s="169"/>
      <c r="B21" s="169"/>
      <c r="C21" s="14"/>
      <c r="D21" s="23" t="s">
        <v>127</v>
      </c>
      <c r="E21" s="23" t="s">
        <v>128</v>
      </c>
      <c r="F21" s="9">
        <v>3</v>
      </c>
      <c r="G21" s="95" t="s">
        <v>129</v>
      </c>
      <c r="H21" s="95" t="s">
        <v>51</v>
      </c>
      <c r="I21" s="95" t="s">
        <v>130</v>
      </c>
      <c r="J21" s="95" t="s">
        <v>131</v>
      </c>
      <c r="K21" s="95" t="s">
        <v>132</v>
      </c>
      <c r="L21" s="95" t="s">
        <v>106</v>
      </c>
      <c r="M21" s="95" t="s">
        <v>133</v>
      </c>
      <c r="N21" s="95" t="s">
        <v>63</v>
      </c>
      <c r="O21" s="11"/>
      <c r="P21" s="11"/>
      <c r="Q21" s="11"/>
      <c r="R21" s="11"/>
      <c r="S21" s="11"/>
      <c r="T21" s="11"/>
    </row>
    <row r="22" spans="1:20" ht="15.75" customHeight="1" x14ac:dyDescent="0.25">
      <c r="A22" s="169"/>
      <c r="B22" s="169"/>
      <c r="C22" s="14"/>
      <c r="D22" s="23" t="s">
        <v>134</v>
      </c>
      <c r="E22" s="23" t="s">
        <v>135</v>
      </c>
      <c r="F22" s="9">
        <v>2</v>
      </c>
      <c r="G22" s="95" t="s">
        <v>136</v>
      </c>
      <c r="H22" s="95" t="s">
        <v>51</v>
      </c>
      <c r="I22" s="95" t="s">
        <v>137</v>
      </c>
      <c r="J22" s="95" t="s">
        <v>131</v>
      </c>
      <c r="K22" s="95" t="s">
        <v>138</v>
      </c>
      <c r="L22" s="95" t="s">
        <v>106</v>
      </c>
      <c r="M22" s="95" t="s">
        <v>139</v>
      </c>
      <c r="N22" s="95" t="s">
        <v>63</v>
      </c>
      <c r="O22" s="11"/>
      <c r="P22" s="11"/>
      <c r="Q22" s="11"/>
      <c r="R22" s="11"/>
      <c r="S22" s="11"/>
      <c r="T22" s="11"/>
    </row>
    <row r="23" spans="1:20" ht="15.75" customHeight="1" x14ac:dyDescent="0.25">
      <c r="A23" s="169"/>
      <c r="B23" s="169"/>
      <c r="C23" s="96"/>
      <c r="D23" s="23" t="s">
        <v>140</v>
      </c>
      <c r="E23" s="23" t="s">
        <v>141</v>
      </c>
      <c r="F23" s="9">
        <v>3</v>
      </c>
      <c r="G23" s="95" t="s">
        <v>142</v>
      </c>
      <c r="H23" s="95" t="s">
        <v>143</v>
      </c>
      <c r="I23" s="24"/>
      <c r="J23" s="24"/>
      <c r="K23" s="24"/>
      <c r="L23" s="24"/>
      <c r="M23" s="24"/>
      <c r="N23" s="24"/>
      <c r="O23" s="11"/>
      <c r="P23" s="11"/>
      <c r="Q23" s="11"/>
      <c r="R23" s="11"/>
      <c r="S23" s="11"/>
      <c r="T23" s="11"/>
    </row>
    <row r="24" spans="1:20" ht="15.75" customHeight="1" x14ac:dyDescent="0.25">
      <c r="A24" s="171" t="s">
        <v>144</v>
      </c>
      <c r="B24" s="171" t="s">
        <v>145</v>
      </c>
      <c r="C24" s="103"/>
      <c r="D24" s="25" t="s">
        <v>146</v>
      </c>
      <c r="E24" s="25" t="s">
        <v>147</v>
      </c>
      <c r="F24" s="9">
        <v>3</v>
      </c>
      <c r="G24" s="101" t="s">
        <v>148</v>
      </c>
      <c r="H24" s="101" t="s">
        <v>108</v>
      </c>
      <c r="I24" s="101" t="s">
        <v>149</v>
      </c>
      <c r="J24" s="101" t="s">
        <v>110</v>
      </c>
      <c r="K24" s="26"/>
      <c r="L24" s="26"/>
      <c r="M24" s="26"/>
      <c r="N24" s="26"/>
      <c r="O24" s="11"/>
      <c r="P24" s="11"/>
      <c r="Q24" s="11"/>
      <c r="R24" s="11"/>
      <c r="S24" s="11"/>
      <c r="T24" s="11"/>
    </row>
    <row r="25" spans="1:20" ht="15.75" customHeight="1" x14ac:dyDescent="0.25">
      <c r="A25" s="169"/>
      <c r="B25" s="169"/>
      <c r="C25" s="96"/>
      <c r="D25" s="25" t="s">
        <v>150</v>
      </c>
      <c r="E25" s="25" t="s">
        <v>151</v>
      </c>
      <c r="F25" s="9">
        <v>3</v>
      </c>
      <c r="G25" s="101" t="s">
        <v>152</v>
      </c>
      <c r="H25" s="101" t="s">
        <v>30</v>
      </c>
      <c r="I25" s="101" t="s">
        <v>153</v>
      </c>
      <c r="J25" s="101" t="s">
        <v>30</v>
      </c>
      <c r="K25" s="26"/>
      <c r="L25" s="26"/>
      <c r="M25" s="26"/>
      <c r="N25" s="26"/>
      <c r="O25" s="11"/>
      <c r="P25" s="11"/>
      <c r="Q25" s="11"/>
      <c r="R25" s="11"/>
      <c r="S25" s="11"/>
      <c r="T25" s="11"/>
    </row>
    <row r="26" spans="1:20" ht="15.75" customHeight="1" x14ac:dyDescent="0.25">
      <c r="A26" s="169"/>
      <c r="B26" s="169"/>
      <c r="C26" s="96"/>
      <c r="D26" s="25" t="s">
        <v>154</v>
      </c>
      <c r="E26" s="25" t="s">
        <v>155</v>
      </c>
      <c r="F26" s="9">
        <v>3</v>
      </c>
      <c r="G26" s="101" t="s">
        <v>156</v>
      </c>
      <c r="H26" s="101" t="s">
        <v>90</v>
      </c>
      <c r="I26" s="101" t="s">
        <v>157</v>
      </c>
      <c r="J26" s="101" t="s">
        <v>90</v>
      </c>
      <c r="K26" s="26"/>
      <c r="L26" s="26"/>
      <c r="M26" s="26"/>
      <c r="N26" s="26"/>
      <c r="O26" s="11"/>
      <c r="P26" s="11"/>
      <c r="Q26" s="11"/>
      <c r="R26" s="11"/>
      <c r="S26" s="11"/>
      <c r="T26" s="11"/>
    </row>
    <row r="27" spans="1:20" ht="15.75" customHeight="1" x14ac:dyDescent="0.25">
      <c r="A27" s="169"/>
      <c r="B27" s="169"/>
      <c r="C27" s="96"/>
      <c r="D27" s="25" t="s">
        <v>158</v>
      </c>
      <c r="E27" s="25" t="s">
        <v>159</v>
      </c>
      <c r="F27" s="9">
        <v>2</v>
      </c>
      <c r="G27" s="101" t="s">
        <v>160</v>
      </c>
      <c r="H27" s="101" t="s">
        <v>90</v>
      </c>
      <c r="I27" s="101"/>
      <c r="J27" s="101"/>
      <c r="K27" s="26"/>
      <c r="L27" s="26"/>
      <c r="M27" s="26"/>
      <c r="N27" s="26"/>
      <c r="O27" s="11"/>
      <c r="P27" s="11"/>
      <c r="Q27" s="11"/>
      <c r="R27" s="11"/>
      <c r="S27" s="11"/>
      <c r="T27" s="11"/>
    </row>
    <row r="28" spans="1:20" ht="15.75" customHeight="1" x14ac:dyDescent="0.25">
      <c r="A28" s="169"/>
      <c r="B28" s="169"/>
      <c r="C28" s="96"/>
      <c r="D28" s="25" t="s">
        <v>158</v>
      </c>
      <c r="E28" s="25" t="s">
        <v>161</v>
      </c>
      <c r="F28" s="9">
        <v>1</v>
      </c>
      <c r="G28" s="101"/>
      <c r="H28" s="101"/>
      <c r="I28" s="101" t="s">
        <v>162</v>
      </c>
      <c r="J28" s="101" t="s">
        <v>90</v>
      </c>
      <c r="K28" s="26"/>
      <c r="L28" s="26"/>
      <c r="M28" s="26"/>
      <c r="N28" s="26"/>
      <c r="O28" s="11"/>
      <c r="P28" s="11"/>
      <c r="Q28" s="11"/>
      <c r="R28" s="11"/>
      <c r="S28" s="11"/>
      <c r="T28" s="11"/>
    </row>
    <row r="29" spans="1:20" ht="15.75" customHeight="1" x14ac:dyDescent="0.25">
      <c r="A29" s="169"/>
      <c r="B29" s="169"/>
      <c r="C29" s="96"/>
      <c r="D29" s="25" t="s">
        <v>163</v>
      </c>
      <c r="E29" s="25" t="s">
        <v>164</v>
      </c>
      <c r="F29" s="9">
        <v>3</v>
      </c>
      <c r="G29" s="101" t="s">
        <v>165</v>
      </c>
      <c r="H29" s="101" t="s">
        <v>166</v>
      </c>
      <c r="I29" s="26"/>
      <c r="J29" s="26"/>
      <c r="K29" s="26"/>
      <c r="L29" s="26"/>
      <c r="M29" s="26"/>
      <c r="N29" s="26"/>
      <c r="O29" s="11"/>
      <c r="P29" s="11"/>
      <c r="Q29" s="11"/>
      <c r="R29" s="11"/>
      <c r="S29" s="11"/>
      <c r="T29" s="11"/>
    </row>
    <row r="30" spans="1:20" ht="15.75" customHeight="1" x14ac:dyDescent="0.25">
      <c r="A30" s="169"/>
      <c r="B30" s="169"/>
      <c r="C30" s="96"/>
      <c r="D30" s="25" t="s">
        <v>167</v>
      </c>
      <c r="E30" s="25" t="s">
        <v>168</v>
      </c>
      <c r="F30" s="9">
        <v>1</v>
      </c>
      <c r="G30" s="101" t="s">
        <v>169</v>
      </c>
      <c r="H30" s="101" t="s">
        <v>166</v>
      </c>
      <c r="I30" s="26"/>
      <c r="J30" s="26"/>
      <c r="K30" s="26"/>
      <c r="L30" s="26"/>
      <c r="M30" s="26"/>
      <c r="N30" s="26"/>
      <c r="O30" s="11"/>
      <c r="P30" s="11"/>
      <c r="Q30" s="11"/>
      <c r="R30" s="11"/>
      <c r="S30" s="11"/>
      <c r="T30" s="11"/>
    </row>
    <row r="31" spans="1:20" ht="15.75" customHeight="1" x14ac:dyDescent="0.25">
      <c r="A31" s="170"/>
      <c r="B31" s="169"/>
      <c r="C31" s="96"/>
      <c r="D31" s="25" t="s">
        <v>170</v>
      </c>
      <c r="E31" s="25" t="s">
        <v>171</v>
      </c>
      <c r="F31" s="9">
        <v>3</v>
      </c>
      <c r="G31" s="101" t="s">
        <v>172</v>
      </c>
      <c r="H31" s="101" t="s">
        <v>173</v>
      </c>
      <c r="I31" s="26"/>
      <c r="J31" s="26"/>
      <c r="K31" s="26"/>
      <c r="L31" s="26"/>
      <c r="M31" s="26"/>
      <c r="N31" s="26"/>
      <c r="O31" s="11"/>
      <c r="P31" s="11"/>
      <c r="Q31" s="11"/>
      <c r="R31" s="11"/>
      <c r="S31" s="11"/>
      <c r="T31" s="11"/>
    </row>
    <row r="32" spans="1:20" ht="15.75" customHeight="1" x14ac:dyDescent="0.25">
      <c r="A32" s="168" t="s">
        <v>174</v>
      </c>
      <c r="B32" s="171" t="s">
        <v>175</v>
      </c>
      <c r="C32" s="103"/>
      <c r="D32" s="27" t="s">
        <v>176</v>
      </c>
      <c r="E32" s="27" t="s">
        <v>177</v>
      </c>
      <c r="F32" s="9">
        <v>3</v>
      </c>
      <c r="G32" s="99" t="s">
        <v>178</v>
      </c>
      <c r="H32" s="99" t="s">
        <v>108</v>
      </c>
      <c r="I32" s="99" t="s">
        <v>179</v>
      </c>
      <c r="J32" s="99" t="s">
        <v>108</v>
      </c>
      <c r="K32" s="99" t="s">
        <v>180</v>
      </c>
      <c r="L32" s="99" t="s">
        <v>61</v>
      </c>
      <c r="M32" s="28"/>
      <c r="N32" s="28"/>
      <c r="O32" s="11"/>
      <c r="P32" s="11"/>
      <c r="Q32" s="11"/>
      <c r="R32" s="11"/>
      <c r="S32" s="11"/>
      <c r="T32" s="11"/>
    </row>
    <row r="33" spans="1:20" ht="15.75" customHeight="1" x14ac:dyDescent="0.25">
      <c r="A33" s="169"/>
      <c r="B33" s="169"/>
      <c r="C33" s="96"/>
      <c r="D33" s="27" t="s">
        <v>181</v>
      </c>
      <c r="E33" s="27" t="s">
        <v>182</v>
      </c>
      <c r="F33" s="29">
        <v>3</v>
      </c>
      <c r="G33" s="99" t="s">
        <v>183</v>
      </c>
      <c r="H33" s="99" t="s">
        <v>184</v>
      </c>
      <c r="I33" s="99" t="s">
        <v>185</v>
      </c>
      <c r="J33" s="99" t="s">
        <v>184</v>
      </c>
      <c r="K33" s="28"/>
      <c r="L33" s="28"/>
      <c r="M33" s="28"/>
      <c r="N33" s="28"/>
      <c r="O33" s="11"/>
      <c r="P33" s="11"/>
      <c r="Q33" s="11"/>
      <c r="R33" s="11"/>
      <c r="S33" s="11"/>
      <c r="T33" s="11"/>
    </row>
    <row r="34" spans="1:20" ht="15.75" customHeight="1" x14ac:dyDescent="0.25">
      <c r="A34" s="169"/>
      <c r="B34" s="169"/>
      <c r="C34" s="96"/>
      <c r="D34" s="27" t="s">
        <v>186</v>
      </c>
      <c r="E34" s="27" t="s">
        <v>187</v>
      </c>
      <c r="F34" s="9">
        <v>2</v>
      </c>
      <c r="G34" s="99" t="s">
        <v>188</v>
      </c>
      <c r="H34" s="99" t="s">
        <v>184</v>
      </c>
      <c r="I34" s="28"/>
      <c r="J34" s="28"/>
      <c r="K34" s="28"/>
      <c r="L34" s="28"/>
      <c r="M34" s="28"/>
      <c r="N34" s="28"/>
      <c r="O34" s="11"/>
      <c r="P34" s="11"/>
      <c r="Q34" s="11"/>
      <c r="R34" s="11"/>
      <c r="S34" s="11"/>
      <c r="T34" s="11"/>
    </row>
    <row r="35" spans="1:20" ht="15.75" customHeight="1" x14ac:dyDescent="0.25">
      <c r="A35" s="169"/>
      <c r="B35" s="169"/>
      <c r="C35" s="96"/>
      <c r="D35" s="27" t="s">
        <v>186</v>
      </c>
      <c r="E35" s="27" t="s">
        <v>189</v>
      </c>
      <c r="F35" s="9">
        <v>1</v>
      </c>
      <c r="G35" s="28"/>
      <c r="H35" s="28"/>
      <c r="I35" s="99" t="s">
        <v>190</v>
      </c>
      <c r="J35" s="99" t="s">
        <v>184</v>
      </c>
      <c r="K35" s="28"/>
      <c r="L35" s="28"/>
      <c r="M35" s="28"/>
      <c r="N35" s="28"/>
      <c r="O35" s="11"/>
      <c r="P35" s="11"/>
      <c r="Q35" s="11"/>
      <c r="R35" s="11"/>
      <c r="S35" s="11"/>
      <c r="T35" s="11"/>
    </row>
    <row r="36" spans="1:20" ht="15.75" customHeight="1" x14ac:dyDescent="0.25">
      <c r="A36" s="169"/>
      <c r="B36" s="169"/>
      <c r="C36" s="96"/>
      <c r="D36" s="27" t="s">
        <v>191</v>
      </c>
      <c r="E36" s="27" t="s">
        <v>192</v>
      </c>
      <c r="F36" s="9">
        <v>3</v>
      </c>
      <c r="G36" s="99" t="s">
        <v>193</v>
      </c>
      <c r="H36" s="99" t="s">
        <v>194</v>
      </c>
      <c r="I36" s="99" t="s">
        <v>195</v>
      </c>
      <c r="J36" s="99" t="s">
        <v>194</v>
      </c>
      <c r="K36" s="28"/>
      <c r="L36" s="28"/>
      <c r="M36" s="28"/>
      <c r="N36" s="28"/>
      <c r="O36" s="11"/>
      <c r="P36" s="11"/>
      <c r="Q36" s="11"/>
      <c r="R36" s="11"/>
      <c r="S36" s="11"/>
      <c r="T36" s="11"/>
    </row>
    <row r="37" spans="1:20" ht="15.75" customHeight="1" x14ac:dyDescent="0.25">
      <c r="A37" s="169"/>
      <c r="B37" s="169"/>
      <c r="C37" s="96"/>
      <c r="D37" s="27" t="s">
        <v>196</v>
      </c>
      <c r="E37" s="27" t="s">
        <v>197</v>
      </c>
      <c r="F37" s="9">
        <v>3</v>
      </c>
      <c r="G37" s="99" t="s">
        <v>198</v>
      </c>
      <c r="H37" s="99" t="s">
        <v>199</v>
      </c>
      <c r="I37" s="99" t="s">
        <v>200</v>
      </c>
      <c r="J37" s="99" t="s">
        <v>201</v>
      </c>
      <c r="K37" s="28"/>
      <c r="L37" s="28"/>
      <c r="M37" s="28"/>
      <c r="N37" s="28"/>
      <c r="O37" s="11"/>
      <c r="P37" s="11"/>
      <c r="Q37" s="11"/>
      <c r="R37" s="11"/>
      <c r="S37" s="11"/>
      <c r="T37" s="11"/>
    </row>
    <row r="38" spans="1:20" ht="16.5" customHeight="1" x14ac:dyDescent="0.25">
      <c r="A38" s="172" t="s">
        <v>202</v>
      </c>
      <c r="B38" s="172" t="s">
        <v>203</v>
      </c>
      <c r="C38" s="103"/>
      <c r="D38" s="30" t="s">
        <v>163</v>
      </c>
      <c r="E38" s="30" t="s">
        <v>204</v>
      </c>
      <c r="F38" s="29">
        <v>3</v>
      </c>
      <c r="G38" s="94" t="s">
        <v>165</v>
      </c>
      <c r="H38" s="94" t="s">
        <v>79</v>
      </c>
      <c r="I38" s="94" t="s">
        <v>205</v>
      </c>
      <c r="J38" s="94" t="s">
        <v>79</v>
      </c>
      <c r="K38" s="94" t="s">
        <v>206</v>
      </c>
      <c r="L38" s="94" t="s">
        <v>15</v>
      </c>
      <c r="O38" s="11"/>
      <c r="P38" s="11"/>
      <c r="Q38" s="11"/>
      <c r="R38" s="11"/>
      <c r="S38" s="11"/>
      <c r="T38" s="11"/>
    </row>
    <row r="39" spans="1:20" ht="15.75" customHeight="1" x14ac:dyDescent="0.25">
      <c r="A39" s="173"/>
      <c r="B39" s="173"/>
      <c r="C39" s="96"/>
      <c r="D39" s="30" t="s">
        <v>167</v>
      </c>
      <c r="E39" s="30" t="s">
        <v>204</v>
      </c>
      <c r="F39" s="9">
        <v>2</v>
      </c>
      <c r="G39" s="94" t="s">
        <v>169</v>
      </c>
      <c r="H39" s="94" t="s">
        <v>79</v>
      </c>
      <c r="I39" s="94" t="s">
        <v>208</v>
      </c>
      <c r="J39" s="94" t="s">
        <v>79</v>
      </c>
      <c r="K39" s="94" t="s">
        <v>209</v>
      </c>
      <c r="L39" s="94" t="s">
        <v>15</v>
      </c>
      <c r="O39" s="11"/>
      <c r="P39" s="11"/>
      <c r="Q39" s="11"/>
      <c r="R39" s="11"/>
      <c r="S39" s="11"/>
      <c r="T39" s="11"/>
    </row>
    <row r="40" spans="1:20" ht="15.75" customHeight="1" x14ac:dyDescent="0.25">
      <c r="A40" s="173"/>
      <c r="B40" s="173"/>
      <c r="C40" s="96"/>
      <c r="D40" s="30" t="s">
        <v>211</v>
      </c>
      <c r="E40" s="30" t="s">
        <v>212</v>
      </c>
      <c r="F40" s="9">
        <v>3</v>
      </c>
      <c r="G40" s="94" t="s">
        <v>213</v>
      </c>
      <c r="H40" s="94" t="s">
        <v>53</v>
      </c>
      <c r="I40" s="94" t="s">
        <v>214</v>
      </c>
      <c r="J40" s="94" t="s">
        <v>110</v>
      </c>
      <c r="K40" s="94" t="s">
        <v>215</v>
      </c>
      <c r="L40" s="94" t="s">
        <v>216</v>
      </c>
      <c r="M40" s="94" t="s">
        <v>217</v>
      </c>
      <c r="N40" s="94" t="s">
        <v>110</v>
      </c>
      <c r="O40" s="11"/>
      <c r="P40" s="11"/>
      <c r="Q40" s="11"/>
      <c r="R40" s="11"/>
      <c r="S40" s="11"/>
      <c r="T40" s="11"/>
    </row>
    <row r="41" spans="1:20" ht="15.75" customHeight="1" x14ac:dyDescent="0.25">
      <c r="A41" s="173"/>
      <c r="B41" s="173"/>
      <c r="C41" s="96"/>
      <c r="D41" s="30" t="s">
        <v>218</v>
      </c>
      <c r="E41" s="30" t="s">
        <v>219</v>
      </c>
      <c r="F41" s="9">
        <v>3</v>
      </c>
      <c r="G41" s="94" t="s">
        <v>220</v>
      </c>
      <c r="H41" s="94" t="s">
        <v>131</v>
      </c>
      <c r="I41" s="94" t="s">
        <v>221</v>
      </c>
      <c r="J41" s="94" t="s">
        <v>131</v>
      </c>
      <c r="K41" s="94" t="s">
        <v>222</v>
      </c>
      <c r="L41" s="94" t="s">
        <v>184</v>
      </c>
      <c r="M41" s="94" t="s">
        <v>223</v>
      </c>
      <c r="N41" s="94" t="s">
        <v>224</v>
      </c>
      <c r="O41" s="11"/>
      <c r="P41" s="11"/>
      <c r="Q41" s="11"/>
      <c r="R41" s="11"/>
      <c r="S41" s="11"/>
      <c r="T41" s="11"/>
    </row>
    <row r="42" spans="1:20" ht="15.75" customHeight="1" x14ac:dyDescent="0.25">
      <c r="A42" s="173"/>
      <c r="B42" s="173"/>
      <c r="C42" s="96"/>
      <c r="D42" s="30" t="s">
        <v>225</v>
      </c>
      <c r="E42" s="30" t="s">
        <v>226</v>
      </c>
      <c r="F42" s="9">
        <v>2</v>
      </c>
      <c r="G42" s="10" t="s">
        <v>227</v>
      </c>
      <c r="H42" s="10" t="s">
        <v>131</v>
      </c>
      <c r="I42" s="10" t="s">
        <v>228</v>
      </c>
      <c r="J42" s="10" t="s">
        <v>131</v>
      </c>
      <c r="K42" s="94" t="s">
        <v>229</v>
      </c>
      <c r="L42" s="94" t="s">
        <v>230</v>
      </c>
      <c r="M42" s="10" t="s">
        <v>231</v>
      </c>
      <c r="N42" s="10" t="s">
        <v>13</v>
      </c>
      <c r="O42" s="11"/>
      <c r="P42" s="11"/>
      <c r="Q42" s="11"/>
      <c r="R42" s="11"/>
      <c r="S42" s="11"/>
      <c r="T42" s="11"/>
    </row>
    <row r="43" spans="1:20" ht="15.75" customHeight="1" x14ac:dyDescent="0.25">
      <c r="A43" s="173"/>
      <c r="B43" s="173"/>
      <c r="C43" s="96"/>
      <c r="D43" s="30" t="s">
        <v>232</v>
      </c>
      <c r="E43" s="30" t="s">
        <v>233</v>
      </c>
      <c r="F43" s="9">
        <v>3</v>
      </c>
      <c r="G43" s="94" t="s">
        <v>234</v>
      </c>
      <c r="H43" s="94" t="s">
        <v>235</v>
      </c>
      <c r="I43" s="31"/>
      <c r="J43" s="31"/>
      <c r="K43" s="31"/>
      <c r="L43" s="31"/>
      <c r="M43" s="31"/>
      <c r="N43" s="31"/>
      <c r="O43" s="11"/>
      <c r="P43" s="11"/>
      <c r="Q43" s="11"/>
      <c r="R43" s="11"/>
      <c r="S43" s="11"/>
      <c r="T43" s="11"/>
    </row>
    <row r="44" spans="1:20" ht="15.75" customHeight="1" x14ac:dyDescent="0.25">
      <c r="A44" s="174"/>
      <c r="B44" s="174"/>
      <c r="C44" s="96"/>
      <c r="D44" s="30" t="s">
        <v>236</v>
      </c>
      <c r="E44" s="30" t="s">
        <v>237</v>
      </c>
      <c r="F44" s="9">
        <v>3</v>
      </c>
      <c r="G44" s="94" t="s">
        <v>238</v>
      </c>
      <c r="H44" s="94" t="s">
        <v>239</v>
      </c>
      <c r="I44" s="94" t="s">
        <v>240</v>
      </c>
      <c r="J44" s="94" t="s">
        <v>239</v>
      </c>
      <c r="K44" s="94" t="s">
        <v>241</v>
      </c>
      <c r="L44" s="94" t="s">
        <v>35</v>
      </c>
      <c r="M44" s="94" t="s">
        <v>242</v>
      </c>
      <c r="N44" s="94" t="s">
        <v>35</v>
      </c>
      <c r="O44" s="11"/>
      <c r="P44" s="11"/>
      <c r="Q44" s="11"/>
      <c r="R44" s="11"/>
      <c r="S44" s="11"/>
      <c r="T44" s="11"/>
    </row>
    <row r="45" spans="1:20" ht="16.5" customHeight="1" x14ac:dyDescent="0.25">
      <c r="A45" s="168" t="s">
        <v>243</v>
      </c>
      <c r="B45" s="168" t="s">
        <v>244</v>
      </c>
      <c r="C45" s="103"/>
      <c r="D45" s="105" t="s">
        <v>245</v>
      </c>
      <c r="E45" s="105" t="s">
        <v>246</v>
      </c>
      <c r="F45" s="107">
        <v>3</v>
      </c>
      <c r="G45" s="104" t="s">
        <v>247</v>
      </c>
      <c r="H45" s="104" t="s">
        <v>194</v>
      </c>
      <c r="I45" s="104" t="s">
        <v>248</v>
      </c>
      <c r="J45" s="104" t="s">
        <v>194</v>
      </c>
      <c r="K45" s="33"/>
      <c r="L45" s="33"/>
      <c r="M45" s="33"/>
      <c r="N45" s="33"/>
      <c r="O45" s="11"/>
      <c r="P45" s="11"/>
      <c r="Q45" s="11"/>
      <c r="R45" s="11"/>
      <c r="S45" s="11"/>
      <c r="T45" s="11"/>
    </row>
    <row r="46" spans="1:20" ht="15.75" customHeight="1" x14ac:dyDescent="0.25">
      <c r="A46" s="169"/>
      <c r="B46" s="169"/>
      <c r="C46" s="96"/>
      <c r="D46" s="105" t="s">
        <v>245</v>
      </c>
      <c r="E46" s="105" t="s">
        <v>249</v>
      </c>
      <c r="F46" s="108">
        <v>2</v>
      </c>
      <c r="G46" s="104" t="s">
        <v>250</v>
      </c>
      <c r="H46" s="104" t="s">
        <v>194</v>
      </c>
      <c r="I46" s="106"/>
      <c r="J46" s="106"/>
      <c r="K46" s="33"/>
      <c r="L46" s="33"/>
      <c r="M46" s="33"/>
      <c r="N46" s="33"/>
      <c r="O46" s="11"/>
      <c r="P46" s="11"/>
      <c r="Q46" s="11"/>
      <c r="R46" s="11"/>
      <c r="S46" s="11"/>
      <c r="T46" s="11"/>
    </row>
    <row r="47" spans="1:20" ht="15.75" customHeight="1" x14ac:dyDescent="0.25">
      <c r="A47" s="169"/>
      <c r="B47" s="169"/>
      <c r="C47" s="96"/>
      <c r="D47" s="105" t="s">
        <v>245</v>
      </c>
      <c r="E47" s="105" t="s">
        <v>251</v>
      </c>
      <c r="F47" s="109">
        <v>1</v>
      </c>
      <c r="G47" s="106"/>
      <c r="H47" s="106"/>
      <c r="I47" s="104" t="s">
        <v>252</v>
      </c>
      <c r="J47" s="104" t="s">
        <v>194</v>
      </c>
      <c r="K47" s="33"/>
      <c r="L47" s="33"/>
      <c r="M47" s="33"/>
      <c r="N47" s="33"/>
      <c r="O47" s="11"/>
      <c r="P47" s="11"/>
      <c r="Q47" s="11"/>
      <c r="R47" s="11"/>
      <c r="S47" s="11"/>
      <c r="T47" s="11"/>
    </row>
    <row r="48" spans="1:20" ht="15.75" customHeight="1" x14ac:dyDescent="0.25">
      <c r="A48" s="169"/>
      <c r="B48" s="169"/>
      <c r="C48" s="96"/>
      <c r="D48" s="105" t="s">
        <v>253</v>
      </c>
      <c r="E48" s="105" t="s">
        <v>254</v>
      </c>
      <c r="F48" s="109">
        <v>3</v>
      </c>
      <c r="G48" s="104" t="s">
        <v>255</v>
      </c>
      <c r="H48" s="104" t="s">
        <v>256</v>
      </c>
      <c r="I48" s="104" t="s">
        <v>257</v>
      </c>
      <c r="J48" s="104" t="s">
        <v>258</v>
      </c>
      <c r="K48" s="33"/>
      <c r="L48" s="33"/>
      <c r="M48" s="33"/>
      <c r="N48" s="33"/>
      <c r="O48" s="11"/>
      <c r="P48" s="11"/>
      <c r="Q48" s="11"/>
      <c r="R48" s="11"/>
      <c r="S48" s="11"/>
      <c r="T48" s="11"/>
    </row>
    <row r="49" spans="1:20" ht="15.75" customHeight="1" x14ac:dyDescent="0.25">
      <c r="A49" s="169"/>
      <c r="B49" s="169"/>
      <c r="C49" s="96"/>
      <c r="D49" s="105" t="s">
        <v>253</v>
      </c>
      <c r="E49" s="105" t="s">
        <v>259</v>
      </c>
      <c r="F49" s="109">
        <v>2</v>
      </c>
      <c r="G49" s="104" t="s">
        <v>260</v>
      </c>
      <c r="H49" s="104" t="s">
        <v>256</v>
      </c>
      <c r="I49" s="106"/>
      <c r="J49" s="106"/>
      <c r="K49" s="33"/>
      <c r="L49" s="33"/>
      <c r="M49" s="33"/>
      <c r="N49" s="33"/>
      <c r="O49" s="11"/>
      <c r="P49" s="11"/>
      <c r="Q49" s="11"/>
      <c r="R49" s="11"/>
      <c r="S49" s="11"/>
      <c r="T49" s="11"/>
    </row>
    <row r="50" spans="1:20" ht="15.75" customHeight="1" x14ac:dyDescent="0.25">
      <c r="A50" s="169"/>
      <c r="B50" s="169"/>
      <c r="C50" s="96"/>
      <c r="D50" s="105" t="s">
        <v>253</v>
      </c>
      <c r="E50" s="105" t="s">
        <v>261</v>
      </c>
      <c r="F50" s="109">
        <v>1</v>
      </c>
      <c r="G50" s="106"/>
      <c r="H50" s="106"/>
      <c r="I50" s="104" t="s">
        <v>262</v>
      </c>
      <c r="J50" s="104" t="s">
        <v>258</v>
      </c>
      <c r="K50" s="33"/>
      <c r="L50" s="33"/>
      <c r="M50" s="33"/>
      <c r="N50" s="33"/>
      <c r="O50" s="11"/>
      <c r="P50" s="11"/>
      <c r="Q50" s="11"/>
      <c r="R50" s="11"/>
      <c r="S50" s="11"/>
      <c r="T50" s="11"/>
    </row>
    <row r="51" spans="1:20" ht="15.75" customHeight="1" x14ac:dyDescent="0.25">
      <c r="A51" s="169"/>
      <c r="B51" s="169"/>
      <c r="C51" s="96"/>
      <c r="D51" s="105" t="s">
        <v>263</v>
      </c>
      <c r="E51" s="105" t="s">
        <v>264</v>
      </c>
      <c r="F51" s="109">
        <v>3</v>
      </c>
      <c r="G51" s="104" t="s">
        <v>265</v>
      </c>
      <c r="H51" s="104" t="s">
        <v>30</v>
      </c>
      <c r="I51" s="104" t="s">
        <v>266</v>
      </c>
      <c r="J51" s="104" t="s">
        <v>30</v>
      </c>
      <c r="K51" s="33"/>
      <c r="L51" s="33"/>
      <c r="M51" s="33"/>
      <c r="N51" s="33"/>
      <c r="O51" s="11"/>
      <c r="P51" s="11"/>
      <c r="Q51" s="11"/>
      <c r="R51" s="11"/>
      <c r="S51" s="11"/>
      <c r="T51" s="11"/>
    </row>
    <row r="52" spans="1:20" ht="15.75" customHeight="1" x14ac:dyDescent="0.25">
      <c r="A52" s="169"/>
      <c r="B52" s="169"/>
      <c r="C52" s="96"/>
      <c r="D52" s="105" t="s">
        <v>267</v>
      </c>
      <c r="E52" s="105" t="s">
        <v>268</v>
      </c>
      <c r="F52" s="109">
        <v>3</v>
      </c>
      <c r="G52" s="104" t="s">
        <v>269</v>
      </c>
      <c r="H52" s="104" t="s">
        <v>239</v>
      </c>
      <c r="I52" s="104" t="s">
        <v>270</v>
      </c>
      <c r="J52" s="104" t="s">
        <v>35</v>
      </c>
      <c r="K52" s="33"/>
      <c r="L52" s="33"/>
      <c r="M52" s="33"/>
      <c r="N52" s="33"/>
      <c r="O52" s="11"/>
      <c r="P52" s="11"/>
      <c r="Q52" s="11"/>
      <c r="R52" s="11"/>
      <c r="S52" s="11"/>
      <c r="T52" s="11"/>
    </row>
    <row r="53" spans="1:20" ht="15.75" customHeight="1" x14ac:dyDescent="0.25">
      <c r="A53" s="170"/>
      <c r="B53" s="170"/>
      <c r="C53" s="96"/>
      <c r="D53" s="105" t="s">
        <v>271</v>
      </c>
      <c r="E53" s="105" t="s">
        <v>272</v>
      </c>
      <c r="F53" s="109">
        <v>3</v>
      </c>
      <c r="G53" s="104" t="s">
        <v>273</v>
      </c>
      <c r="H53" s="104" t="s">
        <v>274</v>
      </c>
      <c r="I53" s="106"/>
      <c r="J53" s="106"/>
      <c r="K53" s="33"/>
      <c r="L53" s="33"/>
      <c r="M53" s="33"/>
      <c r="N53" s="33"/>
      <c r="O53" s="11"/>
      <c r="P53" s="11"/>
      <c r="Q53" s="11"/>
      <c r="R53" s="11"/>
      <c r="S53" s="11"/>
      <c r="T53" s="11"/>
    </row>
    <row r="54" spans="1:20" ht="15.75" customHeight="1" x14ac:dyDescent="0.25">
      <c r="A54" s="171" t="s">
        <v>275</v>
      </c>
      <c r="B54" s="171" t="s">
        <v>276</v>
      </c>
      <c r="C54" s="103"/>
      <c r="D54" s="34" t="s">
        <v>277</v>
      </c>
      <c r="E54" s="34" t="s">
        <v>278</v>
      </c>
      <c r="F54" s="35">
        <v>3</v>
      </c>
      <c r="G54" s="10" t="s">
        <v>279</v>
      </c>
      <c r="H54" s="10" t="s">
        <v>280</v>
      </c>
      <c r="I54" s="10" t="s">
        <v>281</v>
      </c>
      <c r="J54" s="10" t="s">
        <v>115</v>
      </c>
      <c r="K54" s="102" t="s">
        <v>282</v>
      </c>
      <c r="L54" s="102" t="s">
        <v>239</v>
      </c>
      <c r="M54" s="36"/>
      <c r="N54" s="36"/>
      <c r="O54" s="11"/>
      <c r="P54" s="11"/>
      <c r="Q54" s="11"/>
      <c r="R54" s="11"/>
      <c r="S54" s="11"/>
      <c r="T54" s="11"/>
    </row>
    <row r="55" spans="1:20" ht="15.75" customHeight="1" x14ac:dyDescent="0.25">
      <c r="A55" s="169"/>
      <c r="B55" s="169"/>
      <c r="C55" s="96"/>
      <c r="D55" s="34" t="s">
        <v>283</v>
      </c>
      <c r="E55" s="34" t="s">
        <v>284</v>
      </c>
      <c r="F55" s="9">
        <v>3</v>
      </c>
      <c r="G55" s="102" t="s">
        <v>285</v>
      </c>
      <c r="H55" s="102" t="s">
        <v>106</v>
      </c>
      <c r="I55" s="102" t="s">
        <v>286</v>
      </c>
      <c r="J55" s="102" t="s">
        <v>106</v>
      </c>
      <c r="K55" s="102" t="s">
        <v>287</v>
      </c>
      <c r="L55" s="102" t="s">
        <v>106</v>
      </c>
      <c r="M55" s="102" t="s">
        <v>288</v>
      </c>
      <c r="N55" s="102" t="s">
        <v>289</v>
      </c>
      <c r="O55" s="11"/>
      <c r="P55" s="11"/>
      <c r="Q55" s="11"/>
      <c r="R55" s="11"/>
      <c r="S55" s="11"/>
      <c r="T55" s="11"/>
    </row>
    <row r="56" spans="1:20" ht="15.75" customHeight="1" x14ac:dyDescent="0.25">
      <c r="A56" s="169"/>
      <c r="B56" s="169"/>
      <c r="C56" s="96"/>
      <c r="D56" s="34" t="s">
        <v>290</v>
      </c>
      <c r="E56" s="34" t="s">
        <v>291</v>
      </c>
      <c r="F56" s="9">
        <v>3</v>
      </c>
      <c r="G56" s="10" t="s">
        <v>292</v>
      </c>
      <c r="H56" s="10" t="s">
        <v>27</v>
      </c>
      <c r="I56" s="102" t="s">
        <v>293</v>
      </c>
      <c r="J56" s="102" t="s">
        <v>216</v>
      </c>
      <c r="K56" s="102" t="s">
        <v>294</v>
      </c>
      <c r="L56" s="102" t="s">
        <v>216</v>
      </c>
      <c r="M56" s="36"/>
      <c r="N56" s="36"/>
      <c r="O56" s="11"/>
      <c r="P56" s="11"/>
      <c r="Q56" s="11"/>
      <c r="R56" s="11"/>
      <c r="S56" s="11"/>
      <c r="T56" s="11"/>
    </row>
    <row r="57" spans="1:20" ht="15.75" customHeight="1" x14ac:dyDescent="0.25">
      <c r="A57" s="169"/>
      <c r="B57" s="169"/>
      <c r="C57" s="96"/>
      <c r="D57" s="34" t="s">
        <v>290</v>
      </c>
      <c r="E57" s="34" t="s">
        <v>295</v>
      </c>
      <c r="F57" s="9">
        <v>2</v>
      </c>
      <c r="G57" s="102" t="s">
        <v>296</v>
      </c>
      <c r="H57" s="102" t="s">
        <v>216</v>
      </c>
      <c r="I57" s="102" t="s">
        <v>297</v>
      </c>
      <c r="J57" s="102" t="s">
        <v>216</v>
      </c>
      <c r="K57" s="102"/>
      <c r="L57" s="102"/>
      <c r="M57" s="36"/>
      <c r="N57" s="36"/>
      <c r="O57" s="11"/>
      <c r="P57" s="11"/>
      <c r="Q57" s="11"/>
      <c r="R57" s="11"/>
      <c r="S57" s="11"/>
      <c r="T57" s="11"/>
    </row>
    <row r="58" spans="1:20" ht="15.75" customHeight="1" x14ac:dyDescent="0.25">
      <c r="A58" s="169"/>
      <c r="B58" s="169"/>
      <c r="C58" s="96"/>
      <c r="D58" s="34" t="s">
        <v>290</v>
      </c>
      <c r="E58" s="34" t="s">
        <v>298</v>
      </c>
      <c r="F58" s="9">
        <v>1</v>
      </c>
      <c r="G58" s="102"/>
      <c r="H58" s="102"/>
      <c r="I58" s="102"/>
      <c r="J58" s="102"/>
      <c r="K58" s="102" t="s">
        <v>299</v>
      </c>
      <c r="L58" s="102" t="s">
        <v>216</v>
      </c>
      <c r="M58" s="36"/>
      <c r="N58" s="36"/>
      <c r="O58" s="11"/>
      <c r="P58" s="11"/>
      <c r="Q58" s="11"/>
      <c r="R58" s="11"/>
      <c r="S58" s="11"/>
      <c r="T58" s="11"/>
    </row>
    <row r="59" spans="1:20" ht="15.75" customHeight="1" x14ac:dyDescent="0.25">
      <c r="A59" s="169"/>
      <c r="B59" s="169"/>
      <c r="C59" s="96"/>
      <c r="D59" s="34" t="s">
        <v>300</v>
      </c>
      <c r="E59" s="34" t="s">
        <v>301</v>
      </c>
      <c r="F59" s="9">
        <v>3</v>
      </c>
      <c r="G59" s="102" t="s">
        <v>302</v>
      </c>
      <c r="H59" s="102" t="s">
        <v>53</v>
      </c>
      <c r="I59" s="102" t="s">
        <v>303</v>
      </c>
      <c r="J59" s="102" t="s">
        <v>304</v>
      </c>
      <c r="K59" s="102" t="s">
        <v>305</v>
      </c>
      <c r="L59" s="102" t="s">
        <v>304</v>
      </c>
      <c r="M59" s="36"/>
      <c r="N59" s="36"/>
      <c r="O59" s="11"/>
      <c r="P59" s="11"/>
      <c r="Q59" s="11"/>
      <c r="R59" s="11"/>
      <c r="S59" s="11"/>
      <c r="T59" s="11"/>
    </row>
    <row r="60" spans="1:20" ht="15.75" customHeight="1" x14ac:dyDescent="0.25">
      <c r="A60" s="169"/>
      <c r="B60" s="169"/>
      <c r="C60" s="96"/>
      <c r="D60" s="34" t="s">
        <v>300</v>
      </c>
      <c r="E60" s="34" t="s">
        <v>306</v>
      </c>
      <c r="F60" s="9">
        <v>2</v>
      </c>
      <c r="G60" s="102" t="s">
        <v>307</v>
      </c>
      <c r="H60" s="102" t="s">
        <v>53</v>
      </c>
      <c r="I60" s="102" t="s">
        <v>308</v>
      </c>
      <c r="J60" s="102" t="s">
        <v>304</v>
      </c>
      <c r="K60" s="36"/>
      <c r="L60" s="36"/>
      <c r="M60" s="36"/>
      <c r="N60" s="36"/>
      <c r="O60" s="11"/>
      <c r="P60" s="11"/>
      <c r="Q60" s="11"/>
      <c r="R60" s="11"/>
      <c r="S60" s="11"/>
      <c r="T60" s="11"/>
    </row>
    <row r="61" spans="1:20" ht="15.75" customHeight="1" x14ac:dyDescent="0.25">
      <c r="A61" s="170"/>
      <c r="B61" s="170"/>
      <c r="C61" s="96"/>
      <c r="D61" s="34" t="s">
        <v>300</v>
      </c>
      <c r="E61" s="34" t="s">
        <v>309</v>
      </c>
      <c r="F61" s="9">
        <v>1</v>
      </c>
      <c r="G61" s="36"/>
      <c r="H61" s="36"/>
      <c r="I61" s="36"/>
      <c r="J61" s="36"/>
      <c r="K61" s="102" t="s">
        <v>310</v>
      </c>
      <c r="L61" s="102" t="s">
        <v>304</v>
      </c>
      <c r="M61" s="36"/>
      <c r="N61" s="36"/>
      <c r="O61" s="11"/>
      <c r="P61" s="11"/>
      <c r="Q61" s="11"/>
      <c r="R61" s="11"/>
      <c r="S61" s="11"/>
      <c r="T61" s="11"/>
    </row>
    <row r="62" spans="1:20" ht="15.75" customHeight="1" x14ac:dyDescent="0.25">
      <c r="A62" s="171" t="s">
        <v>311</v>
      </c>
      <c r="B62" s="171" t="s">
        <v>312</v>
      </c>
      <c r="C62" s="103"/>
      <c r="D62" s="37" t="s">
        <v>313</v>
      </c>
      <c r="E62" s="37" t="s">
        <v>314</v>
      </c>
      <c r="F62" s="9">
        <v>3</v>
      </c>
      <c r="G62" s="100" t="s">
        <v>315</v>
      </c>
      <c r="H62" s="100" t="s">
        <v>316</v>
      </c>
      <c r="I62" s="100" t="s">
        <v>317</v>
      </c>
      <c r="J62" s="100" t="s">
        <v>63</v>
      </c>
      <c r="K62" s="100" t="s">
        <v>318</v>
      </c>
      <c r="L62" s="100" t="s">
        <v>316</v>
      </c>
      <c r="M62" s="100" t="s">
        <v>319</v>
      </c>
      <c r="N62" s="100" t="s">
        <v>316</v>
      </c>
      <c r="O62" s="100" t="s">
        <v>320</v>
      </c>
      <c r="P62" s="100" t="s">
        <v>304</v>
      </c>
      <c r="Q62" s="100" t="s">
        <v>321</v>
      </c>
      <c r="R62" s="100" t="s">
        <v>304</v>
      </c>
      <c r="S62" s="11"/>
      <c r="T62" s="11"/>
    </row>
    <row r="63" spans="1:20" ht="15.75" customHeight="1" x14ac:dyDescent="0.25">
      <c r="A63" s="169"/>
      <c r="B63" s="169"/>
      <c r="C63" s="96"/>
      <c r="D63" s="37" t="s">
        <v>313</v>
      </c>
      <c r="E63" s="37" t="s">
        <v>322</v>
      </c>
      <c r="F63" s="9">
        <v>2</v>
      </c>
      <c r="G63" s="100" t="s">
        <v>323</v>
      </c>
      <c r="H63" s="100" t="s">
        <v>316</v>
      </c>
      <c r="I63" s="100" t="s">
        <v>324</v>
      </c>
      <c r="J63" s="100" t="s">
        <v>63</v>
      </c>
      <c r="K63" s="100" t="s">
        <v>325</v>
      </c>
      <c r="L63" s="100" t="s">
        <v>316</v>
      </c>
      <c r="M63" s="100" t="s">
        <v>326</v>
      </c>
      <c r="N63" s="100" t="s">
        <v>316</v>
      </c>
      <c r="O63" s="100" t="s">
        <v>327</v>
      </c>
      <c r="P63" s="100" t="s">
        <v>63</v>
      </c>
      <c r="Q63" s="11"/>
      <c r="R63" s="11"/>
      <c r="S63" s="11"/>
      <c r="T63" s="11"/>
    </row>
    <row r="64" spans="1:20" ht="15.75" customHeight="1" x14ac:dyDescent="0.25">
      <c r="A64" s="169"/>
      <c r="B64" s="169"/>
      <c r="C64" s="96"/>
      <c r="D64" s="37" t="s">
        <v>313</v>
      </c>
      <c r="E64" s="37" t="s">
        <v>328</v>
      </c>
      <c r="F64" s="9">
        <v>1</v>
      </c>
      <c r="G64" s="38"/>
      <c r="H64" s="38"/>
      <c r="I64" s="38"/>
      <c r="J64" s="38"/>
      <c r="K64" s="38"/>
      <c r="L64" s="38"/>
      <c r="M64" s="38"/>
      <c r="N64" s="38"/>
      <c r="O64" s="38"/>
      <c r="P64" s="38"/>
      <c r="Q64" s="100" t="s">
        <v>329</v>
      </c>
      <c r="R64" s="100" t="s">
        <v>304</v>
      </c>
      <c r="S64" s="11"/>
      <c r="T64" s="11"/>
    </row>
    <row r="65" spans="1:20" ht="15.75" customHeight="1" x14ac:dyDescent="0.25">
      <c r="A65" s="169"/>
      <c r="B65" s="169"/>
      <c r="C65" s="96"/>
      <c r="D65" s="37" t="s">
        <v>330</v>
      </c>
      <c r="E65" s="37" t="s">
        <v>331</v>
      </c>
      <c r="F65" s="9">
        <v>3</v>
      </c>
      <c r="G65" s="10" t="s">
        <v>332</v>
      </c>
      <c r="H65" s="10" t="s">
        <v>333</v>
      </c>
      <c r="I65" s="10" t="s">
        <v>334</v>
      </c>
      <c r="J65" s="10" t="s">
        <v>335</v>
      </c>
      <c r="K65" s="100" t="s">
        <v>336</v>
      </c>
      <c r="L65" s="100" t="s">
        <v>337</v>
      </c>
      <c r="M65" s="100" t="s">
        <v>338</v>
      </c>
      <c r="N65" s="100" t="s">
        <v>337</v>
      </c>
      <c r="O65" s="10" t="s">
        <v>339</v>
      </c>
      <c r="P65" s="10" t="s">
        <v>335</v>
      </c>
      <c r="Q65" s="10" t="s">
        <v>340</v>
      </c>
      <c r="R65" s="10" t="s">
        <v>335</v>
      </c>
      <c r="S65" s="11"/>
      <c r="T65" s="11"/>
    </row>
    <row r="66" spans="1:20" ht="15.75" customHeight="1" x14ac:dyDescent="0.25">
      <c r="A66" s="169"/>
      <c r="B66" s="169"/>
      <c r="C66" s="96"/>
      <c r="D66" s="37" t="s">
        <v>330</v>
      </c>
      <c r="E66" s="37" t="s">
        <v>341</v>
      </c>
      <c r="F66" s="9">
        <v>2</v>
      </c>
      <c r="G66" s="10" t="s">
        <v>342</v>
      </c>
      <c r="H66" s="10" t="s">
        <v>333</v>
      </c>
      <c r="I66" s="10" t="s">
        <v>343</v>
      </c>
      <c r="J66" s="10" t="s">
        <v>335</v>
      </c>
      <c r="K66" s="100" t="s">
        <v>344</v>
      </c>
      <c r="L66" s="100" t="s">
        <v>337</v>
      </c>
      <c r="M66" s="100" t="s">
        <v>345</v>
      </c>
      <c r="N66" s="100" t="s">
        <v>337</v>
      </c>
      <c r="O66" s="100" t="s">
        <v>346</v>
      </c>
      <c r="P66" s="100" t="s">
        <v>337</v>
      </c>
      <c r="Q66" s="11"/>
      <c r="R66" s="11"/>
      <c r="S66" s="11"/>
      <c r="T66" s="11"/>
    </row>
    <row r="67" spans="1:20" ht="15.75" customHeight="1" x14ac:dyDescent="0.25">
      <c r="A67" s="169"/>
      <c r="B67" s="169"/>
      <c r="C67" s="13"/>
      <c r="D67" s="37" t="s">
        <v>330</v>
      </c>
      <c r="E67" s="37" t="s">
        <v>347</v>
      </c>
      <c r="F67" s="9">
        <v>1</v>
      </c>
      <c r="G67" s="38"/>
      <c r="H67" s="38"/>
      <c r="I67" s="38"/>
      <c r="J67" s="38"/>
      <c r="K67" s="38"/>
      <c r="L67" s="38"/>
      <c r="M67" s="38"/>
      <c r="N67" s="38"/>
      <c r="O67" s="38"/>
      <c r="P67" s="38"/>
      <c r="Q67" s="10" t="s">
        <v>348</v>
      </c>
      <c r="R67" s="10" t="s">
        <v>335</v>
      </c>
      <c r="S67" s="11"/>
      <c r="T67" s="11"/>
    </row>
    <row r="68" spans="1:20" ht="15.75" customHeight="1" x14ac:dyDescent="0.25">
      <c r="A68" s="169"/>
      <c r="B68" s="169"/>
      <c r="C68" s="96"/>
      <c r="D68" s="37" t="s">
        <v>349</v>
      </c>
      <c r="E68" s="37" t="s">
        <v>350</v>
      </c>
      <c r="F68" s="9">
        <v>3</v>
      </c>
      <c r="G68" s="100" t="s">
        <v>351</v>
      </c>
      <c r="H68" s="100" t="s">
        <v>352</v>
      </c>
      <c r="I68" s="100" t="s">
        <v>353</v>
      </c>
      <c r="J68" s="100" t="s">
        <v>352</v>
      </c>
      <c r="K68" s="100" t="s">
        <v>354</v>
      </c>
      <c r="L68" s="100" t="s">
        <v>355</v>
      </c>
      <c r="M68" s="100" t="s">
        <v>356</v>
      </c>
      <c r="N68" s="100" t="s">
        <v>355</v>
      </c>
      <c r="O68" s="100" t="s">
        <v>357</v>
      </c>
      <c r="P68" s="100" t="s">
        <v>355</v>
      </c>
      <c r="Q68" s="100" t="s">
        <v>358</v>
      </c>
      <c r="R68" s="100" t="s">
        <v>352</v>
      </c>
      <c r="S68" s="11"/>
      <c r="T68" s="11"/>
    </row>
    <row r="69" spans="1:20" ht="15.75" customHeight="1" x14ac:dyDescent="0.25">
      <c r="A69" s="169"/>
      <c r="B69" s="169"/>
      <c r="C69" s="96"/>
      <c r="D69" s="37" t="s">
        <v>349</v>
      </c>
      <c r="E69" s="37" t="s">
        <v>359</v>
      </c>
      <c r="F69" s="9">
        <v>2</v>
      </c>
      <c r="G69" s="100" t="s">
        <v>360</v>
      </c>
      <c r="H69" s="100" t="s">
        <v>352</v>
      </c>
      <c r="I69" s="100" t="s">
        <v>361</v>
      </c>
      <c r="J69" s="100" t="s">
        <v>352</v>
      </c>
      <c r="K69" s="100" t="s">
        <v>362</v>
      </c>
      <c r="L69" s="100" t="s">
        <v>355</v>
      </c>
      <c r="M69" s="100" t="s">
        <v>363</v>
      </c>
      <c r="N69" s="100" t="s">
        <v>355</v>
      </c>
      <c r="O69" s="100" t="s">
        <v>364</v>
      </c>
      <c r="P69" s="100" t="s">
        <v>355</v>
      </c>
      <c r="Q69" s="11"/>
      <c r="R69" s="11"/>
      <c r="S69" s="11"/>
      <c r="T69" s="11"/>
    </row>
    <row r="70" spans="1:20" ht="15.75" customHeight="1" x14ac:dyDescent="0.25">
      <c r="A70" s="169"/>
      <c r="B70" s="169"/>
      <c r="C70" s="96"/>
      <c r="D70" s="37" t="s">
        <v>349</v>
      </c>
      <c r="E70" s="37" t="s">
        <v>365</v>
      </c>
      <c r="F70" s="9">
        <v>1</v>
      </c>
      <c r="G70" s="38"/>
      <c r="H70" s="38"/>
      <c r="I70" s="38"/>
      <c r="J70" s="38"/>
      <c r="K70" s="38"/>
      <c r="L70" s="38"/>
      <c r="M70" s="38"/>
      <c r="N70" s="38"/>
      <c r="O70" s="38"/>
      <c r="P70" s="38"/>
      <c r="Q70" s="100" t="s">
        <v>366</v>
      </c>
      <c r="R70" s="100" t="s">
        <v>352</v>
      </c>
      <c r="S70" s="11"/>
      <c r="T70" s="11"/>
    </row>
    <row r="71" spans="1:20" ht="15.75" customHeight="1" x14ac:dyDescent="0.25">
      <c r="A71" s="170"/>
      <c r="B71" s="169"/>
      <c r="C71" s="96"/>
      <c r="D71" s="37" t="s">
        <v>367</v>
      </c>
      <c r="E71" s="37" t="s">
        <v>368</v>
      </c>
      <c r="F71" s="9">
        <v>3</v>
      </c>
      <c r="G71" s="100" t="s">
        <v>369</v>
      </c>
      <c r="H71" s="100" t="s">
        <v>258</v>
      </c>
      <c r="I71" s="100" t="s">
        <v>370</v>
      </c>
      <c r="J71" s="100" t="s">
        <v>256</v>
      </c>
      <c r="K71" s="100" t="s">
        <v>371</v>
      </c>
      <c r="L71" s="100" t="s">
        <v>256</v>
      </c>
      <c r="M71" s="100" t="s">
        <v>372</v>
      </c>
      <c r="N71" s="100" t="s">
        <v>258</v>
      </c>
      <c r="O71" s="100" t="s">
        <v>373</v>
      </c>
      <c r="P71" s="100" t="s">
        <v>258</v>
      </c>
      <c r="Q71" s="100" t="s">
        <v>374</v>
      </c>
      <c r="R71" s="100" t="s">
        <v>256</v>
      </c>
      <c r="S71" s="100" t="s">
        <v>375</v>
      </c>
      <c r="T71" s="100" t="s">
        <v>376</v>
      </c>
    </row>
    <row r="72" spans="1:20" ht="15.75" customHeight="1" x14ac:dyDescent="0.25">
      <c r="A72" s="171" t="s">
        <v>377</v>
      </c>
      <c r="B72" s="171" t="s">
        <v>47</v>
      </c>
      <c r="C72" s="7"/>
      <c r="D72" s="39" t="s">
        <v>378</v>
      </c>
      <c r="E72" s="39" t="s">
        <v>379</v>
      </c>
      <c r="F72" s="9">
        <v>3</v>
      </c>
      <c r="G72" s="10" t="s">
        <v>380</v>
      </c>
      <c r="H72" s="10" t="s">
        <v>166</v>
      </c>
      <c r="I72" s="10" t="s">
        <v>381</v>
      </c>
      <c r="J72" s="10" t="s">
        <v>166</v>
      </c>
      <c r="K72" s="40"/>
      <c r="L72" s="40"/>
      <c r="M72" s="40"/>
      <c r="N72" s="40"/>
      <c r="O72" s="40"/>
      <c r="P72" s="40"/>
      <c r="Q72" s="11"/>
      <c r="R72" s="11"/>
      <c r="S72" s="11"/>
      <c r="T72" s="11"/>
    </row>
    <row r="73" spans="1:20" ht="15.75" customHeight="1" x14ac:dyDescent="0.25">
      <c r="A73" s="169"/>
      <c r="B73" s="169"/>
      <c r="C73" s="13"/>
      <c r="D73" s="39" t="s">
        <v>378</v>
      </c>
      <c r="E73" s="39" t="s">
        <v>382</v>
      </c>
      <c r="F73" s="9">
        <v>2</v>
      </c>
      <c r="G73" s="10" t="s">
        <v>383</v>
      </c>
      <c r="H73" s="10" t="s">
        <v>166</v>
      </c>
      <c r="I73" s="10" t="s">
        <v>384</v>
      </c>
      <c r="J73" s="10" t="s">
        <v>166</v>
      </c>
      <c r="K73" s="40"/>
      <c r="L73" s="40"/>
      <c r="M73" s="40"/>
      <c r="N73" s="40"/>
      <c r="O73" s="40"/>
      <c r="P73" s="40"/>
      <c r="Q73" s="11"/>
      <c r="R73" s="11"/>
      <c r="S73" s="11"/>
      <c r="T73" s="11"/>
    </row>
    <row r="74" spans="1:20" ht="15.75" customHeight="1" x14ac:dyDescent="0.25">
      <c r="A74" s="170"/>
      <c r="B74" s="170"/>
      <c r="C74" s="41"/>
      <c r="D74" s="39"/>
      <c r="E74" s="39"/>
    </row>
    <row r="75" spans="1:20" ht="15.75" customHeight="1" x14ac:dyDescent="0.25"/>
    <row r="76" spans="1:20" ht="15.75" customHeight="1" x14ac:dyDescent="0.25"/>
    <row r="77" spans="1:20" ht="15.75" customHeight="1" x14ac:dyDescent="0.25"/>
    <row r="78" spans="1:20" ht="15.75" customHeight="1" x14ac:dyDescent="0.25"/>
    <row r="79" spans="1:20" ht="15.75" customHeight="1" x14ac:dyDescent="0.25"/>
    <row r="80" spans="1:2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28">
    <mergeCell ref="A2:A7"/>
    <mergeCell ref="A8:A11"/>
    <mergeCell ref="A13:A17"/>
    <mergeCell ref="A62:A71"/>
    <mergeCell ref="B62:B71"/>
    <mergeCell ref="A45:A53"/>
    <mergeCell ref="A54:A61"/>
    <mergeCell ref="A18:A23"/>
    <mergeCell ref="A24:A31"/>
    <mergeCell ref="A32:A37"/>
    <mergeCell ref="A72:A74"/>
    <mergeCell ref="B72:B74"/>
    <mergeCell ref="A38:A44"/>
    <mergeCell ref="B45:B53"/>
    <mergeCell ref="B54:B61"/>
    <mergeCell ref="Q1:R1"/>
    <mergeCell ref="B38:B44"/>
    <mergeCell ref="B18:B23"/>
    <mergeCell ref="B24:B31"/>
    <mergeCell ref="B32:B37"/>
    <mergeCell ref="B2:B7"/>
    <mergeCell ref="B8:B12"/>
    <mergeCell ref="B13:B17"/>
    <mergeCell ref="G1:H1"/>
    <mergeCell ref="I1:J1"/>
    <mergeCell ref="K1:L1"/>
    <mergeCell ref="M1:N1"/>
    <mergeCell ref="O1:P1"/>
  </mergeCells>
  <conditionalFormatting sqref="G2:T37 G40:T73 G38:L39 O38:T39">
    <cfRule type="containsBlanks" dxfId="144" priority="1">
      <formula>LEN(TRIM(G2))=0</formula>
    </cfRule>
  </conditionalFormatting>
  <conditionalFormatting sqref="F1:F73">
    <cfRule type="cellIs" dxfId="143" priority="2" operator="lessThan">
      <formula>3</formula>
    </cfRule>
  </conditionalFormatting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S111"/>
  <sheetViews>
    <sheetView tabSelected="1" zoomScale="90" zoomScaleNormal="90" workbookViewId="0">
      <pane ySplit="5" topLeftCell="A55" activePane="bottomLeft" state="frozen"/>
      <selection pane="bottomLeft" activeCell="K63" sqref="K63"/>
    </sheetView>
  </sheetViews>
  <sheetFormatPr defaultColWidth="14.42578125" defaultRowHeight="15" customHeight="1" x14ac:dyDescent="0.25"/>
  <cols>
    <col min="1" max="1" width="9.42578125" style="141" customWidth="1"/>
    <col min="2" max="2" width="17" style="141" customWidth="1"/>
    <col min="3" max="3" width="11.7109375" style="141" bestFit="1" customWidth="1"/>
    <col min="4" max="4" width="7.42578125" style="141" bestFit="1" customWidth="1"/>
    <col min="5" max="5" width="15.140625" style="141" customWidth="1"/>
    <col min="6" max="6" width="7.7109375" style="141" bestFit="1" customWidth="1"/>
    <col min="7" max="7" width="7.42578125" style="141" bestFit="1" customWidth="1"/>
    <col min="8" max="8" width="21.140625" style="141" bestFit="1" customWidth="1"/>
    <col min="9" max="9" width="10.5703125" style="141" bestFit="1" customWidth="1"/>
    <col min="10" max="10" width="6.7109375" style="141" customWidth="1"/>
    <col min="11" max="11" width="17.28515625" style="141" bestFit="1" customWidth="1"/>
    <col min="12" max="12" width="10.5703125" style="141" bestFit="1" customWidth="1"/>
    <col min="13" max="13" width="7.42578125" style="141" customWidth="1"/>
    <col min="14" max="14" width="17.28515625" style="141" bestFit="1" customWidth="1"/>
    <col min="15" max="15" width="9.5703125" style="141" customWidth="1"/>
    <col min="16" max="16" width="7.42578125" style="141" customWidth="1"/>
    <col min="17" max="17" width="17.28515625" style="141" bestFit="1" customWidth="1"/>
    <col min="18" max="18" width="9.5703125" style="141" customWidth="1"/>
    <col min="19" max="19" width="14.42578125" style="141" customWidth="1"/>
    <col min="20" max="16384" width="14.42578125" style="141"/>
  </cols>
  <sheetData>
    <row r="1" spans="1:19" ht="15" customHeight="1" x14ac:dyDescent="0.25">
      <c r="A1" s="140"/>
      <c r="B1" s="110"/>
      <c r="C1" s="140"/>
      <c r="D1" s="140"/>
      <c r="E1" s="111"/>
      <c r="F1" s="112"/>
      <c r="G1" s="140"/>
      <c r="H1" s="182" t="s">
        <v>703</v>
      </c>
      <c r="I1" s="195"/>
      <c r="J1" s="195"/>
      <c r="K1" s="195"/>
      <c r="L1" s="112"/>
      <c r="M1" s="140"/>
      <c r="N1" s="110" t="s">
        <v>386</v>
      </c>
      <c r="O1" s="186" t="s">
        <v>565</v>
      </c>
      <c r="P1" s="187"/>
      <c r="Q1" s="187"/>
      <c r="R1" s="188"/>
      <c r="S1" s="46"/>
    </row>
    <row r="2" spans="1:19" ht="15.75" x14ac:dyDescent="0.25">
      <c r="A2" s="140"/>
      <c r="B2" s="110"/>
      <c r="C2" s="140"/>
      <c r="D2" s="140"/>
      <c r="E2" s="111" t="s">
        <v>388</v>
      </c>
      <c r="F2" s="47"/>
      <c r="G2" s="140"/>
      <c r="H2" s="182" t="s">
        <v>389</v>
      </c>
      <c r="I2" s="195"/>
      <c r="J2" s="195"/>
      <c r="K2" s="195"/>
      <c r="L2" s="112"/>
      <c r="M2" s="140"/>
      <c r="N2" s="111"/>
      <c r="O2" s="189"/>
      <c r="P2" s="190"/>
      <c r="Q2" s="190"/>
      <c r="R2" s="191"/>
      <c r="S2" s="46"/>
    </row>
    <row r="3" spans="1:19" ht="15.75" x14ac:dyDescent="0.25">
      <c r="A3" s="140"/>
      <c r="B3" s="110"/>
      <c r="C3" s="140"/>
      <c r="D3" s="140"/>
      <c r="E3" s="111"/>
      <c r="F3" s="112"/>
      <c r="G3" s="140"/>
      <c r="H3" s="182" t="s">
        <v>567</v>
      </c>
      <c r="I3" s="182"/>
      <c r="J3" s="182"/>
      <c r="K3" s="182"/>
      <c r="L3" s="112"/>
      <c r="M3" s="140"/>
      <c r="N3" s="111"/>
      <c r="O3" s="192"/>
      <c r="P3" s="193"/>
      <c r="Q3" s="193"/>
      <c r="R3" s="194"/>
      <c r="S3" s="46"/>
    </row>
    <row r="4" spans="1:19" x14ac:dyDescent="0.25">
      <c r="A4" s="177" t="s">
        <v>390</v>
      </c>
      <c r="B4" s="178"/>
      <c r="C4" s="178"/>
      <c r="D4" s="177" t="s">
        <v>391</v>
      </c>
      <c r="E4" s="178"/>
      <c r="F4" s="178"/>
      <c r="G4" s="177" t="s">
        <v>392</v>
      </c>
      <c r="H4" s="178"/>
      <c r="I4" s="178"/>
      <c r="J4" s="177" t="s">
        <v>393</v>
      </c>
      <c r="K4" s="178"/>
      <c r="L4" s="178"/>
      <c r="M4" s="177" t="s">
        <v>394</v>
      </c>
      <c r="N4" s="178"/>
      <c r="O4" s="178"/>
      <c r="P4" s="177" t="s">
        <v>395</v>
      </c>
      <c r="Q4" s="178"/>
      <c r="R4" s="178"/>
      <c r="S4" s="46"/>
    </row>
    <row r="5" spans="1:19" ht="15" customHeight="1" x14ac:dyDescent="0.25">
      <c r="A5" s="120" t="s">
        <v>396</v>
      </c>
      <c r="B5" s="120" t="s">
        <v>397</v>
      </c>
      <c r="C5" s="120" t="s">
        <v>398</v>
      </c>
      <c r="D5" s="120" t="s">
        <v>396</v>
      </c>
      <c r="E5" s="120" t="s">
        <v>397</v>
      </c>
      <c r="F5" s="120" t="s">
        <v>398</v>
      </c>
      <c r="G5" s="120" t="s">
        <v>396</v>
      </c>
      <c r="H5" s="120" t="s">
        <v>397</v>
      </c>
      <c r="I5" s="120" t="s">
        <v>398</v>
      </c>
      <c r="J5" s="120" t="s">
        <v>396</v>
      </c>
      <c r="K5" s="120" t="s">
        <v>397</v>
      </c>
      <c r="L5" s="120" t="s">
        <v>398</v>
      </c>
      <c r="M5" s="120" t="s">
        <v>396</v>
      </c>
      <c r="N5" s="120" t="s">
        <v>397</v>
      </c>
      <c r="O5" s="120" t="s">
        <v>398</v>
      </c>
      <c r="P5" s="120" t="s">
        <v>396</v>
      </c>
      <c r="Q5" s="120" t="s">
        <v>397</v>
      </c>
      <c r="R5" s="120" t="s">
        <v>398</v>
      </c>
      <c r="S5" s="46"/>
    </row>
    <row r="6" spans="1:19" x14ac:dyDescent="0.25">
      <c r="A6" s="177" t="s">
        <v>399</v>
      </c>
      <c r="B6" s="178"/>
      <c r="C6" s="178"/>
      <c r="D6" s="178"/>
      <c r="E6" s="178"/>
      <c r="F6" s="178"/>
      <c r="G6" s="178"/>
      <c r="H6" s="178"/>
      <c r="I6" s="178"/>
      <c r="J6" s="178"/>
      <c r="K6" s="178"/>
      <c r="L6" s="178"/>
      <c r="M6" s="178"/>
      <c r="N6" s="178"/>
      <c r="O6" s="178"/>
      <c r="P6" s="178"/>
      <c r="Q6" s="178"/>
      <c r="R6" s="178"/>
      <c r="S6" s="46"/>
    </row>
    <row r="7" spans="1:19" ht="15" customHeight="1" x14ac:dyDescent="0.25">
      <c r="A7" s="124"/>
      <c r="B7" s="158"/>
      <c r="C7" s="158"/>
      <c r="D7" s="124"/>
      <c r="E7" s="125"/>
      <c r="F7" s="125"/>
      <c r="G7" s="124"/>
      <c r="H7" s="158"/>
      <c r="I7" s="158"/>
      <c r="J7" s="124"/>
      <c r="K7" s="152" t="s">
        <v>56</v>
      </c>
      <c r="L7" s="152" t="s">
        <v>666</v>
      </c>
      <c r="M7" s="124"/>
      <c r="N7" s="163" t="s">
        <v>349</v>
      </c>
      <c r="O7" s="164" t="s">
        <v>352</v>
      </c>
      <c r="P7" s="124"/>
      <c r="Q7" s="123"/>
      <c r="R7" s="123"/>
      <c r="S7" s="46"/>
    </row>
    <row r="8" spans="1:19" ht="15" customHeight="1" x14ac:dyDescent="0.25">
      <c r="A8" s="124"/>
      <c r="B8" s="126"/>
      <c r="C8" s="126"/>
      <c r="D8" s="124"/>
      <c r="E8" s="163" t="s">
        <v>290</v>
      </c>
      <c r="F8" s="127" t="s">
        <v>131</v>
      </c>
      <c r="G8" s="124"/>
      <c r="H8" s="145" t="s">
        <v>587</v>
      </c>
      <c r="I8" s="145" t="s">
        <v>239</v>
      </c>
      <c r="J8" s="124"/>
      <c r="K8" s="145" t="s">
        <v>588</v>
      </c>
      <c r="L8" s="145" t="s">
        <v>239</v>
      </c>
      <c r="M8" s="158"/>
      <c r="N8" s="158"/>
      <c r="O8" s="158"/>
      <c r="P8" s="124"/>
      <c r="Q8" s="147" t="s">
        <v>685</v>
      </c>
      <c r="R8" s="147" t="s">
        <v>235</v>
      </c>
      <c r="S8" s="46"/>
    </row>
    <row r="9" spans="1:19" ht="15" customHeight="1" x14ac:dyDescent="0.25">
      <c r="A9" s="124"/>
      <c r="B9" s="131"/>
      <c r="C9" s="131"/>
      <c r="D9" s="124"/>
      <c r="E9" s="152" t="s">
        <v>52</v>
      </c>
      <c r="F9" s="152" t="s">
        <v>61</v>
      </c>
      <c r="G9" s="124"/>
      <c r="H9" s="150" t="s">
        <v>380</v>
      </c>
      <c r="I9" s="150" t="s">
        <v>166</v>
      </c>
      <c r="J9" s="124"/>
      <c r="K9" s="150" t="s">
        <v>581</v>
      </c>
      <c r="L9" s="150" t="s">
        <v>166</v>
      </c>
      <c r="M9" s="158"/>
      <c r="N9" s="152" t="s">
        <v>57</v>
      </c>
      <c r="O9" s="152" t="s">
        <v>61</v>
      </c>
      <c r="P9" s="124"/>
      <c r="Q9" s="128"/>
      <c r="R9" s="128"/>
      <c r="S9" s="46"/>
    </row>
    <row r="10" spans="1:19" ht="15" customHeight="1" x14ac:dyDescent="0.25">
      <c r="A10" s="124"/>
      <c r="B10" s="158"/>
      <c r="C10" s="158"/>
      <c r="D10" s="124"/>
      <c r="E10" s="158"/>
      <c r="F10" s="158"/>
      <c r="G10" s="124"/>
      <c r="H10" s="152" t="s">
        <v>56</v>
      </c>
      <c r="I10" s="152" t="s">
        <v>666</v>
      </c>
      <c r="J10" s="158"/>
      <c r="K10" s="149" t="s">
        <v>578</v>
      </c>
      <c r="L10" s="149" t="s">
        <v>15</v>
      </c>
      <c r="M10" s="158"/>
      <c r="N10" s="158"/>
      <c r="O10" s="158"/>
      <c r="P10" s="124"/>
      <c r="Q10" s="158"/>
      <c r="R10" s="158"/>
      <c r="S10" s="46"/>
    </row>
    <row r="11" spans="1:19" ht="15" customHeight="1" x14ac:dyDescent="0.25">
      <c r="A11" s="124"/>
      <c r="B11" s="131"/>
      <c r="C11" s="131"/>
      <c r="D11" s="124"/>
      <c r="E11" s="146" t="s">
        <v>585</v>
      </c>
      <c r="F11" s="146" t="s">
        <v>106</v>
      </c>
      <c r="G11" s="124"/>
      <c r="H11" s="154" t="s">
        <v>84</v>
      </c>
      <c r="I11" s="154" t="s">
        <v>61</v>
      </c>
      <c r="J11" s="124"/>
      <c r="K11" s="158"/>
      <c r="L11" s="158"/>
      <c r="M11" s="158"/>
      <c r="N11" s="158"/>
      <c r="O11" s="158"/>
      <c r="P11" s="124"/>
      <c r="Q11" s="133"/>
      <c r="R11" s="133"/>
      <c r="S11" s="46"/>
    </row>
    <row r="12" spans="1:19" ht="15" customHeight="1" x14ac:dyDescent="0.25">
      <c r="A12" s="124"/>
      <c r="B12" s="158"/>
      <c r="C12" s="158"/>
      <c r="D12" s="124"/>
      <c r="E12" s="154" t="s">
        <v>100</v>
      </c>
      <c r="F12" s="154" t="s">
        <v>702</v>
      </c>
      <c r="G12" s="158"/>
      <c r="H12" s="163" t="s">
        <v>290</v>
      </c>
      <c r="I12" s="156" t="s">
        <v>131</v>
      </c>
      <c r="J12" s="124"/>
      <c r="K12" s="146" t="s">
        <v>586</v>
      </c>
      <c r="L12" s="146" t="s">
        <v>106</v>
      </c>
      <c r="M12" s="158"/>
      <c r="N12" s="146" t="s">
        <v>586</v>
      </c>
      <c r="O12" s="146" t="s">
        <v>106</v>
      </c>
      <c r="P12" s="158"/>
      <c r="Q12" s="158"/>
      <c r="R12" s="126"/>
      <c r="S12" s="46"/>
    </row>
    <row r="13" spans="1:19" ht="15" customHeight="1" x14ac:dyDescent="0.25">
      <c r="A13" s="124"/>
      <c r="B13" s="133"/>
      <c r="C13" s="133"/>
      <c r="D13" s="124"/>
      <c r="E13" s="149" t="s">
        <v>594</v>
      </c>
      <c r="F13" s="149" t="s">
        <v>184</v>
      </c>
      <c r="G13" s="124"/>
      <c r="H13" s="158"/>
      <c r="I13" s="158"/>
      <c r="J13" s="158"/>
      <c r="K13" s="149" t="s">
        <v>595</v>
      </c>
      <c r="L13" s="149" t="s">
        <v>184</v>
      </c>
      <c r="M13" s="124"/>
      <c r="N13" s="149" t="s">
        <v>595</v>
      </c>
      <c r="O13" s="149" t="s">
        <v>184</v>
      </c>
      <c r="P13" s="124"/>
      <c r="Q13" s="164" t="s">
        <v>693</v>
      </c>
      <c r="R13" s="164" t="s">
        <v>694</v>
      </c>
      <c r="S13" s="46"/>
    </row>
    <row r="14" spans="1:19" ht="15" customHeight="1" x14ac:dyDescent="0.25">
      <c r="A14" s="124"/>
      <c r="B14" s="145"/>
      <c r="C14" s="145"/>
      <c r="D14" s="124"/>
      <c r="E14" s="145" t="s">
        <v>602</v>
      </c>
      <c r="F14" s="145" t="s">
        <v>352</v>
      </c>
      <c r="G14" s="124"/>
      <c r="H14" s="145" t="s">
        <v>603</v>
      </c>
      <c r="I14" s="145" t="s">
        <v>352</v>
      </c>
      <c r="J14" s="124"/>
      <c r="K14" s="158"/>
      <c r="L14" s="158"/>
      <c r="M14" s="124"/>
      <c r="N14" s="149" t="s">
        <v>578</v>
      </c>
      <c r="O14" s="149" t="s">
        <v>15</v>
      </c>
      <c r="P14" s="124"/>
      <c r="Q14" s="129"/>
      <c r="R14" s="129"/>
      <c r="S14" s="46"/>
    </row>
    <row r="15" spans="1:19" ht="15" customHeight="1" x14ac:dyDescent="0.25">
      <c r="A15" s="124"/>
      <c r="B15" s="153" t="s">
        <v>599</v>
      </c>
      <c r="C15" s="153" t="s">
        <v>216</v>
      </c>
      <c r="D15" s="124"/>
      <c r="E15" s="153" t="s">
        <v>598</v>
      </c>
      <c r="F15" s="153" t="s">
        <v>216</v>
      </c>
      <c r="G15" s="124"/>
      <c r="H15" s="158"/>
      <c r="I15" s="158"/>
      <c r="J15" s="124"/>
      <c r="K15" s="158"/>
      <c r="L15" s="158"/>
      <c r="M15" s="124"/>
      <c r="N15" s="142" t="s">
        <v>653</v>
      </c>
      <c r="O15" s="142" t="s">
        <v>173</v>
      </c>
      <c r="P15" s="158"/>
      <c r="Q15" s="142" t="s">
        <v>125</v>
      </c>
      <c r="R15" s="142" t="s">
        <v>173</v>
      </c>
      <c r="S15" s="46"/>
    </row>
    <row r="16" spans="1:19" ht="15.75" x14ac:dyDescent="0.25">
      <c r="A16" s="124"/>
      <c r="B16" s="158"/>
      <c r="C16" s="158"/>
      <c r="D16" s="158"/>
      <c r="E16" s="153" t="s">
        <v>640</v>
      </c>
      <c r="F16" s="153" t="s">
        <v>641</v>
      </c>
      <c r="G16" s="158"/>
      <c r="H16" s="153" t="s">
        <v>622</v>
      </c>
      <c r="I16" s="153" t="s">
        <v>79</v>
      </c>
      <c r="J16" s="158"/>
      <c r="K16" s="153" t="s">
        <v>622</v>
      </c>
      <c r="L16" s="153" t="s">
        <v>79</v>
      </c>
      <c r="M16" s="158"/>
      <c r="N16" s="147" t="s">
        <v>637</v>
      </c>
      <c r="O16" s="147" t="s">
        <v>304</v>
      </c>
      <c r="P16" s="124"/>
      <c r="Q16" s="158"/>
      <c r="R16" s="158"/>
      <c r="S16" s="46"/>
    </row>
    <row r="17" spans="1:19" ht="15" customHeight="1" x14ac:dyDescent="0.25">
      <c r="A17" s="124"/>
      <c r="B17" s="158"/>
      <c r="C17" s="158"/>
      <c r="D17" s="124"/>
      <c r="E17" s="147" t="s">
        <v>635</v>
      </c>
      <c r="F17" s="147" t="s">
        <v>304</v>
      </c>
      <c r="G17" s="124"/>
      <c r="H17" s="147" t="s">
        <v>636</v>
      </c>
      <c r="I17" s="147" t="s">
        <v>304</v>
      </c>
      <c r="J17" s="124"/>
      <c r="K17" s="144" t="s">
        <v>570</v>
      </c>
      <c r="L17" s="144" t="s">
        <v>258</v>
      </c>
      <c r="M17" s="124"/>
      <c r="N17" s="144" t="s">
        <v>570</v>
      </c>
      <c r="O17" s="144" t="s">
        <v>258</v>
      </c>
      <c r="P17" s="124"/>
      <c r="Q17" s="136"/>
      <c r="R17" s="136"/>
      <c r="S17" s="46"/>
    </row>
    <row r="18" spans="1:19" ht="15" customHeight="1" x14ac:dyDescent="0.25">
      <c r="A18" s="124"/>
      <c r="B18" s="158"/>
      <c r="C18" s="158"/>
      <c r="D18" s="124"/>
      <c r="E18" s="144" t="s">
        <v>646</v>
      </c>
      <c r="F18" s="144" t="s">
        <v>258</v>
      </c>
      <c r="G18" s="124"/>
      <c r="H18" s="158"/>
      <c r="I18" s="158"/>
      <c r="J18" s="124"/>
      <c r="K18" s="153" t="s">
        <v>642</v>
      </c>
      <c r="L18" s="153" t="s">
        <v>641</v>
      </c>
      <c r="M18" s="158"/>
      <c r="N18" s="153" t="s">
        <v>642</v>
      </c>
      <c r="O18" s="153" t="s">
        <v>641</v>
      </c>
      <c r="P18" s="124"/>
      <c r="Q18" s="126"/>
      <c r="R18" s="126"/>
      <c r="S18" s="46"/>
    </row>
    <row r="19" spans="1:19" ht="15" customHeight="1" x14ac:dyDescent="0.25">
      <c r="A19" s="124"/>
      <c r="B19" s="158"/>
      <c r="C19" s="158"/>
      <c r="D19" s="124"/>
      <c r="E19" s="142" t="s">
        <v>133</v>
      </c>
      <c r="F19" s="142" t="s">
        <v>661</v>
      </c>
      <c r="G19" s="124"/>
      <c r="H19" s="158"/>
      <c r="I19" s="158"/>
      <c r="J19" s="158"/>
      <c r="K19" s="142" t="s">
        <v>139</v>
      </c>
      <c r="L19" s="142" t="s">
        <v>661</v>
      </c>
      <c r="M19" s="124"/>
      <c r="N19" s="142" t="s">
        <v>139</v>
      </c>
      <c r="O19" s="142" t="s">
        <v>661</v>
      </c>
      <c r="P19" s="124"/>
      <c r="Q19" s="126"/>
      <c r="R19" s="126"/>
      <c r="S19" s="46"/>
    </row>
    <row r="20" spans="1:19" ht="15" customHeight="1" x14ac:dyDescent="0.25">
      <c r="A20" s="124"/>
      <c r="B20" s="158"/>
      <c r="C20" s="158"/>
      <c r="D20" s="124"/>
      <c r="E20" s="158"/>
      <c r="F20" s="158"/>
      <c r="G20" s="124"/>
      <c r="H20" s="158"/>
      <c r="I20" s="158"/>
      <c r="J20" s="124"/>
      <c r="K20" s="158"/>
      <c r="L20" s="158"/>
      <c r="M20" s="124"/>
      <c r="N20" s="158"/>
      <c r="O20" s="158"/>
      <c r="P20" s="124"/>
      <c r="Q20" s="126"/>
      <c r="R20" s="126"/>
      <c r="S20" s="46"/>
    </row>
    <row r="21" spans="1:19" ht="15" customHeight="1" x14ac:dyDescent="0.25">
      <c r="A21" s="124"/>
      <c r="B21" s="126"/>
      <c r="C21" s="126"/>
      <c r="D21" s="124"/>
      <c r="E21" s="158"/>
      <c r="F21" s="158"/>
      <c r="G21" s="124"/>
      <c r="H21" s="128"/>
      <c r="I21" s="128"/>
      <c r="J21" s="124"/>
      <c r="K21" s="147" t="s">
        <v>675</v>
      </c>
      <c r="L21" s="147" t="s">
        <v>698</v>
      </c>
      <c r="M21" s="124"/>
      <c r="N21" s="152" t="s">
        <v>71</v>
      </c>
      <c r="O21" s="152" t="s">
        <v>72</v>
      </c>
      <c r="P21" s="124"/>
      <c r="Q21" s="128"/>
      <c r="R21" s="128"/>
      <c r="S21" s="46"/>
    </row>
    <row r="22" spans="1:19" ht="15" customHeight="1" x14ac:dyDescent="0.25">
      <c r="A22" s="183" t="s">
        <v>400</v>
      </c>
      <c r="B22" s="185"/>
      <c r="C22" s="185"/>
      <c r="D22" s="185"/>
      <c r="E22" s="185"/>
      <c r="F22" s="185"/>
      <c r="G22" s="185"/>
      <c r="H22" s="185"/>
      <c r="I22" s="185"/>
      <c r="J22" s="185"/>
      <c r="K22" s="185"/>
      <c r="L22" s="185"/>
      <c r="M22" s="185"/>
      <c r="N22" s="185"/>
      <c r="O22" s="185"/>
      <c r="P22" s="185"/>
      <c r="Q22" s="185"/>
      <c r="R22" s="185"/>
      <c r="S22" s="46"/>
    </row>
    <row r="23" spans="1:19" ht="15" customHeight="1" x14ac:dyDescent="0.25">
      <c r="A23" s="121"/>
      <c r="B23" s="148" t="s">
        <v>41</v>
      </c>
      <c r="C23" s="148" t="s">
        <v>678</v>
      </c>
      <c r="D23" s="121"/>
      <c r="E23" s="147" t="s">
        <v>589</v>
      </c>
      <c r="F23" s="147" t="s">
        <v>239</v>
      </c>
      <c r="G23" s="121"/>
      <c r="H23" s="142" t="s">
        <v>117</v>
      </c>
      <c r="I23" s="142" t="s">
        <v>115</v>
      </c>
      <c r="J23" s="134"/>
      <c r="K23" s="146" t="s">
        <v>571</v>
      </c>
      <c r="L23" s="146" t="s">
        <v>115</v>
      </c>
      <c r="M23" s="121"/>
      <c r="N23" s="147" t="s">
        <v>590</v>
      </c>
      <c r="O23" s="147" t="s">
        <v>239</v>
      </c>
      <c r="P23" s="121"/>
      <c r="Q23" s="164" t="s">
        <v>700</v>
      </c>
      <c r="R23" s="164" t="s">
        <v>352</v>
      </c>
      <c r="S23" s="46"/>
    </row>
    <row r="24" spans="1:19" ht="15" customHeight="1" x14ac:dyDescent="0.25">
      <c r="A24" s="121"/>
      <c r="B24" s="146" t="s">
        <v>604</v>
      </c>
      <c r="C24" s="146" t="s">
        <v>699</v>
      </c>
      <c r="D24" s="121"/>
      <c r="E24" s="146" t="s">
        <v>585</v>
      </c>
      <c r="F24" s="146" t="s">
        <v>106</v>
      </c>
      <c r="G24" s="121"/>
      <c r="H24" s="145" t="s">
        <v>369</v>
      </c>
      <c r="I24" s="145" t="s">
        <v>216</v>
      </c>
      <c r="J24" s="134"/>
      <c r="K24" s="150" t="s">
        <v>582</v>
      </c>
      <c r="L24" s="150" t="s">
        <v>166</v>
      </c>
      <c r="M24" s="158"/>
      <c r="N24" s="163" t="s">
        <v>349</v>
      </c>
      <c r="O24" s="164" t="s">
        <v>352</v>
      </c>
      <c r="P24" s="121"/>
      <c r="Q24" s="154" t="s">
        <v>98</v>
      </c>
      <c r="R24" s="154" t="s">
        <v>235</v>
      </c>
      <c r="S24" s="46"/>
    </row>
    <row r="25" spans="1:19" ht="15" customHeight="1" x14ac:dyDescent="0.25">
      <c r="A25" s="121"/>
      <c r="B25" s="158"/>
      <c r="C25" s="158"/>
      <c r="D25" s="121"/>
      <c r="E25" s="149" t="s">
        <v>592</v>
      </c>
      <c r="F25" s="149" t="s">
        <v>184</v>
      </c>
      <c r="G25" s="158"/>
      <c r="H25" s="149" t="s">
        <v>671</v>
      </c>
      <c r="I25" s="149" t="s">
        <v>672</v>
      </c>
      <c r="J25" s="158"/>
      <c r="K25" s="149" t="s">
        <v>673</v>
      </c>
      <c r="L25" s="149" t="s">
        <v>672</v>
      </c>
      <c r="M25" s="121"/>
      <c r="N25" s="158"/>
      <c r="O25" s="158"/>
      <c r="P25" s="158"/>
      <c r="Q25" s="158"/>
      <c r="R25" s="158"/>
      <c r="S25" s="46"/>
    </row>
    <row r="26" spans="1:19" ht="15" customHeight="1" x14ac:dyDescent="0.25">
      <c r="A26" s="121"/>
      <c r="B26" s="158"/>
      <c r="C26" s="158"/>
      <c r="D26" s="121"/>
      <c r="E26" s="142" t="s">
        <v>114</v>
      </c>
      <c r="F26" s="142" t="s">
        <v>13</v>
      </c>
      <c r="G26" s="121"/>
      <c r="H26" s="145" t="s">
        <v>568</v>
      </c>
      <c r="I26" s="145" t="s">
        <v>13</v>
      </c>
      <c r="J26" s="158"/>
      <c r="K26" s="145" t="s">
        <v>568</v>
      </c>
      <c r="L26" s="145" t="s">
        <v>13</v>
      </c>
      <c r="M26" s="121"/>
      <c r="N26" s="153" t="s">
        <v>600</v>
      </c>
      <c r="O26" s="153" t="s">
        <v>216</v>
      </c>
      <c r="P26" s="121"/>
      <c r="Q26" s="153" t="s">
        <v>599</v>
      </c>
      <c r="R26" s="153" t="s">
        <v>216</v>
      </c>
      <c r="S26" s="46"/>
    </row>
    <row r="27" spans="1:19" ht="15" customHeight="1" x14ac:dyDescent="0.25">
      <c r="A27" s="121"/>
      <c r="B27" s="158"/>
      <c r="C27" s="158"/>
      <c r="D27" s="121"/>
      <c r="E27" s="142" t="s">
        <v>664</v>
      </c>
      <c r="F27" s="142" t="s">
        <v>661</v>
      </c>
      <c r="G27" s="121"/>
      <c r="H27" s="149" t="s">
        <v>579</v>
      </c>
      <c r="I27" s="149" t="s">
        <v>15</v>
      </c>
      <c r="J27" s="158"/>
      <c r="K27" s="145" t="s">
        <v>369</v>
      </c>
      <c r="L27" s="145" t="s">
        <v>216</v>
      </c>
      <c r="M27" s="158"/>
      <c r="N27" s="149" t="s">
        <v>593</v>
      </c>
      <c r="O27" s="149" t="s">
        <v>184</v>
      </c>
      <c r="P27" s="121"/>
      <c r="Q27" s="149" t="s">
        <v>593</v>
      </c>
      <c r="R27" s="149" t="s">
        <v>184</v>
      </c>
      <c r="S27" s="46"/>
    </row>
    <row r="28" spans="1:19" ht="15" customHeight="1" x14ac:dyDescent="0.25">
      <c r="A28" s="121"/>
      <c r="B28" s="158"/>
      <c r="C28" s="158"/>
      <c r="D28" s="121"/>
      <c r="E28" s="142" t="s">
        <v>137</v>
      </c>
      <c r="F28" s="142" t="s">
        <v>61</v>
      </c>
      <c r="G28" s="158"/>
      <c r="H28" s="142" t="s">
        <v>137</v>
      </c>
      <c r="I28" s="142" t="s">
        <v>61</v>
      </c>
      <c r="J28" s="121"/>
      <c r="K28" s="142" t="s">
        <v>138</v>
      </c>
      <c r="L28" s="142" t="s">
        <v>61</v>
      </c>
      <c r="M28" s="158"/>
      <c r="N28" s="142" t="s">
        <v>138</v>
      </c>
      <c r="O28" s="142" t="s">
        <v>61</v>
      </c>
      <c r="P28" s="121"/>
      <c r="Q28" s="132"/>
      <c r="R28" s="132"/>
      <c r="S28" s="46"/>
    </row>
    <row r="29" spans="1:19" ht="15" customHeight="1" x14ac:dyDescent="0.25">
      <c r="A29" s="121"/>
      <c r="B29" s="158"/>
      <c r="C29" s="158"/>
      <c r="D29" s="121"/>
      <c r="E29" s="145" t="s">
        <v>576</v>
      </c>
      <c r="F29" s="145" t="s">
        <v>63</v>
      </c>
      <c r="G29" s="158"/>
      <c r="H29" s="145" t="s">
        <v>577</v>
      </c>
      <c r="I29" s="145" t="s">
        <v>63</v>
      </c>
      <c r="J29" s="158"/>
      <c r="K29" s="145" t="s">
        <v>577</v>
      </c>
      <c r="L29" s="145" t="s">
        <v>63</v>
      </c>
      <c r="M29" s="121"/>
      <c r="N29" s="142" t="s">
        <v>688</v>
      </c>
      <c r="O29" s="142" t="s">
        <v>173</v>
      </c>
      <c r="P29" s="158"/>
      <c r="Q29" s="157"/>
      <c r="R29" s="157"/>
      <c r="S29" s="46"/>
    </row>
    <row r="30" spans="1:19" ht="15" customHeight="1" x14ac:dyDescent="0.25">
      <c r="A30" s="121"/>
      <c r="B30" s="158"/>
      <c r="C30" s="158"/>
      <c r="D30" s="121"/>
      <c r="E30" s="153" t="s">
        <v>615</v>
      </c>
      <c r="F30" s="153" t="s">
        <v>131</v>
      </c>
      <c r="G30" s="121"/>
      <c r="H30" s="153" t="s">
        <v>613</v>
      </c>
      <c r="I30" s="153" t="s">
        <v>131</v>
      </c>
      <c r="J30" s="158"/>
      <c r="K30" s="142" t="s">
        <v>136</v>
      </c>
      <c r="L30" s="142" t="s">
        <v>106</v>
      </c>
      <c r="M30" s="121"/>
      <c r="N30" s="142" t="s">
        <v>136</v>
      </c>
      <c r="O30" s="142" t="s">
        <v>106</v>
      </c>
      <c r="P30" s="158"/>
      <c r="Q30" s="158"/>
      <c r="R30" s="158"/>
      <c r="S30" s="46"/>
    </row>
    <row r="31" spans="1:19" ht="15" customHeight="1" x14ac:dyDescent="0.25">
      <c r="A31" s="121"/>
      <c r="B31" s="158"/>
      <c r="C31" s="158"/>
      <c r="D31" s="121"/>
      <c r="E31" s="145" t="s">
        <v>605</v>
      </c>
      <c r="F31" s="145" t="s">
        <v>698</v>
      </c>
      <c r="G31" s="121"/>
      <c r="H31" s="147" t="s">
        <v>690</v>
      </c>
      <c r="I31" s="147" t="s">
        <v>304</v>
      </c>
      <c r="J31" s="121"/>
      <c r="K31" s="149" t="s">
        <v>633</v>
      </c>
      <c r="L31" s="149" t="s">
        <v>194</v>
      </c>
      <c r="M31" s="121"/>
      <c r="N31" s="158"/>
      <c r="O31" s="158"/>
      <c r="P31" s="121"/>
      <c r="Q31" s="149" t="s">
        <v>634</v>
      </c>
      <c r="R31" s="149" t="s">
        <v>194</v>
      </c>
      <c r="S31" s="46"/>
    </row>
    <row r="32" spans="1:19" ht="15" customHeight="1" x14ac:dyDescent="0.25">
      <c r="A32" s="121"/>
      <c r="B32" s="130"/>
      <c r="C32" s="130"/>
      <c r="D32" s="121"/>
      <c r="E32" s="153" t="s">
        <v>607</v>
      </c>
      <c r="F32" s="153" t="s">
        <v>679</v>
      </c>
      <c r="G32" s="158"/>
      <c r="H32" s="153" t="s">
        <v>608</v>
      </c>
      <c r="I32" s="153" t="s">
        <v>679</v>
      </c>
      <c r="J32" s="121"/>
      <c r="K32" s="144" t="s">
        <v>618</v>
      </c>
      <c r="L32" s="144" t="s">
        <v>30</v>
      </c>
      <c r="M32" s="158"/>
      <c r="N32" s="144" t="s">
        <v>618</v>
      </c>
      <c r="O32" s="144" t="s">
        <v>30</v>
      </c>
      <c r="P32" s="158"/>
      <c r="Q32" s="158"/>
      <c r="R32" s="158"/>
      <c r="S32" s="46"/>
    </row>
    <row r="33" spans="1:19" ht="15" customHeight="1" x14ac:dyDescent="0.25">
      <c r="A33" s="121"/>
      <c r="B33" s="158"/>
      <c r="C33" s="158"/>
      <c r="D33" s="121"/>
      <c r="E33" s="149" t="s">
        <v>579</v>
      </c>
      <c r="F33" s="149" t="s">
        <v>15</v>
      </c>
      <c r="G33" s="158"/>
      <c r="H33" s="154" t="s">
        <v>83</v>
      </c>
      <c r="I33" s="154" t="s">
        <v>79</v>
      </c>
      <c r="J33" s="158"/>
      <c r="K33" s="154" t="s">
        <v>83</v>
      </c>
      <c r="L33" s="154" t="s">
        <v>79</v>
      </c>
      <c r="M33" s="158"/>
      <c r="N33" s="158"/>
      <c r="O33" s="158"/>
      <c r="P33" s="121"/>
      <c r="Q33" s="142" t="s">
        <v>626</v>
      </c>
      <c r="R33" s="142" t="s">
        <v>90</v>
      </c>
      <c r="S33" s="46"/>
    </row>
    <row r="34" spans="1:19" ht="15" customHeight="1" x14ac:dyDescent="0.25">
      <c r="A34" s="121"/>
      <c r="B34" s="158"/>
      <c r="C34" s="158"/>
      <c r="D34" s="121"/>
      <c r="E34" s="144" t="s">
        <v>646</v>
      </c>
      <c r="F34" s="144" t="s">
        <v>258</v>
      </c>
      <c r="G34" s="121"/>
      <c r="H34" s="149" t="s">
        <v>647</v>
      </c>
      <c r="I34" s="149" t="s">
        <v>641</v>
      </c>
      <c r="J34" s="158"/>
      <c r="K34" s="142" t="s">
        <v>118</v>
      </c>
      <c r="L34" s="142" t="s">
        <v>90</v>
      </c>
      <c r="M34" s="121"/>
      <c r="N34" s="158"/>
      <c r="O34" s="158"/>
      <c r="P34" s="121"/>
      <c r="Q34" s="130"/>
      <c r="R34" s="130"/>
      <c r="S34" s="46"/>
    </row>
    <row r="35" spans="1:19" ht="15" customHeight="1" x14ac:dyDescent="0.25">
      <c r="A35" s="121"/>
      <c r="B35" s="138"/>
      <c r="C35" s="138"/>
      <c r="D35" s="121"/>
      <c r="E35" s="152" t="s">
        <v>66</v>
      </c>
      <c r="F35" s="152" t="s">
        <v>67</v>
      </c>
      <c r="G35" s="121"/>
      <c r="H35" s="150" t="s">
        <v>381</v>
      </c>
      <c r="I35" s="150" t="s">
        <v>166</v>
      </c>
      <c r="J35" s="121"/>
      <c r="K35" s="144" t="s">
        <v>649</v>
      </c>
      <c r="L35" s="144" t="s">
        <v>648</v>
      </c>
      <c r="M35" s="121"/>
      <c r="N35" s="152" t="s">
        <v>60</v>
      </c>
      <c r="O35" s="152" t="s">
        <v>648</v>
      </c>
      <c r="P35" s="158"/>
      <c r="Q35" s="158"/>
      <c r="R35" s="158"/>
      <c r="S35" s="46"/>
    </row>
    <row r="36" spans="1:19" ht="15" customHeight="1" x14ac:dyDescent="0.25">
      <c r="A36" s="121"/>
      <c r="B36" s="158"/>
      <c r="C36" s="158"/>
      <c r="D36" s="121"/>
      <c r="E36" s="144" t="s">
        <v>624</v>
      </c>
      <c r="F36" s="144" t="s">
        <v>110</v>
      </c>
      <c r="G36" s="121"/>
      <c r="H36" s="142" t="s">
        <v>125</v>
      </c>
      <c r="I36" s="142" t="s">
        <v>173</v>
      </c>
      <c r="J36" s="121"/>
      <c r="K36" s="142" t="s">
        <v>653</v>
      </c>
      <c r="L36" s="142" t="s">
        <v>173</v>
      </c>
      <c r="M36" s="121"/>
      <c r="N36" s="130"/>
      <c r="O36" s="130"/>
      <c r="P36" s="121"/>
      <c r="Q36" s="130"/>
      <c r="R36" s="130"/>
      <c r="S36" s="46"/>
    </row>
    <row r="37" spans="1:19" s="162" customFormat="1" ht="15" customHeight="1" x14ac:dyDescent="0.25">
      <c r="A37" s="124"/>
      <c r="B37" s="130"/>
      <c r="C37" s="130"/>
      <c r="D37" s="124"/>
      <c r="E37" s="154" t="s">
        <v>89</v>
      </c>
      <c r="F37" s="154" t="s">
        <v>30</v>
      </c>
      <c r="G37" s="124"/>
      <c r="H37" s="160"/>
      <c r="I37" s="160"/>
      <c r="J37" s="124"/>
      <c r="K37" s="160"/>
      <c r="L37" s="160"/>
      <c r="M37" s="124"/>
      <c r="N37" s="130"/>
      <c r="O37" s="130"/>
      <c r="P37" s="124"/>
      <c r="Q37" s="130"/>
      <c r="R37" s="130"/>
      <c r="S37" s="161"/>
    </row>
    <row r="38" spans="1:19" ht="15" customHeight="1" x14ac:dyDescent="0.25">
      <c r="A38" s="121"/>
      <c r="B38" s="113"/>
      <c r="C38" s="113"/>
      <c r="D38" s="121"/>
      <c r="E38" s="142" t="s">
        <v>668</v>
      </c>
      <c r="F38" s="142" t="s">
        <v>42</v>
      </c>
      <c r="G38" s="121"/>
      <c r="H38" s="142" t="s">
        <v>669</v>
      </c>
      <c r="I38" s="142" t="s">
        <v>42</v>
      </c>
      <c r="J38" s="158"/>
      <c r="K38" s="147" t="s">
        <v>686</v>
      </c>
      <c r="L38" s="147" t="s">
        <v>235</v>
      </c>
      <c r="M38" s="121"/>
      <c r="N38" s="148" t="s">
        <v>26</v>
      </c>
      <c r="O38" s="148" t="s">
        <v>42</v>
      </c>
      <c r="P38" s="121"/>
      <c r="Q38" s="130"/>
      <c r="R38" s="130"/>
      <c r="S38" s="46"/>
    </row>
    <row r="39" spans="1:19" ht="15" customHeight="1" x14ac:dyDescent="0.25">
      <c r="A39" s="183" t="s">
        <v>401</v>
      </c>
      <c r="B39" s="184"/>
      <c r="C39" s="184"/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5"/>
      <c r="S39" s="46"/>
    </row>
    <row r="40" spans="1:19" ht="15" customHeight="1" x14ac:dyDescent="0.25">
      <c r="A40" s="121"/>
      <c r="B40" s="130"/>
      <c r="C40" s="130"/>
      <c r="D40" s="121"/>
      <c r="E40" s="147" t="s">
        <v>681</v>
      </c>
      <c r="F40" s="147" t="s">
        <v>122</v>
      </c>
      <c r="G40" s="121"/>
      <c r="J40" s="121"/>
      <c r="K40" s="147" t="s">
        <v>683</v>
      </c>
      <c r="L40" s="147" t="s">
        <v>122</v>
      </c>
      <c r="M40" s="121"/>
      <c r="N40" s="147" t="s">
        <v>684</v>
      </c>
      <c r="O40" s="147" t="s">
        <v>122</v>
      </c>
      <c r="P40" s="121"/>
      <c r="Q40" s="164" t="s">
        <v>693</v>
      </c>
      <c r="R40" s="164" t="s">
        <v>694</v>
      </c>
      <c r="S40" s="46"/>
    </row>
    <row r="41" spans="1:19" ht="15" customHeight="1" x14ac:dyDescent="0.25">
      <c r="A41" s="121"/>
      <c r="B41" s="130"/>
      <c r="C41" s="130"/>
      <c r="D41" s="121"/>
      <c r="E41" s="144" t="s">
        <v>617</v>
      </c>
      <c r="F41" s="144" t="s">
        <v>30</v>
      </c>
      <c r="G41" s="121"/>
      <c r="H41" s="147" t="s">
        <v>682</v>
      </c>
      <c r="I41" s="147" t="s">
        <v>122</v>
      </c>
      <c r="J41" s="121"/>
      <c r="K41" s="145" t="s">
        <v>587</v>
      </c>
      <c r="L41" s="145" t="s">
        <v>239</v>
      </c>
      <c r="M41" s="121"/>
      <c r="N41" s="145" t="s">
        <v>588</v>
      </c>
      <c r="O41" s="145" t="s">
        <v>239</v>
      </c>
      <c r="P41" s="121"/>
      <c r="Q41" s="158"/>
      <c r="R41" s="158"/>
      <c r="S41" s="46"/>
    </row>
    <row r="42" spans="1:19" ht="15" customHeight="1" x14ac:dyDescent="0.25">
      <c r="A42" s="121"/>
      <c r="B42" s="158"/>
      <c r="C42" s="158"/>
      <c r="D42" s="121"/>
      <c r="E42" s="149" t="s">
        <v>596</v>
      </c>
      <c r="F42" s="149" t="s">
        <v>184</v>
      </c>
      <c r="G42" s="121"/>
      <c r="H42" s="149" t="s">
        <v>671</v>
      </c>
      <c r="I42" s="149" t="s">
        <v>672</v>
      </c>
      <c r="J42" s="121"/>
      <c r="K42" s="149" t="s">
        <v>594</v>
      </c>
      <c r="L42" s="149" t="s">
        <v>184</v>
      </c>
      <c r="M42" s="158"/>
      <c r="N42" s="158"/>
      <c r="O42" s="158"/>
      <c r="P42" s="121"/>
      <c r="Q42" s="158"/>
      <c r="R42" s="158"/>
      <c r="S42" s="46"/>
    </row>
    <row r="43" spans="1:19" ht="15" customHeight="1" x14ac:dyDescent="0.25">
      <c r="A43" s="121"/>
      <c r="B43" s="130"/>
      <c r="C43" s="130"/>
      <c r="D43" s="121"/>
      <c r="E43" s="142" t="s">
        <v>116</v>
      </c>
      <c r="F43" s="142" t="s">
        <v>13</v>
      </c>
      <c r="G43" s="121"/>
      <c r="H43" s="145" t="s">
        <v>569</v>
      </c>
      <c r="I43" s="145" t="s">
        <v>13</v>
      </c>
      <c r="J43" s="145"/>
      <c r="K43" s="145" t="s">
        <v>569</v>
      </c>
      <c r="L43" s="145" t="s">
        <v>13</v>
      </c>
      <c r="M43" s="121"/>
      <c r="N43" s="154" t="s">
        <v>87</v>
      </c>
      <c r="O43" s="154" t="s">
        <v>30</v>
      </c>
      <c r="P43" s="121"/>
      <c r="Q43" s="158"/>
      <c r="R43" s="158"/>
      <c r="S43" s="46"/>
    </row>
    <row r="44" spans="1:19" ht="15" customHeight="1" x14ac:dyDescent="0.25">
      <c r="A44" s="121"/>
      <c r="B44" s="158"/>
      <c r="C44" s="158"/>
      <c r="D44" s="121"/>
      <c r="E44" s="153" t="s">
        <v>600</v>
      </c>
      <c r="F44" s="153" t="s">
        <v>216</v>
      </c>
      <c r="G44" s="121"/>
      <c r="H44" s="142" t="s">
        <v>105</v>
      </c>
      <c r="I44" s="142" t="s">
        <v>106</v>
      </c>
      <c r="J44" s="158"/>
      <c r="K44" s="147" t="s">
        <v>691</v>
      </c>
      <c r="L44" s="147" t="s">
        <v>304</v>
      </c>
      <c r="M44" s="121"/>
      <c r="N44" s="142" t="s">
        <v>107</v>
      </c>
      <c r="O44" s="142" t="s">
        <v>106</v>
      </c>
      <c r="P44" s="121"/>
      <c r="Q44" s="142" t="s">
        <v>118</v>
      </c>
      <c r="R44" s="142" t="s">
        <v>90</v>
      </c>
      <c r="S44" s="46"/>
    </row>
    <row r="45" spans="1:19" ht="15" customHeight="1" x14ac:dyDescent="0.25">
      <c r="A45" s="121"/>
      <c r="B45" s="158"/>
      <c r="C45" s="158"/>
      <c r="D45" s="121"/>
      <c r="E45" s="145" t="s">
        <v>606</v>
      </c>
      <c r="F45" s="145" t="s">
        <v>698</v>
      </c>
      <c r="G45" s="158"/>
      <c r="H45" s="164" t="s">
        <v>700</v>
      </c>
      <c r="I45" s="164" t="s">
        <v>352</v>
      </c>
      <c r="J45" s="158"/>
      <c r="K45" s="149" t="s">
        <v>580</v>
      </c>
      <c r="L45" s="149" t="s">
        <v>15</v>
      </c>
      <c r="M45" s="158"/>
      <c r="N45" s="149" t="s">
        <v>580</v>
      </c>
      <c r="O45" s="149" t="s">
        <v>15</v>
      </c>
      <c r="P45" s="121"/>
      <c r="Q45" s="130"/>
      <c r="R45" s="130"/>
      <c r="S45" s="46"/>
    </row>
    <row r="46" spans="1:19" ht="15" customHeight="1" x14ac:dyDescent="0.25">
      <c r="A46" s="121"/>
      <c r="B46" s="158"/>
      <c r="C46" s="158"/>
      <c r="D46" s="121"/>
      <c r="E46" s="142" t="s">
        <v>132</v>
      </c>
      <c r="F46" s="142" t="s">
        <v>61</v>
      </c>
      <c r="G46" s="158"/>
      <c r="H46" s="142" t="s">
        <v>130</v>
      </c>
      <c r="I46" s="142" t="s">
        <v>61</v>
      </c>
      <c r="J46" s="121"/>
      <c r="K46" s="142" t="s">
        <v>627</v>
      </c>
      <c r="L46" s="142" t="s">
        <v>90</v>
      </c>
      <c r="M46" s="121"/>
      <c r="N46" s="142" t="s">
        <v>129</v>
      </c>
      <c r="O46" s="142" t="s">
        <v>61</v>
      </c>
      <c r="P46" s="121"/>
      <c r="Q46" s="163" t="s">
        <v>696</v>
      </c>
      <c r="R46" s="164" t="s">
        <v>106</v>
      </c>
      <c r="S46" s="46"/>
    </row>
    <row r="47" spans="1:19" ht="15" customHeight="1" x14ac:dyDescent="0.25">
      <c r="A47" s="121"/>
      <c r="B47" s="158"/>
      <c r="C47" s="158"/>
      <c r="D47" s="121"/>
      <c r="E47" s="142" t="s">
        <v>662</v>
      </c>
      <c r="F47" s="142" t="s">
        <v>661</v>
      </c>
      <c r="G47" s="121"/>
      <c r="H47" s="148" t="s">
        <v>34</v>
      </c>
      <c r="I47" s="148" t="s">
        <v>687</v>
      </c>
      <c r="J47" s="121"/>
      <c r="K47" s="158"/>
      <c r="L47" s="158"/>
      <c r="M47" s="121"/>
      <c r="N47" s="142" t="s">
        <v>688</v>
      </c>
      <c r="O47" s="142" t="s">
        <v>173</v>
      </c>
      <c r="P47" s="121"/>
      <c r="Q47" s="152" t="s">
        <v>62</v>
      </c>
      <c r="R47" s="152" t="s">
        <v>648</v>
      </c>
      <c r="S47" s="46"/>
    </row>
    <row r="48" spans="1:19" ht="15" customHeight="1" x14ac:dyDescent="0.25">
      <c r="A48" s="121"/>
      <c r="B48" s="147" t="s">
        <v>273</v>
      </c>
      <c r="C48" s="147" t="s">
        <v>274</v>
      </c>
      <c r="D48" s="121"/>
      <c r="E48" s="153" t="s">
        <v>608</v>
      </c>
      <c r="F48" s="153" t="s">
        <v>679</v>
      </c>
      <c r="G48" s="158"/>
      <c r="H48" s="153" t="s">
        <v>609</v>
      </c>
      <c r="I48" s="153" t="s">
        <v>679</v>
      </c>
      <c r="J48" s="121"/>
      <c r="K48" s="153" t="s">
        <v>667</v>
      </c>
      <c r="L48" s="153" t="s">
        <v>666</v>
      </c>
      <c r="M48" s="121"/>
      <c r="N48" s="146" t="s">
        <v>692</v>
      </c>
      <c r="O48" s="146" t="s">
        <v>258</v>
      </c>
      <c r="P48" s="121"/>
      <c r="Q48" s="133"/>
      <c r="R48" s="133"/>
      <c r="S48" s="46"/>
    </row>
    <row r="49" spans="1:19" ht="15" customHeight="1" x14ac:dyDescent="0.25">
      <c r="A49" s="158"/>
      <c r="B49" s="158"/>
      <c r="C49" s="158"/>
      <c r="D49" s="121"/>
      <c r="E49" s="145" t="s">
        <v>630</v>
      </c>
      <c r="F49" s="145" t="s">
        <v>53</v>
      </c>
      <c r="G49" s="121"/>
      <c r="H49" s="153" t="s">
        <v>615</v>
      </c>
      <c r="I49" s="153" t="s">
        <v>131</v>
      </c>
      <c r="J49" s="121"/>
      <c r="K49" s="158"/>
      <c r="L49" s="158"/>
      <c r="M49" s="158"/>
      <c r="N49" s="153" t="s">
        <v>616</v>
      </c>
      <c r="O49" s="153" t="s">
        <v>131</v>
      </c>
      <c r="P49" s="121"/>
      <c r="Q49" s="153" t="s">
        <v>616</v>
      </c>
      <c r="R49" s="153" t="s">
        <v>131</v>
      </c>
      <c r="S49" s="46"/>
    </row>
    <row r="50" spans="1:19" ht="15" customHeight="1" x14ac:dyDescent="0.25">
      <c r="A50" s="121"/>
      <c r="B50" s="158"/>
      <c r="C50" s="158"/>
      <c r="D50" s="121"/>
      <c r="E50" s="148" t="s">
        <v>12</v>
      </c>
      <c r="F50" s="148" t="s">
        <v>15</v>
      </c>
      <c r="G50" s="121"/>
      <c r="H50" s="152" t="s">
        <v>50</v>
      </c>
      <c r="I50" s="152" t="s">
        <v>666</v>
      </c>
      <c r="J50" s="121"/>
      <c r="K50" s="154" t="s">
        <v>89</v>
      </c>
      <c r="L50" s="154" t="s">
        <v>30</v>
      </c>
      <c r="M50" s="158"/>
      <c r="N50" s="163" t="s">
        <v>701</v>
      </c>
      <c r="O50" s="164" t="s">
        <v>352</v>
      </c>
      <c r="P50" s="121"/>
      <c r="Q50" s="158"/>
      <c r="R50" s="158"/>
      <c r="S50" s="46"/>
    </row>
    <row r="51" spans="1:19" ht="15" customHeight="1" x14ac:dyDescent="0.25">
      <c r="A51" s="121"/>
      <c r="B51" s="158"/>
      <c r="C51" s="158"/>
      <c r="D51" s="121"/>
      <c r="E51" s="154" t="s">
        <v>78</v>
      </c>
      <c r="F51" s="154" t="s">
        <v>79</v>
      </c>
      <c r="G51" s="121"/>
      <c r="H51" s="153" t="s">
        <v>598</v>
      </c>
      <c r="I51" s="153" t="s">
        <v>216</v>
      </c>
      <c r="J51" s="121"/>
      <c r="K51" s="158"/>
      <c r="L51" s="158"/>
      <c r="M51" s="158"/>
      <c r="N51" s="147" t="s">
        <v>575</v>
      </c>
      <c r="O51" s="147" t="s">
        <v>63</v>
      </c>
      <c r="P51" s="158"/>
      <c r="Q51" s="149" t="s">
        <v>634</v>
      </c>
      <c r="R51" s="149" t="s">
        <v>194</v>
      </c>
      <c r="S51" s="46"/>
    </row>
    <row r="52" spans="1:19" ht="15" customHeight="1" x14ac:dyDescent="0.25">
      <c r="A52" s="121"/>
      <c r="B52" s="158"/>
      <c r="C52" s="158"/>
      <c r="D52" s="130"/>
      <c r="E52" s="146" t="s">
        <v>639</v>
      </c>
      <c r="F52" s="146" t="s">
        <v>258</v>
      </c>
      <c r="G52" s="121"/>
      <c r="H52" s="154" t="s">
        <v>88</v>
      </c>
      <c r="I52" s="154" t="s">
        <v>30</v>
      </c>
      <c r="J52" s="158"/>
      <c r="K52" s="157"/>
      <c r="L52" s="157"/>
      <c r="M52" s="158"/>
      <c r="N52" s="147" t="s">
        <v>660</v>
      </c>
      <c r="O52" s="147" t="s">
        <v>655</v>
      </c>
      <c r="P52" s="121"/>
      <c r="Q52" s="147" t="s">
        <v>659</v>
      </c>
      <c r="R52" s="147" t="s">
        <v>655</v>
      </c>
      <c r="S52" s="46"/>
    </row>
    <row r="53" spans="1:19" ht="15.75" x14ac:dyDescent="0.25">
      <c r="A53" s="158"/>
      <c r="B53" s="158"/>
      <c r="C53" s="158"/>
      <c r="D53" s="130"/>
      <c r="E53" s="152" t="s">
        <v>60</v>
      </c>
      <c r="F53" s="152" t="s">
        <v>648</v>
      </c>
      <c r="G53" s="121"/>
      <c r="H53" s="144" t="s">
        <v>649</v>
      </c>
      <c r="I53" s="144" t="s">
        <v>648</v>
      </c>
      <c r="J53" s="121"/>
      <c r="K53" s="147" t="s">
        <v>645</v>
      </c>
      <c r="L53" s="147" t="s">
        <v>641</v>
      </c>
      <c r="M53" s="158"/>
      <c r="N53" s="149" t="s">
        <v>647</v>
      </c>
      <c r="O53" s="149" t="s">
        <v>641</v>
      </c>
      <c r="P53" s="121"/>
      <c r="Q53" s="130"/>
      <c r="R53" s="130"/>
      <c r="S53" s="46"/>
    </row>
    <row r="54" spans="1:19" s="162" customFormat="1" ht="15.75" x14ac:dyDescent="0.25">
      <c r="A54" s="130"/>
      <c r="B54" s="130"/>
      <c r="C54" s="130"/>
      <c r="D54" s="130"/>
      <c r="E54" s="163" t="s">
        <v>300</v>
      </c>
      <c r="F54" s="164" t="s">
        <v>53</v>
      </c>
      <c r="G54" s="124"/>
      <c r="H54" s="223"/>
      <c r="I54" s="223"/>
      <c r="J54" s="124"/>
      <c r="K54" s="157"/>
      <c r="L54" s="157"/>
      <c r="M54" s="130"/>
      <c r="N54" s="157"/>
      <c r="O54" s="157"/>
      <c r="P54" s="124"/>
      <c r="Q54" s="130"/>
      <c r="R54" s="130"/>
      <c r="S54" s="161"/>
    </row>
    <row r="55" spans="1:19" ht="17.100000000000001" customHeight="1" x14ac:dyDescent="0.25">
      <c r="A55" s="158"/>
      <c r="B55" s="158"/>
      <c r="C55" s="158"/>
      <c r="D55" s="158"/>
      <c r="E55" s="147" t="s">
        <v>573</v>
      </c>
      <c r="F55" s="147" t="s">
        <v>63</v>
      </c>
      <c r="G55" s="122"/>
      <c r="H55" s="147" t="s">
        <v>574</v>
      </c>
      <c r="I55" s="147" t="s">
        <v>63</v>
      </c>
      <c r="J55" s="122"/>
      <c r="K55" s="142" t="s">
        <v>663</v>
      </c>
      <c r="L55" s="142" t="s">
        <v>661</v>
      </c>
      <c r="M55" s="158"/>
      <c r="N55" s="142" t="s">
        <v>663</v>
      </c>
      <c r="O55" s="142" t="s">
        <v>661</v>
      </c>
      <c r="P55" s="122"/>
      <c r="Q55" s="130"/>
      <c r="R55" s="130"/>
      <c r="S55" s="46"/>
    </row>
    <row r="56" spans="1:19" ht="15" customHeight="1" x14ac:dyDescent="0.25">
      <c r="A56" s="181" t="s">
        <v>402</v>
      </c>
      <c r="B56" s="180"/>
      <c r="C56" s="180"/>
      <c r="D56" s="180"/>
      <c r="E56" s="180"/>
      <c r="F56" s="180"/>
      <c r="G56" s="180"/>
      <c r="H56" s="180"/>
      <c r="I56" s="180"/>
      <c r="J56" s="180"/>
      <c r="K56" s="180"/>
      <c r="L56" s="180"/>
      <c r="M56" s="180"/>
      <c r="N56" s="180"/>
      <c r="O56" s="180"/>
      <c r="P56" s="180"/>
      <c r="Q56" s="180"/>
      <c r="R56" s="178"/>
      <c r="S56" s="46"/>
    </row>
    <row r="57" spans="1:19" ht="15" customHeight="1" x14ac:dyDescent="0.25">
      <c r="A57" s="121"/>
      <c r="B57" s="158"/>
      <c r="C57" s="158"/>
      <c r="D57" s="121"/>
      <c r="G57" s="158"/>
      <c r="H57" s="142" t="s">
        <v>117</v>
      </c>
      <c r="I57" s="142" t="s">
        <v>115</v>
      </c>
      <c r="J57" s="158"/>
      <c r="K57" s="142" t="s">
        <v>121</v>
      </c>
      <c r="L57" s="142" t="s">
        <v>122</v>
      </c>
      <c r="M57" s="158"/>
      <c r="N57" s="142" t="s">
        <v>123</v>
      </c>
      <c r="O57" s="142" t="s">
        <v>122</v>
      </c>
      <c r="P57" s="158"/>
      <c r="Q57" s="158"/>
      <c r="R57" s="135"/>
      <c r="S57" s="46"/>
    </row>
    <row r="58" spans="1:19" ht="15" customHeight="1" x14ac:dyDescent="0.25">
      <c r="A58" s="121"/>
      <c r="B58" s="158"/>
      <c r="C58" s="158"/>
      <c r="D58" s="121"/>
      <c r="E58" s="152" t="s">
        <v>52</v>
      </c>
      <c r="F58" s="152" t="s">
        <v>61</v>
      </c>
      <c r="G58" s="121"/>
      <c r="H58" s="150" t="s">
        <v>380</v>
      </c>
      <c r="I58" s="150" t="s">
        <v>166</v>
      </c>
      <c r="J58" s="121"/>
      <c r="K58" s="150" t="s">
        <v>381</v>
      </c>
      <c r="L58" s="150" t="s">
        <v>166</v>
      </c>
      <c r="M58" s="121"/>
      <c r="N58" s="163" t="s">
        <v>697</v>
      </c>
      <c r="O58" s="164" t="s">
        <v>53</v>
      </c>
      <c r="P58" s="121"/>
      <c r="Q58" s="150" t="s">
        <v>582</v>
      </c>
      <c r="R58" s="150" t="s">
        <v>166</v>
      </c>
      <c r="S58" s="46"/>
    </row>
    <row r="59" spans="1:19" ht="15" customHeight="1" x14ac:dyDescent="0.25">
      <c r="A59" s="121"/>
      <c r="B59" s="158"/>
      <c r="C59" s="158"/>
      <c r="D59" s="121"/>
      <c r="E59" s="149" t="s">
        <v>596</v>
      </c>
      <c r="F59" s="149" t="s">
        <v>184</v>
      </c>
      <c r="G59" s="158"/>
      <c r="H59" s="149" t="s">
        <v>597</v>
      </c>
      <c r="I59" s="149" t="s">
        <v>184</v>
      </c>
      <c r="J59" s="151"/>
      <c r="K59" s="145" t="s">
        <v>631</v>
      </c>
      <c r="L59" s="145" t="s">
        <v>53</v>
      </c>
      <c r="M59" s="158"/>
      <c r="N59" s="145" t="s">
        <v>631</v>
      </c>
      <c r="O59" s="145" t="s">
        <v>53</v>
      </c>
      <c r="P59" s="158"/>
      <c r="Q59" s="158"/>
      <c r="R59" s="158"/>
      <c r="S59" s="46"/>
    </row>
    <row r="60" spans="1:19" ht="15" customHeight="1" x14ac:dyDescent="0.25">
      <c r="A60" s="121"/>
      <c r="B60" s="158"/>
      <c r="C60" s="158"/>
      <c r="D60" s="121"/>
      <c r="E60" s="144" t="s">
        <v>619</v>
      </c>
      <c r="F60" s="144" t="s">
        <v>30</v>
      </c>
      <c r="G60" s="121"/>
      <c r="H60" s="142" t="s">
        <v>105</v>
      </c>
      <c r="I60" s="142" t="s">
        <v>106</v>
      </c>
      <c r="J60" s="121"/>
      <c r="K60" s="142" t="s">
        <v>109</v>
      </c>
      <c r="L60" s="142" t="s">
        <v>106</v>
      </c>
      <c r="M60" s="121"/>
      <c r="N60" s="142" t="s">
        <v>111</v>
      </c>
      <c r="O60" s="142" t="s">
        <v>42</v>
      </c>
      <c r="P60" s="121"/>
      <c r="Q60" s="158"/>
      <c r="R60" s="158"/>
      <c r="S60" s="46"/>
    </row>
    <row r="61" spans="1:19" ht="15" customHeight="1" x14ac:dyDescent="0.25">
      <c r="A61" s="121"/>
      <c r="B61" s="158"/>
      <c r="C61" s="158"/>
      <c r="D61" s="121"/>
      <c r="E61" s="153" t="s">
        <v>607</v>
      </c>
      <c r="F61" s="153" t="s">
        <v>679</v>
      </c>
      <c r="G61" s="121"/>
      <c r="H61" s="153" t="s">
        <v>610</v>
      </c>
      <c r="I61" s="153" t="s">
        <v>679</v>
      </c>
      <c r="J61" s="121"/>
      <c r="K61" s="154" t="s">
        <v>80</v>
      </c>
      <c r="L61" s="154" t="s">
        <v>258</v>
      </c>
      <c r="M61" s="158"/>
      <c r="N61" s="154" t="s">
        <v>98</v>
      </c>
      <c r="O61" s="154" t="s">
        <v>235</v>
      </c>
      <c r="P61" s="121"/>
      <c r="Q61" s="158"/>
      <c r="R61" s="158"/>
      <c r="S61" s="46"/>
    </row>
    <row r="62" spans="1:19" ht="15" customHeight="1" x14ac:dyDescent="0.25">
      <c r="A62" s="121"/>
      <c r="B62" s="158"/>
      <c r="C62" s="158"/>
      <c r="D62" s="121"/>
      <c r="E62" s="149" t="s">
        <v>632</v>
      </c>
      <c r="F62" s="149" t="s">
        <v>194</v>
      </c>
      <c r="G62" s="121"/>
      <c r="H62" s="153" t="s">
        <v>613</v>
      </c>
      <c r="I62" s="153" t="s">
        <v>131</v>
      </c>
      <c r="J62" s="121"/>
      <c r="K62" s="146" t="s">
        <v>571</v>
      </c>
      <c r="L62" s="146" t="s">
        <v>115</v>
      </c>
      <c r="M62" s="158"/>
      <c r="N62" s="153" t="s">
        <v>614</v>
      </c>
      <c r="O62" s="153" t="s">
        <v>131</v>
      </c>
      <c r="P62" s="121"/>
      <c r="Q62" s="153" t="s">
        <v>614</v>
      </c>
      <c r="R62" s="153" t="s">
        <v>131</v>
      </c>
      <c r="S62" s="46"/>
    </row>
    <row r="63" spans="1:19" ht="15" customHeight="1" x14ac:dyDescent="0.25">
      <c r="A63" s="121"/>
      <c r="B63" s="158"/>
      <c r="C63" s="158"/>
      <c r="D63" s="121"/>
      <c r="E63" s="153" t="s">
        <v>643</v>
      </c>
      <c r="F63" s="153" t="s">
        <v>641</v>
      </c>
      <c r="G63" s="121"/>
      <c r="H63" s="154" t="s">
        <v>87</v>
      </c>
      <c r="I63" s="154" t="s">
        <v>30</v>
      </c>
      <c r="J63" s="121"/>
      <c r="K63" s="144" t="s">
        <v>620</v>
      </c>
      <c r="L63" s="144" t="s">
        <v>30</v>
      </c>
      <c r="M63" s="158"/>
      <c r="N63" s="144" t="s">
        <v>620</v>
      </c>
      <c r="O63" s="144" t="s">
        <v>30</v>
      </c>
      <c r="P63" s="121"/>
      <c r="Q63" s="137"/>
      <c r="R63" s="137"/>
      <c r="S63" s="46"/>
    </row>
    <row r="64" spans="1:19" ht="15" customHeight="1" x14ac:dyDescent="0.25">
      <c r="A64" s="121"/>
      <c r="B64" s="158"/>
      <c r="C64" s="158"/>
      <c r="D64" s="121"/>
      <c r="E64" s="153" t="s">
        <v>621</v>
      </c>
      <c r="F64" s="153" t="s">
        <v>79</v>
      </c>
      <c r="G64" s="121"/>
      <c r="H64" s="154" t="s">
        <v>84</v>
      </c>
      <c r="I64" s="154" t="s">
        <v>61</v>
      </c>
      <c r="J64" s="121"/>
      <c r="K64" s="153" t="s">
        <v>623</v>
      </c>
      <c r="L64" s="153" t="s">
        <v>79</v>
      </c>
      <c r="M64" s="158"/>
      <c r="N64" s="153" t="s">
        <v>623</v>
      </c>
      <c r="O64" s="153" t="s">
        <v>79</v>
      </c>
      <c r="P64" s="121"/>
      <c r="Q64" s="125"/>
      <c r="R64" s="125"/>
      <c r="S64" s="46"/>
    </row>
    <row r="65" spans="1:19" ht="15" customHeight="1" x14ac:dyDescent="0.25">
      <c r="A65" s="121"/>
      <c r="B65" s="130"/>
      <c r="C65" s="130"/>
      <c r="D65" s="121"/>
      <c r="E65" s="144" t="s">
        <v>624</v>
      </c>
      <c r="F65" s="144" t="s">
        <v>110</v>
      </c>
      <c r="G65" s="121"/>
      <c r="H65" s="158"/>
      <c r="I65" s="158"/>
      <c r="J65" s="121"/>
      <c r="K65" s="142" t="s">
        <v>626</v>
      </c>
      <c r="L65" s="142" t="s">
        <v>90</v>
      </c>
      <c r="M65" s="158"/>
      <c r="N65" s="146" t="s">
        <v>572</v>
      </c>
      <c r="O65" s="146" t="s">
        <v>258</v>
      </c>
      <c r="P65" s="143"/>
      <c r="Q65" s="142" t="s">
        <v>627</v>
      </c>
      <c r="R65" s="142" t="s">
        <v>90</v>
      </c>
      <c r="S65" s="46"/>
    </row>
    <row r="66" spans="1:19" ht="15" customHeight="1" x14ac:dyDescent="0.25">
      <c r="A66" s="121"/>
      <c r="B66" s="130"/>
      <c r="C66" s="130"/>
      <c r="D66" s="121"/>
      <c r="E66" s="146" t="s">
        <v>639</v>
      </c>
      <c r="F66" s="146" t="s">
        <v>258</v>
      </c>
      <c r="G66" s="121"/>
      <c r="H66" s="158"/>
      <c r="I66" s="158"/>
      <c r="J66" s="158"/>
      <c r="K66" s="163" t="s">
        <v>697</v>
      </c>
      <c r="L66" s="164" t="s">
        <v>53</v>
      </c>
      <c r="M66" s="121"/>
      <c r="N66" s="144" t="s">
        <v>654</v>
      </c>
      <c r="O66" s="144" t="s">
        <v>173</v>
      </c>
      <c r="P66" s="121"/>
      <c r="Q66" s="158"/>
      <c r="R66" s="158"/>
      <c r="S66" s="46"/>
    </row>
    <row r="67" spans="1:19" ht="15" customHeight="1" x14ac:dyDescent="0.25">
      <c r="A67" s="121"/>
      <c r="B67" s="130"/>
      <c r="C67" s="130"/>
      <c r="D67" s="121"/>
      <c r="E67" s="148" t="s">
        <v>26</v>
      </c>
      <c r="F67" s="148" t="s">
        <v>42</v>
      </c>
      <c r="G67" s="121"/>
      <c r="H67" s="148" t="s">
        <v>34</v>
      </c>
      <c r="I67" s="148" t="s">
        <v>687</v>
      </c>
      <c r="J67" s="121"/>
      <c r="K67" s="153" t="s">
        <v>644</v>
      </c>
      <c r="L67" s="153" t="s">
        <v>641</v>
      </c>
      <c r="M67" s="158"/>
      <c r="N67" s="153" t="s">
        <v>644</v>
      </c>
      <c r="O67" s="153" t="s">
        <v>641</v>
      </c>
      <c r="P67" s="121"/>
      <c r="Q67" s="158"/>
      <c r="R67" s="158"/>
      <c r="S67" s="46"/>
    </row>
    <row r="68" spans="1:19" ht="15" customHeight="1" x14ac:dyDescent="0.25">
      <c r="A68" s="121"/>
      <c r="B68" s="158"/>
      <c r="C68" s="158"/>
      <c r="D68" s="121"/>
      <c r="E68" s="153" t="s">
        <v>650</v>
      </c>
      <c r="F68" s="153" t="s">
        <v>648</v>
      </c>
      <c r="G68" s="158"/>
      <c r="H68" s="142" t="s">
        <v>668</v>
      </c>
      <c r="I68" s="142" t="s">
        <v>42</v>
      </c>
      <c r="J68" s="121"/>
      <c r="K68" s="147" t="s">
        <v>651</v>
      </c>
      <c r="L68" s="147" t="s">
        <v>648</v>
      </c>
      <c r="M68" s="158"/>
      <c r="N68" s="147" t="s">
        <v>651</v>
      </c>
      <c r="O68" s="147" t="s">
        <v>648</v>
      </c>
      <c r="P68" s="121"/>
      <c r="Q68" s="158"/>
      <c r="R68" s="158"/>
    </row>
    <row r="69" spans="1:19" ht="15" customHeight="1" x14ac:dyDescent="0.25">
      <c r="A69" s="121"/>
      <c r="B69" s="127"/>
      <c r="C69" s="127"/>
      <c r="D69" s="121"/>
      <c r="E69" s="147" t="s">
        <v>656</v>
      </c>
      <c r="F69" s="147" t="s">
        <v>655</v>
      </c>
      <c r="G69" s="121"/>
      <c r="H69" s="147" t="s">
        <v>657</v>
      </c>
      <c r="I69" s="147" t="s">
        <v>655</v>
      </c>
      <c r="J69" s="121"/>
      <c r="K69" s="142" t="s">
        <v>665</v>
      </c>
      <c r="L69" s="142" t="s">
        <v>661</v>
      </c>
      <c r="M69" s="121"/>
      <c r="N69" s="147" t="s">
        <v>658</v>
      </c>
      <c r="O69" s="147" t="s">
        <v>655</v>
      </c>
      <c r="P69" s="121"/>
      <c r="Q69" s="158"/>
      <c r="R69" s="158"/>
    </row>
    <row r="70" spans="1:19" ht="15" customHeight="1" x14ac:dyDescent="0.25">
      <c r="A70" s="121"/>
      <c r="B70" s="154" t="s">
        <v>95</v>
      </c>
      <c r="C70" s="154" t="s">
        <v>67</v>
      </c>
      <c r="D70" s="121"/>
      <c r="E70" s="154" t="s">
        <v>94</v>
      </c>
      <c r="F70" s="154" t="s">
        <v>67</v>
      </c>
      <c r="G70" s="121"/>
      <c r="H70" s="142" t="s">
        <v>665</v>
      </c>
      <c r="I70" s="142" t="s">
        <v>661</v>
      </c>
      <c r="J70" s="121"/>
      <c r="K70" s="145" t="s">
        <v>370</v>
      </c>
      <c r="L70" s="145" t="s">
        <v>13</v>
      </c>
      <c r="M70" s="158"/>
      <c r="N70" s="145" t="s">
        <v>370</v>
      </c>
      <c r="O70" s="145" t="s">
        <v>13</v>
      </c>
      <c r="P70" s="121"/>
      <c r="Q70" s="130"/>
      <c r="R70" s="130"/>
      <c r="S70" s="46"/>
    </row>
    <row r="71" spans="1:19" ht="15" customHeight="1" x14ac:dyDescent="0.25">
      <c r="A71" s="121"/>
      <c r="B71" s="113"/>
      <c r="C71" s="113"/>
      <c r="D71" s="121"/>
      <c r="E71" s="158"/>
      <c r="F71" s="158"/>
      <c r="G71" s="121"/>
      <c r="H71" s="158"/>
      <c r="I71" s="158"/>
      <c r="J71" s="121"/>
      <c r="K71" s="158"/>
      <c r="L71" s="158"/>
      <c r="M71" s="121"/>
      <c r="N71" s="149" t="s">
        <v>674</v>
      </c>
      <c r="O71" s="149" t="s">
        <v>680</v>
      </c>
      <c r="P71" s="121"/>
      <c r="Q71" s="113"/>
      <c r="R71" s="113"/>
      <c r="S71" s="46"/>
    </row>
    <row r="72" spans="1:19" ht="18" customHeight="1" x14ac:dyDescent="0.25">
      <c r="A72" s="181" t="s">
        <v>403</v>
      </c>
      <c r="B72" s="180"/>
      <c r="C72" s="180"/>
      <c r="D72" s="180"/>
      <c r="E72" s="180"/>
      <c r="F72" s="180"/>
      <c r="G72" s="180"/>
      <c r="H72" s="180"/>
      <c r="I72" s="180"/>
      <c r="J72" s="180"/>
      <c r="K72" s="180"/>
      <c r="L72" s="180"/>
      <c r="M72" s="180"/>
      <c r="N72" s="180"/>
      <c r="O72" s="180"/>
      <c r="P72" s="180"/>
      <c r="Q72" s="180"/>
      <c r="R72" s="178"/>
      <c r="S72" s="46"/>
    </row>
    <row r="73" spans="1:19" ht="18" customHeight="1" x14ac:dyDescent="0.25">
      <c r="A73" s="134"/>
      <c r="B73" s="148" t="s">
        <v>41</v>
      </c>
      <c r="C73" s="148" t="s">
        <v>678</v>
      </c>
      <c r="D73" s="134"/>
      <c r="E73" s="154" t="s">
        <v>100</v>
      </c>
      <c r="F73" s="154" t="s">
        <v>702</v>
      </c>
      <c r="G73" s="134"/>
      <c r="H73" s="153" t="s">
        <v>621</v>
      </c>
      <c r="I73" s="153" t="s">
        <v>79</v>
      </c>
      <c r="J73" s="134"/>
      <c r="K73" s="142" t="s">
        <v>121</v>
      </c>
      <c r="L73" s="142" t="s">
        <v>122</v>
      </c>
      <c r="M73" s="134"/>
      <c r="N73" s="142" t="s">
        <v>124</v>
      </c>
      <c r="O73" s="142" t="s">
        <v>122</v>
      </c>
      <c r="P73" s="134"/>
      <c r="Q73" s="150" t="s">
        <v>581</v>
      </c>
      <c r="R73" s="150" t="s">
        <v>166</v>
      </c>
      <c r="S73" s="46"/>
    </row>
    <row r="74" spans="1:19" ht="15" customHeight="1" x14ac:dyDescent="0.25">
      <c r="A74" s="134"/>
      <c r="B74" s="134"/>
      <c r="C74" s="134"/>
      <c r="D74" s="134"/>
      <c r="E74" s="146" t="s">
        <v>604</v>
      </c>
      <c r="F74" s="146" t="s">
        <v>699</v>
      </c>
      <c r="G74" s="134"/>
      <c r="H74" s="153" t="s">
        <v>583</v>
      </c>
      <c r="I74" s="153" t="s">
        <v>166</v>
      </c>
      <c r="J74" s="134"/>
      <c r="K74" s="153" t="s">
        <v>584</v>
      </c>
      <c r="L74" s="153" t="s">
        <v>166</v>
      </c>
      <c r="M74" s="158"/>
      <c r="N74" s="154" t="s">
        <v>88</v>
      </c>
      <c r="O74" s="154" t="s">
        <v>30</v>
      </c>
      <c r="P74" s="134"/>
      <c r="Q74" s="134"/>
      <c r="R74" s="134"/>
      <c r="S74" s="46"/>
    </row>
    <row r="75" spans="1:19" ht="15" customHeight="1" x14ac:dyDescent="0.25">
      <c r="A75" s="134"/>
      <c r="B75" s="134"/>
      <c r="C75" s="134"/>
      <c r="D75" s="134"/>
      <c r="E75" s="149" t="s">
        <v>592</v>
      </c>
      <c r="F75" s="149" t="s">
        <v>184</v>
      </c>
      <c r="G75" s="134"/>
      <c r="H75" s="147" t="s">
        <v>589</v>
      </c>
      <c r="I75" s="147" t="s">
        <v>239</v>
      </c>
      <c r="J75" s="134"/>
      <c r="K75" s="147" t="s">
        <v>591</v>
      </c>
      <c r="L75" s="147" t="s">
        <v>239</v>
      </c>
      <c r="M75" s="134"/>
      <c r="N75" s="142" t="s">
        <v>107</v>
      </c>
      <c r="O75" s="142" t="s">
        <v>106</v>
      </c>
      <c r="P75" s="134"/>
      <c r="Q75" s="158"/>
      <c r="R75" s="158"/>
      <c r="S75" s="46"/>
    </row>
    <row r="76" spans="1:19" ht="15" customHeight="1" x14ac:dyDescent="0.25">
      <c r="A76" s="134"/>
      <c r="B76" s="134"/>
      <c r="C76" s="134"/>
      <c r="D76" s="134"/>
      <c r="E76" s="142" t="s">
        <v>116</v>
      </c>
      <c r="F76" s="142" t="s">
        <v>13</v>
      </c>
      <c r="G76" s="134"/>
      <c r="H76" s="145" t="s">
        <v>285</v>
      </c>
      <c r="I76" s="145" t="s">
        <v>13</v>
      </c>
      <c r="J76" s="155"/>
      <c r="K76" s="145" t="s">
        <v>285</v>
      </c>
      <c r="L76" s="145" t="s">
        <v>13</v>
      </c>
      <c r="M76" s="144"/>
      <c r="N76" s="163" t="s">
        <v>300</v>
      </c>
      <c r="O76" s="164" t="s">
        <v>53</v>
      </c>
      <c r="P76" s="158"/>
      <c r="Q76" s="158"/>
      <c r="R76" s="158"/>
      <c r="S76" s="46"/>
    </row>
    <row r="77" spans="1:19" ht="15" customHeight="1" x14ac:dyDescent="0.25">
      <c r="A77" s="134"/>
      <c r="B77" s="158"/>
      <c r="C77" s="158"/>
      <c r="D77" s="134"/>
      <c r="E77" s="152" t="s">
        <v>71</v>
      </c>
      <c r="F77" s="152" t="s">
        <v>72</v>
      </c>
      <c r="G77" s="134"/>
      <c r="H77" s="149" t="s">
        <v>673</v>
      </c>
      <c r="I77" s="149" t="s">
        <v>672</v>
      </c>
      <c r="J77" s="144"/>
      <c r="K77" s="142" t="s">
        <v>109</v>
      </c>
      <c r="L77" s="142" t="s">
        <v>106</v>
      </c>
      <c r="M77" s="144"/>
      <c r="N77" s="147" t="s">
        <v>573</v>
      </c>
      <c r="O77" s="147" t="s">
        <v>63</v>
      </c>
      <c r="P77" s="134"/>
      <c r="Q77" s="134"/>
      <c r="R77" s="134"/>
      <c r="S77" s="46"/>
    </row>
    <row r="78" spans="1:19" ht="15" customHeight="1" x14ac:dyDescent="0.25">
      <c r="A78" s="134"/>
      <c r="B78" s="147" t="s">
        <v>273</v>
      </c>
      <c r="C78" s="147" t="s">
        <v>274</v>
      </c>
      <c r="D78" s="134"/>
      <c r="G78" s="134"/>
      <c r="H78" s="144" t="s">
        <v>689</v>
      </c>
      <c r="I78" s="144" t="s">
        <v>173</v>
      </c>
      <c r="J78" s="158"/>
      <c r="K78" s="144" t="s">
        <v>628</v>
      </c>
      <c r="L78" s="144" t="s">
        <v>90</v>
      </c>
      <c r="M78" s="134"/>
      <c r="N78" s="152" t="s">
        <v>66</v>
      </c>
      <c r="O78" s="152" t="s">
        <v>67</v>
      </c>
      <c r="P78" s="143"/>
      <c r="Q78" s="144" t="s">
        <v>629</v>
      </c>
      <c r="R78" s="144" t="s">
        <v>90</v>
      </c>
      <c r="S78" s="46"/>
    </row>
    <row r="79" spans="1:19" ht="15" customHeight="1" x14ac:dyDescent="0.25">
      <c r="A79" s="134"/>
      <c r="B79" s="147" t="s">
        <v>637</v>
      </c>
      <c r="C79" s="147" t="s">
        <v>304</v>
      </c>
      <c r="D79" s="134"/>
      <c r="E79" s="142" t="s">
        <v>132</v>
      </c>
      <c r="F79" s="142" t="s">
        <v>61</v>
      </c>
      <c r="G79" s="134"/>
      <c r="H79" s="142" t="s">
        <v>130</v>
      </c>
      <c r="I79" s="142" t="s">
        <v>61</v>
      </c>
      <c r="J79" s="134"/>
      <c r="K79" s="158"/>
      <c r="L79" s="158"/>
      <c r="M79" s="158"/>
      <c r="N79" s="154" t="s">
        <v>78</v>
      </c>
      <c r="O79" s="154" t="s">
        <v>79</v>
      </c>
      <c r="P79" s="158"/>
      <c r="Q79" s="144" t="s">
        <v>654</v>
      </c>
      <c r="R79" s="144" t="s">
        <v>173</v>
      </c>
      <c r="S79" s="46"/>
    </row>
    <row r="80" spans="1:19" ht="15" customHeight="1" x14ac:dyDescent="0.25">
      <c r="A80" s="134"/>
      <c r="B80" s="158"/>
      <c r="C80" s="158"/>
      <c r="D80" s="134"/>
      <c r="E80" s="147" t="s">
        <v>574</v>
      </c>
      <c r="F80" s="147" t="s">
        <v>63</v>
      </c>
      <c r="G80" s="158"/>
      <c r="H80" s="147" t="s">
        <v>575</v>
      </c>
      <c r="I80" s="147" t="s">
        <v>63</v>
      </c>
      <c r="J80" s="158"/>
      <c r="K80" s="147" t="s">
        <v>675</v>
      </c>
      <c r="L80" s="147" t="s">
        <v>698</v>
      </c>
      <c r="M80" s="134"/>
      <c r="N80" s="142" t="s">
        <v>129</v>
      </c>
      <c r="O80" s="142" t="s">
        <v>61</v>
      </c>
      <c r="P80" s="134"/>
      <c r="Q80" s="134"/>
      <c r="R80" s="134"/>
      <c r="S80" s="46"/>
    </row>
    <row r="81" spans="1:19" ht="15" customHeight="1" x14ac:dyDescent="0.25">
      <c r="A81" s="134"/>
      <c r="B81" s="134"/>
      <c r="C81" s="134"/>
      <c r="D81" s="134"/>
      <c r="E81" s="153" t="s">
        <v>610</v>
      </c>
      <c r="F81" s="153" t="s">
        <v>679</v>
      </c>
      <c r="G81" s="143"/>
      <c r="H81" s="153" t="s">
        <v>609</v>
      </c>
      <c r="I81" s="153" t="s">
        <v>679</v>
      </c>
      <c r="J81" s="158"/>
      <c r="K81" s="149" t="s">
        <v>632</v>
      </c>
      <c r="L81" s="149" t="s">
        <v>194</v>
      </c>
      <c r="M81" s="134"/>
      <c r="N81" s="145" t="s">
        <v>630</v>
      </c>
      <c r="O81" s="145" t="s">
        <v>53</v>
      </c>
      <c r="P81" s="158"/>
      <c r="Q81" s="145"/>
      <c r="R81" s="145"/>
      <c r="S81" s="46"/>
    </row>
    <row r="82" spans="1:19" ht="15" customHeight="1" x14ac:dyDescent="0.25">
      <c r="A82" s="134"/>
      <c r="B82" s="158"/>
      <c r="C82" s="158"/>
      <c r="D82" s="134"/>
      <c r="E82" s="146" t="s">
        <v>612</v>
      </c>
      <c r="F82" s="146" t="s">
        <v>131</v>
      </c>
      <c r="G82" s="134"/>
      <c r="H82" s="146" t="s">
        <v>611</v>
      </c>
      <c r="I82" s="146" t="s">
        <v>131</v>
      </c>
      <c r="J82" s="134"/>
      <c r="K82" s="152" t="s">
        <v>50</v>
      </c>
      <c r="L82" s="152" t="s">
        <v>666</v>
      </c>
      <c r="M82" s="134"/>
      <c r="N82" s="153" t="s">
        <v>667</v>
      </c>
      <c r="O82" s="153" t="s">
        <v>666</v>
      </c>
      <c r="P82" s="134"/>
      <c r="Q82" s="158"/>
      <c r="R82" s="158"/>
      <c r="S82" s="46"/>
    </row>
    <row r="83" spans="1:19" ht="15" customHeight="1" x14ac:dyDescent="0.25">
      <c r="A83" s="134"/>
      <c r="B83" s="134"/>
      <c r="C83" s="134"/>
      <c r="D83" s="134"/>
      <c r="E83" s="150" t="s">
        <v>677</v>
      </c>
      <c r="F83" s="150" t="s">
        <v>698</v>
      </c>
      <c r="G83" s="134"/>
      <c r="H83" s="144" t="s">
        <v>617</v>
      </c>
      <c r="I83" s="144" t="s">
        <v>30</v>
      </c>
      <c r="J83" s="151"/>
      <c r="K83" s="144" t="s">
        <v>619</v>
      </c>
      <c r="L83" s="144" t="s">
        <v>30</v>
      </c>
      <c r="M83" s="158"/>
      <c r="N83" s="144" t="s">
        <v>670</v>
      </c>
      <c r="O83" s="144" t="s">
        <v>42</v>
      </c>
      <c r="P83" s="134"/>
      <c r="Q83" s="134"/>
      <c r="R83" s="134"/>
      <c r="S83" s="46"/>
    </row>
    <row r="84" spans="1:19" ht="15" customHeight="1" x14ac:dyDescent="0.25">
      <c r="A84" s="134"/>
      <c r="B84" s="158"/>
      <c r="C84" s="158"/>
      <c r="D84" s="134"/>
      <c r="E84" s="148" t="s">
        <v>12</v>
      </c>
      <c r="F84" s="148" t="s">
        <v>15</v>
      </c>
      <c r="G84" s="134"/>
      <c r="J84" s="151"/>
      <c r="K84" s="142" t="s">
        <v>669</v>
      </c>
      <c r="L84" s="142" t="s">
        <v>42</v>
      </c>
      <c r="M84" s="155"/>
      <c r="N84" s="147" t="s">
        <v>660</v>
      </c>
      <c r="O84" s="147" t="s">
        <v>655</v>
      </c>
      <c r="P84" s="134"/>
      <c r="Q84" s="147" t="s">
        <v>659</v>
      </c>
      <c r="R84" s="147" t="s">
        <v>655</v>
      </c>
      <c r="S84" s="46"/>
    </row>
    <row r="85" spans="1:19" ht="15" customHeight="1" x14ac:dyDescent="0.25">
      <c r="A85" s="134"/>
      <c r="B85" s="158"/>
      <c r="C85" s="158"/>
      <c r="D85" s="134"/>
      <c r="E85" s="163" t="s">
        <v>696</v>
      </c>
      <c r="F85" s="164" t="s">
        <v>106</v>
      </c>
      <c r="G85" s="134"/>
      <c r="H85" s="145" t="s">
        <v>601</v>
      </c>
      <c r="I85" s="145" t="s">
        <v>216</v>
      </c>
      <c r="J85" s="134"/>
      <c r="K85" s="134"/>
      <c r="L85" s="134"/>
      <c r="M85" s="134"/>
      <c r="N85" s="147" t="s">
        <v>636</v>
      </c>
      <c r="O85" s="147" t="s">
        <v>304</v>
      </c>
      <c r="P85" s="134"/>
      <c r="Q85" s="147" t="s">
        <v>638</v>
      </c>
      <c r="R85" s="147" t="s">
        <v>304</v>
      </c>
      <c r="S85" s="46"/>
    </row>
    <row r="86" spans="1:19" ht="15" customHeight="1" x14ac:dyDescent="0.25">
      <c r="A86" s="134"/>
      <c r="B86" s="134"/>
      <c r="C86" s="134"/>
      <c r="D86" s="134"/>
      <c r="E86" s="144" t="s">
        <v>625</v>
      </c>
      <c r="F86" s="144" t="s">
        <v>110</v>
      </c>
      <c r="G86" s="134"/>
      <c r="H86" s="147" t="s">
        <v>645</v>
      </c>
      <c r="I86" s="147" t="s">
        <v>641</v>
      </c>
      <c r="J86" s="134"/>
      <c r="K86" s="149" t="s">
        <v>674</v>
      </c>
      <c r="L86" s="149" t="s">
        <v>201</v>
      </c>
      <c r="M86" s="134"/>
      <c r="N86" s="153" t="s">
        <v>640</v>
      </c>
      <c r="O86" s="153" t="s">
        <v>641</v>
      </c>
      <c r="P86" s="143"/>
      <c r="Q86" s="153" t="s">
        <v>643</v>
      </c>
      <c r="R86" s="153" t="s">
        <v>641</v>
      </c>
      <c r="S86" s="46"/>
    </row>
    <row r="87" spans="1:19" ht="15.75" x14ac:dyDescent="0.25">
      <c r="A87" s="134"/>
      <c r="B87" s="134"/>
      <c r="C87" s="134"/>
      <c r="D87" s="134"/>
      <c r="E87" s="149" t="s">
        <v>633</v>
      </c>
      <c r="F87" s="149" t="s">
        <v>194</v>
      </c>
      <c r="G87" s="158"/>
      <c r="H87" s="153" t="s">
        <v>650</v>
      </c>
      <c r="I87" s="153" t="s">
        <v>648</v>
      </c>
      <c r="J87" s="134"/>
      <c r="K87" s="158"/>
      <c r="L87" s="158"/>
      <c r="M87" s="158"/>
      <c r="N87" s="147" t="s">
        <v>652</v>
      </c>
      <c r="O87" s="147" t="s">
        <v>648</v>
      </c>
      <c r="P87" s="134"/>
      <c r="Q87" s="147" t="s">
        <v>652</v>
      </c>
      <c r="R87" s="147" t="s">
        <v>648</v>
      </c>
      <c r="S87" s="46"/>
    </row>
    <row r="88" spans="1:19" ht="18" customHeight="1" x14ac:dyDescent="0.25">
      <c r="A88" s="121"/>
      <c r="B88" s="158"/>
      <c r="C88" s="158"/>
      <c r="D88" s="121"/>
      <c r="E88" s="145" t="s">
        <v>601</v>
      </c>
      <c r="F88" s="145" t="s">
        <v>216</v>
      </c>
      <c r="G88" s="121"/>
      <c r="H88" s="142" t="s">
        <v>133</v>
      </c>
      <c r="I88" s="142" t="s">
        <v>661</v>
      </c>
      <c r="J88" s="121"/>
      <c r="K88" s="150" t="s">
        <v>676</v>
      </c>
      <c r="L88" s="150" t="s">
        <v>143</v>
      </c>
      <c r="M88" s="121"/>
      <c r="N88" s="142" t="s">
        <v>662</v>
      </c>
      <c r="O88" s="142" t="s">
        <v>661</v>
      </c>
      <c r="P88" s="121"/>
      <c r="Q88" s="142" t="s">
        <v>664</v>
      </c>
      <c r="R88" s="142" t="s">
        <v>661</v>
      </c>
      <c r="S88" s="46"/>
    </row>
    <row r="89" spans="1:19" ht="15" customHeight="1" x14ac:dyDescent="0.25">
      <c r="A89" s="181" t="s">
        <v>404</v>
      </c>
      <c r="B89" s="180"/>
      <c r="C89" s="180"/>
      <c r="D89" s="180"/>
      <c r="E89" s="180"/>
      <c r="F89" s="180"/>
      <c r="G89" s="180"/>
      <c r="H89" s="180"/>
      <c r="I89" s="180"/>
      <c r="J89" s="180"/>
      <c r="K89" s="180"/>
      <c r="L89" s="180"/>
      <c r="M89" s="180"/>
      <c r="N89" s="180"/>
      <c r="O89" s="180"/>
      <c r="P89" s="180"/>
      <c r="Q89" s="180"/>
      <c r="R89" s="178"/>
      <c r="S89" s="46"/>
    </row>
    <row r="90" spans="1:19" ht="15" customHeight="1" x14ac:dyDescent="0.25">
      <c r="A90" s="124"/>
      <c r="B90" s="158"/>
      <c r="C90" s="158"/>
      <c r="D90" s="158"/>
      <c r="E90" s="158"/>
      <c r="F90" s="158"/>
      <c r="G90" s="158"/>
      <c r="H90" s="158"/>
      <c r="I90" s="158"/>
      <c r="J90" s="158"/>
      <c r="K90" s="142" t="s">
        <v>124</v>
      </c>
      <c r="L90" s="142" t="s">
        <v>122</v>
      </c>
      <c r="M90" s="158"/>
      <c r="N90" s="142" t="s">
        <v>123</v>
      </c>
      <c r="O90" s="142" t="s">
        <v>122</v>
      </c>
      <c r="P90" s="158"/>
      <c r="Q90" s="164" t="s">
        <v>695</v>
      </c>
      <c r="R90" s="164" t="s">
        <v>694</v>
      </c>
      <c r="S90" s="46"/>
    </row>
    <row r="91" spans="1:19" ht="15" customHeight="1" x14ac:dyDescent="0.25">
      <c r="A91" s="124"/>
      <c r="B91" s="158"/>
      <c r="C91" s="158"/>
      <c r="D91" s="158"/>
      <c r="E91" s="158"/>
      <c r="F91" s="158"/>
      <c r="G91" s="158"/>
      <c r="H91" s="158"/>
      <c r="I91" s="158"/>
      <c r="J91" s="158"/>
      <c r="K91" s="147" t="s">
        <v>590</v>
      </c>
      <c r="L91" s="147" t="s">
        <v>239</v>
      </c>
      <c r="M91" s="158"/>
      <c r="N91" s="147" t="s">
        <v>591</v>
      </c>
      <c r="O91" s="147" t="s">
        <v>239</v>
      </c>
      <c r="P91" s="158"/>
      <c r="Q91" s="158"/>
      <c r="R91" s="158"/>
      <c r="S91" s="46"/>
    </row>
    <row r="92" spans="1:19" ht="15" customHeight="1" x14ac:dyDescent="0.25">
      <c r="A92" s="124"/>
      <c r="B92" s="158"/>
      <c r="C92" s="158"/>
      <c r="D92" s="158"/>
      <c r="E92" s="158"/>
      <c r="F92" s="158"/>
      <c r="G92" s="158"/>
      <c r="H92" s="145" t="s">
        <v>602</v>
      </c>
      <c r="I92" s="145" t="s">
        <v>352</v>
      </c>
      <c r="J92" s="158"/>
      <c r="K92" s="145" t="s">
        <v>603</v>
      </c>
      <c r="L92" s="145" t="s">
        <v>352</v>
      </c>
      <c r="M92" s="158"/>
      <c r="N92" s="144" t="s">
        <v>689</v>
      </c>
      <c r="O92" s="144" t="s">
        <v>173</v>
      </c>
      <c r="P92" s="158"/>
      <c r="Q92" s="158"/>
      <c r="R92" s="158"/>
      <c r="S92" s="46"/>
    </row>
    <row r="93" spans="1:19" ht="15" customHeight="1" x14ac:dyDescent="0.25">
      <c r="A93" s="124"/>
      <c r="B93" s="158"/>
      <c r="C93" s="158"/>
      <c r="D93" s="158"/>
      <c r="E93" s="146" t="s">
        <v>611</v>
      </c>
      <c r="F93" s="146" t="s">
        <v>131</v>
      </c>
      <c r="G93" s="158"/>
      <c r="H93" s="146" t="s">
        <v>612</v>
      </c>
      <c r="I93" s="146" t="s">
        <v>131</v>
      </c>
      <c r="J93" s="158"/>
      <c r="K93" s="144" t="s">
        <v>628</v>
      </c>
      <c r="L93" s="144" t="s">
        <v>90</v>
      </c>
      <c r="M93" s="158"/>
      <c r="N93" s="163" t="s">
        <v>290</v>
      </c>
      <c r="O93" s="156" t="s">
        <v>131</v>
      </c>
      <c r="P93" s="158"/>
      <c r="Q93" s="144" t="s">
        <v>629</v>
      </c>
      <c r="R93" s="144" t="s">
        <v>90</v>
      </c>
      <c r="S93" s="46"/>
    </row>
    <row r="94" spans="1:19" ht="15" customHeight="1" x14ac:dyDescent="0.25">
      <c r="A94" s="124"/>
      <c r="B94" s="158"/>
      <c r="C94" s="158"/>
      <c r="D94" s="158"/>
      <c r="E94" s="142" t="s">
        <v>114</v>
      </c>
      <c r="F94" s="142" t="s">
        <v>13</v>
      </c>
      <c r="G94" s="158"/>
      <c r="H94" s="154" t="s">
        <v>80</v>
      </c>
      <c r="I94" s="154" t="s">
        <v>258</v>
      </c>
      <c r="J94" s="158"/>
      <c r="K94" s="148" t="s">
        <v>20</v>
      </c>
      <c r="L94" s="148" t="s">
        <v>63</v>
      </c>
      <c r="M94" s="158"/>
      <c r="N94" s="148" t="s">
        <v>20</v>
      </c>
      <c r="O94" s="148" t="s">
        <v>63</v>
      </c>
      <c r="P94" s="158"/>
      <c r="Q94" s="158"/>
      <c r="R94" s="158"/>
      <c r="S94" s="46"/>
    </row>
    <row r="95" spans="1:19" ht="15" customHeight="1" x14ac:dyDescent="0.25">
      <c r="A95" s="124"/>
      <c r="B95" s="158"/>
      <c r="C95" s="158"/>
      <c r="D95" s="158"/>
      <c r="E95" s="158"/>
      <c r="F95" s="158"/>
      <c r="G95" s="158"/>
      <c r="H95" s="152" t="s">
        <v>62</v>
      </c>
      <c r="I95" s="152" t="s">
        <v>648</v>
      </c>
      <c r="J95" s="158"/>
      <c r="K95" s="153" t="s">
        <v>584</v>
      </c>
      <c r="L95" s="153" t="s">
        <v>166</v>
      </c>
      <c r="M95" s="158"/>
      <c r="N95" s="153" t="s">
        <v>583</v>
      </c>
      <c r="O95" s="153" t="s">
        <v>166</v>
      </c>
      <c r="P95" s="158"/>
      <c r="Q95" s="159"/>
      <c r="R95" s="159"/>
      <c r="S95" s="46"/>
    </row>
    <row r="96" spans="1:19" ht="15" customHeight="1" x14ac:dyDescent="0.25">
      <c r="A96" s="124"/>
      <c r="B96" s="158"/>
      <c r="C96" s="158"/>
      <c r="D96" s="158"/>
      <c r="E96" s="144" t="s">
        <v>625</v>
      </c>
      <c r="F96" s="144" t="s">
        <v>110</v>
      </c>
      <c r="G96" s="134"/>
      <c r="H96" s="158"/>
      <c r="I96" s="158"/>
      <c r="J96" s="158"/>
      <c r="K96" s="158"/>
      <c r="L96" s="158"/>
      <c r="M96" s="158"/>
      <c r="N96" s="145"/>
      <c r="O96" s="145"/>
      <c r="P96" s="158"/>
      <c r="Q96" s="158"/>
      <c r="R96" s="158"/>
      <c r="S96" s="46"/>
    </row>
    <row r="97" spans="1:19" ht="15" customHeight="1" x14ac:dyDescent="0.25">
      <c r="A97" s="124"/>
      <c r="B97" s="158"/>
      <c r="C97" s="158"/>
      <c r="D97" s="158"/>
      <c r="E97" s="158"/>
      <c r="F97" s="158"/>
      <c r="G97" s="158"/>
      <c r="H97" s="147" t="s">
        <v>635</v>
      </c>
      <c r="I97" s="147" t="s">
        <v>304</v>
      </c>
      <c r="J97" s="158"/>
      <c r="K97" s="147" t="s">
        <v>638</v>
      </c>
      <c r="L97" s="147" t="s">
        <v>304</v>
      </c>
      <c r="M97" s="158"/>
      <c r="N97" s="158"/>
      <c r="O97" s="158"/>
      <c r="P97" s="158"/>
      <c r="Q97" s="146" t="s">
        <v>692</v>
      </c>
      <c r="R97" s="146" t="s">
        <v>258</v>
      </c>
      <c r="S97" s="46"/>
    </row>
    <row r="98" spans="1:19" ht="15" customHeight="1" x14ac:dyDescent="0.25">
      <c r="A98" s="124"/>
      <c r="B98" s="158"/>
      <c r="C98" s="158"/>
      <c r="D98" s="158"/>
      <c r="E98" s="145" t="s">
        <v>576</v>
      </c>
      <c r="F98" s="145" t="s">
        <v>63</v>
      </c>
      <c r="G98" s="158"/>
      <c r="H98" s="158"/>
      <c r="I98" s="158"/>
      <c r="J98" s="158"/>
      <c r="K98" s="158"/>
      <c r="L98" s="158"/>
      <c r="M98" s="158"/>
      <c r="N98" s="158"/>
      <c r="O98" s="158"/>
      <c r="P98" s="158"/>
      <c r="Q98" s="158"/>
      <c r="R98" s="158"/>
      <c r="S98" s="46"/>
    </row>
    <row r="99" spans="1:19" ht="15" customHeight="1" x14ac:dyDescent="0.25">
      <c r="A99" s="124"/>
      <c r="B99" s="158"/>
      <c r="C99" s="158"/>
      <c r="D99" s="158"/>
      <c r="E99" s="147" t="s">
        <v>656</v>
      </c>
      <c r="F99" s="147" t="s">
        <v>655</v>
      </c>
      <c r="G99" s="158"/>
      <c r="H99" s="147" t="s">
        <v>657</v>
      </c>
      <c r="I99" s="147" t="s">
        <v>655</v>
      </c>
      <c r="J99" s="158"/>
      <c r="K99" s="158"/>
      <c r="L99" s="158"/>
      <c r="M99" s="158"/>
      <c r="N99" s="147" t="s">
        <v>658</v>
      </c>
      <c r="O99" s="147" t="s">
        <v>655</v>
      </c>
      <c r="P99" s="158"/>
      <c r="Q99" s="158"/>
      <c r="R99" s="158"/>
      <c r="S99" s="46"/>
    </row>
    <row r="100" spans="1:19" ht="15" customHeight="1" x14ac:dyDescent="0.25">
      <c r="A100" s="124"/>
      <c r="B100" s="158"/>
      <c r="C100" s="158"/>
      <c r="D100" s="158"/>
      <c r="E100" s="158"/>
      <c r="F100" s="158"/>
      <c r="G100" s="158"/>
      <c r="H100" s="152"/>
      <c r="I100" s="152"/>
      <c r="J100" s="158"/>
      <c r="K100" s="158"/>
      <c r="L100" s="158"/>
      <c r="M100" s="158"/>
      <c r="N100" s="158"/>
      <c r="O100" s="158"/>
      <c r="P100" s="158"/>
      <c r="Q100" s="158"/>
      <c r="R100" s="158"/>
      <c r="S100" s="46"/>
    </row>
    <row r="101" spans="1:19" ht="15" customHeight="1" x14ac:dyDescent="0.25">
      <c r="A101" s="124"/>
      <c r="B101" s="158"/>
      <c r="C101" s="158"/>
      <c r="D101" s="158"/>
      <c r="E101" s="158"/>
      <c r="F101" s="158"/>
      <c r="G101" s="158"/>
      <c r="H101" s="142" t="s">
        <v>111</v>
      </c>
      <c r="I101" s="142" t="s">
        <v>42</v>
      </c>
      <c r="J101" s="158"/>
      <c r="K101" s="158"/>
      <c r="L101" s="158"/>
      <c r="M101" s="158"/>
      <c r="N101" s="144" t="s">
        <v>670</v>
      </c>
      <c r="O101" s="144" t="s">
        <v>42</v>
      </c>
      <c r="P101" s="158"/>
      <c r="Q101" s="158"/>
      <c r="R101" s="158"/>
      <c r="S101" s="46"/>
    </row>
    <row r="102" spans="1:19" ht="15" customHeight="1" x14ac:dyDescent="0.25">
      <c r="A102" s="124"/>
      <c r="B102" s="154" t="s">
        <v>95</v>
      </c>
      <c r="C102" s="154" t="s">
        <v>67</v>
      </c>
      <c r="D102" s="158"/>
      <c r="E102" s="154" t="s">
        <v>94</v>
      </c>
      <c r="F102" s="154" t="s">
        <v>67</v>
      </c>
      <c r="G102" s="158"/>
      <c r="H102" s="158"/>
      <c r="I102" s="158"/>
      <c r="J102" s="158"/>
      <c r="K102" s="158"/>
      <c r="L102" s="158"/>
      <c r="M102" s="158"/>
      <c r="N102" s="158"/>
      <c r="O102" s="158"/>
      <c r="P102" s="158"/>
      <c r="Q102" s="158"/>
      <c r="R102" s="158"/>
      <c r="S102" s="46"/>
    </row>
    <row r="103" spans="1:19" ht="15" customHeight="1" x14ac:dyDescent="0.25">
      <c r="A103" s="124"/>
      <c r="B103" s="130"/>
      <c r="C103" s="130"/>
      <c r="D103" s="124"/>
      <c r="E103" s="150" t="s">
        <v>677</v>
      </c>
      <c r="F103" s="150" t="s">
        <v>698</v>
      </c>
      <c r="G103" s="121"/>
      <c r="H103" s="130"/>
      <c r="I103" s="130"/>
      <c r="J103" s="124"/>
      <c r="K103" s="150" t="s">
        <v>676</v>
      </c>
      <c r="L103" s="150" t="s">
        <v>143</v>
      </c>
      <c r="M103" s="124"/>
      <c r="N103" s="123"/>
      <c r="O103" s="123"/>
      <c r="P103" s="124"/>
      <c r="Q103" s="130"/>
      <c r="R103" s="130"/>
      <c r="S103" s="46"/>
    </row>
    <row r="104" spans="1:19" ht="15" customHeight="1" x14ac:dyDescent="0.25">
      <c r="A104" s="124"/>
      <c r="B104" s="139"/>
      <c r="C104" s="139"/>
      <c r="D104" s="124"/>
      <c r="E104" s="126"/>
      <c r="F104" s="126"/>
      <c r="G104" s="121"/>
      <c r="H104" s="158"/>
      <c r="I104" s="158"/>
      <c r="J104" s="158"/>
      <c r="K104" s="158"/>
      <c r="L104" s="158"/>
      <c r="M104" s="124"/>
      <c r="N104" s="126"/>
      <c r="O104" s="126"/>
      <c r="P104" s="124"/>
      <c r="Q104" s="126"/>
      <c r="R104" s="126"/>
      <c r="S104" s="46"/>
    </row>
    <row r="105" spans="1:19" ht="15" customHeight="1" x14ac:dyDescent="0.25">
      <c r="A105" s="179" t="s">
        <v>704</v>
      </c>
      <c r="B105" s="178"/>
      <c r="C105" s="178"/>
      <c r="D105" s="178"/>
      <c r="E105" s="178"/>
      <c r="F105" s="178"/>
      <c r="G105" s="178"/>
      <c r="H105" s="178"/>
      <c r="I105" s="178"/>
      <c r="J105" s="178"/>
      <c r="K105" s="178"/>
      <c r="L105" s="178"/>
      <c r="M105" s="178"/>
      <c r="N105" s="178"/>
      <c r="O105" s="178"/>
      <c r="P105" s="178"/>
      <c r="Q105" s="178"/>
      <c r="R105" s="178"/>
      <c r="S105" s="46"/>
    </row>
    <row r="106" spans="1:19" ht="15" customHeight="1" x14ac:dyDescent="0.25">
      <c r="A106" s="178"/>
      <c r="B106" s="180"/>
      <c r="C106" s="180"/>
      <c r="D106" s="180"/>
      <c r="E106" s="180"/>
      <c r="F106" s="180"/>
      <c r="G106" s="180"/>
      <c r="H106" s="180"/>
      <c r="I106" s="180"/>
      <c r="J106" s="180"/>
      <c r="K106" s="180"/>
      <c r="L106" s="180"/>
      <c r="M106" s="180"/>
      <c r="N106" s="180"/>
      <c r="O106" s="180"/>
      <c r="P106" s="180"/>
      <c r="Q106" s="180"/>
      <c r="R106" s="178"/>
      <c r="S106" s="46"/>
    </row>
    <row r="107" spans="1:19" ht="15" customHeight="1" x14ac:dyDescent="0.25">
      <c r="A107" s="178"/>
      <c r="B107" s="180"/>
      <c r="C107" s="180"/>
      <c r="D107" s="180"/>
      <c r="E107" s="180"/>
      <c r="F107" s="180"/>
      <c r="G107" s="180"/>
      <c r="H107" s="180"/>
      <c r="I107" s="180"/>
      <c r="J107" s="180"/>
      <c r="K107" s="180"/>
      <c r="L107" s="180"/>
      <c r="M107" s="180"/>
      <c r="N107" s="180"/>
      <c r="O107" s="180"/>
      <c r="P107" s="180"/>
      <c r="Q107" s="180"/>
      <c r="R107" s="178"/>
      <c r="S107" s="46"/>
    </row>
    <row r="108" spans="1:19" ht="15" customHeight="1" x14ac:dyDescent="0.25">
      <c r="A108" s="178"/>
      <c r="B108" s="180"/>
      <c r="C108" s="180"/>
      <c r="D108" s="180"/>
      <c r="E108" s="180"/>
      <c r="F108" s="180"/>
      <c r="G108" s="180"/>
      <c r="H108" s="180"/>
      <c r="I108" s="180"/>
      <c r="J108" s="180"/>
      <c r="K108" s="180"/>
      <c r="L108" s="180"/>
      <c r="M108" s="180"/>
      <c r="N108" s="180"/>
      <c r="O108" s="180"/>
      <c r="P108" s="180"/>
      <c r="Q108" s="180"/>
      <c r="R108" s="178"/>
      <c r="S108" s="46"/>
    </row>
    <row r="109" spans="1:19" ht="15" customHeight="1" x14ac:dyDescent="0.25">
      <c r="A109" s="178"/>
      <c r="B109" s="180"/>
      <c r="C109" s="180"/>
      <c r="D109" s="180"/>
      <c r="E109" s="180"/>
      <c r="F109" s="180"/>
      <c r="G109" s="180"/>
      <c r="H109" s="180"/>
      <c r="I109" s="180"/>
      <c r="J109" s="180"/>
      <c r="K109" s="180"/>
      <c r="L109" s="180"/>
      <c r="M109" s="180"/>
      <c r="N109" s="180"/>
      <c r="O109" s="180"/>
      <c r="P109" s="180"/>
      <c r="Q109" s="180"/>
      <c r="R109" s="178"/>
      <c r="S109" s="46"/>
    </row>
    <row r="110" spans="1:19" ht="15" customHeight="1" x14ac:dyDescent="0.25">
      <c r="A110" s="178"/>
      <c r="B110" s="180"/>
      <c r="C110" s="180"/>
      <c r="D110" s="180"/>
      <c r="E110" s="180"/>
      <c r="F110" s="180"/>
      <c r="G110" s="180"/>
      <c r="H110" s="180"/>
      <c r="I110" s="180"/>
      <c r="J110" s="180"/>
      <c r="K110" s="180"/>
      <c r="L110" s="180"/>
      <c r="M110" s="180"/>
      <c r="N110" s="180"/>
      <c r="O110" s="180"/>
      <c r="P110" s="180"/>
      <c r="Q110" s="180"/>
      <c r="R110" s="178"/>
      <c r="S110" s="46"/>
    </row>
    <row r="111" spans="1:19" ht="25.5" customHeight="1" x14ac:dyDescent="0.25">
      <c r="A111" s="178"/>
      <c r="B111" s="178"/>
      <c r="C111" s="178"/>
      <c r="D111" s="178"/>
      <c r="E111" s="178"/>
      <c r="F111" s="178"/>
      <c r="G111" s="178"/>
      <c r="H111" s="178"/>
      <c r="I111" s="178"/>
      <c r="J111" s="178"/>
      <c r="K111" s="178"/>
      <c r="L111" s="178"/>
      <c r="M111" s="178"/>
      <c r="N111" s="178"/>
      <c r="O111" s="178"/>
      <c r="P111" s="178"/>
      <c r="Q111" s="178"/>
      <c r="R111" s="178"/>
      <c r="S111" s="46"/>
    </row>
  </sheetData>
  <mergeCells count="17">
    <mergeCell ref="M4:O4"/>
    <mergeCell ref="P4:R4"/>
    <mergeCell ref="J4:L4"/>
    <mergeCell ref="A105:R111"/>
    <mergeCell ref="A89:R89"/>
    <mergeCell ref="H3:K3"/>
    <mergeCell ref="A39:R39"/>
    <mergeCell ref="A56:R56"/>
    <mergeCell ref="A72:R72"/>
    <mergeCell ref="A6:R6"/>
    <mergeCell ref="A22:R22"/>
    <mergeCell ref="O1:R3"/>
    <mergeCell ref="H1:K1"/>
    <mergeCell ref="H2:K2"/>
    <mergeCell ref="A4:C4"/>
    <mergeCell ref="D4:F4"/>
    <mergeCell ref="G4:I4"/>
  </mergeCells>
  <phoneticPr fontId="18" type="noConversion"/>
  <conditionalFormatting sqref="Q11:R11 R57 Q64:R64 A86:D87 H57:I57 A83:D83 A82 D82 H82:I82 A81:D81 E87:F87 D77:G77 K81:L81 A84:A85 D84:D85 A77:A80 D78:D80">
    <cfRule type="containsBlanks" dxfId="142" priority="304">
      <formula>LEN(TRIM(A11))=0</formula>
    </cfRule>
  </conditionalFormatting>
  <conditionalFormatting sqref="F8">
    <cfRule type="containsBlanks" dxfId="141" priority="272">
      <formula>LEN(TRIM(F8))=0</formula>
    </cfRule>
  </conditionalFormatting>
  <conditionalFormatting sqref="Q28:R28">
    <cfRule type="containsBlanks" dxfId="140" priority="239">
      <formula>LEN(TRIM(Q28))=0</formula>
    </cfRule>
  </conditionalFormatting>
  <conditionalFormatting sqref="Q94:R94">
    <cfRule type="containsBlanks" dxfId="139" priority="226">
      <formula>LEN(TRIM(Q94))=0</formula>
    </cfRule>
  </conditionalFormatting>
  <conditionalFormatting sqref="O93">
    <cfRule type="containsBlanks" dxfId="138" priority="228">
      <formula>LEN(TRIM(O93))=0</formula>
    </cfRule>
  </conditionalFormatting>
  <conditionalFormatting sqref="Q96:R96">
    <cfRule type="containsBlanks" dxfId="137" priority="198">
      <formula>LEN(TRIM(Q96))=0</formula>
    </cfRule>
  </conditionalFormatting>
  <conditionalFormatting sqref="B13:C13">
    <cfRule type="containsBlanks" dxfId="136" priority="176">
      <formula>LEN(TRIM(B13))=0</formula>
    </cfRule>
  </conditionalFormatting>
  <conditionalFormatting sqref="B69:C69">
    <cfRule type="containsBlanks" dxfId="135" priority="158">
      <formula>LEN(TRIM(B69))=0</formula>
    </cfRule>
  </conditionalFormatting>
  <conditionalFormatting sqref="E7:F7">
    <cfRule type="containsBlanks" dxfId="134" priority="145">
      <formula>LEN(TRIM(E7))=0</formula>
    </cfRule>
  </conditionalFormatting>
  <conditionalFormatting sqref="Q63:R63">
    <cfRule type="containsBlanks" dxfId="133" priority="135">
      <formula>LEN(TRIM(Q63))=0</formula>
    </cfRule>
  </conditionalFormatting>
  <conditionalFormatting sqref="E101:F101">
    <cfRule type="containsBlanks" dxfId="132" priority="133">
      <formula>LEN(TRIM(E101))=0</formula>
    </cfRule>
  </conditionalFormatting>
  <conditionalFormatting sqref="K101:L101">
    <cfRule type="containsBlanks" dxfId="131" priority="132">
      <formula>LEN(TRIM(K101))=0</formula>
    </cfRule>
  </conditionalFormatting>
  <conditionalFormatting sqref="Q48:R48">
    <cfRule type="containsBlanks" dxfId="130" priority="126">
      <formula>LEN(TRIM(Q48))=0</formula>
    </cfRule>
  </conditionalFormatting>
  <conditionalFormatting sqref="Q98:R98">
    <cfRule type="containsBlanks" dxfId="129" priority="124">
      <formula>LEN(TRIM(Q98))=0</formula>
    </cfRule>
  </conditionalFormatting>
  <conditionalFormatting sqref="Q14:R14">
    <cfRule type="containsBlanks" dxfId="128" priority="112">
      <formula>LEN(TRIM(Q14))=0</formula>
    </cfRule>
  </conditionalFormatting>
  <conditionalFormatting sqref="J23">
    <cfRule type="containsBlanks" dxfId="127" priority="98">
      <formula>LEN(TRIM(J23))=0</formula>
    </cfRule>
  </conditionalFormatting>
  <conditionalFormatting sqref="J24">
    <cfRule type="containsBlanks" dxfId="126" priority="97">
      <formula>LEN(TRIM(J24))=0</formula>
    </cfRule>
  </conditionalFormatting>
  <conditionalFormatting sqref="J79 A73:J73 M73 A74:G74 M75:M76 P73:R74 P75 J74:J75 A75:D76 G75:G76 J77:M77 K81:M81 J82 P83:R83 M80:R80 G78:G79 G96 M78 P84:P85 J85:M85 P87:R87 M82 P82 J86:J87 M86 P77:R77 G82:G86">
    <cfRule type="containsBlanks" dxfId="125" priority="90">
      <formula>LEN(TRIM(A73))=0</formula>
    </cfRule>
  </conditionalFormatting>
  <conditionalFormatting sqref="H26:I26">
    <cfRule type="containsBlanks" dxfId="124" priority="89">
      <formula>LEN(TRIM(H26))=0</formula>
    </cfRule>
  </conditionalFormatting>
  <conditionalFormatting sqref="H76:I76">
    <cfRule type="containsBlanks" dxfId="123" priority="85">
      <formula>LEN(TRIM(H76))=0</formula>
    </cfRule>
  </conditionalFormatting>
  <conditionalFormatting sqref="K76:L76">
    <cfRule type="containsBlanks" dxfId="122" priority="84">
      <formula>LEN(TRIM(K76))=0</formula>
    </cfRule>
  </conditionalFormatting>
  <conditionalFormatting sqref="K17:L17">
    <cfRule type="containsBlanks" dxfId="121" priority="83">
      <formula>LEN(TRIM(K17))=0</formula>
    </cfRule>
  </conditionalFormatting>
  <conditionalFormatting sqref="N17">
    <cfRule type="containsBlanks" dxfId="120" priority="81">
      <formula>LEN(TRIM(N17))=0</formula>
    </cfRule>
  </conditionalFormatting>
  <conditionalFormatting sqref="O17">
    <cfRule type="containsBlanks" dxfId="119" priority="80">
      <formula>LEN(TRIM(O17))=0</formula>
    </cfRule>
  </conditionalFormatting>
  <conditionalFormatting sqref="K26">
    <cfRule type="containsBlanks" dxfId="118" priority="79">
      <formula>LEN(TRIM(K26))=0</formula>
    </cfRule>
  </conditionalFormatting>
  <conditionalFormatting sqref="L26">
    <cfRule type="containsBlanks" dxfId="117" priority="78">
      <formula>LEN(TRIM(L26))=0</formula>
    </cfRule>
  </conditionalFormatting>
  <conditionalFormatting sqref="H43:L43">
    <cfRule type="containsBlanks" dxfId="116" priority="77">
      <formula>LEN(TRIM(H43))=0</formula>
    </cfRule>
  </conditionalFormatting>
  <conditionalFormatting sqref="E29:F29">
    <cfRule type="containsBlanks" dxfId="115" priority="76">
      <formula>LEN(TRIM(E29))=0</formula>
    </cfRule>
  </conditionalFormatting>
  <conditionalFormatting sqref="E98:F98">
    <cfRule type="containsBlanks" dxfId="114" priority="75">
      <formula>LEN(TRIM(E98))=0</formula>
    </cfRule>
  </conditionalFormatting>
  <conditionalFormatting sqref="H29:I29">
    <cfRule type="containsBlanks" dxfId="113" priority="74">
      <formula>LEN(TRIM(H29))=0</formula>
    </cfRule>
  </conditionalFormatting>
  <conditionalFormatting sqref="K29:L29">
    <cfRule type="containsBlanks" dxfId="112" priority="73">
      <formula>LEN(TRIM(K29))=0</formula>
    </cfRule>
  </conditionalFormatting>
  <conditionalFormatting sqref="H8:I8">
    <cfRule type="containsBlanks" dxfId="111" priority="72">
      <formula>LEN(TRIM(H8))=0</formula>
    </cfRule>
  </conditionalFormatting>
  <conditionalFormatting sqref="K8:L8">
    <cfRule type="containsBlanks" dxfId="110" priority="71">
      <formula>LEN(TRIM(K8))=0</formula>
    </cfRule>
  </conditionalFormatting>
  <conditionalFormatting sqref="K41:L41">
    <cfRule type="containsBlanks" dxfId="109" priority="70">
      <formula>LEN(TRIM(K41))=0</formula>
    </cfRule>
  </conditionalFormatting>
  <conditionalFormatting sqref="N41:O41">
    <cfRule type="containsBlanks" dxfId="108" priority="69">
      <formula>LEN(TRIM(N41))=0</formula>
    </cfRule>
  </conditionalFormatting>
  <conditionalFormatting sqref="H85:I85">
    <cfRule type="containsBlanks" dxfId="107" priority="68">
      <formula>LEN(TRIM(H85))=0</formula>
    </cfRule>
  </conditionalFormatting>
  <conditionalFormatting sqref="E88:F88">
    <cfRule type="containsBlanks" dxfId="106" priority="67">
      <formula>LEN(TRIM(E88))=0</formula>
    </cfRule>
  </conditionalFormatting>
  <conditionalFormatting sqref="K27:L27">
    <cfRule type="containsBlanks" dxfId="105" priority="66">
      <formula>LEN(TRIM(K27))=0</formula>
    </cfRule>
  </conditionalFormatting>
  <conditionalFormatting sqref="H24:I24">
    <cfRule type="containsBlanks" dxfId="104" priority="65">
      <formula>LEN(TRIM(H24))=0</formula>
    </cfRule>
  </conditionalFormatting>
  <conditionalFormatting sqref="H92:I92">
    <cfRule type="containsBlanks" dxfId="103" priority="64">
      <formula>LEN(TRIM(H92))=0</formula>
    </cfRule>
  </conditionalFormatting>
  <conditionalFormatting sqref="K92:L92">
    <cfRule type="containsBlanks" dxfId="102" priority="63">
      <formula>LEN(TRIM(K92))=0</formula>
    </cfRule>
  </conditionalFormatting>
  <conditionalFormatting sqref="E14:F14">
    <cfRule type="containsBlanks" dxfId="101" priority="62">
      <formula>LEN(TRIM(E14))=0</formula>
    </cfRule>
  </conditionalFormatting>
  <conditionalFormatting sqref="H14:I14">
    <cfRule type="containsBlanks" dxfId="100" priority="61">
      <formula>LEN(TRIM(H14))=0</formula>
    </cfRule>
  </conditionalFormatting>
  <conditionalFormatting sqref="E31:F31">
    <cfRule type="containsBlanks" dxfId="99" priority="60">
      <formula>LEN(TRIM(E31))=0</formula>
    </cfRule>
  </conditionalFormatting>
  <conditionalFormatting sqref="E45:F45">
    <cfRule type="containsBlanks" dxfId="98" priority="59">
      <formula>LEN(TRIM(E45))=0</formula>
    </cfRule>
  </conditionalFormatting>
  <conditionalFormatting sqref="E41:F41">
    <cfRule type="containsBlanks" dxfId="97" priority="57">
      <formula>LEN(TRIM(E41))=0</formula>
    </cfRule>
  </conditionalFormatting>
  <conditionalFormatting sqref="N32:O32">
    <cfRule type="containsBlanks" dxfId="96" priority="56">
      <formula>LEN(TRIM(N32))=0</formula>
    </cfRule>
  </conditionalFormatting>
  <conditionalFormatting sqref="K32:L32">
    <cfRule type="containsBlanks" dxfId="95" priority="55">
      <formula>LEN(TRIM(K32))=0</formula>
    </cfRule>
  </conditionalFormatting>
  <conditionalFormatting sqref="E60:F60">
    <cfRule type="containsBlanks" dxfId="94" priority="54">
      <formula>LEN(TRIM(E60))=0</formula>
    </cfRule>
  </conditionalFormatting>
  <conditionalFormatting sqref="K63:L63">
    <cfRule type="containsBlanks" dxfId="93" priority="53">
      <formula>LEN(TRIM(K63))=0</formula>
    </cfRule>
  </conditionalFormatting>
  <conditionalFormatting sqref="N63:O63">
    <cfRule type="containsBlanks" dxfId="92" priority="52">
      <formula>LEN(TRIM(N63))=0</formula>
    </cfRule>
  </conditionalFormatting>
  <conditionalFormatting sqref="H83:I83">
    <cfRule type="containsBlanks" dxfId="91" priority="51">
      <formula>LEN(TRIM(H83))=0</formula>
    </cfRule>
  </conditionalFormatting>
  <conditionalFormatting sqref="K83:L83">
    <cfRule type="containsBlanks" dxfId="90" priority="50">
      <formula>LEN(TRIM(K83))=0</formula>
    </cfRule>
  </conditionalFormatting>
  <conditionalFormatting sqref="E36:F37">
    <cfRule type="containsBlanks" dxfId="89" priority="49">
      <formula>LEN(TRIM(E36))=0</formula>
    </cfRule>
  </conditionalFormatting>
  <conditionalFormatting sqref="E96:F96">
    <cfRule type="containsBlanks" dxfId="88" priority="48">
      <formula>LEN(TRIM(E96))=0</formula>
    </cfRule>
  </conditionalFormatting>
  <conditionalFormatting sqref="E65:F65">
    <cfRule type="containsBlanks" dxfId="87" priority="47">
      <formula>LEN(TRIM(E65))=0</formula>
    </cfRule>
  </conditionalFormatting>
  <conditionalFormatting sqref="E86:F86">
    <cfRule type="containsBlanks" dxfId="86" priority="46">
      <formula>LEN(TRIM(E86))=0</formula>
    </cfRule>
  </conditionalFormatting>
  <conditionalFormatting sqref="K78:L78">
    <cfRule type="containsBlanks" dxfId="85" priority="45">
      <formula>LEN(TRIM(K78))=0</formula>
    </cfRule>
  </conditionalFormatting>
  <conditionalFormatting sqref="Q78:R78">
    <cfRule type="containsBlanks" dxfId="84" priority="44">
      <formula>LEN(TRIM(Q78))=0</formula>
    </cfRule>
  </conditionalFormatting>
  <conditionalFormatting sqref="K93:L93">
    <cfRule type="containsBlanks" dxfId="83" priority="43">
      <formula>LEN(TRIM(K93))=0</formula>
    </cfRule>
  </conditionalFormatting>
  <conditionalFormatting sqref="Q93:R93">
    <cfRule type="containsBlanks" dxfId="82" priority="42">
      <formula>LEN(TRIM(Q93))=0</formula>
    </cfRule>
  </conditionalFormatting>
  <conditionalFormatting sqref="E49:F49">
    <cfRule type="containsBlanks" dxfId="81" priority="41">
      <formula>LEN(TRIM(E49))=0</formula>
    </cfRule>
  </conditionalFormatting>
  <conditionalFormatting sqref="N81:O81">
    <cfRule type="containsBlanks" dxfId="80" priority="40">
      <formula>LEN(TRIM(N81))=0</formula>
    </cfRule>
  </conditionalFormatting>
  <conditionalFormatting sqref="N59:O59">
    <cfRule type="containsBlanks" dxfId="79" priority="39">
      <formula>LEN(TRIM(N59))=0</formula>
    </cfRule>
  </conditionalFormatting>
  <conditionalFormatting sqref="K59:L59">
    <cfRule type="containsBlanks" dxfId="78" priority="38">
      <formula>LEN(TRIM(K59))=0</formula>
    </cfRule>
  </conditionalFormatting>
  <conditionalFormatting sqref="E34:F34">
    <cfRule type="containsBlanks" dxfId="77" priority="37">
      <formula>LEN(TRIM(E34))=0</formula>
    </cfRule>
  </conditionalFormatting>
  <conditionalFormatting sqref="E18:F18">
    <cfRule type="containsBlanks" dxfId="76" priority="36">
      <formula>LEN(TRIM(E18))=0</formula>
    </cfRule>
  </conditionalFormatting>
  <conditionalFormatting sqref="N35:O35">
    <cfRule type="containsBlanks" dxfId="75" priority="35">
      <formula>LEN(TRIM(N35))=0</formula>
    </cfRule>
  </conditionalFormatting>
  <conditionalFormatting sqref="E53:F54">
    <cfRule type="containsBlanks" dxfId="74" priority="34">
      <formula>LEN(TRIM(E53))=0</formula>
    </cfRule>
  </conditionalFormatting>
  <conditionalFormatting sqref="K35:L35">
    <cfRule type="containsBlanks" dxfId="73" priority="33">
      <formula>LEN(TRIM(K35))=0</formula>
    </cfRule>
  </conditionalFormatting>
  <conditionalFormatting sqref="H53:I54">
    <cfRule type="containsBlanks" dxfId="72" priority="32">
      <formula>LEN(TRIM(H53))=0</formula>
    </cfRule>
  </conditionalFormatting>
  <conditionalFormatting sqref="N66:O66">
    <cfRule type="containsBlanks" dxfId="71" priority="31">
      <formula>LEN(TRIM(N66))=0</formula>
    </cfRule>
  </conditionalFormatting>
  <conditionalFormatting sqref="Q79:R79">
    <cfRule type="containsBlanks" dxfId="70" priority="30">
      <formula>LEN(TRIM(Q79))=0</formula>
    </cfRule>
  </conditionalFormatting>
  <conditionalFormatting sqref="H50:I50">
    <cfRule type="containsBlanks" dxfId="69" priority="29">
      <formula>LEN(TRIM(H50))=0</formula>
    </cfRule>
  </conditionalFormatting>
  <conditionalFormatting sqref="K7:L7">
    <cfRule type="containsBlanks" dxfId="68" priority="28">
      <formula>LEN(TRIM(K7))=0</formula>
    </cfRule>
  </conditionalFormatting>
  <conditionalFormatting sqref="H10:I10">
    <cfRule type="containsBlanks" dxfId="67" priority="27">
      <formula>LEN(TRIM(H10))=0</formula>
    </cfRule>
  </conditionalFormatting>
  <conditionalFormatting sqref="K82:L82">
    <cfRule type="containsBlanks" dxfId="66" priority="26">
      <formula>LEN(TRIM(K82))=0</formula>
    </cfRule>
  </conditionalFormatting>
  <conditionalFormatting sqref="N101:O101">
    <cfRule type="containsBlanks" dxfId="65" priority="25">
      <formula>LEN(TRIM(N101))=0</formula>
    </cfRule>
  </conditionalFormatting>
  <conditionalFormatting sqref="N83:O83">
    <cfRule type="containsBlanks" dxfId="64" priority="24">
      <formula>LEN(TRIM(N83))=0</formula>
    </cfRule>
  </conditionalFormatting>
  <conditionalFormatting sqref="N78:O78">
    <cfRule type="containsBlanks" dxfId="63" priority="23">
      <formula>LEN(TRIM(N78))=0</formula>
    </cfRule>
  </conditionalFormatting>
  <conditionalFormatting sqref="E35:F35">
    <cfRule type="containsBlanks" dxfId="62" priority="22">
      <formula>LEN(TRIM(E35))=0</formula>
    </cfRule>
  </conditionalFormatting>
  <conditionalFormatting sqref="N21:O21">
    <cfRule type="containsBlanks" dxfId="61" priority="21">
      <formula>LEN(TRIM(N21))=0</formula>
    </cfRule>
  </conditionalFormatting>
  <conditionalFormatting sqref="E77:F77">
    <cfRule type="containsBlanks" dxfId="60" priority="20">
      <formula>LEN(TRIM(E77))=0</formula>
    </cfRule>
  </conditionalFormatting>
  <conditionalFormatting sqref="Q81:R81">
    <cfRule type="containsBlanks" dxfId="59" priority="16">
      <formula>LEN(TRIM(Q81))=0</formula>
    </cfRule>
  </conditionalFormatting>
  <conditionalFormatting sqref="E58">
    <cfRule type="containsBlanks" dxfId="58" priority="15">
      <formula>LEN(TRIM(E58))=0</formula>
    </cfRule>
  </conditionalFormatting>
  <conditionalFormatting sqref="F58">
    <cfRule type="containsBlanks" dxfId="57" priority="14">
      <formula>LEN(TRIM(F58))=0</formula>
    </cfRule>
  </conditionalFormatting>
  <conditionalFormatting sqref="H100:I100">
    <cfRule type="containsBlanks" dxfId="56" priority="10">
      <formula>LEN(TRIM(H100))=0</formula>
    </cfRule>
  </conditionalFormatting>
  <conditionalFormatting sqref="E9">
    <cfRule type="containsBlanks" dxfId="55" priority="13">
      <formula>LEN(TRIM(E9))=0</formula>
    </cfRule>
  </conditionalFormatting>
  <conditionalFormatting sqref="F9">
    <cfRule type="containsBlanks" dxfId="54" priority="12">
      <formula>LEN(TRIM(F9))=0</formula>
    </cfRule>
  </conditionalFormatting>
  <conditionalFormatting sqref="N9:O9">
    <cfRule type="containsBlanks" dxfId="53" priority="11">
      <formula>LEN(TRIM(N9))=0</formula>
    </cfRule>
  </conditionalFormatting>
  <conditionalFormatting sqref="N96:O96">
    <cfRule type="containsBlanks" dxfId="52" priority="7">
      <formula>LEN(TRIM(N96))=0</formula>
    </cfRule>
  </conditionalFormatting>
  <conditionalFormatting sqref="B14:C14">
    <cfRule type="containsBlanks" dxfId="51" priority="9">
      <formula>LEN(TRIM(B14))=0</formula>
    </cfRule>
  </conditionalFormatting>
  <conditionalFormatting sqref="H78:I78">
    <cfRule type="containsBlanks" dxfId="50" priority="6">
      <formula>LEN(TRIM(H78))=0</formula>
    </cfRule>
  </conditionalFormatting>
  <conditionalFormatting sqref="N92:O92">
    <cfRule type="containsBlanks" dxfId="49" priority="5">
      <formula>LEN(TRIM(N92))=0</formula>
    </cfRule>
  </conditionalFormatting>
  <conditionalFormatting sqref="H95:I95">
    <cfRule type="containsBlanks" dxfId="48" priority="4">
      <formula>LEN(TRIM(H95))=0</formula>
    </cfRule>
  </conditionalFormatting>
  <conditionalFormatting sqref="Q47:R47">
    <cfRule type="containsBlanks" dxfId="47" priority="3">
      <formula>LEN(TRIM(Q47))=0</formula>
    </cfRule>
  </conditionalFormatting>
  <conditionalFormatting sqref="K70:L70">
    <cfRule type="containsBlanks" dxfId="46" priority="2">
      <formula>LEN(TRIM(K70))=0</formula>
    </cfRule>
  </conditionalFormatting>
  <conditionalFormatting sqref="N70:O70">
    <cfRule type="containsBlanks" dxfId="45" priority="1">
      <formula>LEN(TRIM(N70))=0</formula>
    </cfRule>
  </conditionalFormatting>
  <pageMargins left="0.25" right="0.25" top="0.75" bottom="0.75" header="0.3" footer="0.3"/>
  <pageSetup paperSize="9" scale="33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I100"/>
  <sheetViews>
    <sheetView workbookViewId="0">
      <selection activeCell="C4" sqref="C4"/>
    </sheetView>
  </sheetViews>
  <sheetFormatPr defaultColWidth="14.42578125" defaultRowHeight="15" x14ac:dyDescent="0.25"/>
  <cols>
    <col min="1" max="1" width="8.7109375" style="114" customWidth="1"/>
    <col min="2" max="2" width="14.28515625" style="114" bestFit="1" customWidth="1"/>
    <col min="3" max="3" width="12.140625" style="114" bestFit="1" customWidth="1"/>
    <col min="4" max="9" width="18.42578125" style="114" customWidth="1"/>
    <col min="10" max="11" width="8.7109375" style="114" customWidth="1"/>
    <col min="12" max="16384" width="14.42578125" style="114"/>
  </cols>
  <sheetData>
    <row r="2" spans="2:9" ht="15" customHeight="1" x14ac:dyDescent="0.25">
      <c r="C2" s="60"/>
      <c r="D2" s="196" t="s">
        <v>406</v>
      </c>
      <c r="E2" s="197"/>
    </row>
    <row r="3" spans="2:9" x14ac:dyDescent="0.25">
      <c r="B3" s="119" t="s">
        <v>564</v>
      </c>
      <c r="C3" s="93" t="s">
        <v>566</v>
      </c>
      <c r="D3" s="198"/>
      <c r="E3" s="195"/>
    </row>
    <row r="4" spans="2:9" x14ac:dyDescent="0.25">
      <c r="C4" s="61"/>
      <c r="D4" s="199"/>
      <c r="E4" s="200"/>
    </row>
    <row r="5" spans="2:9" x14ac:dyDescent="0.25">
      <c r="C5" s="6"/>
      <c r="D5" s="62" t="s">
        <v>390</v>
      </c>
      <c r="E5" s="62" t="s">
        <v>391</v>
      </c>
      <c r="F5" s="62" t="s">
        <v>392</v>
      </c>
      <c r="G5" s="62" t="s">
        <v>393</v>
      </c>
      <c r="H5" s="62" t="s">
        <v>394</v>
      </c>
      <c r="I5" s="62" t="s">
        <v>395</v>
      </c>
    </row>
    <row r="6" spans="2:9" ht="30" customHeight="1" x14ac:dyDescent="0.25">
      <c r="C6" s="6" t="s">
        <v>407</v>
      </c>
      <c r="D6" s="63" t="str">
        <f>IF(COUNTIF(BWCC!C7:C21,BWSC!C3)&gt;0,VLOOKUP($C$3,CHOOSE({1,2},BWCC!C7:C21,BWCC!B7:B21),2,FALSE)&amp;CHAR(10)&amp;VLOOKUP(C3,CHOOSE({1,2},BWCC!C7:C21,BWCC!A7:A21),2,FALSE),"")</f>
        <v/>
      </c>
      <c r="E6" s="63" t="str">
        <f t="array" ref="E6">IF(COUNTIF(BWCC!F7:F21,BWSC!C3)&gt;0,VLOOKUP($C$3,CHOOSE({1,2},BWCC!F7:F21,BWCC!E7:E21),2,FALSE)&amp;CHAR(10)&amp;VLOOKUP(C3,CHOOSE({1,2},BWCC!F7:F21,BWCC!D7:D21),2,FALSE),"")</f>
        <v/>
      </c>
      <c r="F6" s="63" t="str">
        <f t="array" ref="F6">IF(COUNTIF(BWCC!I7:I21,BWSC!C3)&gt;0,VLOOKUP($C$3,CHOOSE({1,2},BWCC!I7:I21,BWCC!H7:H21),2,FALSE)&amp;CHAR(10)&amp;VLOOKUP(C3,CHOOSE({1,2},BWCC!I7:I21,BWCC!G7:G21),2,FALSE),"")</f>
        <v/>
      </c>
      <c r="G6" s="63" t="str">
        <f t="array" ref="G6">IF(COUNTIF(BWCC!L7:L21,BWSC!C3)&gt;0,VLOOKUP($C$3,CHOOSE({1,2},BWCC!L7:L21,BWCC!K7:K21),2,FALSE)&amp;CHAR(10)&amp;VLOOKUP(C3,CHOOSE({1,2},BWCC!L7:L21,BWCC!J7:J21),2,FALSE),"")</f>
        <v/>
      </c>
      <c r="H6" s="63" t="str">
        <f t="array" ref="H6">IF(COUNTIF(BWCC!O7:O21,BWSC!C3)&gt;0,VLOOKUP($C$3,CHOOSE({1,2},BWCC!O7:O21,BWCC!N7:N21),2,FALSE)&amp;CHAR(10)&amp;VLOOKUP(C3,CHOOSE({1,2},BWCC!O7:O21,BWCC!M7:M21),2,FALSE),"")</f>
        <v/>
      </c>
      <c r="I6" s="63" t="str">
        <f t="array" ref="I6">IF(COUNTIF(BWCC!R7:R21,BWSC!C3)&gt;0,VLOOKUP($C$3,CHOOSE({1,2},BWCC!R7:R21,BWCC!Q7:Q21),2,FALSE)&amp;CHAR(10)&amp;VLOOKUP(C3,CHOOSE({1,2},BWCC!R7:R21,BWCC!P7:P21),2,FALSE),"")</f>
        <v/>
      </c>
    </row>
    <row r="7" spans="2:9" ht="31.5" customHeight="1" x14ac:dyDescent="0.25">
      <c r="C7" s="6" t="s">
        <v>408</v>
      </c>
      <c r="D7" s="63" t="str">
        <f t="array" ref="D7">IF(COUNTIF(BWCC!C23:C37,BWSC!C3)&gt;0,VLOOKUP($C$3,CHOOSE({1,2},BWCC!C23:C37,BWCC!B23:B37),2,FALSE)&amp;CHAR(10)&amp;VLOOKUP(C3,CHOOSE({1,2},BWCC!C23:C37,BWCC!A23:A37),2,FALSE),"")</f>
        <v/>
      </c>
      <c r="E7" s="63" t="str">
        <f t="array" ref="E7">IF(COUNTIF(BWCC!F23:F37,BWSC!C3)&gt;0,VLOOKUP($C$3,CHOOSE({1,2},BWCC!F23:F37,BWCC!E23:E37),2,FALSE)&amp;CHAR(10)&amp;VLOOKUP(C3,CHOOSE({1,2},BWCC!F23:F37,BWCC!D23:D37),2,FALSE),"")</f>
        <v/>
      </c>
      <c r="F7" s="63" t="str">
        <f>IF(COUNTIF(BWCC!I23:I37,BWSC!C3)&gt;0,VLOOKUP($C$3,CHOOSE({1,2},BWCC!I23:I37,BWCC!H23:H37),2,FALSE)&amp;CHAR(10)&amp;VLOOKUP(C3,CHOOSE({1,2},BWCC!I23:I37,BWCC!G23:G37),2,FALSE),"")</f>
        <v/>
      </c>
      <c r="G7" s="63" t="str">
        <f t="array" ref="G7">IF(COUNTIF(BWCC!L23:L37,BWSC!C3)&gt;0,VLOOKUP($C$3,CHOOSE({1,2},BWCC!L23:L37,BWCC!K23:K37),2,FALSE)&amp;CHAR(10)&amp;VLOOKUP(C3,CHOOSE({1,2},BWCC!L23:L37,BWCC!J23:J37),2,FALSE),"")</f>
        <v/>
      </c>
      <c r="H7" s="63" t="str">
        <f t="array" ref="H7">IF(COUNTIF(BWCC!O23:O37,BWSC!C3)&gt;0,VLOOKUP($C$3,CHOOSE({1,2},BWCC!O23:O37,BWCC!N23:N37),2,FALSE)&amp;CHAR(10)&amp;VLOOKUP(C3,CHOOSE({1,2},BWCC!O23:O37,BWCC!M23:M37),2,FALSE),"")</f>
        <v/>
      </c>
      <c r="I7" s="63" t="str">
        <f t="array" ref="I7">IF(COUNTIF(BWCC!R23:R37,BWSC!C3)&gt;0,VLOOKUP($C$3,CHOOSE({1,2},BWCC!R23:R37,BWCC!Q23:Q37),2,FALSE)&amp;CHAR(10)&amp;VLOOKUP(C3,CHOOSE({1,2},BWCC!R23:R37,BWCC!P23:P37),2,FALSE),"")</f>
        <v/>
      </c>
    </row>
    <row r="8" spans="2:9" ht="31.5" customHeight="1" x14ac:dyDescent="0.25">
      <c r="C8" s="6" t="s">
        <v>409</v>
      </c>
      <c r="D8" s="63" t="str">
        <f t="array" ref="D8">IF(COUNTIF(BWCC!C39:C53,BWSC!C3)&gt;0,VLOOKUP($C$3,CHOOSE({1,2},BWCC!C39:C53,BWCC!B39:B53),2,FALSE)&amp;CHAR(10)&amp;VLOOKUP(C3,CHOOSE({1,2},BWCC!C39:C53,BWCC!A39:A53),2,FALSE),"")</f>
        <v/>
      </c>
      <c r="E8" s="63" t="str">
        <f t="array" ref="E8">IF(COUNTIF(BWCC!F39:F53,BWSC!C3)&gt;0,VLOOKUP($C$3,CHOOSE({1,2},BWCC!F39:F53,BWCC!E39:E53),2,FALSE)&amp;CHAR(10)&amp;VLOOKUP(C3,CHOOSE({1,2},BWCC!F39:F53,BWCC!D39:D53),2,FALSE),"")</f>
        <v/>
      </c>
      <c r="F8" s="63" t="str">
        <f t="array" ref="F8">IF(COUNTIF(BWCC!I39:I53,BWSC!C3)&gt;0,VLOOKUP($C$3,CHOOSE({1,2},BWCC!I39:I53,BWCC!H39:H53),2,FALSE)&amp;CHAR(10)&amp;VLOOKUP(C3,CHOOSE({1,2},BWCC!I39:I53,BWCC!G39:G53),2,FALSE),"")</f>
        <v/>
      </c>
      <c r="G8" s="63" t="str">
        <f t="array" ref="G8">IF(COUNTIF(BWCC!L39:L53,BWSC!C3)&gt;0,VLOOKUP($C$3,CHOOSE({1,2},BWCC!L39:L53,BWCC!K39:K53),2,FALSE)&amp;CHAR(10)&amp;VLOOKUP(C3,CHOOSE({1,2},BWCC!L39:L53,BWCC!J39:J53),2,FALSE),"")</f>
        <v/>
      </c>
      <c r="H8" s="63" t="str">
        <f t="array" ref="H8">IF(COUNTIF(BWCC!O39:O53,BWSC!C3)&gt;0,VLOOKUP($C$3,CHOOSE({1,2},BWCC!O39:O53,BWCC!N39:N53),2,FALSE)&amp;CHAR(10)&amp;VLOOKUP(C3,CHOOSE({1,2},BWCC!O39:O53,BWCC!M39:M53),2,FALSE),"")</f>
        <v/>
      </c>
      <c r="I8" s="63" t="str">
        <f t="array" ref="I8">IF(COUNTIF(BWCC!R39:R53,BWSC!C3)&gt;0,VLOOKUP($C$3,CHOOSE({1,2},BWCC!R39:R53,BWCC!Q39:Q53),2,FALSE)&amp;CHAR(10)&amp;VLOOKUP(C3,CHOOSE({1,2},BWCC!R39:R53,BWCC!P39:P53),2,FALSE),"")</f>
        <v/>
      </c>
    </row>
    <row r="9" spans="2:9" ht="31.5" customHeight="1" x14ac:dyDescent="0.25">
      <c r="C9" s="6" t="s">
        <v>410</v>
      </c>
      <c r="D9" s="63" t="str">
        <f t="array" ref="D9">IF(COUNTIF(BWCC!C55:C69,BWSC!C3)&gt;0,VLOOKUP($C$3,CHOOSE({1,2},BWCC!C55:C69,BWCC!B55:B69),2,FALSE)&amp;CHAR(10)&amp;VLOOKUP(C3,CHOOSE({1,2},BWCC!C55:C69,BWCC!A55:A69),2,FALSE),"")</f>
        <v/>
      </c>
      <c r="E9" s="63" t="str">
        <f t="array" ref="E9">IF(COUNTIF(BWCC!F55:F69,BWSC!C3)&gt;0,VLOOKUP($C$3,CHOOSE({1,2},BWCC!F55:F69,BWCC!E55:E69),2,FALSE)&amp;CHAR(10)&amp;VLOOKUP(C3,CHOOSE({1,2},BWCC!F55:F69,BWCC!D55:D69),2,FALSE),"")</f>
        <v/>
      </c>
      <c r="F9" s="63" t="str">
        <f t="array" ref="F9">IF(COUNTIF(BWCC!I55:I69,BWSC!C3)&gt;0,VLOOKUP($C$3,CHOOSE({1,2},BWCC!I55:I69,BWCC!H55:H69),2,FALSE)&amp;CHAR(10)&amp;VLOOKUP(C3,CHOOSE({1,2},BWCC!I55:I69,BWCC!G55:G69),2,FALSE),"")</f>
        <v/>
      </c>
      <c r="G9" s="63" t="str">
        <f t="array" ref="G9">IF(COUNTIF(BWCC!L55:L69,BWSC!C3)&gt;0,VLOOKUP($C$3,CHOOSE({1,2},BWCC!L55:L69,BWCC!K55:K69),2,FALSE)&amp;CHAR(10)&amp;VLOOKUP(C3,CHOOSE({1,2},BWCC!L55:L69,BWCC!J55:J69),2,FALSE),"")</f>
        <v/>
      </c>
      <c r="H9" s="63" t="str">
        <f t="array" ref="H9">IF(COUNTIF(BWCC!O55:O69,BWSC!C3)&gt;0,VLOOKUP($C$3,CHOOSE({1,2},BWCC!O55:O69,BWCC!N55:N69),2,FALSE)&amp;CHAR(10)&amp;VLOOKUP(C3,CHOOSE({1,2},BWCC!O55:O69,BWCC!M55:M69),2,FALSE),"")</f>
        <v/>
      </c>
      <c r="I9" s="63" t="str">
        <f t="array" ref="I9">IF(COUNTIF(BWCC!R55:R69,BWSC!C3)&gt;0,VLOOKUP($C$3,CHOOSE({1,2},BWCC!R55:R69,BWCC!Q55:Q69),2,FALSE)&amp;CHAR(10)&amp;VLOOKUP(C3,CHOOSE({1,2},BWCC!R55:R69,BWCC!P55:P69),2,FALSE),"")</f>
        <v/>
      </c>
    </row>
    <row r="10" spans="2:9" ht="31.5" customHeight="1" x14ac:dyDescent="0.25">
      <c r="C10" s="6" t="s">
        <v>411</v>
      </c>
      <c r="D10" s="63" t="str">
        <f t="array" ref="D10">IF(COUNTIF(BWCC!C71:C86,BWSC!C3)&gt;0,VLOOKUP($C$3,CHOOSE({1,2},BWCC!C71:C86,BWCC!B71:B86),2,FALSE)&amp;CHAR(10)&amp;VLOOKUP(C3,CHOOSE({1,2},BWCC!C71:C86,BWCC!A71:A86),2,FALSE),"")</f>
        <v/>
      </c>
      <c r="E10" s="63" t="str">
        <f t="array" ref="E10">IF(COUNTIF(BWCC!F71:F86,BWSC!C3)&gt;0,VLOOKUP($C$3,CHOOSE({1,2},BWCC!F71:F86,BWCC!E71:E86),2,FALSE)&amp;CHAR(10)&amp;VLOOKUP(C3,CHOOSE({1,2},BWCC!F71:F86,BWCC!D71:D86),2,FALSE),"")</f>
        <v/>
      </c>
      <c r="F10" s="63" t="str">
        <f t="array" ref="F10">IF(COUNTIF(BWCC!I71:I86,BWSC!C3)&gt;0,VLOOKUP($C$3,CHOOSE({1,2},BWCC!I71:I86,BWCC!H71:H86),2,FALSE)&amp;CHAR(10)&amp;VLOOKUP(C3,CHOOSE({1,2},BWCC!I71:I86,BWCC!G71:G86),2,FALSE),"")</f>
        <v/>
      </c>
      <c r="G10" s="63" t="str">
        <f t="array" ref="G10">IF(COUNTIF(BWCC!L71:L86,BWSC!C3)&gt;0,VLOOKUP($C$3,CHOOSE({1,2},BWCC!L71:L86,BWCC!K71:K86),2,FALSE)&amp;CHAR(10)&amp;VLOOKUP(C3,CHOOSE({1,2},BWCC!L71:L86,BWCC!J71:J86),2,FALSE),"")</f>
        <v/>
      </c>
      <c r="H10" s="63" t="str">
        <f t="array" ref="H10">IF(COUNTIF(BWCC!O71:O86,BWSC!C3)&gt;0,VLOOKUP($C$3,CHOOSE({1,2},BWCC!O71:O86,BWCC!N71:N86),2,FALSE)&amp;CHAR(10)&amp;VLOOKUP(C3,CHOOSE({1,2},BWCC!O71:O86,BWCC!M71:M86),2,FALSE),"")</f>
        <v/>
      </c>
      <c r="I10" s="63" t="str">
        <f t="array" ref="I10">IF(COUNTIF(BWCC!R71:R86,BWSC!C3)&gt;0,VLOOKUP($C$3,CHOOSE({1,2},BWCC!R71:R86,BWCC!Q71:Q86),2,FALSE)&amp;CHAR(10)&amp;VLOOKUP(C3,CHOOSE({1,2},BWCC!R71:R86,BWCC!P71:P86),2,FALSE),"")</f>
        <v/>
      </c>
    </row>
    <row r="11" spans="2:9" ht="31.5" customHeight="1" x14ac:dyDescent="0.25">
      <c r="C11" s="6" t="s">
        <v>412</v>
      </c>
      <c r="D11" s="63" t="str">
        <f t="array" ref="D11">IF(COUNTIF(BWCC!C88:C102,BWSC!C3)&gt;0,VLOOKUP($C$3,CHOOSE({1,2},BWCC!C88:C102,BWCC!B88:B102),2,FALSE)&amp;CHAR(10)&amp;VLOOKUP(C3,CHOOSE({1,2},BWCC!C88:C102,BWCC!A88:A102),2,FALSE),"")</f>
        <v/>
      </c>
      <c r="E11" s="63" t="str">
        <f t="array" ref="E11">IF(COUNTIF(BWCC!F88:F102,BWSC!C3)&gt;0,VLOOKUP($C$3,CHOOSE({1,2},BWCC!F88:F102,BWCC!E88:E102),2,FALSE)&amp;CHAR(10)&amp;VLOOKUP(C3,CHOOSE({1,2},BWCC!F88:F102,BWCC!D88:D102),2,FALSE),"")</f>
        <v/>
      </c>
      <c r="F11" s="63" t="str">
        <f t="array" ref="F11">IF(COUNTIF(BWCC!I88:I102,BWSC!C3)&gt;0,VLOOKUP($C$3,CHOOSE({1,2},BWCC!I88:I102,BWCC!H88:H102),2,FALSE)&amp;CHAR(10)&amp;VLOOKUP(C3,CHOOSE({1,2},BWCC!I88:I102,BWCC!G88:G102),2,FALSE),"")</f>
        <v/>
      </c>
      <c r="G11" s="63" t="str">
        <f t="array" ref="G11">IF(COUNTIF(BWCC!L88:L102,BWSC!C3)&gt;0,VLOOKUP($C$3,CHOOSE({1,2},BWCC!L88:L102,BWCC!K88:K102),2,FALSE)&amp;CHAR(10)&amp;VLOOKUP(C3,CHOOSE({1,2},BWCC!L88:L102,BWCC!J88:J102),2,FALSE),"")</f>
        <v/>
      </c>
      <c r="H11" s="63" t="str">
        <f t="array" ref="H11">IF(COUNTIF(BWCC!O88:O102,BWSC!C3)&gt;0,VLOOKUP($C$3,CHOOSE({1,2},BWCC!O88:O102,BWCC!N88:N102),2,FALSE)&amp;CHAR(10)&amp;VLOOKUP(C3,CHOOSE({1,2},BWCC!O88:O102,BWCC!M88:M102),2,FALSE),"")</f>
        <v/>
      </c>
      <c r="I11" s="63" t="str">
        <f t="array" ref="I11">IF(COUNTIF(BWCC!R88:R102,BWSC!C3)&gt;0,VLOOKUP($C$3,CHOOSE({1,2},BWCC!R88:R102,BWCC!Q88:Q102),2,FALSE)&amp;CHAR(10)&amp;VLOOKUP(C3,CHOOSE({1,2},BWCC!R88:R102,BWCC!P88:P102),2,FALSE),"")</f>
        <v/>
      </c>
    </row>
    <row r="17" spans="6:6" x14ac:dyDescent="0.25">
      <c r="F17" s="64"/>
    </row>
    <row r="21" spans="6:6" ht="15.75" customHeight="1" x14ac:dyDescent="0.25"/>
    <row r="22" spans="6:6" ht="15.75" customHeight="1" x14ac:dyDescent="0.25"/>
    <row r="23" spans="6:6" ht="15.75" customHeight="1" x14ac:dyDescent="0.25"/>
    <row r="24" spans="6:6" ht="15.75" customHeight="1" x14ac:dyDescent="0.25"/>
    <row r="25" spans="6:6" ht="15.75" customHeight="1" x14ac:dyDescent="0.25"/>
    <row r="26" spans="6:6" ht="15.75" customHeight="1" x14ac:dyDescent="0.25"/>
    <row r="27" spans="6:6" ht="15.75" customHeight="1" x14ac:dyDescent="0.25"/>
    <row r="28" spans="6:6" ht="15.75" customHeight="1" x14ac:dyDescent="0.25"/>
    <row r="29" spans="6:6" ht="15.75" customHeight="1" x14ac:dyDescent="0.25"/>
    <row r="30" spans="6:6" ht="15.75" customHeight="1" x14ac:dyDescent="0.25"/>
    <row r="31" spans="6:6" ht="15.75" customHeight="1" x14ac:dyDescent="0.25"/>
    <row r="32" spans="6:6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1">
    <mergeCell ref="D2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303"/>
  <sheetViews>
    <sheetView zoomScale="85" zoomScaleNormal="85" workbookViewId="0">
      <pane ySplit="5" topLeftCell="A60" activePane="bottomLeft" state="frozen"/>
      <selection pane="bottomLeft" activeCell="I71" sqref="I71"/>
    </sheetView>
  </sheetViews>
  <sheetFormatPr defaultColWidth="14.42578125" defaultRowHeight="15" x14ac:dyDescent="0.25"/>
  <cols>
    <col min="1" max="1" width="6.85546875" style="114" customWidth="1"/>
    <col min="2" max="2" width="15.140625" style="114" customWidth="1"/>
    <col min="3" max="3" width="7.42578125" style="114" customWidth="1"/>
    <col min="4" max="4" width="6.85546875" style="114" customWidth="1"/>
    <col min="5" max="5" width="15.140625" style="114" customWidth="1"/>
    <col min="6" max="6" width="7.42578125" style="114" customWidth="1"/>
    <col min="7" max="7" width="6.85546875" style="114" customWidth="1"/>
    <col min="8" max="8" width="17.5703125" style="114" customWidth="1"/>
    <col min="9" max="9" width="7.42578125" style="114" customWidth="1"/>
    <col min="10" max="10" width="6.85546875" style="114" customWidth="1"/>
    <col min="11" max="11" width="15.7109375" style="114" customWidth="1"/>
    <col min="12" max="13" width="7.42578125" style="114" customWidth="1"/>
    <col min="14" max="14" width="17.7109375" style="114" customWidth="1"/>
    <col min="15" max="15" width="9.5703125" style="114" customWidth="1"/>
    <col min="16" max="16" width="7.42578125" style="114" customWidth="1"/>
    <col min="17" max="17" width="15.28515625" style="114" customWidth="1"/>
    <col min="18" max="18" width="9.5703125" style="114" customWidth="1"/>
    <col min="19" max="21" width="9.140625" style="114" customWidth="1"/>
    <col min="22" max="26" width="14.42578125" style="114" customWidth="1"/>
    <col min="27" max="16384" width="14.42578125" style="114"/>
  </cols>
  <sheetData>
    <row r="1" spans="1:26" ht="15" customHeight="1" x14ac:dyDescent="0.25">
      <c r="A1" s="42"/>
      <c r="B1" s="43"/>
      <c r="C1" s="42"/>
      <c r="D1" s="42"/>
      <c r="E1" s="44"/>
      <c r="F1" s="45"/>
      <c r="G1" s="42"/>
      <c r="H1" s="216" t="s">
        <v>385</v>
      </c>
      <c r="I1" s="217"/>
      <c r="J1" s="217"/>
      <c r="K1" s="218"/>
      <c r="L1" s="45"/>
      <c r="M1" s="42"/>
      <c r="N1" s="43" t="s">
        <v>386</v>
      </c>
      <c r="O1" s="219" t="s">
        <v>387</v>
      </c>
      <c r="P1" s="220"/>
      <c r="Q1" s="220"/>
      <c r="R1" s="221"/>
      <c r="S1" s="46"/>
      <c r="T1" s="46"/>
      <c r="U1" s="46"/>
      <c r="V1" s="54"/>
      <c r="W1" s="54"/>
      <c r="X1" s="54"/>
      <c r="Y1" s="54"/>
      <c r="Z1" s="54"/>
    </row>
    <row r="2" spans="1:26" ht="15.75" x14ac:dyDescent="0.25">
      <c r="A2" s="42"/>
      <c r="B2" s="43"/>
      <c r="C2" s="42"/>
      <c r="D2" s="42"/>
      <c r="E2" s="44" t="s">
        <v>388</v>
      </c>
      <c r="F2" s="47"/>
      <c r="G2" s="42"/>
      <c r="H2" s="216" t="s">
        <v>389</v>
      </c>
      <c r="I2" s="217"/>
      <c r="J2" s="217"/>
      <c r="K2" s="218"/>
      <c r="L2" s="45"/>
      <c r="M2" s="42"/>
      <c r="N2" s="44"/>
      <c r="O2" s="206"/>
      <c r="P2" s="207"/>
      <c r="Q2" s="207"/>
      <c r="R2" s="170"/>
      <c r="S2" s="46"/>
      <c r="T2" s="46"/>
      <c r="U2" s="46"/>
      <c r="V2" s="54"/>
      <c r="W2" s="54"/>
      <c r="X2" s="54"/>
      <c r="Y2" s="54"/>
      <c r="Z2" s="54"/>
    </row>
    <row r="3" spans="1:26" ht="15.75" x14ac:dyDescent="0.25">
      <c r="A3" s="42"/>
      <c r="B3" s="43"/>
      <c r="C3" s="42"/>
      <c r="D3" s="42"/>
      <c r="E3" s="44"/>
      <c r="F3" s="45"/>
      <c r="G3" s="42"/>
      <c r="H3" s="44"/>
      <c r="I3" s="45"/>
      <c r="J3" s="42"/>
      <c r="K3" s="44"/>
      <c r="L3" s="45"/>
      <c r="M3" s="42"/>
      <c r="N3" s="44"/>
      <c r="O3" s="45"/>
      <c r="P3" s="48"/>
      <c r="Q3" s="49"/>
      <c r="R3" s="50"/>
      <c r="S3" s="46"/>
      <c r="T3" s="46"/>
      <c r="U3" s="46"/>
      <c r="V3" s="54"/>
      <c r="W3" s="54"/>
      <c r="X3" s="54"/>
      <c r="Y3" s="54"/>
      <c r="Z3" s="54"/>
    </row>
    <row r="4" spans="1:26" x14ac:dyDescent="0.25">
      <c r="A4" s="208" t="s">
        <v>390</v>
      </c>
      <c r="B4" s="209"/>
      <c r="C4" s="176"/>
      <c r="D4" s="208" t="s">
        <v>391</v>
      </c>
      <c r="E4" s="209"/>
      <c r="F4" s="176"/>
      <c r="G4" s="208" t="s">
        <v>392</v>
      </c>
      <c r="H4" s="209"/>
      <c r="I4" s="176"/>
      <c r="J4" s="208" t="s">
        <v>393</v>
      </c>
      <c r="K4" s="209"/>
      <c r="L4" s="176"/>
      <c r="M4" s="208" t="s">
        <v>394</v>
      </c>
      <c r="N4" s="209"/>
      <c r="O4" s="176"/>
      <c r="P4" s="208" t="s">
        <v>395</v>
      </c>
      <c r="Q4" s="209"/>
      <c r="R4" s="176"/>
      <c r="S4" s="51"/>
      <c r="T4" s="51"/>
      <c r="U4" s="51"/>
      <c r="V4" s="54"/>
      <c r="W4" s="54"/>
      <c r="X4" s="54"/>
      <c r="Y4" s="54"/>
      <c r="Z4" s="54"/>
    </row>
    <row r="5" spans="1:26" ht="15" customHeight="1" x14ac:dyDescent="0.25">
      <c r="A5" s="52" t="s">
        <v>396</v>
      </c>
      <c r="B5" s="52" t="s">
        <v>397</v>
      </c>
      <c r="C5" s="52" t="s">
        <v>398</v>
      </c>
      <c r="D5" s="52" t="s">
        <v>396</v>
      </c>
      <c r="E5" s="52" t="s">
        <v>397</v>
      </c>
      <c r="F5" s="52" t="s">
        <v>398</v>
      </c>
      <c r="G5" s="52" t="s">
        <v>396</v>
      </c>
      <c r="H5" s="52" t="s">
        <v>397</v>
      </c>
      <c r="I5" s="52" t="s">
        <v>398</v>
      </c>
      <c r="J5" s="52" t="s">
        <v>396</v>
      </c>
      <c r="K5" s="52" t="s">
        <v>397</v>
      </c>
      <c r="L5" s="52" t="s">
        <v>398</v>
      </c>
      <c r="M5" s="52" t="s">
        <v>396</v>
      </c>
      <c r="N5" s="52" t="s">
        <v>397</v>
      </c>
      <c r="O5" s="52" t="s">
        <v>398</v>
      </c>
      <c r="P5" s="52" t="s">
        <v>396</v>
      </c>
      <c r="Q5" s="52" t="s">
        <v>397</v>
      </c>
      <c r="R5" s="52" t="s">
        <v>398</v>
      </c>
      <c r="S5" s="51"/>
      <c r="T5" s="51"/>
      <c r="U5" s="51"/>
      <c r="V5" s="54"/>
      <c r="W5" s="54"/>
      <c r="X5" s="54"/>
      <c r="Y5" s="54"/>
      <c r="Z5" s="54"/>
    </row>
    <row r="6" spans="1:26" x14ac:dyDescent="0.25">
      <c r="A6" s="208" t="s">
        <v>399</v>
      </c>
      <c r="B6" s="209"/>
      <c r="C6" s="209"/>
      <c r="D6" s="209"/>
      <c r="E6" s="209"/>
      <c r="F6" s="209"/>
      <c r="G6" s="209"/>
      <c r="H6" s="209"/>
      <c r="I6" s="209"/>
      <c r="J6" s="209"/>
      <c r="K6" s="209"/>
      <c r="L6" s="209"/>
      <c r="M6" s="209"/>
      <c r="N6" s="209"/>
      <c r="O6" s="209"/>
      <c r="P6" s="209"/>
      <c r="Q6" s="209"/>
      <c r="R6" s="176"/>
      <c r="S6" s="51"/>
      <c r="T6" s="51"/>
      <c r="U6" s="51"/>
      <c r="V6" s="54"/>
      <c r="W6" s="54"/>
      <c r="X6" s="54"/>
      <c r="Y6" s="54"/>
      <c r="Z6" s="54"/>
    </row>
    <row r="7" spans="1:26" ht="15" customHeight="1" x14ac:dyDescent="0.25">
      <c r="A7" s="118" t="str">
        <f>IF(ISBLANK(ROUTINE!A7),"",ROUTINE!A7)</f>
        <v/>
      </c>
      <c r="B7" s="118" t="str">
        <f>IF(ISBLANK(ROUTINE!B7),"",ROUTINE!B7)</f>
        <v/>
      </c>
      <c r="C7" s="118" t="e">
        <f>IF(ISBLANK(B7),"",VLOOKUP(B7,Sheet3!$A$1:$B$191,2,FALSE))</f>
        <v>#N/A</v>
      </c>
      <c r="D7" s="118" t="str">
        <f>IF(ISBLANK(ROUTINE!D7),"",ROUTINE!D7)</f>
        <v/>
      </c>
      <c r="E7" s="118" t="str">
        <f>IF(ISBLANK(ROUTINE!E7),"",ROUTINE!E7)</f>
        <v/>
      </c>
      <c r="F7" s="118" t="e">
        <f>IF(ISBLANK(E7), " ",VLOOKUP(E7,Sheet3!$A$1:$B$191,2,FALSE))</f>
        <v>#N/A</v>
      </c>
      <c r="G7" s="118" t="str">
        <f>IF(ISBLANK(ROUTINE!G7),"",ROUTINE!G7)</f>
        <v/>
      </c>
      <c r="H7" s="118" t="str">
        <f>IF(ISBLANK(ROUTINE!Q8),"",ROUTINE!Q8)</f>
        <v>DS411</v>
      </c>
      <c r="I7" s="118" t="e">
        <f>IF(ISBLANK(H7), " ",VLOOKUP(H7,Sheet3!$A$1:$B$191,2,FALSE))</f>
        <v>#N/A</v>
      </c>
      <c r="J7" s="118" t="str">
        <f>IF(ISBLANK(ROUTINE!J7),"",ROUTINE!J7)</f>
        <v/>
      </c>
      <c r="K7" s="118" t="e">
        <f>IF(ISBLANK(ROUTINE!#REF!),"",ROUTINE!#REF!)</f>
        <v>#REF!</v>
      </c>
      <c r="L7" s="118" t="e">
        <f>IF(ISBLANK(K7), " ",VLOOKUP(K7,Sheet3!$A$1:$B$191,2,FALSE))</f>
        <v>#REF!</v>
      </c>
      <c r="M7" s="118" t="str">
        <f>IF(ISBLANK(ROUTINE!M7),"",ROUTINE!M7)</f>
        <v/>
      </c>
      <c r="N7" s="118" t="e">
        <f>IF(ISBLANK(ROUTINE!#REF!),"",ROUTINE!#REF!)</f>
        <v>#REF!</v>
      </c>
      <c r="O7" s="118" t="e">
        <f>IF(ISBLANK(N7), " ",VLOOKUP(N7,Sheet3!$A$1:$B$191,2,FALSE))</f>
        <v>#REF!</v>
      </c>
      <c r="P7" s="118" t="str">
        <f>IF(ISBLANK(ROUTINE!P7),"",ROUTINE!P7)</f>
        <v/>
      </c>
      <c r="Q7" s="118" t="str">
        <f>IF(ISBLANK(ROUTINE!Q7),"",ROUTINE!Q7)</f>
        <v/>
      </c>
      <c r="R7" s="118" t="e">
        <f>IF(ISBLANK(Q7), " ",VLOOKUP(Q7,Sheet3!$A$1:$B$191,2,FALSE))</f>
        <v>#N/A</v>
      </c>
      <c r="S7" s="46"/>
      <c r="T7" s="46"/>
      <c r="U7" s="46"/>
      <c r="V7" s="54"/>
      <c r="W7" s="54"/>
      <c r="X7" s="54"/>
      <c r="Y7" s="54"/>
      <c r="Z7" s="54"/>
    </row>
    <row r="8" spans="1:26" ht="15" customHeight="1" x14ac:dyDescent="0.25">
      <c r="A8" s="118" t="str">
        <f>IF(ISBLANK(ROUTINE!A8),"",ROUTINE!A8)</f>
        <v/>
      </c>
      <c r="B8" s="118" t="str">
        <f>IF(ISBLANK(ROUTINE!B8),"",ROUTINE!B8)</f>
        <v/>
      </c>
      <c r="C8" s="118" t="e">
        <f>IF(ISBLANK(B8),"",VLOOKUP(B8,Sheet3!$A$1:$B$191,2,FALSE))</f>
        <v>#N/A</v>
      </c>
      <c r="D8" s="118" t="str">
        <f>IF(ISBLANK(ROUTINE!D8),"",ROUTINE!D8)</f>
        <v/>
      </c>
      <c r="E8" s="118" t="str">
        <f>IF(ISBLANK(ROUTINE!E8),"",ROUTINE!E8)</f>
        <v>SWE423</v>
      </c>
      <c r="F8" s="118" t="e">
        <f>IF(ISBLANK(E8), " ",VLOOKUP(E8,Sheet3!$A$1:$B$191,2,FALSE))</f>
        <v>#N/A</v>
      </c>
      <c r="G8" s="118" t="str">
        <f>IF(ISBLANK(ROUTINE!G8),"",ROUTINE!G8)</f>
        <v/>
      </c>
      <c r="H8" s="118" t="e">
        <f>IF(ISBLANK(ROUTINE!#REF!),"",ROUTINE!#REF!)</f>
        <v>#REF!</v>
      </c>
      <c r="I8" s="118" t="e">
        <f>IF(ISBLANK(H8), " ",VLOOKUP(H8,Sheet3!$A$1:$B$191,2,FALSE))</f>
        <v>#REF!</v>
      </c>
      <c r="J8" s="118" t="str">
        <f>IF(ISBLANK(ROUTINE!J8),"",ROUTINE!J8)</f>
        <v/>
      </c>
      <c r="K8" s="118" t="e">
        <f>IF(ISBLANK(ROUTINE!#REF!),"",ROUTINE!#REF!)</f>
        <v>#REF!</v>
      </c>
      <c r="L8" s="118" t="e">
        <f>IF(ISBLANK(K8), " ",VLOOKUP(K8,Sheet3!$A$1:$B$191,2,FALSE))</f>
        <v>#REF!</v>
      </c>
      <c r="M8" s="118" t="str">
        <f>IF(ISBLANK(ROUTINE!M8),"",ROUTINE!M8)</f>
        <v/>
      </c>
      <c r="N8" s="118" t="e">
        <f>IF(ISBLANK(ROUTINE!#REF!),"",ROUTINE!#REF!)</f>
        <v>#REF!</v>
      </c>
      <c r="O8" s="118" t="e">
        <f>IF(ISBLANK(N8), " ",VLOOKUP(N8,Sheet3!$A$1:$B$191,2,FALSE))</f>
        <v>#REF!</v>
      </c>
      <c r="P8" s="118" t="str">
        <f>IF(ISBLANK(ROUTINE!P8),"",ROUTINE!P8)</f>
        <v/>
      </c>
      <c r="Q8" s="118" t="e">
        <f>IF(ISBLANK(ROUTINE!#REF!),"",ROUTINE!#REF!)</f>
        <v>#REF!</v>
      </c>
      <c r="R8" s="118" t="e">
        <f>IF(ISBLANK(Q8), " ",VLOOKUP(Q8,Sheet3!$A$1:$B$191,2,FALSE))</f>
        <v>#REF!</v>
      </c>
      <c r="S8" s="46"/>
      <c r="T8" s="46"/>
      <c r="U8" s="46"/>
      <c r="V8" s="54"/>
      <c r="W8" s="54"/>
      <c r="X8" s="54"/>
      <c r="Y8" s="54"/>
      <c r="Z8" s="54"/>
    </row>
    <row r="9" spans="1:26" ht="15" customHeight="1" x14ac:dyDescent="0.25">
      <c r="A9" s="118" t="str">
        <f>IF(ISBLANK(ROUTINE!A9),"",ROUTINE!A9)</f>
        <v/>
      </c>
      <c r="B9" s="118" t="str">
        <f>IF(ISBLANK(ROUTINE!B9),"",ROUTINE!B9)</f>
        <v/>
      </c>
      <c r="C9" s="118" t="e">
        <f>IF(ISBLANK(B9),"",VLOOKUP(B9,Sheet3!$A$1:$B$191,2,FALSE))</f>
        <v>#N/A</v>
      </c>
      <c r="D9" s="118" t="str">
        <f>IF(ISBLANK(ROUTINE!D9),"",ROUTINE!D9)</f>
        <v/>
      </c>
      <c r="E9" s="118" t="e">
        <f>IF(ISBLANK(ROUTINE!#REF!),"",ROUTINE!#REF!)</f>
        <v>#REF!</v>
      </c>
      <c r="F9" s="118" t="e">
        <f>IF(ISBLANK(E9), " ",VLOOKUP(E9,Sheet3!$A$1:$B$191,2,FALSE))</f>
        <v>#REF!</v>
      </c>
      <c r="G9" s="118" t="str">
        <f>IF(ISBLANK(ROUTINE!G9),"",ROUTINE!G9)</f>
        <v/>
      </c>
      <c r="H9" s="118" t="e">
        <f>IF(ISBLANK(ROUTINE!#REF!),"",ROUTINE!#REF!)</f>
        <v>#REF!</v>
      </c>
      <c r="I9" s="118" t="e">
        <f>IF(ISBLANK(H9), " ",VLOOKUP(H9,Sheet3!$A$1:$B$191,2,FALSE))</f>
        <v>#REF!</v>
      </c>
      <c r="J9" s="118" t="str">
        <f>IF(ISBLANK(ROUTINE!J9),"",ROUTINE!J9)</f>
        <v/>
      </c>
      <c r="K9" s="118" t="e">
        <f>IF(ISBLANK(ROUTINE!#REF!),"",ROUTINE!#REF!)</f>
        <v>#REF!</v>
      </c>
      <c r="L9" s="118" t="e">
        <f>IF(ISBLANK(K9), " ",VLOOKUP(K9,Sheet3!$A$1:$B$191,2,FALSE))</f>
        <v>#REF!</v>
      </c>
      <c r="M9" s="118" t="e">
        <f>IF(ISBLANK(ROUTINE!#REF!),"",ROUTINE!#REF!)</f>
        <v>#REF!</v>
      </c>
      <c r="N9" s="118" t="e">
        <f>IF(ISBLANK(ROUTINE!#REF!),"",ROUTINE!#REF!)</f>
        <v>#REF!</v>
      </c>
      <c r="O9" s="118" t="e">
        <f>IF(ISBLANK(N9), " ",VLOOKUP(N9,Sheet3!$A$1:$B$191,2,FALSE))</f>
        <v>#REF!</v>
      </c>
      <c r="P9" s="118" t="str">
        <f>IF(ISBLANK(ROUTINE!P9),"",ROUTINE!P9)</f>
        <v/>
      </c>
      <c r="Q9" s="118" t="str">
        <f>IF(ISBLANK(ROUTINE!Q9),"",ROUTINE!Q9)</f>
        <v/>
      </c>
      <c r="R9" s="118" t="e">
        <f>IF(ISBLANK(Q9), " ",VLOOKUP(Q9,Sheet3!$A$1:$B$191,2,FALSE))</f>
        <v>#N/A</v>
      </c>
      <c r="S9" s="46"/>
      <c r="T9" s="46"/>
      <c r="U9" s="46"/>
      <c r="V9" s="54"/>
      <c r="W9" s="54"/>
      <c r="X9" s="54"/>
      <c r="Y9" s="54"/>
      <c r="Z9" s="54"/>
    </row>
    <row r="10" spans="1:26" ht="15" customHeight="1" x14ac:dyDescent="0.25">
      <c r="A10" s="118" t="str">
        <f>IF(ISBLANK(ROUTINE!A10),"",ROUTINE!A10)</f>
        <v/>
      </c>
      <c r="B10" s="118" t="str">
        <f>IF(ISBLANK(ROUTINE!K38),"",ROUTINE!K38)</f>
        <v>DS412</v>
      </c>
      <c r="C10" s="118" t="e">
        <f>IF(ISBLANK(B10),"",VLOOKUP(B10,Sheet3!$A$1:$B$191,2,FALSE))</f>
        <v>#N/A</v>
      </c>
      <c r="D10" s="118" t="str">
        <f>IF(ISBLANK(ROUTINE!D10),"",ROUTINE!D10)</f>
        <v/>
      </c>
      <c r="E10" s="118" t="e">
        <f>IF(ISBLANK(ROUTINE!#REF!),"",ROUTINE!#REF!)</f>
        <v>#REF!</v>
      </c>
      <c r="F10" s="118" t="e">
        <f>IF(ISBLANK(E10), " ",VLOOKUP(E10,Sheet3!$A$1:$B$191,2,FALSE))</f>
        <v>#REF!</v>
      </c>
      <c r="G10" s="118" t="str">
        <f>IF(ISBLANK(ROUTINE!G10),"",ROUTINE!G10)</f>
        <v/>
      </c>
      <c r="H10" s="118" t="e">
        <f>IF(ISBLANK(ROUTINE!#REF!),"",ROUTINE!#REF!)</f>
        <v>#REF!</v>
      </c>
      <c r="I10" s="118" t="e">
        <f>IF(ISBLANK(H10), " ",VLOOKUP(H10,Sheet3!$A$1:$B$191,2,FALSE))</f>
        <v>#REF!</v>
      </c>
      <c r="J10" s="118" t="e">
        <f>IF(ISBLANK(ROUTINE!#REF!),"",ROUTINE!#REF!)</f>
        <v>#REF!</v>
      </c>
      <c r="K10" s="118" t="e">
        <f>IF(ISBLANK(ROUTINE!#REF!),"",ROUTINE!#REF!)</f>
        <v>#REF!</v>
      </c>
      <c r="L10" s="118" t="e">
        <f>IF(ISBLANK(K10), " ",VLOOKUP(K10,Sheet3!$A$1:$B$191,2,FALSE))</f>
        <v>#REF!</v>
      </c>
      <c r="M10" s="118" t="e">
        <f>IF(ISBLANK(ROUTINE!#REF!),"",ROUTINE!#REF!)</f>
        <v>#REF!</v>
      </c>
      <c r="N10" s="118" t="e">
        <f>IF(ISBLANK(ROUTINE!#REF!),"",ROUTINE!#REF!)</f>
        <v>#REF!</v>
      </c>
      <c r="O10" s="118" t="e">
        <f>IF(ISBLANK(N10), " ",VLOOKUP(N10,Sheet3!$A$1:$B$191,2,FALSE))</f>
        <v>#REF!</v>
      </c>
      <c r="P10" s="118" t="str">
        <f>IF(ISBLANK(ROUTINE!P10),"",ROUTINE!P10)</f>
        <v/>
      </c>
      <c r="Q10" s="118" t="e">
        <f>IF(ISBLANK(ROUTINE!#REF!),"",ROUTINE!#REF!)</f>
        <v>#REF!</v>
      </c>
      <c r="R10" s="118" t="e">
        <f>IF(ISBLANK(Q10), " ",VLOOKUP(Q10,Sheet3!$A$1:$B$191,2,FALSE))</f>
        <v>#REF!</v>
      </c>
      <c r="S10" s="46"/>
      <c r="T10" s="46"/>
      <c r="U10" s="46"/>
      <c r="V10" s="54"/>
      <c r="W10" s="54"/>
      <c r="X10" s="54"/>
      <c r="Y10" s="54"/>
      <c r="Z10" s="54"/>
    </row>
    <row r="11" spans="1:26" ht="15" customHeight="1" x14ac:dyDescent="0.25">
      <c r="A11" s="118" t="str">
        <f>IF(ISBLANK(ROUTINE!A11),"",ROUTINE!A11)</f>
        <v/>
      </c>
      <c r="B11" s="118" t="str">
        <f>IF(ISBLANK(ROUTINE!B11),"",ROUTINE!B11)</f>
        <v/>
      </c>
      <c r="C11" s="118" t="e">
        <f>IF(ISBLANK(B11),"",VLOOKUP(B11,Sheet3!$A$1:$B$191,2,FALSE))</f>
        <v>#N/A</v>
      </c>
      <c r="D11" s="118" t="str">
        <f>IF(ISBLANK(ROUTINE!D11),"",ROUTINE!D11)</f>
        <v/>
      </c>
      <c r="E11" s="118" t="e">
        <f>IF(ISBLANK(ROUTINE!#REF!),"",ROUTINE!#REF!)</f>
        <v>#REF!</v>
      </c>
      <c r="F11" s="118" t="e">
        <f>IF(ISBLANK(E11), " ",VLOOKUP(E11,Sheet3!$A$1:$B$191,2,FALSE))</f>
        <v>#REF!</v>
      </c>
      <c r="G11" s="118" t="str">
        <f>IF(ISBLANK(ROUTINE!G11),"",ROUTINE!G11)</f>
        <v/>
      </c>
      <c r="H11" s="118" t="e">
        <f>IF(ISBLANK(ROUTINE!#REF!),"",ROUTINE!#REF!)</f>
        <v>#REF!</v>
      </c>
      <c r="I11" s="118" t="e">
        <f>IF(ISBLANK(H11), " ",VLOOKUP(H11,Sheet3!$A$1:$B$191,2,FALSE))</f>
        <v>#REF!</v>
      </c>
      <c r="J11" s="118" t="str">
        <f>IF(ISBLANK(ROUTINE!J11),"",ROUTINE!J11)</f>
        <v/>
      </c>
      <c r="K11" s="118" t="e">
        <f>IF(ISBLANK(ROUTINE!#REF!),"",ROUTINE!#REF!)</f>
        <v>#REF!</v>
      </c>
      <c r="L11" s="118" t="e">
        <f>IF(ISBLANK(K11), " ",VLOOKUP(K11,Sheet3!$A$1:$B$191,2,FALSE))</f>
        <v>#REF!</v>
      </c>
      <c r="M11" s="118" t="e">
        <f>IF(ISBLANK(ROUTINE!#REF!),"",ROUTINE!#REF!)</f>
        <v>#REF!</v>
      </c>
      <c r="N11" s="118" t="e">
        <f>IF(ISBLANK(ROUTINE!#REF!),"",ROUTINE!#REF!)</f>
        <v>#REF!</v>
      </c>
      <c r="O11" s="118" t="e">
        <f>IF(ISBLANK(N11), " ",VLOOKUP(N11,Sheet3!$A$1:$B$191,2,FALSE))</f>
        <v>#REF!</v>
      </c>
      <c r="P11" s="118" t="str">
        <f>IF(ISBLANK(ROUTINE!P11),"",ROUTINE!P11)</f>
        <v/>
      </c>
      <c r="Q11" s="118" t="str">
        <f>IF(ISBLANK(ROUTINE!Q11),"",ROUTINE!Q11)</f>
        <v/>
      </c>
      <c r="R11" s="118" t="e">
        <f>IF(ISBLANK(Q11), " ",VLOOKUP(Q11,Sheet3!$A$1:$B$191,2,FALSE))</f>
        <v>#N/A</v>
      </c>
      <c r="S11" s="46"/>
      <c r="T11" s="46"/>
      <c r="U11" s="46"/>
      <c r="V11" s="54"/>
      <c r="W11" s="54"/>
      <c r="X11" s="54"/>
      <c r="Y11" s="54"/>
      <c r="Z11" s="54"/>
    </row>
    <row r="12" spans="1:26" ht="15" customHeight="1" x14ac:dyDescent="0.25">
      <c r="A12" s="118" t="str">
        <f>IF(ISBLANK(ROUTINE!A12),"",ROUTINE!A12)</f>
        <v/>
      </c>
      <c r="B12" s="118" t="str">
        <f>IF(ISBLANK(ROUTINE!B12),"",ROUTINE!B12)</f>
        <v/>
      </c>
      <c r="C12" s="118" t="e">
        <f>IF(ISBLANK(B12),"",VLOOKUP(B12,Sheet3!$A$1:$B$191,2,FALSE))</f>
        <v>#N/A</v>
      </c>
      <c r="D12" s="118" t="str">
        <f>IF(ISBLANK(ROUTINE!D12),"",ROUTINE!D12)</f>
        <v/>
      </c>
      <c r="E12" s="118" t="e">
        <f>IF(ISBLANK(ROUTINE!#REF!),"",ROUTINE!#REF!)</f>
        <v>#REF!</v>
      </c>
      <c r="F12" s="118" t="e">
        <f>IF(ISBLANK(E12), " ",VLOOKUP(E12,Sheet3!$A$1:$B$191,2,FALSE))</f>
        <v>#REF!</v>
      </c>
      <c r="G12" s="118" t="str">
        <f>IF(ISBLANK(ROUTINE!J12),"",ROUTINE!J12)</f>
        <v/>
      </c>
      <c r="H12" s="118" t="e">
        <f>IF(ISBLANK(ROUTINE!#REF!),"",ROUTINE!#REF!)</f>
        <v>#REF!</v>
      </c>
      <c r="I12" s="118" t="e">
        <f>IF(ISBLANK(H12), " ",VLOOKUP(H12,Sheet3!$A$1:$B$191,2,FALSE))</f>
        <v>#REF!</v>
      </c>
      <c r="J12" s="118" t="e">
        <f>IF(ISBLANK(ROUTINE!#REF!),"",ROUTINE!#REF!)</f>
        <v>#REF!</v>
      </c>
      <c r="K12" s="118" t="e">
        <f>IF(ISBLANK(ROUTINE!#REF!),"",ROUTINE!#REF!)</f>
        <v>#REF!</v>
      </c>
      <c r="L12" s="118" t="e">
        <f>IF(ISBLANK(K12), " ",VLOOKUP(K12,Sheet3!$A$1:$B$191,2,FALSE))</f>
        <v>#REF!</v>
      </c>
      <c r="M12" s="118" t="e">
        <f>IF(ISBLANK(ROUTINE!#REF!),"",ROUTINE!#REF!)</f>
        <v>#REF!</v>
      </c>
      <c r="N12" s="118" t="e">
        <f>IF(ISBLANK(ROUTINE!#REF!),"",ROUTINE!#REF!)</f>
        <v>#REF!</v>
      </c>
      <c r="O12" s="118" t="e">
        <f>IF(ISBLANK(N12), " ",VLOOKUP(N12,Sheet3!$A$1:$B$191,2,FALSE))</f>
        <v>#REF!</v>
      </c>
      <c r="P12" s="118" t="e">
        <f>IF(ISBLANK(ROUTINE!#REF!),"",ROUTINE!#REF!)</f>
        <v>#REF!</v>
      </c>
      <c r="Q12" s="118" t="e">
        <f>IF(ISBLANK(ROUTINE!#REF!),"",ROUTINE!#REF!)</f>
        <v>#REF!</v>
      </c>
      <c r="R12" s="118" t="e">
        <f>IF(ISBLANK(Q12), " ",VLOOKUP(Q12,Sheet3!$A$1:$B$191,2,FALSE))</f>
        <v>#REF!</v>
      </c>
      <c r="S12" s="46"/>
      <c r="T12" s="46"/>
      <c r="U12" s="46"/>
      <c r="V12" s="54"/>
      <c r="W12" s="54"/>
      <c r="X12" s="54"/>
      <c r="Y12" s="54"/>
      <c r="Z12" s="54"/>
    </row>
    <row r="13" spans="1:26" ht="15" customHeight="1" x14ac:dyDescent="0.25">
      <c r="A13" s="118" t="str">
        <f>IF(ISBLANK(ROUTINE!A13),"",ROUTINE!A13)</f>
        <v/>
      </c>
      <c r="B13" s="118" t="str">
        <f>IF(ISBLANK(ROUTINE!B13),"",ROUTINE!B13)</f>
        <v/>
      </c>
      <c r="C13" s="118" t="e">
        <f>IF(ISBLANK(B13),"",VLOOKUP(B13,Sheet3!$A$1:$B$191,2,FALSE))</f>
        <v>#N/A</v>
      </c>
      <c r="D13" s="118" t="str">
        <f>IF(ISBLANK(ROUTINE!D13),"",ROUTINE!D13)</f>
        <v/>
      </c>
      <c r="E13" s="118" t="e">
        <f>IF(ISBLANK(ROUTINE!#REF!),"",ROUTINE!#REF!)</f>
        <v>#REF!</v>
      </c>
      <c r="F13" s="118" t="e">
        <f>IF(ISBLANK(E13), " ",VLOOKUP(E13,Sheet3!$A$1:$B$191,2,FALSE))</f>
        <v>#REF!</v>
      </c>
      <c r="G13" s="118" t="str">
        <f>IF(ISBLANK(ROUTINE!G13),"",ROUTINE!G13)</f>
        <v/>
      </c>
      <c r="H13" s="118" t="e">
        <f>IF(ISBLANK(ROUTINE!#REF!),"",ROUTINE!#REF!)</f>
        <v>#REF!</v>
      </c>
      <c r="I13" s="118" t="e">
        <f>IF(ISBLANK(H13), " ",VLOOKUP(H13,Sheet3!$A$1:$B$191,2,FALSE))</f>
        <v>#REF!</v>
      </c>
      <c r="J13" s="118" t="e">
        <f>IF(ISBLANK(ROUTINE!#REF!),"",ROUTINE!#REF!)</f>
        <v>#REF!</v>
      </c>
      <c r="K13" s="118" t="e">
        <f>IF(ISBLANK(ROUTINE!#REF!),"",ROUTINE!#REF!)</f>
        <v>#REF!</v>
      </c>
      <c r="L13" s="118" t="e">
        <f>IF(ISBLANK(K13), " ",VLOOKUP(K13,Sheet3!$A$1:$B$191,2,FALSE))</f>
        <v>#REF!</v>
      </c>
      <c r="M13" s="118" t="str">
        <f>IF(ISBLANK(ROUTINE!M13),"",ROUTINE!M13)</f>
        <v/>
      </c>
      <c r="N13" s="118" t="e">
        <f>IF(ISBLANK(ROUTINE!#REF!),"",ROUTINE!#REF!)</f>
        <v>#REF!</v>
      </c>
      <c r="O13" s="118" t="e">
        <f>IF(ISBLANK(N13), " ",VLOOKUP(N13,Sheet3!$A$1:$B$191,2,FALSE))</f>
        <v>#REF!</v>
      </c>
      <c r="P13" s="118" t="str">
        <f>IF(ISBLANK(ROUTINE!P13),"",ROUTINE!P13)</f>
        <v/>
      </c>
      <c r="Q13" s="118" t="e">
        <f>IF(ISBLANK(ROUTINE!#REF!),"",ROUTINE!#REF!)</f>
        <v>#REF!</v>
      </c>
      <c r="R13" s="118" t="e">
        <f>IF(ISBLANK(Q13), " ",VLOOKUP(Q13,Sheet3!$A$1:$B$191,2,FALSE))</f>
        <v>#REF!</v>
      </c>
      <c r="S13" s="46"/>
      <c r="T13" s="46"/>
      <c r="U13" s="46"/>
      <c r="V13" s="54"/>
      <c r="W13" s="54"/>
      <c r="X13" s="54"/>
      <c r="Y13" s="54"/>
      <c r="Z13" s="54"/>
    </row>
    <row r="14" spans="1:26" ht="15" customHeight="1" x14ac:dyDescent="0.25">
      <c r="A14" s="118" t="str">
        <f>IF(ISBLANK(ROUTINE!A14),"",ROUTINE!A14)</f>
        <v/>
      </c>
      <c r="B14" s="118" t="e">
        <f>IF(ISBLANK(ROUTINE!#REF!),"",ROUTINE!#REF!)</f>
        <v>#REF!</v>
      </c>
      <c r="C14" s="118" t="e">
        <f>IF(ISBLANK(B14),"",VLOOKUP(B14,Sheet3!$A$1:$B$191,2,FALSE))</f>
        <v>#REF!</v>
      </c>
      <c r="D14" s="118" t="str">
        <f>IF(ISBLANK(ROUTINE!D14),"",ROUTINE!D14)</f>
        <v/>
      </c>
      <c r="E14" s="118" t="e">
        <f>IF(ISBLANK(ROUTINE!#REF!),"",ROUTINE!#REF!)</f>
        <v>#REF!</v>
      </c>
      <c r="F14" s="118" t="e">
        <f>IF(ISBLANK(E14), " ",VLOOKUP(E14,Sheet3!$A$1:$B$191,2,FALSE))</f>
        <v>#REF!</v>
      </c>
      <c r="G14" s="118" t="str">
        <f>IF(ISBLANK(ROUTINE!G14),"",ROUTINE!G14)</f>
        <v/>
      </c>
      <c r="H14" s="118" t="e">
        <f>IF(ISBLANK(ROUTINE!#REF!),"",ROUTINE!#REF!)</f>
        <v>#REF!</v>
      </c>
      <c r="I14" s="118" t="e">
        <f>IF(ISBLANK(H14), " ",VLOOKUP(H14,Sheet3!$A$1:$B$191,2,FALSE))</f>
        <v>#REF!</v>
      </c>
      <c r="J14" s="118" t="str">
        <f>IF(ISBLANK(ROUTINE!J14),"",ROUTINE!J14)</f>
        <v/>
      </c>
      <c r="K14" s="118" t="e">
        <f>IF(ISBLANK(ROUTINE!#REF!),"",ROUTINE!#REF!)</f>
        <v>#REF!</v>
      </c>
      <c r="L14" s="118" t="e">
        <f>IF(ISBLANK(K14), " ",VLOOKUP(K14,Sheet3!$A$1:$B$191,2,FALSE))</f>
        <v>#REF!</v>
      </c>
      <c r="M14" s="118" t="str">
        <f>IF(ISBLANK(ROUTINE!M14),"",ROUTINE!M14)</f>
        <v/>
      </c>
      <c r="N14" s="118" t="e">
        <f>IF(ISBLANK(ROUTINE!#REF!),"",ROUTINE!#REF!)</f>
        <v>#REF!</v>
      </c>
      <c r="O14" s="118" t="e">
        <f>IF(ISBLANK(N14), " ",VLOOKUP(N14,Sheet3!$A$1:$B$191,2,FALSE))</f>
        <v>#REF!</v>
      </c>
      <c r="P14" s="118" t="str">
        <f>IF(ISBLANK(ROUTINE!P14),"",ROUTINE!P14)</f>
        <v/>
      </c>
      <c r="Q14" s="118" t="str">
        <f>IF(ISBLANK(ROUTINE!Q14),"",ROUTINE!Q14)</f>
        <v/>
      </c>
      <c r="R14" s="118" t="e">
        <f>IF(ISBLANK(Q14), " ",VLOOKUP(Q14,Sheet3!$A$1:$B$191,2,FALSE))</f>
        <v>#N/A</v>
      </c>
      <c r="S14" s="46"/>
      <c r="T14" s="46"/>
      <c r="U14" s="46"/>
      <c r="V14" s="54"/>
      <c r="W14" s="54"/>
      <c r="X14" s="54"/>
      <c r="Y14" s="54"/>
      <c r="Z14" s="54"/>
    </row>
    <row r="15" spans="1:26" ht="15" customHeight="1" x14ac:dyDescent="0.25">
      <c r="A15" s="118" t="str">
        <f>IF(ISBLANK(ROUTINE!A15),"",ROUTINE!A15)</f>
        <v/>
      </c>
      <c r="B15" s="118" t="e">
        <f>IF(ISBLANK(ROUTINE!#REF!),"",ROUTINE!#REF!)</f>
        <v>#REF!</v>
      </c>
      <c r="C15" s="118" t="e">
        <f>IF(ISBLANK(B15),"",VLOOKUP(B15,Sheet3!$A$1:$B$191,2,FALSE))</f>
        <v>#REF!</v>
      </c>
      <c r="D15" s="118" t="str">
        <f>IF(ISBLANK(ROUTINE!D15),"",ROUTINE!D15)</f>
        <v/>
      </c>
      <c r="E15" s="118" t="e">
        <f>IF(ISBLANK(ROUTINE!#REF!),"",ROUTINE!#REF!)</f>
        <v>#REF!</v>
      </c>
      <c r="F15" s="118" t="e">
        <f>IF(ISBLANK(E15), " ",VLOOKUP(E15,Sheet3!$A$1:$B$191,2,FALSE))</f>
        <v>#REF!</v>
      </c>
      <c r="G15" s="118" t="str">
        <f>IF(ISBLANK(ROUTINE!G15),"",ROUTINE!G15)</f>
        <v/>
      </c>
      <c r="H15" s="118" t="e">
        <f>IF(ISBLANK(ROUTINE!#REF!),"",ROUTINE!#REF!)</f>
        <v>#REF!</v>
      </c>
      <c r="I15" s="118" t="e">
        <f>IF(ISBLANK(H15), " ",VLOOKUP(H15,Sheet3!$A$1:$B$191,2,FALSE))</f>
        <v>#REF!</v>
      </c>
      <c r="J15" s="118" t="str">
        <f>IF(ISBLANK(ROUTINE!J15),"",ROUTINE!J15)</f>
        <v/>
      </c>
      <c r="K15" s="118" t="e">
        <f>IF(ISBLANK(ROUTINE!#REF!),"",ROUTINE!#REF!)</f>
        <v>#REF!</v>
      </c>
      <c r="L15" s="118" t="e">
        <f>IF(ISBLANK(K15), " ",VLOOKUP(K15,Sheet3!$A$1:$B$191,2,FALSE))</f>
        <v>#REF!</v>
      </c>
      <c r="M15" s="118" t="str">
        <f>IF(ISBLANK(ROUTINE!M15),"",ROUTINE!M15)</f>
        <v/>
      </c>
      <c r="N15" s="118" t="e">
        <f>IF(ISBLANK(ROUTINE!#REF!),"",ROUTINE!#REF!)</f>
        <v>#REF!</v>
      </c>
      <c r="O15" s="118" t="e">
        <f>IF(ISBLANK(N15), " ",VLOOKUP(N15,Sheet3!$A$1:$B$191,2,FALSE))</f>
        <v>#REF!</v>
      </c>
      <c r="P15" s="118" t="str">
        <f>IF(ISBLANK(ROUTINE!P15),"",ROUTINE!P15)</f>
        <v/>
      </c>
      <c r="Q15" s="118" t="e">
        <f>IF(ISBLANK(ROUTINE!#REF!),"",ROUTINE!#REF!)</f>
        <v>#REF!</v>
      </c>
      <c r="R15" s="118" t="e">
        <f>IF(ISBLANK(Q15), " ",VLOOKUP(Q15,Sheet3!$A$1:$B$191,2,FALSE))</f>
        <v>#REF!</v>
      </c>
      <c r="S15" s="46"/>
      <c r="T15" s="46"/>
      <c r="U15" s="46"/>
      <c r="V15" s="54"/>
      <c r="W15" s="54"/>
      <c r="X15" s="54"/>
      <c r="Y15" s="54"/>
      <c r="Z15" s="54"/>
    </row>
    <row r="16" spans="1:26" x14ac:dyDescent="0.25">
      <c r="A16" s="118" t="str">
        <f>IF(ISBLANK(ROUTINE!A16),"",ROUTINE!A16)</f>
        <v/>
      </c>
      <c r="B16" s="118" t="e">
        <f>IF(ISBLANK(ROUTINE!#REF!),"",ROUTINE!#REF!)</f>
        <v>#REF!</v>
      </c>
      <c r="C16" s="118" t="e">
        <f>IF(ISBLANK(B16),"",VLOOKUP(B16,Sheet3!$A$1:$B$191,2,FALSE))</f>
        <v>#REF!</v>
      </c>
      <c r="D16" s="118" t="str">
        <f>IF(ISBLANK(ROUTINE!D16),"",ROUTINE!D16)</f>
        <v/>
      </c>
      <c r="E16" s="118" t="e">
        <f>IF(ISBLANK(ROUTINE!#REF!),"",ROUTINE!#REF!)</f>
        <v>#REF!</v>
      </c>
      <c r="F16" s="118" t="e">
        <f>IF(ISBLANK(E16), " ",VLOOKUP(E16,Sheet3!$A$1:$B$191,2,FALSE))</f>
        <v>#REF!</v>
      </c>
      <c r="G16" s="118" t="str">
        <f>IF(ISBLANK(ROUTINE!G16),"",ROUTINE!G16)</f>
        <v/>
      </c>
      <c r="H16" s="118" t="e">
        <f>IF(ISBLANK(ROUTINE!#REF!),"",ROUTINE!#REF!)</f>
        <v>#REF!</v>
      </c>
      <c r="I16" s="118" t="e">
        <f>IF(ISBLANK(H16), " ",VLOOKUP(H16,Sheet3!$A$1:$B$191,2,FALSE))</f>
        <v>#REF!</v>
      </c>
      <c r="J16" s="118" t="e">
        <f>IF(ISBLANK(ROUTINE!#REF!),"",ROUTINE!#REF!)</f>
        <v>#REF!</v>
      </c>
      <c r="K16" s="118" t="e">
        <f>IF(ISBLANK(ROUTINE!#REF!),"",ROUTINE!#REF!)</f>
        <v>#REF!</v>
      </c>
      <c r="L16" s="118" t="e">
        <f>IF(ISBLANK(K16), " ",VLOOKUP(K16,Sheet3!$A$1:$B$191,2,FALSE))</f>
        <v>#REF!</v>
      </c>
      <c r="M16" s="118" t="str">
        <f>IF(ISBLANK(ROUTINE!M16),"",ROUTINE!M16)</f>
        <v/>
      </c>
      <c r="N16" s="118" t="e">
        <f>IF(ISBLANK(ROUTINE!#REF!),"",ROUTINE!#REF!)</f>
        <v>#REF!</v>
      </c>
      <c r="O16" s="118" t="e">
        <f>IF(ISBLANK(N16), " ",VLOOKUP(N16,Sheet3!$A$1:$B$191,2,FALSE))</f>
        <v>#REF!</v>
      </c>
      <c r="P16" s="118" t="str">
        <f>IF(ISBLANK(ROUTINE!P16),"",ROUTINE!P16)</f>
        <v/>
      </c>
      <c r="Q16" s="118" t="e">
        <f>IF(ISBLANK(ROUTINE!#REF!),"",ROUTINE!#REF!)</f>
        <v>#REF!</v>
      </c>
      <c r="R16" s="118" t="e">
        <f>IF(ISBLANK(Q16), " ",VLOOKUP(Q16,Sheet3!$A$1:$B$191,2,FALSE))</f>
        <v>#REF!</v>
      </c>
      <c r="S16" s="46"/>
      <c r="T16" s="46"/>
      <c r="U16" s="46"/>
      <c r="V16" s="54"/>
      <c r="W16" s="54"/>
      <c r="X16" s="54"/>
      <c r="Y16" s="54"/>
      <c r="Z16" s="54"/>
    </row>
    <row r="17" spans="1:26" ht="15" customHeight="1" x14ac:dyDescent="0.25">
      <c r="A17" s="118" t="str">
        <f>IF(ISBLANK(ROUTINE!A17),"",ROUTINE!A17)</f>
        <v/>
      </c>
      <c r="B17" s="118" t="e">
        <f>IF(ISBLANK(ROUTINE!#REF!),"",ROUTINE!#REF!)</f>
        <v>#REF!</v>
      </c>
      <c r="C17" s="118" t="e">
        <f>IF(ISBLANK(B17),"",VLOOKUP(B17,Sheet3!$A$1:$B$191,2,FALSE))</f>
        <v>#REF!</v>
      </c>
      <c r="D17" s="118" t="str">
        <f>IF(ISBLANK(ROUTINE!D17),"",ROUTINE!D17)</f>
        <v/>
      </c>
      <c r="E17" s="118" t="e">
        <f>IF(ISBLANK(ROUTINE!#REF!),"",ROUTINE!#REF!)</f>
        <v>#REF!</v>
      </c>
      <c r="F17" s="118" t="e">
        <f>IF(ISBLANK(E17), " ",VLOOKUP(E17,Sheet3!$A$1:$B$191,2,FALSE))</f>
        <v>#REF!</v>
      </c>
      <c r="G17" s="118" t="str">
        <f>IF(ISBLANK(ROUTINE!G17),"",ROUTINE!G17)</f>
        <v/>
      </c>
      <c r="H17" s="118" t="e">
        <f>IF(ISBLANK(ROUTINE!#REF!),"",ROUTINE!#REF!)</f>
        <v>#REF!</v>
      </c>
      <c r="I17" s="118" t="e">
        <f>IF(ISBLANK(H17), " ",VLOOKUP(H17,Sheet3!$A$1:$B$191,2,FALSE))</f>
        <v>#REF!</v>
      </c>
      <c r="J17" s="118" t="str">
        <f>IF(ISBLANK(ROUTINE!J17),"",ROUTINE!J17)</f>
        <v/>
      </c>
      <c r="K17" s="118" t="e">
        <f>IF(ISBLANK(ROUTINE!#REF!),"",ROUTINE!#REF!)</f>
        <v>#REF!</v>
      </c>
      <c r="L17" s="118" t="e">
        <f>IF(ISBLANK(K17), " ",VLOOKUP(K17,Sheet3!$A$1:$B$191,2,FALSE))</f>
        <v>#REF!</v>
      </c>
      <c r="M17" s="118" t="str">
        <f>IF(ISBLANK(ROUTINE!M17),"",ROUTINE!M17)</f>
        <v/>
      </c>
      <c r="N17" s="118" t="e">
        <f>IF(ISBLANK(ROUTINE!#REF!),"",ROUTINE!#REF!)</f>
        <v>#REF!</v>
      </c>
      <c r="O17" s="118" t="e">
        <f>IF(ISBLANK(N17), " ",VLOOKUP(N17,Sheet3!$A$1:$B$191,2,FALSE))</f>
        <v>#REF!</v>
      </c>
      <c r="P17" s="118" t="str">
        <f>IF(ISBLANK(ROUTINE!P17),"",ROUTINE!P17)</f>
        <v/>
      </c>
      <c r="Q17" s="118" t="str">
        <f>IF(ISBLANK(ROUTINE!Q17),"",ROUTINE!Q17)</f>
        <v/>
      </c>
      <c r="R17" s="118" t="e">
        <f>IF(ISBLANK(Q17), " ",VLOOKUP(Q17,Sheet3!$A$1:$B$191,2,FALSE))</f>
        <v>#N/A</v>
      </c>
      <c r="S17" s="46"/>
      <c r="T17" s="46"/>
      <c r="U17" s="46"/>
      <c r="V17" s="54"/>
      <c r="W17" s="54"/>
      <c r="X17" s="54"/>
      <c r="Y17" s="54"/>
      <c r="Z17" s="54"/>
    </row>
    <row r="18" spans="1:26" ht="15" customHeight="1" x14ac:dyDescent="0.25">
      <c r="A18" s="118" t="str">
        <f>IF(ISBLANK(ROUTINE!A18),"",ROUTINE!A18)</f>
        <v/>
      </c>
      <c r="B18" s="118" t="e">
        <f>IF(ISBLANK(ROUTINE!#REF!),"",ROUTINE!#REF!)</f>
        <v>#REF!</v>
      </c>
      <c r="C18" s="118" t="e">
        <f>IF(ISBLANK(B18),"",VLOOKUP(B18,Sheet3!$A$1:$B$191,2,FALSE))</f>
        <v>#REF!</v>
      </c>
      <c r="D18" s="118" t="str">
        <f>IF(ISBLANK(ROUTINE!D18),"",ROUTINE!D18)</f>
        <v/>
      </c>
      <c r="E18" s="118" t="e">
        <f>IF(ISBLANK(ROUTINE!#REF!),"",ROUTINE!#REF!)</f>
        <v>#REF!</v>
      </c>
      <c r="F18" s="118" t="e">
        <f>IF(ISBLANK(E18), " ",VLOOKUP(E18,Sheet3!$A$1:$B$191,2,FALSE))</f>
        <v>#REF!</v>
      </c>
      <c r="G18" s="118" t="str">
        <f>IF(ISBLANK(ROUTINE!G18),"",ROUTINE!G18)</f>
        <v/>
      </c>
      <c r="H18" s="118" t="e">
        <f>IF(ISBLANK(ROUTINE!#REF!),"",ROUTINE!#REF!)</f>
        <v>#REF!</v>
      </c>
      <c r="I18" s="118" t="e">
        <f>IF(ISBLANK(H18), " ",VLOOKUP(H18,Sheet3!$A$1:$B$191,2,FALSE))</f>
        <v>#REF!</v>
      </c>
      <c r="J18" s="118" t="str">
        <f>IF(ISBLANK(ROUTINE!J18),"",ROUTINE!J18)</f>
        <v/>
      </c>
      <c r="K18" s="118" t="e">
        <f>IF(ISBLANK(ROUTINE!#REF!),"",ROUTINE!#REF!)</f>
        <v>#REF!</v>
      </c>
      <c r="L18" s="118" t="e">
        <f>IF(ISBLANK(K18), " ",VLOOKUP(K18,Sheet3!$A$1:$B$191,2,FALSE))</f>
        <v>#REF!</v>
      </c>
      <c r="M18" s="118" t="e">
        <f>IF(ISBLANK(ROUTINE!#REF!),"",ROUTINE!#REF!)</f>
        <v>#REF!</v>
      </c>
      <c r="N18" s="118" t="e">
        <f>IF(ISBLANK(ROUTINE!#REF!),"",ROUTINE!#REF!)</f>
        <v>#REF!</v>
      </c>
      <c r="O18" s="118" t="e">
        <f>IF(ISBLANK(N18), " ",VLOOKUP(N18,Sheet3!$A$1:$B$191,2,FALSE))</f>
        <v>#REF!</v>
      </c>
      <c r="P18" s="118" t="str">
        <f>IF(ISBLANK(ROUTINE!P18),"",ROUTINE!P18)</f>
        <v/>
      </c>
      <c r="Q18" s="118" t="str">
        <f>IF(ISBLANK(ROUTINE!Q18),"",ROUTINE!Q18)</f>
        <v/>
      </c>
      <c r="R18" s="118" t="e">
        <f>IF(ISBLANK(Q18), " ",VLOOKUP(Q18,Sheet3!$A$1:$B$191,2,FALSE))</f>
        <v>#N/A</v>
      </c>
      <c r="S18" s="46"/>
      <c r="T18" s="46"/>
      <c r="U18" s="46"/>
      <c r="V18" s="54"/>
      <c r="W18" s="54"/>
      <c r="X18" s="54"/>
      <c r="Y18" s="54"/>
      <c r="Z18" s="54"/>
    </row>
    <row r="19" spans="1:26" ht="15" customHeight="1" x14ac:dyDescent="0.25">
      <c r="A19" s="118" t="str">
        <f>IF(ISBLANK(ROUTINE!A19),"",ROUTINE!A19)</f>
        <v/>
      </c>
      <c r="B19" s="118" t="e">
        <f>IF(ISBLANK(ROUTINE!#REF!),"",ROUTINE!#REF!)</f>
        <v>#REF!</v>
      </c>
      <c r="C19" s="118" t="e">
        <f>IF(ISBLANK(B19),"",VLOOKUP(B19,Sheet3!$A$1:$B$191,2,FALSE))</f>
        <v>#REF!</v>
      </c>
      <c r="D19" s="118" t="str">
        <f>IF(ISBLANK(ROUTINE!D19),"",ROUTINE!D19)</f>
        <v/>
      </c>
      <c r="E19" s="118" t="e">
        <f>IF(ISBLANK(ROUTINE!#REF!),"",ROUTINE!#REF!)</f>
        <v>#REF!</v>
      </c>
      <c r="F19" s="118" t="e">
        <f>IF(ISBLANK(E19), " ",VLOOKUP(E19,Sheet3!$A$1:$B$191,2,FALSE))</f>
        <v>#REF!</v>
      </c>
      <c r="G19" s="118" t="str">
        <f>IF(ISBLANK(ROUTINE!G19),"",ROUTINE!G19)</f>
        <v/>
      </c>
      <c r="H19" s="118" t="e">
        <f>IF(ISBLANK(ROUTINE!#REF!),"",ROUTINE!#REF!)</f>
        <v>#REF!</v>
      </c>
      <c r="I19" s="118" t="e">
        <f>IF(ISBLANK(H19), " ",VLOOKUP(H19,Sheet3!$A$1:$B$191,2,FALSE))</f>
        <v>#REF!</v>
      </c>
      <c r="J19" s="118" t="e">
        <f>IF(ISBLANK(ROUTINE!#REF!),"",ROUTINE!#REF!)</f>
        <v>#REF!</v>
      </c>
      <c r="K19" s="118" t="e">
        <f>IF(ISBLANK(ROUTINE!#REF!),"",ROUTINE!#REF!)</f>
        <v>#REF!</v>
      </c>
      <c r="L19" s="118" t="e">
        <f>IF(ISBLANK(K19), " ",VLOOKUP(K19,Sheet3!$A$1:$B$191,2,FALSE))</f>
        <v>#REF!</v>
      </c>
      <c r="M19" s="118" t="str">
        <f>IF(ISBLANK(ROUTINE!M19),"",ROUTINE!M19)</f>
        <v/>
      </c>
      <c r="N19" s="118" t="e">
        <f>IF(ISBLANK(ROUTINE!#REF!),"",ROUTINE!#REF!)</f>
        <v>#REF!</v>
      </c>
      <c r="O19" s="118" t="e">
        <f>IF(ISBLANK(N19), " ",VLOOKUP(N19,Sheet3!$A$1:$B$191,2,FALSE))</f>
        <v>#REF!</v>
      </c>
      <c r="P19" s="118" t="str">
        <f>IF(ISBLANK(ROUTINE!P19),"",ROUTINE!P19)</f>
        <v/>
      </c>
      <c r="Q19" s="118" t="str">
        <f>IF(ISBLANK(ROUTINE!Q19),"",ROUTINE!Q19)</f>
        <v/>
      </c>
      <c r="R19" s="118" t="e">
        <f>IF(ISBLANK(Q19), " ",VLOOKUP(Q19,Sheet3!$A$1:$B$191,2,FALSE))</f>
        <v>#N/A</v>
      </c>
      <c r="S19" s="46"/>
      <c r="T19" s="46"/>
      <c r="U19" s="46"/>
      <c r="V19" s="54"/>
      <c r="W19" s="54"/>
      <c r="X19" s="54"/>
      <c r="Y19" s="54"/>
      <c r="Z19" s="54"/>
    </row>
    <row r="20" spans="1:26" ht="15" customHeight="1" x14ac:dyDescent="0.25">
      <c r="A20" s="118" t="str">
        <f>IF(ISBLANK(ROUTINE!A20),"",ROUTINE!A20)</f>
        <v/>
      </c>
      <c r="B20" s="118" t="str">
        <f>IF(ISBLANK(ROUTINE!N40),"",ROUTINE!N40)</f>
        <v>RE412</v>
      </c>
      <c r="C20" s="118" t="e">
        <f>IF(ISBLANK(B20),"",VLOOKUP(B20,Sheet3!$A$1:$B$191,2,FALSE))</f>
        <v>#N/A</v>
      </c>
      <c r="D20" s="118" t="str">
        <f>IF(ISBLANK(ROUTINE!D20),"",ROUTINE!D20)</f>
        <v/>
      </c>
      <c r="E20" s="118" t="e">
        <f>IF(ISBLANK(ROUTINE!#REF!),"",ROUTINE!#REF!)</f>
        <v>#REF!</v>
      </c>
      <c r="F20" s="118" t="e">
        <f>IF(ISBLANK(E20), " ",VLOOKUP(E20,Sheet3!$A$1:$B$191,2,FALSE))</f>
        <v>#REF!</v>
      </c>
      <c r="G20" s="118" t="str">
        <f>IF(ISBLANK(ROUTINE!G20),"",ROUTINE!G20)</f>
        <v/>
      </c>
      <c r="H20" s="118" t="e">
        <f>IF(ISBLANK(ROUTINE!#REF!),"",ROUTINE!#REF!)</f>
        <v>#REF!</v>
      </c>
      <c r="I20" s="118" t="e">
        <f>IF(ISBLANK(H20), " ",VLOOKUP(H20,Sheet3!$A$1:$B$191,2,FALSE))</f>
        <v>#REF!</v>
      </c>
      <c r="J20" s="118" t="str">
        <f>IF(ISBLANK(ROUTINE!J20),"",ROUTINE!J20)</f>
        <v/>
      </c>
      <c r="K20" s="118" t="e">
        <f>IF(ISBLANK(ROUTINE!#REF!),"",ROUTINE!#REF!)</f>
        <v>#REF!</v>
      </c>
      <c r="L20" s="118" t="e">
        <f>IF(ISBLANK(K20), " ",VLOOKUP(K20,Sheet3!$A$1:$B$191,2,FALSE))</f>
        <v>#REF!</v>
      </c>
      <c r="M20" s="118" t="str">
        <f>IF(ISBLANK(ROUTINE!M20),"",ROUTINE!M20)</f>
        <v/>
      </c>
      <c r="N20" s="118" t="e">
        <f>IF(ISBLANK(ROUTINE!#REF!),"",ROUTINE!#REF!)</f>
        <v>#REF!</v>
      </c>
      <c r="O20" s="118" t="e">
        <f>IF(ISBLANK(N20), " ",VLOOKUP(N20,Sheet3!$A$1:$B$191,2,FALSE))</f>
        <v>#REF!</v>
      </c>
      <c r="P20" s="118" t="str">
        <f>IF(ISBLANK(ROUTINE!P20),"",ROUTINE!P20)</f>
        <v/>
      </c>
      <c r="Q20" s="118" t="str">
        <f>IF(ISBLANK(ROUTINE!Q20),"",ROUTINE!Q20)</f>
        <v/>
      </c>
      <c r="R20" s="118" t="e">
        <f>IF(ISBLANK(Q20), " ",VLOOKUP(Q20,Sheet3!$A$1:$B$191,2,FALSE))</f>
        <v>#N/A</v>
      </c>
      <c r="S20" s="46"/>
      <c r="T20" s="46"/>
      <c r="U20" s="46"/>
      <c r="V20" s="54"/>
      <c r="W20" s="54"/>
      <c r="X20" s="54"/>
      <c r="Y20" s="54"/>
      <c r="Z20" s="54"/>
    </row>
    <row r="21" spans="1:26" ht="15" customHeight="1" x14ac:dyDescent="0.25">
      <c r="A21" s="118" t="str">
        <f>IF(ISBLANK(ROUTINE!A21),"",ROUTINE!A21)</f>
        <v/>
      </c>
      <c r="B21" s="118" t="str">
        <f>IF(ISBLANK(ROUTINE!B21),"",ROUTINE!B21)</f>
        <v/>
      </c>
      <c r="C21" s="118" t="e">
        <f>IF(ISBLANK(B21),"",VLOOKUP(B21,Sheet3!$A$1:$B$191,2,FALSE))</f>
        <v>#N/A</v>
      </c>
      <c r="D21" s="118" t="str">
        <f>IF(ISBLANK(ROUTINE!D21),"",ROUTINE!D21)</f>
        <v/>
      </c>
      <c r="E21" s="118" t="e">
        <f>IF(ISBLANK(ROUTINE!#REF!),"",ROUTINE!#REF!)</f>
        <v>#REF!</v>
      </c>
      <c r="F21" s="118" t="e">
        <f>IF(ISBLANK(E21), " ",VLOOKUP(E21,Sheet3!$A$1:$B$191,2,FALSE))</f>
        <v>#REF!</v>
      </c>
      <c r="G21" s="118" t="str">
        <f>IF(ISBLANK(ROUTINE!G21),"",ROUTINE!G21)</f>
        <v/>
      </c>
      <c r="H21" s="118" t="str">
        <f>IF(ISBLANK(ROUTINE!H21),"",ROUTINE!H21)</f>
        <v/>
      </c>
      <c r="I21" s="118" t="e">
        <f>IF(ISBLANK(H21), " ",VLOOKUP(H21,Sheet3!$A$1:$B$191,2,FALSE))</f>
        <v>#N/A</v>
      </c>
      <c r="J21" s="118" t="str">
        <f>IF(ISBLANK(ROUTINE!J21),"",ROUTINE!J21)</f>
        <v/>
      </c>
      <c r="K21" s="118" t="e">
        <f>IF(ISBLANK(ROUTINE!#REF!),"",ROUTINE!#REF!)</f>
        <v>#REF!</v>
      </c>
      <c r="L21" s="118" t="e">
        <f>IF(ISBLANK(K21), " ",VLOOKUP(K21,Sheet3!$A$1:$B$191,2,FALSE))</f>
        <v>#REF!</v>
      </c>
      <c r="M21" s="118" t="str">
        <f>IF(ISBLANK(ROUTINE!M21),"",ROUTINE!M21)</f>
        <v/>
      </c>
      <c r="N21" s="118" t="e">
        <f>IF(ISBLANK(ROUTINE!#REF!),"",ROUTINE!#REF!)</f>
        <v>#REF!</v>
      </c>
      <c r="O21" s="118" t="e">
        <f>IF(ISBLANK(N21), " ",VLOOKUP(N21,Sheet3!$A$1:$B$191,2,FALSE))</f>
        <v>#REF!</v>
      </c>
      <c r="P21" s="118" t="str">
        <f>IF(ISBLANK(ROUTINE!P21),"",ROUTINE!P21)</f>
        <v/>
      </c>
      <c r="Q21" s="118" t="str">
        <f>IF(ISBLANK(ROUTINE!Q21),"",ROUTINE!Q21)</f>
        <v/>
      </c>
      <c r="R21" s="118" t="e">
        <f>IF(ISBLANK(Q21), " ",VLOOKUP(Q21,Sheet3!$A$1:$B$191,2,FALSE))</f>
        <v>#N/A</v>
      </c>
      <c r="S21" s="51"/>
      <c r="T21" s="51"/>
      <c r="U21" s="51"/>
      <c r="V21" s="54"/>
      <c r="W21" s="54"/>
      <c r="X21" s="54"/>
      <c r="Y21" s="54"/>
      <c r="Z21" s="54"/>
    </row>
    <row r="22" spans="1:26" ht="15" customHeight="1" x14ac:dyDescent="0.25">
      <c r="A22" s="210" t="str">
        <f>IF(ISBLANK(ROUTINE!A22),"",ROUTINE!A22)</f>
        <v>Sunday</v>
      </c>
      <c r="B22" s="211"/>
      <c r="C22" s="211"/>
      <c r="D22" s="211"/>
      <c r="E22" s="211"/>
      <c r="F22" s="211"/>
      <c r="G22" s="211"/>
      <c r="H22" s="211"/>
      <c r="I22" s="211"/>
      <c r="J22" s="211"/>
      <c r="K22" s="211"/>
      <c r="L22" s="211"/>
      <c r="M22" s="211"/>
      <c r="N22" s="211"/>
      <c r="O22" s="211"/>
      <c r="P22" s="211"/>
      <c r="Q22" s="211"/>
      <c r="R22" s="212"/>
      <c r="S22" s="46"/>
      <c r="T22" s="46"/>
      <c r="U22" s="46"/>
      <c r="V22" s="54"/>
      <c r="W22" s="54"/>
      <c r="X22" s="54"/>
      <c r="Y22" s="54"/>
      <c r="Z22" s="54"/>
    </row>
    <row r="23" spans="1:26" ht="15" customHeight="1" x14ac:dyDescent="0.25">
      <c r="A23" s="118" t="str">
        <f>IF(ISBLANK(ROUTINE!A23),"",ROUTINE!A23)</f>
        <v/>
      </c>
      <c r="B23" s="118" t="e">
        <f>IF(ISBLANK(ROUTINE!#REF!),"",ROUTINE!#REF!)</f>
        <v>#REF!</v>
      </c>
      <c r="C23" s="118" t="e">
        <f>IF(ISBLANK(B23),"",VLOOKUP(B23,Sheet3!$A$1:$B$191,2,FALSE))</f>
        <v>#REF!</v>
      </c>
      <c r="D23" s="118" t="str">
        <f>IF(ISBLANK(ROUTINE!D23),"",ROUTINE!D23)</f>
        <v/>
      </c>
      <c r="E23" s="118" t="e">
        <f>IF(ISBLANK(ROUTINE!#REF!),"",ROUTINE!#REF!)</f>
        <v>#REF!</v>
      </c>
      <c r="F23" s="118" t="e">
        <f>IF(ISBLANK(E23), " ",VLOOKUP(E23,Sheet3!$A$1:$B$191,2,FALSE))</f>
        <v>#REF!</v>
      </c>
      <c r="G23" s="118" t="str">
        <f>IF(ISBLANK(ROUTINE!G23),"",ROUTINE!G23)</f>
        <v/>
      </c>
      <c r="H23" s="118" t="e">
        <f>IF(ISBLANK(ROUTINE!#REF!),"",ROUTINE!#REF!)</f>
        <v>#REF!</v>
      </c>
      <c r="I23" s="118" t="e">
        <f>IF(ISBLANK(H23), " ",VLOOKUP(H23,Sheet3!$A$1:$B$191,2,FALSE))</f>
        <v>#REF!</v>
      </c>
      <c r="J23" s="118" t="str">
        <f>IF(ISBLANK(ROUTINE!J23),"",ROUTINE!J23)</f>
        <v/>
      </c>
      <c r="K23" s="118" t="e">
        <f>IF(ISBLANK(ROUTINE!#REF!),"",ROUTINE!#REF!)</f>
        <v>#REF!</v>
      </c>
      <c r="L23" s="118" t="e">
        <f>IF(ISBLANK(K23), " ",VLOOKUP(K23,Sheet3!$A$1:$B$191,2,FALSE))</f>
        <v>#REF!</v>
      </c>
      <c r="M23" s="118" t="str">
        <f>IF(ISBLANK(ROUTINE!M23),"",ROUTINE!M23)</f>
        <v/>
      </c>
      <c r="N23" s="118" t="e">
        <f>IF(ISBLANK(ROUTINE!#REF!),"",ROUTINE!#REF!)</f>
        <v>#REF!</v>
      </c>
      <c r="O23" s="118" t="e">
        <f>IF(ISBLANK(N23), " ",VLOOKUP(N23,Sheet3!$A$1:$B$191,2,FALSE))</f>
        <v>#REF!</v>
      </c>
      <c r="P23" s="118" t="str">
        <f>IF(ISBLANK(ROUTINE!P23),"",ROUTINE!P23)</f>
        <v/>
      </c>
      <c r="Q23" s="118" t="e">
        <f>IF(ISBLANK(ROUTINE!#REF!),"",ROUTINE!#REF!)</f>
        <v>#REF!</v>
      </c>
      <c r="R23" s="118" t="e">
        <f>IF(ISBLANK(Q23), " ",VLOOKUP(Q23,Sheet3!$A$1:$B$191,2,FALSE))</f>
        <v>#REF!</v>
      </c>
      <c r="S23" s="46"/>
      <c r="T23" s="46"/>
      <c r="U23" s="46"/>
      <c r="V23" s="54"/>
      <c r="W23" s="54"/>
      <c r="X23" s="54"/>
      <c r="Y23" s="54"/>
      <c r="Z23" s="54"/>
    </row>
    <row r="24" spans="1:26" ht="15" customHeight="1" x14ac:dyDescent="0.25">
      <c r="A24" s="118" t="str">
        <f>IF(ISBLANK(ROUTINE!A24),"",ROUTINE!A24)</f>
        <v/>
      </c>
      <c r="B24" s="118" t="e">
        <f>IF(ISBLANK(ROUTINE!#REF!),"",ROUTINE!#REF!)</f>
        <v>#REF!</v>
      </c>
      <c r="C24" s="118" t="e">
        <f>IF(ISBLANK(B24),"",VLOOKUP(B24,Sheet3!$A$1:$B$191,2,FALSE))</f>
        <v>#REF!</v>
      </c>
      <c r="D24" s="118" t="str">
        <f>IF(ISBLANK(ROUTINE!D24),"",ROUTINE!D24)</f>
        <v/>
      </c>
      <c r="E24" s="118" t="e">
        <f>IF(ISBLANK(ROUTINE!#REF!),"",ROUTINE!#REF!)</f>
        <v>#REF!</v>
      </c>
      <c r="F24" s="118" t="e">
        <f>IF(ISBLANK(E24), " ",VLOOKUP(E24,Sheet3!$A$1:$B$191,2,FALSE))</f>
        <v>#REF!</v>
      </c>
      <c r="G24" s="118" t="str">
        <f>IF(ISBLANK(ROUTINE!G24),"",ROUTINE!G24)</f>
        <v/>
      </c>
      <c r="H24" s="118" t="e">
        <f>IF(ISBLANK(ROUTINE!#REF!),"",ROUTINE!#REF!)</f>
        <v>#REF!</v>
      </c>
      <c r="I24" s="118" t="e">
        <f>IF(ISBLANK(H24), " ",VLOOKUP(H24,Sheet3!$A$1:$B$191,2,FALSE))</f>
        <v>#REF!</v>
      </c>
      <c r="J24" s="118" t="str">
        <f>IF(ISBLANK(ROUTINE!J24),"",ROUTINE!J24)</f>
        <v/>
      </c>
      <c r="K24" s="118" t="e">
        <f>IF(ISBLANK(ROUTINE!#REF!),"",ROUTINE!#REF!)</f>
        <v>#REF!</v>
      </c>
      <c r="L24" s="118" t="e">
        <f>IF(ISBLANK(K24), " ",VLOOKUP(K24,Sheet3!$A$1:$B$191,2,FALSE))</f>
        <v>#REF!</v>
      </c>
      <c r="M24" s="118" t="e">
        <f>IF(ISBLANK(ROUTINE!#REF!),"",ROUTINE!#REF!)</f>
        <v>#REF!</v>
      </c>
      <c r="N24" s="118" t="e">
        <f>IF(ISBLANK(ROUTINE!#REF!),"",ROUTINE!#REF!)</f>
        <v>#REF!</v>
      </c>
      <c r="O24" s="118" t="e">
        <f>IF(ISBLANK(N24), " ",VLOOKUP(N24,Sheet3!$A$1:$B$191,2,FALSE))</f>
        <v>#REF!</v>
      </c>
      <c r="P24" s="118" t="str">
        <f>IF(ISBLANK(ROUTINE!P24),"",ROUTINE!P24)</f>
        <v/>
      </c>
      <c r="Q24" s="118" t="e">
        <f>IF(ISBLANK(ROUTINE!#REF!),"",ROUTINE!#REF!)</f>
        <v>#REF!</v>
      </c>
      <c r="R24" s="118" t="e">
        <f>IF(ISBLANK(Q24), " ",VLOOKUP(Q24,Sheet3!$A$1:$B$191,2,FALSE))</f>
        <v>#REF!</v>
      </c>
      <c r="S24" s="46"/>
      <c r="T24" s="46"/>
      <c r="U24" s="46"/>
      <c r="V24" s="54"/>
      <c r="W24" s="54"/>
      <c r="X24" s="54"/>
      <c r="Y24" s="54"/>
      <c r="Z24" s="54"/>
    </row>
    <row r="25" spans="1:26" ht="15" customHeight="1" x14ac:dyDescent="0.25">
      <c r="A25" s="118" t="str">
        <f>IF(ISBLANK(ROUTINE!A25),"",ROUTINE!A25)</f>
        <v/>
      </c>
      <c r="B25" s="118" t="e">
        <f>IF(ISBLANK(ROUTINE!#REF!),"",ROUTINE!#REF!)</f>
        <v>#REF!</v>
      </c>
      <c r="C25" s="118" t="e">
        <f>IF(ISBLANK(B25),"",VLOOKUP(B25,Sheet3!$A$1:$B$191,2,FALSE))</f>
        <v>#REF!</v>
      </c>
      <c r="D25" s="118" t="str">
        <f>IF(ISBLANK(ROUTINE!D25),"",ROUTINE!D25)</f>
        <v/>
      </c>
      <c r="E25" s="118" t="e">
        <f>IF(ISBLANK(ROUTINE!#REF!),"",ROUTINE!#REF!)</f>
        <v>#REF!</v>
      </c>
      <c r="F25" s="118" t="e">
        <f>IF(ISBLANK(E25), " ",VLOOKUP(E25,Sheet3!$A$1:$B$191,2,FALSE))</f>
        <v>#REF!</v>
      </c>
      <c r="G25" s="118" t="str">
        <f>IF(ISBLANK(ROUTINE!G26),"",ROUTINE!G26)</f>
        <v/>
      </c>
      <c r="H25" s="118" t="e">
        <f>IF(ISBLANK(ROUTINE!#REF!),"",ROUTINE!#REF!)</f>
        <v>#REF!</v>
      </c>
      <c r="I25" s="118" t="e">
        <f>IF(ISBLANK(H25), " ",VLOOKUP(H25,Sheet3!$A$1:$B$191,2,FALSE))</f>
        <v>#REF!</v>
      </c>
      <c r="J25" s="118" t="e">
        <f>IF(ISBLANK(ROUTINE!#REF!),"",ROUTINE!#REF!)</f>
        <v>#REF!</v>
      </c>
      <c r="K25" s="118" t="e">
        <f>IF(ISBLANK(ROUTINE!#REF!),"",ROUTINE!#REF!)</f>
        <v>#REF!</v>
      </c>
      <c r="L25" s="118" t="e">
        <f>IF(ISBLANK(K25), " ",VLOOKUP(K25,Sheet3!$A$1:$B$191,2,FALSE))</f>
        <v>#REF!</v>
      </c>
      <c r="M25" s="118" t="str">
        <f>IF(ISBLANK(ROUTINE!M25),"",ROUTINE!M25)</f>
        <v/>
      </c>
      <c r="N25" s="118" t="e">
        <f>IF(ISBLANK(ROUTINE!#REF!),"",ROUTINE!#REF!)</f>
        <v>#REF!</v>
      </c>
      <c r="O25" s="118" t="e">
        <f>IF(ISBLANK(N25), " ",VLOOKUP(N25,Sheet3!$A$1:$B$191,2,FALSE))</f>
        <v>#REF!</v>
      </c>
      <c r="P25" s="118" t="e">
        <f>IF(ISBLANK(ROUTINE!#REF!),"",ROUTINE!#REF!)</f>
        <v>#REF!</v>
      </c>
      <c r="Q25" s="118" t="e">
        <f>IF(ISBLANK(ROUTINE!#REF!),"",ROUTINE!#REF!)</f>
        <v>#REF!</v>
      </c>
      <c r="R25" s="118" t="e">
        <f>IF(ISBLANK(Q25), " ",VLOOKUP(Q25,Sheet3!$A$1:$B$191,2,FALSE))</f>
        <v>#REF!</v>
      </c>
      <c r="S25" s="46"/>
      <c r="T25" s="46"/>
      <c r="U25" s="46"/>
      <c r="V25" s="54"/>
      <c r="W25" s="54"/>
      <c r="X25" s="54"/>
      <c r="Y25" s="54"/>
      <c r="Z25" s="54"/>
    </row>
    <row r="26" spans="1:26" ht="15" customHeight="1" x14ac:dyDescent="0.25">
      <c r="A26" s="118" t="str">
        <f>IF(ISBLANK(ROUTINE!A26),"",ROUTINE!A26)</f>
        <v/>
      </c>
      <c r="B26" s="118" t="e">
        <f>IF(ISBLANK(ROUTINE!#REF!),"",ROUTINE!#REF!)</f>
        <v>#REF!</v>
      </c>
      <c r="C26" s="118" t="e">
        <f>IF(ISBLANK(B26),"",VLOOKUP(B26,Sheet3!$A$1:$B$191,2,FALSE))</f>
        <v>#REF!</v>
      </c>
      <c r="D26" s="118" t="str">
        <f>IF(ISBLANK(ROUTINE!D26),"",ROUTINE!D26)</f>
        <v/>
      </c>
      <c r="E26" s="118" t="e">
        <f>IF(ISBLANK(ROUTINE!#REF!),"",ROUTINE!#REF!)</f>
        <v>#REF!</v>
      </c>
      <c r="F26" s="118" t="e">
        <f>IF(ISBLANK(E26), " ",VLOOKUP(E26,Sheet3!$A$1:$B$191,2,FALSE))</f>
        <v>#REF!</v>
      </c>
      <c r="G26" s="118" t="e">
        <f>IF(ISBLANK(ROUTINE!#REF!),"",ROUTINE!#REF!)</f>
        <v>#REF!</v>
      </c>
      <c r="H26" s="118" t="e">
        <f>IF(ISBLANK(ROUTINE!#REF!),"",ROUTINE!#REF!)</f>
        <v>#REF!</v>
      </c>
      <c r="I26" s="118" t="e">
        <f>IF(ISBLANK(H26), " ",VLOOKUP(H26,Sheet3!$A$1:$B$191,2,FALSE))</f>
        <v>#REF!</v>
      </c>
      <c r="J26" s="118" t="e">
        <f>IF(ISBLANK(ROUTINE!#REF!),"",ROUTINE!#REF!)</f>
        <v>#REF!</v>
      </c>
      <c r="K26" s="118" t="e">
        <f>IF(ISBLANK(ROUTINE!#REF!),"",ROUTINE!#REF!)</f>
        <v>#REF!</v>
      </c>
      <c r="L26" s="118" t="e">
        <f>IF(ISBLANK(K26), " ",VLOOKUP(K26,Sheet3!$A$1:$B$191,2,FALSE))</f>
        <v>#REF!</v>
      </c>
      <c r="M26" s="118" t="str">
        <f>IF(ISBLANK(ROUTINE!M26),"",ROUTINE!M26)</f>
        <v/>
      </c>
      <c r="N26" s="118" t="e">
        <f>IF(ISBLANK(ROUTINE!#REF!),"",ROUTINE!#REF!)</f>
        <v>#REF!</v>
      </c>
      <c r="O26" s="118" t="e">
        <f>IF(ISBLANK(N26), " ",VLOOKUP(N26,Sheet3!$A$1:$B$191,2,FALSE))</f>
        <v>#REF!</v>
      </c>
      <c r="P26" s="118" t="str">
        <f>IF(ISBLANK(ROUTINE!P26),"",ROUTINE!P26)</f>
        <v/>
      </c>
      <c r="Q26" s="118" t="e">
        <f>IF(ISBLANK(ROUTINE!#REF!),"",ROUTINE!#REF!)</f>
        <v>#REF!</v>
      </c>
      <c r="R26" s="118" t="e">
        <f>IF(ISBLANK(Q26), " ",VLOOKUP(Q26,Sheet3!$A$1:$B$191,2,FALSE))</f>
        <v>#REF!</v>
      </c>
      <c r="S26" s="46"/>
      <c r="T26" s="46"/>
      <c r="U26" s="46"/>
      <c r="V26" s="54"/>
      <c r="W26" s="54"/>
      <c r="X26" s="54"/>
      <c r="Y26" s="54"/>
      <c r="Z26" s="54"/>
    </row>
    <row r="27" spans="1:26" ht="15" customHeight="1" x14ac:dyDescent="0.25">
      <c r="A27" s="118" t="str">
        <f>IF(ISBLANK(ROUTINE!A27),"",ROUTINE!A27)</f>
        <v/>
      </c>
      <c r="B27" s="118" t="e">
        <f>IF(ISBLANK(ROUTINE!#REF!),"",ROUTINE!#REF!)</f>
        <v>#REF!</v>
      </c>
      <c r="C27" s="118" t="e">
        <f>IF(ISBLANK(B27),"",VLOOKUP(B27,Sheet3!$A$1:$B$191,2,FALSE))</f>
        <v>#REF!</v>
      </c>
      <c r="D27" s="118" t="str">
        <f>IF(ISBLANK(ROUTINE!D27),"",ROUTINE!D27)</f>
        <v/>
      </c>
      <c r="E27" s="118" t="e">
        <f>IF(ISBLANK(ROUTINE!#REF!),"",ROUTINE!#REF!)</f>
        <v>#REF!</v>
      </c>
      <c r="F27" s="118" t="e">
        <f>IF(ISBLANK(E27), " ",VLOOKUP(E27,Sheet3!$A$1:$B$191,2,FALSE))</f>
        <v>#REF!</v>
      </c>
      <c r="G27" s="118" t="str">
        <f>IF(ISBLANK(ROUTINE!G27),"",ROUTINE!G27)</f>
        <v/>
      </c>
      <c r="H27" s="118" t="e">
        <f>IF(ISBLANK(ROUTINE!#REF!),"",ROUTINE!#REF!)</f>
        <v>#REF!</v>
      </c>
      <c r="I27" s="118" t="e">
        <f>IF(ISBLANK(H27), " ",VLOOKUP(H27,Sheet3!$A$1:$B$191,2,FALSE))</f>
        <v>#REF!</v>
      </c>
      <c r="J27" s="118" t="e">
        <f>IF(ISBLANK(ROUTINE!#REF!),"",ROUTINE!#REF!)</f>
        <v>#REF!</v>
      </c>
      <c r="K27" s="118" t="e">
        <f>IF(ISBLANK(ROUTINE!#REF!),"",ROUTINE!#REF!)</f>
        <v>#REF!</v>
      </c>
      <c r="L27" s="118" t="e">
        <f>IF(ISBLANK(K27), " ",VLOOKUP(K27,Sheet3!$A$1:$B$191,2,FALSE))</f>
        <v>#REF!</v>
      </c>
      <c r="M27" s="118" t="e">
        <f>IF(ISBLANK(ROUTINE!#REF!),"",ROUTINE!#REF!)</f>
        <v>#REF!</v>
      </c>
      <c r="N27" s="118" t="e">
        <f>IF(ISBLANK(ROUTINE!#REF!),"",ROUTINE!#REF!)</f>
        <v>#REF!</v>
      </c>
      <c r="O27" s="118" t="e">
        <f>IF(ISBLANK(N27), " ",VLOOKUP(N27,Sheet3!$A$1:$B$191,2,FALSE))</f>
        <v>#REF!</v>
      </c>
      <c r="P27" s="118" t="str">
        <f>IF(ISBLANK(ROUTINE!P27),"",ROUTINE!P27)</f>
        <v/>
      </c>
      <c r="Q27" s="118" t="e">
        <f>IF(ISBLANK(ROUTINE!#REF!),"",ROUTINE!#REF!)</f>
        <v>#REF!</v>
      </c>
      <c r="R27" s="118" t="e">
        <f>IF(ISBLANK(Q27), " ",VLOOKUP(Q27,Sheet3!$A$1:$B$191,2,FALSE))</f>
        <v>#REF!</v>
      </c>
      <c r="S27" s="46"/>
      <c r="T27" s="46"/>
      <c r="U27" s="46"/>
      <c r="V27" s="54"/>
      <c r="W27" s="54"/>
      <c r="X27" s="54"/>
      <c r="Y27" s="54"/>
      <c r="Z27" s="54"/>
    </row>
    <row r="28" spans="1:26" ht="15" customHeight="1" x14ac:dyDescent="0.25">
      <c r="A28" s="118" t="str">
        <f>IF(ISBLANK(ROUTINE!A28),"",ROUTINE!A28)</f>
        <v/>
      </c>
      <c r="B28" s="118" t="e">
        <f>IF(ISBLANK(ROUTINE!#REF!),"",ROUTINE!#REF!)</f>
        <v>#REF!</v>
      </c>
      <c r="C28" s="118" t="e">
        <f>IF(ISBLANK(B28),"",VLOOKUP(B28,Sheet3!$A$1:$B$191,2,FALSE))</f>
        <v>#REF!</v>
      </c>
      <c r="D28" s="118" t="str">
        <f>IF(ISBLANK(ROUTINE!D28),"",ROUTINE!D28)</f>
        <v/>
      </c>
      <c r="E28" s="118" t="e">
        <f>IF(ISBLANK(ROUTINE!#REF!),"",ROUTINE!#REF!)</f>
        <v>#REF!</v>
      </c>
      <c r="F28" s="118" t="e">
        <f>IF(ISBLANK(E28), " ",VLOOKUP(E28,Sheet3!$A$1:$B$191,2,FALSE))</f>
        <v>#REF!</v>
      </c>
      <c r="G28" s="118" t="e">
        <f>IF(ISBLANK(ROUTINE!#REF!),"",ROUTINE!#REF!)</f>
        <v>#REF!</v>
      </c>
      <c r="H28" s="118" t="e">
        <f>IF(ISBLANK(ROUTINE!#REF!),"",ROUTINE!#REF!)</f>
        <v>#REF!</v>
      </c>
      <c r="I28" s="118" t="e">
        <f>IF(ISBLANK(H28), " ",VLOOKUP(H28,Sheet3!$A$1:$B$191,2,FALSE))</f>
        <v>#REF!</v>
      </c>
      <c r="J28" s="118" t="str">
        <f>IF(ISBLANK(ROUTINE!J28),"",ROUTINE!J28)</f>
        <v/>
      </c>
      <c r="K28" s="118" t="e">
        <f>IF(ISBLANK(ROUTINE!#REF!),"",ROUTINE!#REF!)</f>
        <v>#REF!</v>
      </c>
      <c r="L28" s="118" t="e">
        <f>IF(ISBLANK(K28), " ",VLOOKUP(K28,Sheet3!$A$1:$B$191,2,FALSE))</f>
        <v>#REF!</v>
      </c>
      <c r="M28" s="118" t="e">
        <f>IF(ISBLANK(ROUTINE!#REF!),"",ROUTINE!#REF!)</f>
        <v>#REF!</v>
      </c>
      <c r="N28" s="118" t="e">
        <f>IF(ISBLANK(ROUTINE!#REF!),"",ROUTINE!#REF!)</f>
        <v>#REF!</v>
      </c>
      <c r="O28" s="118" t="e">
        <f>IF(ISBLANK(N28), " ",VLOOKUP(N28,Sheet3!$A$1:$B$191,2,FALSE))</f>
        <v>#REF!</v>
      </c>
      <c r="P28" s="118" t="str">
        <f>IF(ISBLANK(ROUTINE!P28),"",ROUTINE!P28)</f>
        <v/>
      </c>
      <c r="Q28" s="118" t="str">
        <f>IF(ISBLANK(ROUTINE!Q28),"",ROUTINE!Q28)</f>
        <v/>
      </c>
      <c r="R28" s="118" t="e">
        <f>IF(ISBLANK(Q28), " ",VLOOKUP(Q28,Sheet3!$A$1:$B$191,2,FALSE))</f>
        <v>#N/A</v>
      </c>
      <c r="S28" s="46"/>
      <c r="T28" s="46"/>
      <c r="U28" s="46"/>
      <c r="V28" s="54"/>
      <c r="W28" s="54"/>
      <c r="X28" s="54"/>
      <c r="Y28" s="54"/>
      <c r="Z28" s="54"/>
    </row>
    <row r="29" spans="1:26" ht="15" customHeight="1" x14ac:dyDescent="0.25">
      <c r="A29" s="118" t="str">
        <f>IF(ISBLANK(ROUTINE!A29),"",ROUTINE!A29)</f>
        <v/>
      </c>
      <c r="B29" s="118" t="e">
        <f>IF(ISBLANK(ROUTINE!#REF!),"",ROUTINE!#REF!)</f>
        <v>#REF!</v>
      </c>
      <c r="C29" s="118" t="e">
        <f>IF(ISBLANK(B29),"",VLOOKUP(B29,Sheet3!$A$1:$B$191,2,FALSE))</f>
        <v>#REF!</v>
      </c>
      <c r="D29" s="118" t="str">
        <f>IF(ISBLANK(ROUTINE!D29),"",ROUTINE!D29)</f>
        <v/>
      </c>
      <c r="E29" s="118" t="e">
        <f>IF(ISBLANK(ROUTINE!#REF!),"",ROUTINE!#REF!)</f>
        <v>#REF!</v>
      </c>
      <c r="F29" s="118" t="e">
        <f>IF(ISBLANK(E29), " ",VLOOKUP(E29,Sheet3!$A$1:$B$191,2,FALSE))</f>
        <v>#REF!</v>
      </c>
      <c r="G29" s="118" t="e">
        <f>IF(ISBLANK(ROUTINE!#REF!),"",ROUTINE!#REF!)</f>
        <v>#REF!</v>
      </c>
      <c r="H29" s="118" t="e">
        <f>IF(ISBLANK(ROUTINE!#REF!),"",ROUTINE!#REF!)</f>
        <v>#REF!</v>
      </c>
      <c r="I29" s="118" t="e">
        <f>IF(ISBLANK(H29), " ",VLOOKUP(H29,Sheet3!$A$1:$B$191,2,FALSE))</f>
        <v>#REF!</v>
      </c>
      <c r="J29" s="118" t="e">
        <f>IF(ISBLANK(ROUTINE!#REF!),"",ROUTINE!#REF!)</f>
        <v>#REF!</v>
      </c>
      <c r="K29" s="118" t="e">
        <f>IF(ISBLANK(ROUTINE!#REF!),"",ROUTINE!#REF!)</f>
        <v>#REF!</v>
      </c>
      <c r="L29" s="118" t="e">
        <f>IF(ISBLANK(K29), " ",VLOOKUP(K29,Sheet3!$A$1:$B$191,2,FALSE))</f>
        <v>#REF!</v>
      </c>
      <c r="M29" s="118" t="str">
        <f>IF(ISBLANK(ROUTINE!M29),"",ROUTINE!M29)</f>
        <v/>
      </c>
      <c r="N29" s="118" t="e">
        <f>IF(ISBLANK(ROUTINE!#REF!),"",ROUTINE!#REF!)</f>
        <v>#REF!</v>
      </c>
      <c r="O29" s="118" t="e">
        <f>IF(ISBLANK(N29), " ",VLOOKUP(N29,Sheet3!$A$1:$B$191,2,FALSE))</f>
        <v>#REF!</v>
      </c>
      <c r="P29" s="118" t="e">
        <f>IF(ISBLANK(ROUTINE!#REF!),"",ROUTINE!#REF!)</f>
        <v>#REF!</v>
      </c>
      <c r="Q29" s="118" t="e">
        <f>IF(ISBLANK(ROUTINE!#REF!),"",ROUTINE!#REF!)</f>
        <v>#REF!</v>
      </c>
      <c r="R29" s="118" t="e">
        <f>IF(ISBLANK(Q29), " ",VLOOKUP(Q29,Sheet3!$A$1:$B$191,2,FALSE))</f>
        <v>#REF!</v>
      </c>
      <c r="S29" s="55"/>
      <c r="T29" s="55"/>
      <c r="U29" s="46"/>
      <c r="V29" s="54"/>
      <c r="W29" s="54"/>
      <c r="X29" s="54"/>
      <c r="Y29" s="54"/>
      <c r="Z29" s="54"/>
    </row>
    <row r="30" spans="1:26" ht="15" customHeight="1" x14ac:dyDescent="0.25">
      <c r="A30" s="118" t="str">
        <f>IF(ISBLANK(ROUTINE!A30),"",ROUTINE!A30)</f>
        <v/>
      </c>
      <c r="B30" s="118" t="e">
        <f>IF(ISBLANK(ROUTINE!#REF!),"",ROUTINE!#REF!)</f>
        <v>#REF!</v>
      </c>
      <c r="C30" s="118" t="e">
        <f>IF(ISBLANK(B30),"",VLOOKUP(B30,Sheet3!$A$1:$B$191,2,FALSE))</f>
        <v>#REF!</v>
      </c>
      <c r="D30" s="118" t="str">
        <f>IF(ISBLANK(ROUTINE!D30),"",ROUTINE!D30)</f>
        <v/>
      </c>
      <c r="E30" s="118" t="e">
        <f>IF(ISBLANK(ROUTINE!#REF!),"",ROUTINE!#REF!)</f>
        <v>#REF!</v>
      </c>
      <c r="F30" s="118" t="e">
        <f>IF(ISBLANK(E30), " ",VLOOKUP(E30,Sheet3!$A$1:$B$191,2,FALSE))</f>
        <v>#REF!</v>
      </c>
      <c r="G30" s="118" t="e">
        <f>IF(ISBLANK(ROUTINE!#REF!),"",ROUTINE!#REF!)</f>
        <v>#REF!</v>
      </c>
      <c r="H30" s="118" t="e">
        <f>IF(ISBLANK(ROUTINE!#REF!),"",ROUTINE!#REF!)</f>
        <v>#REF!</v>
      </c>
      <c r="I30" s="118" t="e">
        <f>IF(ISBLANK(H30), " ",VLOOKUP(H30,Sheet3!$A$1:$B$191,2,FALSE))</f>
        <v>#REF!</v>
      </c>
      <c r="J30" s="118" t="str">
        <f>IF(ISBLANK(ROUTINE!M30),"",ROUTINE!M30)</f>
        <v/>
      </c>
      <c r="K30" s="118" t="e">
        <f>IF(ISBLANK(ROUTINE!#REF!),"",ROUTINE!#REF!)</f>
        <v>#REF!</v>
      </c>
      <c r="L30" s="118" t="e">
        <f>IF(ISBLANK(K30), " ",VLOOKUP(K30,Sheet3!$A$1:$B$191,2,FALSE))</f>
        <v>#REF!</v>
      </c>
      <c r="M30" s="118" t="e">
        <f>IF(ISBLANK(ROUTINE!#REF!),"",ROUTINE!#REF!)</f>
        <v>#REF!</v>
      </c>
      <c r="N30" s="118" t="e">
        <f>IF(ISBLANK(ROUTINE!#REF!),"",ROUTINE!#REF!)</f>
        <v>#REF!</v>
      </c>
      <c r="O30" s="118" t="e">
        <f>IF(ISBLANK(N30), " ",VLOOKUP(N30,Sheet3!$A$1:$B$191,2,FALSE))</f>
        <v>#REF!</v>
      </c>
      <c r="P30" s="118" t="e">
        <f>IF(ISBLANK(ROUTINE!#REF!),"",ROUTINE!#REF!)</f>
        <v>#REF!</v>
      </c>
      <c r="Q30" s="118" t="e">
        <f>IF(ISBLANK(ROUTINE!#REF!),"",ROUTINE!#REF!)</f>
        <v>#REF!</v>
      </c>
      <c r="R30" s="118" t="e">
        <f>IF(ISBLANK(Q30), " ",VLOOKUP(Q30,Sheet3!$A$1:$B$191,2,FALSE))</f>
        <v>#REF!</v>
      </c>
      <c r="S30" s="46"/>
      <c r="T30" s="46"/>
      <c r="U30" s="46"/>
      <c r="V30" s="54"/>
      <c r="W30" s="54"/>
      <c r="X30" s="54"/>
      <c r="Y30" s="54"/>
      <c r="Z30" s="54"/>
    </row>
    <row r="31" spans="1:26" ht="15" customHeight="1" x14ac:dyDescent="0.25">
      <c r="A31" s="118" t="str">
        <f>IF(ISBLANK(ROUTINE!A31),"",ROUTINE!A31)</f>
        <v/>
      </c>
      <c r="B31" s="118" t="e">
        <f>IF(ISBLANK(ROUTINE!#REF!),"",ROUTINE!#REF!)</f>
        <v>#REF!</v>
      </c>
      <c r="C31" s="118" t="e">
        <f>IF(ISBLANK(B31),"",VLOOKUP(B31,Sheet3!$A$1:$B$191,2,FALSE))</f>
        <v>#REF!</v>
      </c>
      <c r="D31" s="118" t="str">
        <f>IF(ISBLANK(ROUTINE!D31),"",ROUTINE!D31)</f>
        <v/>
      </c>
      <c r="E31" s="118" t="e">
        <f>IF(ISBLANK(ROUTINE!#REF!),"",ROUTINE!#REF!)</f>
        <v>#REF!</v>
      </c>
      <c r="F31" s="118" t="e">
        <f>IF(ISBLANK(E31), " ",VLOOKUP(E31,Sheet3!$A$1:$B$191,2,FALSE))</f>
        <v>#REF!</v>
      </c>
      <c r="G31" s="118" t="str">
        <f>IF(ISBLANK(ROUTINE!G31),"",ROUTINE!G31)</f>
        <v/>
      </c>
      <c r="H31" s="118" t="e">
        <f>IF(ISBLANK(ROUTINE!#REF!),"",ROUTINE!#REF!)</f>
        <v>#REF!</v>
      </c>
      <c r="I31" s="118" t="e">
        <f>IF(ISBLANK(H31), " ",VLOOKUP(H31,Sheet3!$A$1:$B$191,2,FALSE))</f>
        <v>#REF!</v>
      </c>
      <c r="J31" s="118" t="str">
        <f>IF(ISBLANK(ROUTINE!J31),"",ROUTINE!J31)</f>
        <v/>
      </c>
      <c r="K31" s="118" t="e">
        <f>IF(ISBLANK(ROUTINE!#REF!),"",ROUTINE!#REF!)</f>
        <v>#REF!</v>
      </c>
      <c r="L31" s="118" t="e">
        <f>IF(ISBLANK(K31), " ",VLOOKUP(K31,Sheet3!$A$1:$B$191,2,FALSE))</f>
        <v>#REF!</v>
      </c>
      <c r="M31" s="118" t="str">
        <f>IF(ISBLANK(ROUTINE!M31),"",ROUTINE!M31)</f>
        <v/>
      </c>
      <c r="N31" s="118" t="str">
        <f>IF(ISBLANK(ROUTINE!N31),"",ROUTINE!N31)</f>
        <v/>
      </c>
      <c r="O31" s="118" t="e">
        <f>IF(ISBLANK(N31), " ",VLOOKUP(N31,Sheet3!$A$1:$B$191,2,FALSE))</f>
        <v>#N/A</v>
      </c>
      <c r="P31" s="118" t="str">
        <f>IF(ISBLANK(ROUTINE!P31),"",ROUTINE!P31)</f>
        <v/>
      </c>
      <c r="Q31" s="118" t="e">
        <f>IF(ISBLANK(ROUTINE!#REF!),"",ROUTINE!#REF!)</f>
        <v>#REF!</v>
      </c>
      <c r="R31" s="118" t="e">
        <f>IF(ISBLANK(Q31), " ",VLOOKUP(Q31,Sheet3!$A$1:$B$191,2,FALSE))</f>
        <v>#REF!</v>
      </c>
      <c r="S31" s="55"/>
      <c r="T31" s="55"/>
      <c r="U31" s="46"/>
      <c r="V31" s="54"/>
      <c r="W31" s="54"/>
      <c r="X31" s="54"/>
      <c r="Y31" s="54"/>
      <c r="Z31" s="54"/>
    </row>
    <row r="32" spans="1:26" ht="15" customHeight="1" x14ac:dyDescent="0.25">
      <c r="A32" s="118" t="str">
        <f>IF(ISBLANK(ROUTINE!A32),"",ROUTINE!A32)</f>
        <v/>
      </c>
      <c r="B32" s="118" t="str">
        <f>IF(ISBLANK(ROUTINE!B32),"",ROUTINE!B32)</f>
        <v/>
      </c>
      <c r="C32" s="118" t="e">
        <f>IF(ISBLANK(B32),"",VLOOKUP(B32,Sheet3!$A$1:$B$191,2,FALSE))</f>
        <v>#N/A</v>
      </c>
      <c r="D32" s="118" t="str">
        <f>IF(ISBLANK(ROUTINE!D32),"",ROUTINE!D32)</f>
        <v/>
      </c>
      <c r="E32" s="118" t="e">
        <f>IF(ISBLANK(ROUTINE!#REF!),"",ROUTINE!#REF!)</f>
        <v>#REF!</v>
      </c>
      <c r="F32" s="118" t="e">
        <f>IF(ISBLANK(E32), " ",VLOOKUP(E32,Sheet3!$A$1:$B$191,2,FALSE))</f>
        <v>#REF!</v>
      </c>
      <c r="G32" s="118" t="str">
        <f>IF(ISBLANK(ROUTINE!G32),"",ROUTINE!G32)</f>
        <v/>
      </c>
      <c r="H32" s="118" t="e">
        <f>IF(ISBLANK(ROUTINE!#REF!),"",ROUTINE!#REF!)</f>
        <v>#REF!</v>
      </c>
      <c r="I32" s="118" t="e">
        <f>IF(ISBLANK(H32), " ",VLOOKUP(H32,Sheet3!$A$1:$B$191,2,FALSE))</f>
        <v>#REF!</v>
      </c>
      <c r="J32" s="118" t="str">
        <f>IF(ISBLANK(ROUTINE!J32),"",ROUTINE!J32)</f>
        <v/>
      </c>
      <c r="K32" s="118" t="e">
        <f>IF(ISBLANK(ROUTINE!#REF!),"",ROUTINE!#REF!)</f>
        <v>#REF!</v>
      </c>
      <c r="L32" s="118" t="e">
        <f>IF(ISBLANK(K32), " ",VLOOKUP(K32,Sheet3!$A$1:$B$191,2,FALSE))</f>
        <v>#REF!</v>
      </c>
      <c r="M32" s="118" t="e">
        <f>IF(ISBLANK(ROUTINE!#REF!),"",ROUTINE!#REF!)</f>
        <v>#REF!</v>
      </c>
      <c r="N32" s="118" t="e">
        <f>IF(ISBLANK(ROUTINE!#REF!),"",ROUTINE!#REF!)</f>
        <v>#REF!</v>
      </c>
      <c r="O32" s="118" t="e">
        <f>IF(ISBLANK(N32), " ",VLOOKUP(N32,Sheet3!$A$1:$B$191,2,FALSE))</f>
        <v>#REF!</v>
      </c>
      <c r="P32" s="118" t="e">
        <f>IF(ISBLANK(ROUTINE!#REF!),"",ROUTINE!#REF!)</f>
        <v>#REF!</v>
      </c>
      <c r="Q32" s="118" t="e">
        <f>IF(ISBLANK(ROUTINE!#REF!),"",ROUTINE!#REF!)</f>
        <v>#REF!</v>
      </c>
      <c r="R32" s="118" t="e">
        <f>IF(ISBLANK(Q32), " ",VLOOKUP(Q32,Sheet3!$A$1:$B$191,2,FALSE))</f>
        <v>#REF!</v>
      </c>
      <c r="S32" s="55"/>
      <c r="T32" s="55"/>
      <c r="U32" s="46"/>
      <c r="V32" s="54"/>
      <c r="W32" s="54"/>
      <c r="X32" s="54"/>
      <c r="Y32" s="54"/>
      <c r="Z32" s="54"/>
    </row>
    <row r="33" spans="1:26" ht="15" customHeight="1" x14ac:dyDescent="0.25">
      <c r="A33" s="118" t="str">
        <f>IF(ISBLANK(ROUTINE!A33),"",ROUTINE!A33)</f>
        <v/>
      </c>
      <c r="B33" s="118" t="str">
        <f>IF(ISBLANK(ROUTINE!B33),"",ROUTINE!B33)</f>
        <v/>
      </c>
      <c r="C33" s="118" t="e">
        <f>IF(ISBLANK(B33),"",VLOOKUP(B33,Sheet3!$A$1:$B$191,2,FALSE))</f>
        <v>#N/A</v>
      </c>
      <c r="D33" s="118" t="str">
        <f>IF(ISBLANK(ROUTINE!D33),"",ROUTINE!D33)</f>
        <v/>
      </c>
      <c r="E33" s="118" t="e">
        <f>IF(ISBLANK(ROUTINE!#REF!),"",ROUTINE!#REF!)</f>
        <v>#REF!</v>
      </c>
      <c r="F33" s="118" t="e">
        <f>IF(ISBLANK(E33), " ",VLOOKUP(E33,Sheet3!$A$1:$B$191,2,FALSE))</f>
        <v>#REF!</v>
      </c>
      <c r="G33" s="118" t="str">
        <f>IF(ISBLANK(ROUTINE!G30),"",ROUTINE!G30)</f>
        <v/>
      </c>
      <c r="H33" s="118" t="e">
        <f>IF(ISBLANK(ROUTINE!#REF!),"",ROUTINE!#REF!)</f>
        <v>#REF!</v>
      </c>
      <c r="I33" s="118" t="e">
        <f>IF(ISBLANK(H33), " ",VLOOKUP(H33,Sheet3!$A$1:$B$191,2,FALSE))</f>
        <v>#REF!</v>
      </c>
      <c r="J33" s="118" t="e">
        <f>IF(ISBLANK(ROUTINE!#REF!),"",ROUTINE!#REF!)</f>
        <v>#REF!</v>
      </c>
      <c r="K33" s="118" t="e">
        <f>IF(ISBLANK(ROUTINE!#REF!),"",ROUTINE!#REF!)</f>
        <v>#REF!</v>
      </c>
      <c r="L33" s="118" t="e">
        <f>IF(ISBLANK(K33), " ",VLOOKUP(K33,Sheet3!$A$1:$B$191,2,FALSE))</f>
        <v>#REF!</v>
      </c>
      <c r="M33" s="118" t="e">
        <f>IF(ISBLANK(ROUTINE!#REF!),"",ROUTINE!#REF!)</f>
        <v>#REF!</v>
      </c>
      <c r="N33" s="118" t="e">
        <f>IF(ISBLANK(ROUTINE!#REF!),"",ROUTINE!#REF!)</f>
        <v>#REF!</v>
      </c>
      <c r="O33" s="118" t="e">
        <f>IF(ISBLANK(N33), " ",VLOOKUP(N33,Sheet3!$A$1:$B$191,2,FALSE))</f>
        <v>#REF!</v>
      </c>
      <c r="P33" s="118" t="str">
        <f>IF(ISBLANK(ROUTINE!P33),"",ROUTINE!P33)</f>
        <v/>
      </c>
      <c r="Q33" s="118" t="e">
        <f>IF(ISBLANK(ROUTINE!#REF!),"",ROUTINE!#REF!)</f>
        <v>#REF!</v>
      </c>
      <c r="R33" s="118" t="e">
        <f>IF(ISBLANK(Q33), " ",VLOOKUP(Q33,Sheet3!$A$1:$B$191,2,FALSE))</f>
        <v>#REF!</v>
      </c>
      <c r="S33" s="46"/>
      <c r="T33" s="46"/>
      <c r="U33" s="46"/>
      <c r="V33" s="54"/>
      <c r="W33" s="54"/>
      <c r="X33" s="54"/>
      <c r="Y33" s="54"/>
      <c r="Z33" s="54"/>
    </row>
    <row r="34" spans="1:26" ht="15" customHeight="1" x14ac:dyDescent="0.25">
      <c r="A34" s="118" t="str">
        <f>IF(ISBLANK(ROUTINE!A34),"",ROUTINE!A34)</f>
        <v/>
      </c>
      <c r="B34" s="118" t="str">
        <f>IF(ISBLANK(ROUTINE!B34),"",ROUTINE!B34)</f>
        <v/>
      </c>
      <c r="C34" s="118" t="e">
        <f>IF(ISBLANK(B34),"",VLOOKUP(B34,Sheet3!$A$1:$B$191,2,FALSE))</f>
        <v>#N/A</v>
      </c>
      <c r="D34" s="118" t="str">
        <f>IF(ISBLANK(ROUTINE!D34),"",ROUTINE!D34)</f>
        <v/>
      </c>
      <c r="E34" s="118" t="e">
        <f>IF(ISBLANK(ROUTINE!#REF!),"",ROUTINE!#REF!)</f>
        <v>#REF!</v>
      </c>
      <c r="F34" s="118" t="e">
        <f>IF(ISBLANK(E34), " ",VLOOKUP(E34,Sheet3!$A$1:$B$191,2,FALSE))</f>
        <v>#REF!</v>
      </c>
      <c r="G34" s="118" t="str">
        <f>IF(ISBLANK(ROUTINE!G34),"",ROUTINE!G34)</f>
        <v/>
      </c>
      <c r="H34" s="118" t="e">
        <f>IF(ISBLANK(ROUTINE!#REF!),"",ROUTINE!#REF!)</f>
        <v>#REF!</v>
      </c>
      <c r="I34" s="118" t="e">
        <f>IF(ISBLANK(H34), " ",VLOOKUP(H34,Sheet3!$A$1:$B$191,2,FALSE))</f>
        <v>#REF!</v>
      </c>
      <c r="J34" s="118" t="e">
        <f>IF(ISBLANK(ROUTINE!#REF!),"",ROUTINE!#REF!)</f>
        <v>#REF!</v>
      </c>
      <c r="K34" s="118" t="e">
        <f>IF(ISBLANK(ROUTINE!#REF!),"",ROUTINE!#REF!)</f>
        <v>#REF!</v>
      </c>
      <c r="L34" s="118" t="e">
        <f>IF(ISBLANK(K34), " ",VLOOKUP(K34,Sheet3!$A$1:$B$191,2,FALSE))</f>
        <v>#REF!</v>
      </c>
      <c r="M34" s="118" t="str">
        <f>IF(ISBLANK(ROUTINE!M34),"",ROUTINE!M34)</f>
        <v/>
      </c>
      <c r="N34" s="118" t="e">
        <f>IF(ISBLANK(ROUTINE!#REF!),"",ROUTINE!#REF!)</f>
        <v>#REF!</v>
      </c>
      <c r="O34" s="118" t="e">
        <f>IF(ISBLANK(N34), " ",VLOOKUP(N34,Sheet3!$A$1:$B$191,2,FALSE))</f>
        <v>#REF!</v>
      </c>
      <c r="P34" s="118" t="str">
        <f>IF(ISBLANK(ROUTINE!P34),"",ROUTINE!P34)</f>
        <v/>
      </c>
      <c r="Q34" s="118" t="str">
        <f>IF(ISBLANK(ROUTINE!Q34),"",ROUTINE!Q34)</f>
        <v/>
      </c>
      <c r="R34" s="118" t="e">
        <f>IF(ISBLANK(Q34), " ",VLOOKUP(Q34,Sheet3!$A$1:$B$191,2,FALSE))</f>
        <v>#N/A</v>
      </c>
      <c r="S34" s="46"/>
      <c r="T34" s="46"/>
      <c r="U34" s="46"/>
      <c r="V34" s="54"/>
      <c r="W34" s="54"/>
      <c r="X34" s="54"/>
      <c r="Y34" s="54"/>
      <c r="Z34" s="54"/>
    </row>
    <row r="35" spans="1:26" ht="15" customHeight="1" x14ac:dyDescent="0.25">
      <c r="A35" s="118" t="str">
        <f>IF(ISBLANK(ROUTINE!A35),"",ROUTINE!A35)</f>
        <v/>
      </c>
      <c r="B35" s="118" t="str">
        <f>IF(ISBLANK(ROUTINE!B35),"",ROUTINE!B35)</f>
        <v/>
      </c>
      <c r="C35" s="118" t="e">
        <f>IF(ISBLANK(B35),"",VLOOKUP(B35,Sheet3!$A$1:$B$191,2,FALSE))</f>
        <v>#N/A</v>
      </c>
      <c r="D35" s="118" t="str">
        <f>IF(ISBLANK(ROUTINE!D35),"",ROUTINE!D35)</f>
        <v/>
      </c>
      <c r="E35" s="118" t="e">
        <f>IF(ISBLANK(ROUTINE!#REF!),"",ROUTINE!#REF!)</f>
        <v>#REF!</v>
      </c>
      <c r="F35" s="118" t="e">
        <f>IF(ISBLANK(E35), " ",VLOOKUP(E35,Sheet3!$A$1:$B$191,2,FALSE))</f>
        <v>#REF!</v>
      </c>
      <c r="G35" s="118" t="str">
        <f>IF(ISBLANK(ROUTINE!G35),"",ROUTINE!G35)</f>
        <v/>
      </c>
      <c r="H35" s="118" t="e">
        <f>IF(ISBLANK(ROUTINE!#REF!),"",ROUTINE!#REF!)</f>
        <v>#REF!</v>
      </c>
      <c r="I35" s="118" t="e">
        <f>IF(ISBLANK(H35), " ",VLOOKUP(H35,Sheet3!$A$1:$B$191,2,FALSE))</f>
        <v>#REF!</v>
      </c>
      <c r="J35" s="118" t="str">
        <f>IF(ISBLANK(ROUTINE!J35),"",ROUTINE!J35)</f>
        <v/>
      </c>
      <c r="K35" s="118" t="e">
        <f>IF(ISBLANK(ROUTINE!#REF!),"",ROUTINE!#REF!)</f>
        <v>#REF!</v>
      </c>
      <c r="L35" s="118" t="e">
        <f>IF(ISBLANK(K35), " ",VLOOKUP(K35,Sheet3!$A$1:$B$191,2,FALSE))</f>
        <v>#REF!</v>
      </c>
      <c r="M35" s="118" t="str">
        <f>IF(ISBLANK(ROUTINE!M35),"",ROUTINE!M35)</f>
        <v/>
      </c>
      <c r="N35" s="118" t="e">
        <f>IF(ISBLANK(ROUTINE!#REF!),"",ROUTINE!#REF!)</f>
        <v>#REF!</v>
      </c>
      <c r="O35" s="118" t="e">
        <f>IF(ISBLANK(N35), " ",VLOOKUP(N35,Sheet3!$A$1:$B$191,2,FALSE))</f>
        <v>#REF!</v>
      </c>
      <c r="P35" s="118" t="str">
        <f>IF(ISBLANK(ROUTINE!P35),"",ROUTINE!P35)</f>
        <v/>
      </c>
      <c r="Q35" s="118" t="str">
        <f>IF(ISBLANK(ROUTINE!Q35),"",ROUTINE!Q35)</f>
        <v/>
      </c>
      <c r="R35" s="118" t="e">
        <f>IF(ISBLANK(Q35), " ",VLOOKUP(Q35,Sheet3!$A$1:$B$191,2,FALSE))</f>
        <v>#N/A</v>
      </c>
      <c r="S35" s="46"/>
      <c r="T35" s="46"/>
      <c r="U35" s="46"/>
      <c r="V35" s="54"/>
      <c r="W35" s="54"/>
      <c r="X35" s="54"/>
      <c r="Y35" s="54"/>
      <c r="Z35" s="54"/>
    </row>
    <row r="36" spans="1:26" ht="15" customHeight="1" x14ac:dyDescent="0.25">
      <c r="A36" s="118" t="str">
        <f>IF(ISBLANK(ROUTINE!A36),"",ROUTINE!A36)</f>
        <v/>
      </c>
      <c r="B36" s="118" t="str">
        <f>IF(ISBLANK(ROUTINE!B36),"",ROUTINE!B36)</f>
        <v/>
      </c>
      <c r="C36" s="118" t="e">
        <f>IF(ISBLANK(B36),"",VLOOKUP(B36,Sheet3!$A$1:$B$191,2,FALSE))</f>
        <v>#N/A</v>
      </c>
      <c r="D36" s="118" t="str">
        <f>IF(ISBLANK(ROUTINE!D36),"",ROUTINE!D36)</f>
        <v/>
      </c>
      <c r="E36" s="118" t="e">
        <f>IF(ISBLANK(ROUTINE!#REF!),"",ROUTINE!#REF!)</f>
        <v>#REF!</v>
      </c>
      <c r="F36" s="118" t="e">
        <f>IF(ISBLANK(E36), " ",VLOOKUP(E36,Sheet3!$A$1:$B$191,2,FALSE))</f>
        <v>#REF!</v>
      </c>
      <c r="G36" s="118" t="str">
        <f>IF(ISBLANK(ROUTINE!G36),"",ROUTINE!G36)</f>
        <v/>
      </c>
      <c r="H36" s="118" t="e">
        <f>IF(ISBLANK(ROUTINE!#REF!),"",ROUTINE!#REF!)</f>
        <v>#REF!</v>
      </c>
      <c r="I36" s="118" t="e">
        <f>IF(ISBLANK(H36), " ",VLOOKUP(H36,Sheet3!$A$1:$B$191,2,FALSE))</f>
        <v>#REF!</v>
      </c>
      <c r="J36" s="118" t="str">
        <f>IF(ISBLANK(ROUTINE!J36),"",ROUTINE!J36)</f>
        <v/>
      </c>
      <c r="K36" s="118" t="e">
        <f>IF(ISBLANK(ROUTINE!#REF!),"",ROUTINE!#REF!)</f>
        <v>#REF!</v>
      </c>
      <c r="L36" s="118" t="e">
        <f>IF(ISBLANK(K36), " ",VLOOKUP(K36,Sheet3!$A$1:$B$191,2,FALSE))</f>
        <v>#REF!</v>
      </c>
      <c r="M36" s="118" t="str">
        <f>IF(ISBLANK(ROUTINE!M36),"",ROUTINE!M36)</f>
        <v/>
      </c>
      <c r="N36" s="118" t="str">
        <f>IF(ISBLANK(ROUTINE!N36),"",ROUTINE!N36)</f>
        <v/>
      </c>
      <c r="O36" s="118" t="e">
        <f>IF(ISBLANK(N36), " ",VLOOKUP(N36,Sheet3!$A$1:$B$191,2,FALSE))</f>
        <v>#N/A</v>
      </c>
      <c r="P36" s="118" t="str">
        <f>IF(ISBLANK(ROUTINE!P36),"",ROUTINE!P36)</f>
        <v/>
      </c>
      <c r="Q36" s="118" t="str">
        <f>IF(ISBLANK(ROUTINE!Q36),"",ROUTINE!Q36)</f>
        <v/>
      </c>
      <c r="R36" s="118" t="e">
        <f>IF(ISBLANK(Q36), " ",VLOOKUP(Q36,Sheet3!$A$1:$B$191,2,FALSE))</f>
        <v>#N/A</v>
      </c>
      <c r="S36" s="51"/>
      <c r="T36" s="51"/>
      <c r="U36" s="51"/>
      <c r="V36" s="54"/>
      <c r="W36" s="54"/>
      <c r="X36" s="54"/>
      <c r="Y36" s="54"/>
      <c r="Z36" s="54"/>
    </row>
    <row r="37" spans="1:26" ht="15" customHeight="1" x14ac:dyDescent="0.25">
      <c r="A37" s="118" t="str">
        <f>IF(ISBLANK(ROUTINE!A38),"",ROUTINE!A38)</f>
        <v/>
      </c>
      <c r="B37" s="118" t="str">
        <f>IF(ISBLANK(ROUTINE!B38),"",ROUTINE!B38)</f>
        <v/>
      </c>
      <c r="C37" s="118" t="e">
        <f>IF(ISBLANK(B37),"",VLOOKUP(B37,Sheet3!$A$1:$B$191,2,FALSE))</f>
        <v>#N/A</v>
      </c>
      <c r="D37" s="118" t="str">
        <f>IF(ISBLANK(ROUTINE!D38),"",ROUTINE!D38)</f>
        <v/>
      </c>
      <c r="E37" s="118" t="e">
        <f>IF(ISBLANK(ROUTINE!#REF!),"",ROUTINE!#REF!)</f>
        <v>#REF!</v>
      </c>
      <c r="F37" s="118" t="e">
        <f>IF(ISBLANK(E37), " ",VLOOKUP(E37,Sheet3!$A$1:$B$191,2,FALSE))</f>
        <v>#REF!</v>
      </c>
      <c r="G37" s="118" t="str">
        <f>IF(ISBLANK(ROUTINE!G38),"",ROUTINE!G38)</f>
        <v/>
      </c>
      <c r="H37" s="118" t="e">
        <f>IF(ISBLANK(ROUTINE!#REF!),"",ROUTINE!#REF!)</f>
        <v>#REF!</v>
      </c>
      <c r="I37" s="118" t="e">
        <f>IF(ISBLANK(H37), " ",VLOOKUP(H37,Sheet3!$A$1:$B$191,2,FALSE))</f>
        <v>#REF!</v>
      </c>
      <c r="J37" s="118" t="e">
        <f>IF(ISBLANK(ROUTINE!#REF!),"",ROUTINE!#REF!)</f>
        <v>#REF!</v>
      </c>
      <c r="K37" s="118" t="e">
        <f>IF(ISBLANK(ROUTINE!#REF!),"",ROUTINE!#REF!)</f>
        <v>#REF!</v>
      </c>
      <c r="L37" s="118" t="e">
        <f>IF(ISBLANK(K37), " ",VLOOKUP(K37,Sheet3!$A$1:$B$191,2,FALSE))</f>
        <v>#REF!</v>
      </c>
      <c r="M37" s="118" t="str">
        <f>IF(ISBLANK(ROUTINE!M38),"",ROUTINE!M38)</f>
        <v/>
      </c>
      <c r="N37" s="118" t="e">
        <f>IF(ISBLANK(ROUTINE!#REF!),"",ROUTINE!#REF!)</f>
        <v>#REF!</v>
      </c>
      <c r="O37" s="118" t="e">
        <f>IF(ISBLANK(N37), " ",VLOOKUP(N37,Sheet3!$A$1:$B$191,2,FALSE))</f>
        <v>#REF!</v>
      </c>
      <c r="P37" s="118" t="str">
        <f>IF(ISBLANK(ROUTINE!P38),"",ROUTINE!P38)</f>
        <v/>
      </c>
      <c r="Q37" s="118" t="str">
        <f>IF(ISBLANK(ROUTINE!Q38),"",ROUTINE!Q38)</f>
        <v/>
      </c>
      <c r="R37" s="118" t="e">
        <f>IF(ISBLANK(Q37), " ",VLOOKUP(Q37,Sheet3!$A$1:$B$191,2,FALSE))</f>
        <v>#N/A</v>
      </c>
      <c r="S37" s="51"/>
      <c r="T37" s="51"/>
      <c r="U37" s="51"/>
      <c r="V37" s="54"/>
      <c r="W37" s="54"/>
      <c r="X37" s="54"/>
      <c r="Y37" s="54"/>
      <c r="Z37" s="54"/>
    </row>
    <row r="38" spans="1:26" ht="15" customHeight="1" x14ac:dyDescent="0.25">
      <c r="A38" s="210" t="str">
        <f>IF(ISBLANK(ROUTINE!A39),"",ROUTINE!A39)</f>
        <v>Monday</v>
      </c>
      <c r="B38" s="211"/>
      <c r="C38" s="211"/>
      <c r="D38" s="211"/>
      <c r="E38" s="211"/>
      <c r="F38" s="211"/>
      <c r="G38" s="211"/>
      <c r="H38" s="211"/>
      <c r="I38" s="211"/>
      <c r="J38" s="211"/>
      <c r="K38" s="211"/>
      <c r="L38" s="211"/>
      <c r="M38" s="211"/>
      <c r="N38" s="211"/>
      <c r="O38" s="211"/>
      <c r="P38" s="211"/>
      <c r="Q38" s="211"/>
      <c r="R38" s="212"/>
      <c r="S38" s="46"/>
      <c r="T38" s="46"/>
      <c r="U38" s="46"/>
      <c r="V38" s="54"/>
      <c r="W38" s="54"/>
      <c r="X38" s="54"/>
      <c r="Y38" s="54"/>
      <c r="Z38" s="54"/>
    </row>
    <row r="39" spans="1:26" ht="15" customHeight="1" x14ac:dyDescent="0.25">
      <c r="A39" s="118" t="str">
        <f>IF(ISBLANK(ROUTINE!A40),"",ROUTINE!A40)</f>
        <v/>
      </c>
      <c r="B39" s="118" t="str">
        <f>IF(ISBLANK(ROUTINE!B40),"",ROUTINE!B40)</f>
        <v/>
      </c>
      <c r="C39" s="118" t="e">
        <f>IF(ISBLANK(B39),"",VLOOKUP(B39,Sheet3!$A$1:$B$191,2,FALSE))</f>
        <v>#N/A</v>
      </c>
      <c r="D39" s="118" t="str">
        <f>IF(ISBLANK(ROUTINE!D40),"",ROUTINE!D40)</f>
        <v/>
      </c>
      <c r="E39" s="118" t="e">
        <f>IF(ISBLANK(ROUTINE!#REF!),"",ROUTINE!#REF!)</f>
        <v>#REF!</v>
      </c>
      <c r="F39" s="118" t="e">
        <f>IF(ISBLANK(E39), " ",VLOOKUP(E39,Sheet3!$A$1:$B$191,2,FALSE))</f>
        <v>#REF!</v>
      </c>
      <c r="G39" s="118" t="str">
        <f>IF(ISBLANK(ROUTINE!G40),"",ROUTINE!G40)</f>
        <v/>
      </c>
      <c r="H39" s="118" t="e">
        <f>IF(ISBLANK(ROUTINE!#REF!),"",ROUTINE!#REF!)</f>
        <v>#REF!</v>
      </c>
      <c r="I39" s="118" t="e">
        <f>IF(ISBLANK(H39), " ",VLOOKUP(H39,Sheet3!$A$1:$B$191,2,FALSE))</f>
        <v>#REF!</v>
      </c>
      <c r="J39" s="118" t="str">
        <f>IF(ISBLANK(ROUTINE!J40),"",ROUTINE!J40)</f>
        <v/>
      </c>
      <c r="K39" s="118" t="e">
        <f>IF(ISBLANK(ROUTINE!#REF!),"",ROUTINE!#REF!)</f>
        <v>#REF!</v>
      </c>
      <c r="L39" s="118" t="e">
        <f>IF(ISBLANK(K39), " ",VLOOKUP(K39,Sheet3!$A$1:$B$191,2,FALSE))</f>
        <v>#REF!</v>
      </c>
      <c r="M39" s="118" t="str">
        <f>IF(ISBLANK(ROUTINE!M40),"",ROUTINE!M40)</f>
        <v/>
      </c>
      <c r="N39" s="118" t="e">
        <f>IF(ISBLANK(ROUTINE!#REF!),"",ROUTINE!#REF!)</f>
        <v>#REF!</v>
      </c>
      <c r="O39" s="118" t="e">
        <f>IF(ISBLANK(N39), " ",VLOOKUP(N39,Sheet3!$A$1:$B$191,2,FALSE))</f>
        <v>#REF!</v>
      </c>
      <c r="P39" s="118" t="str">
        <f>IF(ISBLANK(ROUTINE!P40),"",ROUTINE!P40)</f>
        <v/>
      </c>
      <c r="Q39" s="118" t="e">
        <f>IF(ISBLANK(ROUTINE!#REF!),"",ROUTINE!#REF!)</f>
        <v>#REF!</v>
      </c>
      <c r="R39" s="118" t="e">
        <f>IF(ISBLANK(Q39), " ",VLOOKUP(Q39,Sheet3!$A$1:$B$191,2,FALSE))</f>
        <v>#REF!</v>
      </c>
      <c r="S39" s="55"/>
      <c r="T39" s="55"/>
      <c r="U39" s="46"/>
      <c r="V39" s="54"/>
      <c r="W39" s="54"/>
      <c r="X39" s="54"/>
      <c r="Y39" s="54"/>
      <c r="Z39" s="54"/>
    </row>
    <row r="40" spans="1:26" ht="15" customHeight="1" x14ac:dyDescent="0.25">
      <c r="A40" s="118" t="str">
        <f>IF(ISBLANK(ROUTINE!A41),"",ROUTINE!A41)</f>
        <v/>
      </c>
      <c r="B40" s="118" t="str">
        <f>IF(ISBLANK(ROUTINE!B41),"",ROUTINE!B41)</f>
        <v/>
      </c>
      <c r="C40" s="118" t="e">
        <f>IF(ISBLANK(B40),"",VLOOKUP(B40,Sheet3!$A$1:$B$191,2,FALSE))</f>
        <v>#N/A</v>
      </c>
      <c r="D40" s="118" t="str">
        <f>IF(ISBLANK(ROUTINE!D41),"",ROUTINE!D41)</f>
        <v/>
      </c>
      <c r="E40" s="118" t="e">
        <f>IF(ISBLANK(ROUTINE!#REF!),"",ROUTINE!#REF!)</f>
        <v>#REF!</v>
      </c>
      <c r="F40" s="118" t="e">
        <f>IF(ISBLANK(E40), " ",VLOOKUP(E40,Sheet3!$A$1:$B$191,2,FALSE))</f>
        <v>#REF!</v>
      </c>
      <c r="G40" s="118" t="str">
        <f>IF(ISBLANK(ROUTINE!G41),"",ROUTINE!G41)</f>
        <v/>
      </c>
      <c r="H40" s="118" t="e">
        <f>IF(ISBLANK(ROUTINE!#REF!),"",ROUTINE!#REF!)</f>
        <v>#REF!</v>
      </c>
      <c r="I40" s="118" t="e">
        <f>IF(ISBLANK(H40), " ",VLOOKUP(H40,Sheet3!$A$1:$B$191,2,FALSE))</f>
        <v>#REF!</v>
      </c>
      <c r="J40" s="118" t="str">
        <f>IF(ISBLANK(ROUTINE!J41),"",ROUTINE!J41)</f>
        <v/>
      </c>
      <c r="K40" s="118" t="e">
        <f>IF(ISBLANK(ROUTINE!#REF!),"",ROUTINE!#REF!)</f>
        <v>#REF!</v>
      </c>
      <c r="L40" s="118" t="e">
        <f>IF(ISBLANK(K40), " ",VLOOKUP(K40,Sheet3!$A$1:$B$191,2,FALSE))</f>
        <v>#REF!</v>
      </c>
      <c r="M40" s="118" t="str">
        <f>IF(ISBLANK(ROUTINE!M41),"",ROUTINE!M41)</f>
        <v/>
      </c>
      <c r="N40" s="118" t="e">
        <f>IF(ISBLANK(ROUTINE!#REF!),"",ROUTINE!#REF!)</f>
        <v>#REF!</v>
      </c>
      <c r="O40" s="118" t="e">
        <f>IF(ISBLANK(N40), " ",VLOOKUP(N40,Sheet3!$A$1:$B$191,2,FALSE))</f>
        <v>#REF!</v>
      </c>
      <c r="P40" s="118" t="str">
        <f>IF(ISBLANK(ROUTINE!P41),"",ROUTINE!P41)</f>
        <v/>
      </c>
      <c r="Q40" s="118" t="e">
        <f>IF(ISBLANK(ROUTINE!#REF!),"",ROUTINE!#REF!)</f>
        <v>#REF!</v>
      </c>
      <c r="R40" s="118" t="e">
        <f>IF(ISBLANK(Q40), " ",VLOOKUP(Q40,Sheet3!$A$1:$B$191,2,FALSE))</f>
        <v>#REF!</v>
      </c>
      <c r="S40" s="46"/>
      <c r="T40" s="46"/>
      <c r="U40" s="46"/>
      <c r="V40" s="54"/>
      <c r="W40" s="54"/>
      <c r="X40" s="54"/>
      <c r="Y40" s="54"/>
      <c r="Z40" s="54"/>
    </row>
    <row r="41" spans="1:26" ht="15" customHeight="1" x14ac:dyDescent="0.25">
      <c r="A41" s="118" t="str">
        <f>IF(ISBLANK(ROUTINE!A42),"",ROUTINE!A42)</f>
        <v/>
      </c>
      <c r="B41" s="118" t="str">
        <f>IF(ISBLANK(ROUTINE!B42),"",ROUTINE!B42)</f>
        <v/>
      </c>
      <c r="C41" s="118" t="e">
        <f>IF(ISBLANK(B41),"",VLOOKUP(B41,Sheet3!$A$1:$B$191,2,FALSE))</f>
        <v>#N/A</v>
      </c>
      <c r="D41" s="118" t="str">
        <f>IF(ISBLANK(ROUTINE!D42),"",ROUTINE!D42)</f>
        <v/>
      </c>
      <c r="E41" s="118" t="e">
        <f>IF(ISBLANK(ROUTINE!#REF!),"",ROUTINE!#REF!)</f>
        <v>#REF!</v>
      </c>
      <c r="F41" s="118" t="e">
        <f>IF(ISBLANK(E41), " ",VLOOKUP(E41,Sheet3!$A$1:$B$191,2,FALSE))</f>
        <v>#REF!</v>
      </c>
      <c r="G41" s="118" t="str">
        <f>IF(ISBLANK(ROUTINE!G42),"",ROUTINE!G42)</f>
        <v/>
      </c>
      <c r="H41" s="118" t="e">
        <f>IF(ISBLANK(ROUTINE!#REF!),"",ROUTINE!#REF!)</f>
        <v>#REF!</v>
      </c>
      <c r="I41" s="118" t="e">
        <f>IF(ISBLANK(H41), " ",VLOOKUP(H41,Sheet3!$A$1:$B$191,2,FALSE))</f>
        <v>#REF!</v>
      </c>
      <c r="J41" s="118" t="str">
        <f>IF(ISBLANK(ROUTINE!J42),"",ROUTINE!J42)</f>
        <v/>
      </c>
      <c r="K41" s="118" t="e">
        <f>IF(ISBLANK(ROUTINE!#REF!),"",ROUTINE!#REF!)</f>
        <v>#REF!</v>
      </c>
      <c r="L41" s="118" t="e">
        <f>IF(ISBLANK(K41), " ",VLOOKUP(K41,Sheet3!$A$1:$B$191,2,FALSE))</f>
        <v>#REF!</v>
      </c>
      <c r="M41" s="118" t="str">
        <f>IF(ISBLANK(ROUTINE!M42),"",ROUTINE!M42)</f>
        <v/>
      </c>
      <c r="N41" s="118" t="e">
        <f>IF(ISBLANK(ROUTINE!#REF!),"",ROUTINE!#REF!)</f>
        <v>#REF!</v>
      </c>
      <c r="O41" s="118" t="e">
        <f>IF(ISBLANK(N41), " ",VLOOKUP(N41,Sheet3!$A$1:$B$191,2,FALSE))</f>
        <v>#REF!</v>
      </c>
      <c r="P41" s="118" t="str">
        <f>IF(ISBLANK(ROUTINE!P42),"",ROUTINE!P42)</f>
        <v/>
      </c>
      <c r="Q41" s="118" t="e">
        <f>IF(ISBLANK(ROUTINE!#REF!),"",ROUTINE!#REF!)</f>
        <v>#REF!</v>
      </c>
      <c r="R41" s="118" t="e">
        <f>IF(ISBLANK(Q41), " ",VLOOKUP(Q41,Sheet3!$A$1:$B$191,2,FALSE))</f>
        <v>#REF!</v>
      </c>
      <c r="S41" s="46"/>
      <c r="T41" s="46"/>
      <c r="U41" s="46"/>
      <c r="V41" s="54"/>
      <c r="W41" s="54"/>
      <c r="X41" s="54"/>
      <c r="Y41" s="54"/>
      <c r="Z41" s="54"/>
    </row>
    <row r="42" spans="1:26" ht="15" customHeight="1" x14ac:dyDescent="0.25">
      <c r="A42" s="118" t="str">
        <f>IF(ISBLANK(ROUTINE!A43),"",ROUTINE!A43)</f>
        <v/>
      </c>
      <c r="B42" s="118" t="str">
        <f>IF(ISBLANK(ROUTINE!B43),"",ROUTINE!B43)</f>
        <v/>
      </c>
      <c r="C42" s="118" t="e">
        <f>IF(ISBLANK(B42),"",VLOOKUP(B42,Sheet3!$A$1:$B$191,2,FALSE))</f>
        <v>#N/A</v>
      </c>
      <c r="D42" s="118" t="str">
        <f>IF(ISBLANK(ROUTINE!D43),"",ROUTINE!D43)</f>
        <v/>
      </c>
      <c r="E42" s="118" t="e">
        <f>IF(ISBLANK(ROUTINE!#REF!),"",ROUTINE!#REF!)</f>
        <v>#REF!</v>
      </c>
      <c r="F42" s="118" t="e">
        <f>IF(ISBLANK(E42), " ",VLOOKUP(E42,Sheet3!$A$1:$B$191,2,FALSE))</f>
        <v>#REF!</v>
      </c>
      <c r="G42" s="118" t="str">
        <f>IF(ISBLANK(ROUTINE!G43),"",ROUTINE!G43)</f>
        <v/>
      </c>
      <c r="H42" s="118" t="e">
        <f>IF(ISBLANK(ROUTINE!#REF!),"",ROUTINE!#REF!)</f>
        <v>#REF!</v>
      </c>
      <c r="I42" s="118" t="e">
        <f>IF(ISBLANK(H42), " ",VLOOKUP(H42,Sheet3!$A$1:$B$191,2,FALSE))</f>
        <v>#REF!</v>
      </c>
      <c r="J42" s="118" t="e">
        <f>IF(ISBLANK(ROUTINE!#REF!),"",ROUTINE!#REF!)</f>
        <v>#REF!</v>
      </c>
      <c r="K42" s="118" t="e">
        <f>IF(ISBLANK(ROUTINE!#REF!),"",ROUTINE!#REF!)</f>
        <v>#REF!</v>
      </c>
      <c r="L42" s="118" t="e">
        <f>IF(ISBLANK(K42), " ",VLOOKUP(K42,Sheet3!$A$1:$B$191,2,FALSE))</f>
        <v>#REF!</v>
      </c>
      <c r="M42" s="118" t="str">
        <f>IF(ISBLANK(ROUTINE!M43),"",ROUTINE!M43)</f>
        <v/>
      </c>
      <c r="N42" s="118" t="e">
        <f>IF(ISBLANK(ROUTINE!#REF!),"",ROUTINE!#REF!)</f>
        <v>#REF!</v>
      </c>
      <c r="O42" s="118" t="e">
        <f>IF(ISBLANK(N42), " ",VLOOKUP(N42,Sheet3!$A$1:$B$191,2,FALSE))</f>
        <v>#REF!</v>
      </c>
      <c r="P42" s="118" t="str">
        <f>IF(ISBLANK(ROUTINE!P43),"",ROUTINE!P43)</f>
        <v/>
      </c>
      <c r="Q42" s="118" t="str">
        <f>IF(ISBLANK(ROUTINE!Q43),"",ROUTINE!Q43)</f>
        <v/>
      </c>
      <c r="R42" s="118" t="e">
        <f>IF(ISBLANK(Q42), " ",VLOOKUP(Q42,Sheet3!$A$1:$B$191,2,FALSE))</f>
        <v>#N/A</v>
      </c>
      <c r="S42" s="46"/>
      <c r="T42" s="46"/>
      <c r="U42" s="46"/>
      <c r="V42" s="54"/>
      <c r="W42" s="54"/>
      <c r="X42" s="54"/>
      <c r="Y42" s="54"/>
      <c r="Z42" s="54"/>
    </row>
    <row r="43" spans="1:26" ht="15" customHeight="1" x14ac:dyDescent="0.25">
      <c r="A43" s="118" t="str">
        <f>IF(ISBLANK(ROUTINE!A44),"",ROUTINE!A44)</f>
        <v/>
      </c>
      <c r="B43" s="118" t="e">
        <f>IF(ISBLANK(ROUTINE!#REF!),"",ROUTINE!#REF!)</f>
        <v>#REF!</v>
      </c>
      <c r="C43" s="118" t="e">
        <f>IF(ISBLANK(B43),"",VLOOKUP(B43,Sheet3!$A$1:$B$191,2,FALSE))</f>
        <v>#REF!</v>
      </c>
      <c r="D43" s="118" t="str">
        <f>IF(ISBLANK(ROUTINE!D44),"",ROUTINE!D44)</f>
        <v/>
      </c>
      <c r="E43" s="118" t="e">
        <f>IF(ISBLANK(ROUTINE!#REF!),"",ROUTINE!#REF!)</f>
        <v>#REF!</v>
      </c>
      <c r="F43" s="118" t="e">
        <f>IF(ISBLANK(E43), " ",VLOOKUP(E43,Sheet3!$A$1:$B$191,2,FALSE))</f>
        <v>#REF!</v>
      </c>
      <c r="G43" s="118" t="str">
        <f>IF(ISBLANK(ROUTINE!G44),"",ROUTINE!G44)</f>
        <v/>
      </c>
      <c r="H43" s="118" t="e">
        <f>IF(ISBLANK(ROUTINE!#REF!),"",ROUTINE!#REF!)</f>
        <v>#REF!</v>
      </c>
      <c r="I43" s="118" t="e">
        <f>IF(ISBLANK(H43), " ",VLOOKUP(H43,Sheet3!$A$1:$B$191,2,FALSE))</f>
        <v>#REF!</v>
      </c>
      <c r="J43" s="118" t="e">
        <f>IF(ISBLANK(ROUTINE!#REF!),"",ROUTINE!#REF!)</f>
        <v>#REF!</v>
      </c>
      <c r="K43" s="118" t="e">
        <f>IF(ISBLANK(ROUTINE!#REF!),"",ROUTINE!#REF!)</f>
        <v>#REF!</v>
      </c>
      <c r="L43" s="118" t="e">
        <f>IF(ISBLANK(K43), " ",VLOOKUP(K43,Sheet3!$A$1:$B$191,2,FALSE))</f>
        <v>#REF!</v>
      </c>
      <c r="M43" s="118" t="str">
        <f>IF(ISBLANK(ROUTINE!M44),"",ROUTINE!M44)</f>
        <v/>
      </c>
      <c r="N43" s="118" t="e">
        <f>IF(ISBLANK(ROUTINE!#REF!),"",ROUTINE!#REF!)</f>
        <v>#REF!</v>
      </c>
      <c r="O43" s="118" t="e">
        <f>IF(ISBLANK(N43), " ",VLOOKUP(N43,Sheet3!$A$1:$B$191,2,FALSE))</f>
        <v>#REF!</v>
      </c>
      <c r="P43" s="118" t="str">
        <f>IF(ISBLANK(ROUTINE!P44),"",ROUTINE!P44)</f>
        <v/>
      </c>
      <c r="Q43" s="118" t="e">
        <f>IF(ISBLANK(ROUTINE!#REF!),"",ROUTINE!#REF!)</f>
        <v>#REF!</v>
      </c>
      <c r="R43" s="118" t="e">
        <f>IF(ISBLANK(Q43), " ",VLOOKUP(Q43,Sheet3!$A$1:$B$191,2,FALSE))</f>
        <v>#REF!</v>
      </c>
      <c r="S43" s="55"/>
      <c r="T43" s="55"/>
      <c r="U43" s="46"/>
      <c r="V43" s="54"/>
      <c r="W43" s="54"/>
      <c r="X43" s="54"/>
      <c r="Y43" s="54"/>
      <c r="Z43" s="54"/>
    </row>
    <row r="44" spans="1:26" ht="15" customHeight="1" x14ac:dyDescent="0.25">
      <c r="A44" s="118" t="str">
        <f>IF(ISBLANK(ROUTINE!A45),"",ROUTINE!A45)</f>
        <v/>
      </c>
      <c r="B44" s="118" t="e">
        <f>IF(ISBLANK(ROUTINE!#REF!),"",ROUTINE!#REF!)</f>
        <v>#REF!</v>
      </c>
      <c r="C44" s="118" t="e">
        <f>IF(ISBLANK(B44),"",VLOOKUP(B44,Sheet3!$A$1:$B$191,2,FALSE))</f>
        <v>#REF!</v>
      </c>
      <c r="D44" s="118" t="str">
        <f>IF(ISBLANK(ROUTINE!D45),"",ROUTINE!D45)</f>
        <v/>
      </c>
      <c r="E44" s="118" t="e">
        <f>IF(ISBLANK(ROUTINE!#REF!),"",ROUTINE!#REF!)</f>
        <v>#REF!</v>
      </c>
      <c r="F44" s="118" t="e">
        <f>IF(ISBLANK(E44), " ",VLOOKUP(E44,Sheet3!$A$1:$B$191,2,FALSE))</f>
        <v>#REF!</v>
      </c>
      <c r="G44" s="118" t="str">
        <f>IF(ISBLANK(ROUTINE!G47),"",ROUTINE!G47)</f>
        <v/>
      </c>
      <c r="H44" s="118" t="e">
        <f>IF(ISBLANK(ROUTINE!#REF!),"",ROUTINE!#REF!)</f>
        <v>#REF!</v>
      </c>
      <c r="I44" s="118" t="e">
        <f>IF(ISBLANK(H44), " ",VLOOKUP(H44,Sheet3!$A$1:$B$191,2,FALSE))</f>
        <v>#REF!</v>
      </c>
      <c r="J44" s="118" t="e">
        <f>IF(ISBLANK(ROUTINE!#REF!),"",ROUTINE!#REF!)</f>
        <v>#REF!</v>
      </c>
      <c r="K44" s="118" t="e">
        <f>IF(ISBLANK(ROUTINE!#REF!),"",ROUTINE!#REF!)</f>
        <v>#REF!</v>
      </c>
      <c r="L44" s="118" t="e">
        <f>IF(ISBLANK(K44), " ",VLOOKUP(K44,Sheet3!$A$1:$B$191,2,FALSE))</f>
        <v>#REF!</v>
      </c>
      <c r="M44" s="118" t="e">
        <f>IF(ISBLANK(ROUTINE!#REF!),"",ROUTINE!#REF!)</f>
        <v>#REF!</v>
      </c>
      <c r="N44" s="118" t="e">
        <f>IF(ISBLANK(ROUTINE!#REF!),"",ROUTINE!#REF!)</f>
        <v>#REF!</v>
      </c>
      <c r="O44" s="118" t="e">
        <f>IF(ISBLANK(N44), " ",VLOOKUP(N44,Sheet3!$A$1:$B$191,2,FALSE))</f>
        <v>#REF!</v>
      </c>
      <c r="P44" s="118" t="str">
        <f>IF(ISBLANK(ROUTINE!P45),"",ROUTINE!P45)</f>
        <v/>
      </c>
      <c r="Q44" s="118" t="str">
        <f>IF(ISBLANK(ROUTINE!Q45),"",ROUTINE!Q45)</f>
        <v/>
      </c>
      <c r="R44" s="118" t="e">
        <f>IF(ISBLANK(Q44), " ",VLOOKUP(Q44,Sheet3!$A$1:$B$191,2,FALSE))</f>
        <v>#N/A</v>
      </c>
      <c r="S44" s="55"/>
      <c r="T44" s="55"/>
      <c r="U44" s="46"/>
      <c r="V44" s="54"/>
      <c r="W44" s="54"/>
      <c r="X44" s="54"/>
      <c r="Y44" s="54"/>
      <c r="Z44" s="54"/>
    </row>
    <row r="45" spans="1:26" ht="15" customHeight="1" x14ac:dyDescent="0.25">
      <c r="A45" s="118" t="str">
        <f>IF(ISBLANK(ROUTINE!A46),"",ROUTINE!A46)</f>
        <v/>
      </c>
      <c r="B45" s="118" t="e">
        <f>IF(ISBLANK(ROUTINE!#REF!),"",ROUTINE!#REF!)</f>
        <v>#REF!</v>
      </c>
      <c r="C45" s="118" t="e">
        <f>IF(ISBLANK(B45),"",VLOOKUP(B45,Sheet3!$A$1:$B$191,2,FALSE))</f>
        <v>#REF!</v>
      </c>
      <c r="D45" s="118" t="str">
        <f>IF(ISBLANK(ROUTINE!D46),"",ROUTINE!D46)</f>
        <v/>
      </c>
      <c r="E45" s="118" t="e">
        <f>IF(ISBLANK(ROUTINE!#REF!),"",ROUTINE!#REF!)</f>
        <v>#REF!</v>
      </c>
      <c r="F45" s="118" t="e">
        <f>IF(ISBLANK(E45), " ",VLOOKUP(E45,Sheet3!$A$1:$B$191,2,FALSE))</f>
        <v>#REF!</v>
      </c>
      <c r="G45" s="118" t="str">
        <f>IF(ISBLANK(ROUTINE!G46),"",ROUTINE!G46)</f>
        <v/>
      </c>
      <c r="H45" s="118" t="e">
        <f>IF(ISBLANK(ROUTINE!#REF!),"",ROUTINE!#REF!)</f>
        <v>#REF!</v>
      </c>
      <c r="I45" s="118" t="e">
        <f>IF(ISBLANK(H45), " ",VLOOKUP(H45,Sheet3!$A$1:$B$191,2,FALSE))</f>
        <v>#REF!</v>
      </c>
      <c r="J45" s="118" t="str">
        <f>IF(ISBLANK(ROUTINE!J46),"",ROUTINE!J46)</f>
        <v/>
      </c>
      <c r="K45" s="118" t="e">
        <f>IF(ISBLANK(ROUTINE!#REF!),"",ROUTINE!#REF!)</f>
        <v>#REF!</v>
      </c>
      <c r="L45" s="118" t="e">
        <f>IF(ISBLANK(K45), " ",VLOOKUP(K45,Sheet3!$A$1:$B$191,2,FALSE))</f>
        <v>#REF!</v>
      </c>
      <c r="M45" s="118" t="str">
        <f>IF(ISBLANK(ROUTINE!M46),"",ROUTINE!M46)</f>
        <v/>
      </c>
      <c r="N45" s="118" t="e">
        <f>IF(ISBLANK(ROUTINE!#REF!),"",ROUTINE!#REF!)</f>
        <v>#REF!</v>
      </c>
      <c r="O45" s="118" t="e">
        <f>IF(ISBLANK(N45), " ",VLOOKUP(N45,Sheet3!$A$1:$B$191,2,FALSE))</f>
        <v>#REF!</v>
      </c>
      <c r="P45" s="118" t="str">
        <f>IF(ISBLANK(ROUTINE!P46),"",ROUTINE!P46)</f>
        <v/>
      </c>
      <c r="Q45" s="118" t="e">
        <f>IF(ISBLANK(ROUTINE!#REF!),"",ROUTINE!#REF!)</f>
        <v>#REF!</v>
      </c>
      <c r="R45" s="118" t="e">
        <f>IF(ISBLANK(Q45), " ",VLOOKUP(Q45,Sheet3!$A$1:$B$191,2,FALSE))</f>
        <v>#REF!</v>
      </c>
      <c r="S45" s="55"/>
      <c r="T45" s="55"/>
      <c r="U45" s="46"/>
      <c r="V45" s="54"/>
      <c r="W45" s="54"/>
      <c r="X45" s="54"/>
      <c r="Y45" s="54"/>
      <c r="Z45" s="54"/>
    </row>
    <row r="46" spans="1:26" ht="15" customHeight="1" x14ac:dyDescent="0.25">
      <c r="A46" s="118" t="str">
        <f>IF(ISBLANK(ROUTINE!A47),"",ROUTINE!A47)</f>
        <v/>
      </c>
      <c r="B46" s="118" t="str">
        <f>IF(ISBLANK(ROUTINE!K61),"",ROUTINE!K61)</f>
        <v>SE131B</v>
      </c>
      <c r="C46" s="118" t="str">
        <f>IF(ISBLANK(B46),"",VLOOKUP(B46,Sheet3!$A$1:$B$191,2,FALSE))</f>
        <v>29B</v>
      </c>
      <c r="D46" s="118" t="str">
        <f>IF(ISBLANK(ROUTINE!D47),"",ROUTINE!D47)</f>
        <v/>
      </c>
      <c r="E46" s="118" t="e">
        <f>IF(ISBLANK(ROUTINE!#REF!),"",ROUTINE!#REF!)</f>
        <v>#REF!</v>
      </c>
      <c r="F46" s="118" t="e">
        <f>IF(ISBLANK(E46), " ",VLOOKUP(E46,Sheet3!$A$1:$B$191,2,FALSE))</f>
        <v>#REF!</v>
      </c>
      <c r="G46" s="118" t="e">
        <f>IF(ISBLANK(ROUTINE!#REF!),"",ROUTINE!#REF!)</f>
        <v>#REF!</v>
      </c>
      <c r="H46" s="118" t="e">
        <f>IF(ISBLANK(ROUTINE!#REF!),"",ROUTINE!#REF!)</f>
        <v>#REF!</v>
      </c>
      <c r="I46" s="118" t="e">
        <f>IF(ISBLANK(H46), " ",VLOOKUP(H46,Sheet3!$A$1:$B$191,2,FALSE))</f>
        <v>#REF!</v>
      </c>
      <c r="J46" s="118" t="str">
        <f>IF(ISBLANK(ROUTINE!J47),"",ROUTINE!J47)</f>
        <v/>
      </c>
      <c r="K46" s="118" t="e">
        <f>IF(ISBLANK(ROUTINE!#REF!),"",ROUTINE!#REF!)</f>
        <v>#REF!</v>
      </c>
      <c r="L46" s="118" t="e">
        <f>IF(ISBLANK(K46), " ",VLOOKUP(K46,Sheet3!$A$1:$B$191,2,FALSE))</f>
        <v>#REF!</v>
      </c>
      <c r="M46" s="118" t="str">
        <f>IF(ISBLANK(ROUTINE!M47),"",ROUTINE!M47)</f>
        <v/>
      </c>
      <c r="N46" s="118" t="e">
        <f>IF(ISBLANK(ROUTINE!#REF!),"",ROUTINE!#REF!)</f>
        <v>#REF!</v>
      </c>
      <c r="O46" s="118" t="e">
        <f>IF(ISBLANK(N46), " ",VLOOKUP(N46,Sheet3!$A$1:$B$191,2,FALSE))</f>
        <v>#REF!</v>
      </c>
      <c r="P46" s="118" t="str">
        <f>IF(ISBLANK(ROUTINE!P47),"",ROUTINE!P47)</f>
        <v/>
      </c>
      <c r="Q46" s="118" t="e">
        <f>IF(ISBLANK(ROUTINE!#REF!),"",ROUTINE!#REF!)</f>
        <v>#REF!</v>
      </c>
      <c r="R46" s="118" t="e">
        <f>IF(ISBLANK(Q46), " ",VLOOKUP(Q46,Sheet3!$A$1:$B$191,2,FALSE))</f>
        <v>#REF!</v>
      </c>
      <c r="S46" s="46"/>
      <c r="T46" s="46"/>
      <c r="U46" s="46"/>
      <c r="V46" s="54"/>
      <c r="W46" s="54"/>
      <c r="X46" s="54"/>
      <c r="Y46" s="54"/>
      <c r="Z46" s="54"/>
    </row>
    <row r="47" spans="1:26" ht="15" customHeight="1" x14ac:dyDescent="0.25">
      <c r="A47" s="118" t="str">
        <f>IF(ISBLANK(ROUTINE!A48),"",ROUTINE!A48)</f>
        <v/>
      </c>
      <c r="B47" s="118" t="str">
        <f>IF(ISBLANK(ROUTINE!H94),"",ROUTINE!H94)</f>
        <v>SE131B</v>
      </c>
      <c r="C47" s="118" t="str">
        <f>IF(ISBLANK(B47),"",VLOOKUP(B47,Sheet3!$A$1:$B$191,2,FALSE))</f>
        <v>29B</v>
      </c>
      <c r="D47" s="118" t="str">
        <f>IF(ISBLANK(ROUTINE!D48),"",ROUTINE!D48)</f>
        <v/>
      </c>
      <c r="E47" s="118" t="e">
        <f>IF(ISBLANK(ROUTINE!#REF!),"",ROUTINE!#REF!)</f>
        <v>#REF!</v>
      </c>
      <c r="F47" s="118" t="e">
        <f>IF(ISBLANK(E47), " ",VLOOKUP(E47,Sheet3!$A$1:$B$191,2,FALSE))</f>
        <v>#REF!</v>
      </c>
      <c r="G47" s="118" t="e">
        <f>IF(ISBLANK(ROUTINE!#REF!),"",ROUTINE!#REF!)</f>
        <v>#REF!</v>
      </c>
      <c r="H47" s="118" t="e">
        <f>IF(ISBLANK(ROUTINE!#REF!),"",ROUTINE!#REF!)</f>
        <v>#REF!</v>
      </c>
      <c r="I47" s="118" t="e">
        <f>IF(ISBLANK(H47), " ",VLOOKUP(H47,Sheet3!$A$1:$B$191,2,FALSE))</f>
        <v>#REF!</v>
      </c>
      <c r="J47" s="118" t="str">
        <f>IF(ISBLANK(ROUTINE!J48),"",ROUTINE!J48)</f>
        <v/>
      </c>
      <c r="K47" s="118" t="e">
        <f>IF(ISBLANK(ROUTINE!#REF!),"",ROUTINE!#REF!)</f>
        <v>#REF!</v>
      </c>
      <c r="L47" s="118" t="e">
        <f>IF(ISBLANK(K47), " ",VLOOKUP(K47,Sheet3!$A$1:$B$191,2,FALSE))</f>
        <v>#REF!</v>
      </c>
      <c r="M47" s="118" t="str">
        <f>IF(ISBLANK(ROUTINE!M48),"",ROUTINE!M48)</f>
        <v/>
      </c>
      <c r="N47" s="118" t="e">
        <f>IF(ISBLANK(ROUTINE!#REF!),"",ROUTINE!#REF!)</f>
        <v>#REF!</v>
      </c>
      <c r="O47" s="118" t="e">
        <f>IF(ISBLANK(N47), " ",VLOOKUP(N47,Sheet3!$A$1:$B$191,2,FALSE))</f>
        <v>#REF!</v>
      </c>
      <c r="P47" s="118" t="str">
        <f>IF(ISBLANK(ROUTINE!P48),"",ROUTINE!P48)</f>
        <v/>
      </c>
      <c r="Q47" s="118" t="str">
        <f>IF(ISBLANK(ROUTINE!Q48),"",ROUTINE!Q48)</f>
        <v/>
      </c>
      <c r="R47" s="118" t="e">
        <f>IF(ISBLANK(Q47), " ",VLOOKUP(Q47,Sheet3!$A$1:$B$191,2,FALSE))</f>
        <v>#N/A</v>
      </c>
      <c r="S47" s="46"/>
      <c r="T47" s="46"/>
      <c r="U47" s="46"/>
      <c r="V47" s="54"/>
      <c r="W47" s="54"/>
      <c r="X47" s="54"/>
      <c r="Y47" s="54"/>
      <c r="Z47" s="54"/>
    </row>
    <row r="48" spans="1:26" ht="15" customHeight="1" x14ac:dyDescent="0.25">
      <c r="A48" s="118" t="e">
        <f>IF(ISBLANK(ROUTINE!#REF!),"",ROUTINE!#REF!)</f>
        <v>#REF!</v>
      </c>
      <c r="B48" s="118" t="e">
        <f>IF(ISBLANK(ROUTINE!#REF!),"",ROUTINE!#REF!)</f>
        <v>#REF!</v>
      </c>
      <c r="C48" s="118" t="e">
        <f>IF(ISBLANK(B48),"",VLOOKUP(B48,Sheet3!$A$1:$B$191,2,FALSE))</f>
        <v>#REF!</v>
      </c>
      <c r="D48" s="118" t="str">
        <f>IF(ISBLANK(ROUTINE!D49),"",ROUTINE!D49)</f>
        <v/>
      </c>
      <c r="E48" s="118" t="e">
        <f>IF(ISBLANK(ROUTINE!#REF!),"",ROUTINE!#REF!)</f>
        <v>#REF!</v>
      </c>
      <c r="F48" s="118" t="e">
        <f>IF(ISBLANK(E48), " ",VLOOKUP(E48,Sheet3!$A$1:$B$191,2,FALSE))</f>
        <v>#REF!</v>
      </c>
      <c r="G48" s="118" t="str">
        <f>IF(ISBLANK(ROUTINE!G49),"",ROUTINE!G49)</f>
        <v/>
      </c>
      <c r="H48" s="118" t="e">
        <f>IF(ISBLANK(ROUTINE!#REF!),"",ROUTINE!#REF!)</f>
        <v>#REF!</v>
      </c>
      <c r="I48" s="118" t="e">
        <f>IF(ISBLANK(H48), " ",VLOOKUP(H48,Sheet3!$A$1:$B$191,2,FALSE))</f>
        <v>#REF!</v>
      </c>
      <c r="J48" s="118" t="str">
        <f>IF(ISBLANK(ROUTINE!J49),"",ROUTINE!J49)</f>
        <v/>
      </c>
      <c r="K48" s="118" t="e">
        <f>IF(ISBLANK(ROUTINE!#REF!),"",ROUTINE!#REF!)</f>
        <v>#REF!</v>
      </c>
      <c r="L48" s="118" t="e">
        <f>IF(ISBLANK(K48), " ",VLOOKUP(K48,Sheet3!$A$1:$B$191,2,FALSE))</f>
        <v>#REF!</v>
      </c>
      <c r="M48" s="118" t="e">
        <f>IF(ISBLANK(ROUTINE!#REF!),"",ROUTINE!#REF!)</f>
        <v>#REF!</v>
      </c>
      <c r="N48" s="118" t="e">
        <f>IF(ISBLANK(ROUTINE!#REF!),"",ROUTINE!#REF!)</f>
        <v>#REF!</v>
      </c>
      <c r="O48" s="118" t="e">
        <f>IF(ISBLANK(N48), " ",VLOOKUP(N48,Sheet3!$A$1:$B$191,2,FALSE))</f>
        <v>#REF!</v>
      </c>
      <c r="P48" s="118" t="str">
        <f>IF(ISBLANK(ROUTINE!P49),"",ROUTINE!P49)</f>
        <v/>
      </c>
      <c r="Q48" s="118" t="e">
        <f>IF(ISBLANK(ROUTINE!#REF!),"",ROUTINE!#REF!)</f>
        <v>#REF!</v>
      </c>
      <c r="R48" s="118" t="e">
        <f>IF(ISBLANK(Q48), " ",VLOOKUP(Q48,Sheet3!$A$1:$B$191,2,FALSE))</f>
        <v>#REF!</v>
      </c>
      <c r="S48" s="46"/>
      <c r="T48" s="46"/>
      <c r="U48" s="46"/>
      <c r="V48" s="54"/>
      <c r="W48" s="54"/>
      <c r="X48" s="54"/>
      <c r="Y48" s="54"/>
      <c r="Z48" s="54"/>
    </row>
    <row r="49" spans="1:26" ht="15" customHeight="1" x14ac:dyDescent="0.25">
      <c r="A49" s="118" t="str">
        <f>IF(ISBLANK(ROUTINE!A50),"",ROUTINE!A50)</f>
        <v/>
      </c>
      <c r="B49" s="118" t="e">
        <f>IF(ISBLANK(ROUTINE!#REF!),"",ROUTINE!#REF!)</f>
        <v>#REF!</v>
      </c>
      <c r="C49" s="118" t="e">
        <f>IF(ISBLANK(B49),"",VLOOKUP(B49,Sheet3!$A$1:$B$191,2,FALSE))</f>
        <v>#REF!</v>
      </c>
      <c r="D49" s="118" t="str">
        <f>IF(ISBLANK(ROUTINE!D50),"",ROUTINE!D50)</f>
        <v/>
      </c>
      <c r="E49" s="118" t="e">
        <f>IF(ISBLANK(ROUTINE!#REF!),"",ROUTINE!#REF!)</f>
        <v>#REF!</v>
      </c>
      <c r="F49" s="118" t="e">
        <f>IF(ISBLANK(E49), " ",VLOOKUP(E49,Sheet3!$A$1:$B$191,2,FALSE))</f>
        <v>#REF!</v>
      </c>
      <c r="G49" s="118" t="str">
        <f>IF(ISBLANK(ROUTINE!G50),"",ROUTINE!G50)</f>
        <v/>
      </c>
      <c r="H49" s="118" t="e">
        <f>IF(ISBLANK(ROUTINE!#REF!),"",ROUTINE!#REF!)</f>
        <v>#REF!</v>
      </c>
      <c r="I49" s="118" t="e">
        <f>IF(ISBLANK(H49), " ",VLOOKUP(H49,Sheet3!$A$1:$B$191,2,FALSE))</f>
        <v>#REF!</v>
      </c>
      <c r="J49" s="118" t="str">
        <f>IF(ISBLANK(ROUTINE!J50),"",ROUTINE!J50)</f>
        <v/>
      </c>
      <c r="K49" s="118" t="e">
        <f>IF(ISBLANK(ROUTINE!#REF!),"",ROUTINE!#REF!)</f>
        <v>#REF!</v>
      </c>
      <c r="L49" s="118" t="e">
        <f>IF(ISBLANK(K49), " ",VLOOKUP(K49,Sheet3!$A$1:$B$191,2,FALSE))</f>
        <v>#REF!</v>
      </c>
      <c r="M49" s="118" t="e">
        <f>IF(ISBLANK(ROUTINE!#REF!),"",ROUTINE!#REF!)</f>
        <v>#REF!</v>
      </c>
      <c r="N49" s="118" t="e">
        <f>IF(ISBLANK(ROUTINE!#REF!),"",ROUTINE!#REF!)</f>
        <v>#REF!</v>
      </c>
      <c r="O49" s="118" t="e">
        <f>IF(ISBLANK(N49), " ",VLOOKUP(N49,Sheet3!$A$1:$B$191,2,FALSE))</f>
        <v>#REF!</v>
      </c>
      <c r="P49" s="118" t="str">
        <f>IF(ISBLANK(ROUTINE!P50),"",ROUTINE!P50)</f>
        <v/>
      </c>
      <c r="Q49" s="118" t="str">
        <f>IF(ISBLANK(ROUTINE!Q50),"",ROUTINE!Q50)</f>
        <v/>
      </c>
      <c r="R49" s="118" t="e">
        <f>IF(ISBLANK(Q49), " ",VLOOKUP(Q49,Sheet3!$A$1:$B$191,2,FALSE))</f>
        <v>#N/A</v>
      </c>
      <c r="S49" s="46"/>
      <c r="T49" s="46"/>
      <c r="U49" s="46"/>
      <c r="V49" s="54"/>
      <c r="W49" s="54"/>
      <c r="X49" s="54"/>
      <c r="Y49" s="54"/>
      <c r="Z49" s="54"/>
    </row>
    <row r="50" spans="1:26" ht="15" customHeight="1" x14ac:dyDescent="0.25">
      <c r="A50" s="118" t="str">
        <f>IF(ISBLANK(ROUTINE!A51),"",ROUTINE!A51)</f>
        <v/>
      </c>
      <c r="B50" s="118" t="e">
        <f>IF(ISBLANK(ROUTINE!#REF!),"",ROUTINE!#REF!)</f>
        <v>#REF!</v>
      </c>
      <c r="C50" s="118" t="e">
        <f>IF(ISBLANK(B50),"",VLOOKUP(B50,Sheet3!$A$1:$B$191,2,FALSE))</f>
        <v>#REF!</v>
      </c>
      <c r="D50" s="118" t="str">
        <f>IF(ISBLANK(ROUTINE!D51),"",ROUTINE!D51)</f>
        <v/>
      </c>
      <c r="E50" s="118" t="e">
        <f>IF(ISBLANK(ROUTINE!#REF!),"",ROUTINE!#REF!)</f>
        <v>#REF!</v>
      </c>
      <c r="F50" s="118" t="e">
        <f>IF(ISBLANK(E50), " ",VLOOKUP(E50,Sheet3!$A$1:$B$191,2,FALSE))</f>
        <v>#REF!</v>
      </c>
      <c r="G50" s="118" t="str">
        <f>IF(ISBLANK(ROUTINE!G51),"",ROUTINE!G51)</f>
        <v/>
      </c>
      <c r="H50" s="118" t="e">
        <f>IF(ISBLANK(ROUTINE!#REF!),"",ROUTINE!#REF!)</f>
        <v>#REF!</v>
      </c>
      <c r="I50" s="118" t="e">
        <f>IF(ISBLANK(H50), " ",VLOOKUP(H50,Sheet3!$A$1:$B$191,2,FALSE))</f>
        <v>#REF!</v>
      </c>
      <c r="J50" s="118" t="str">
        <f>IF(ISBLANK(ROUTINE!J51),"",ROUTINE!J51)</f>
        <v/>
      </c>
      <c r="K50" s="118" t="e">
        <f>IF(ISBLANK(ROUTINE!#REF!),"",ROUTINE!#REF!)</f>
        <v>#REF!</v>
      </c>
      <c r="L50" s="118" t="e">
        <f>IF(ISBLANK(K50), " ",VLOOKUP(K50,Sheet3!$A$1:$B$191,2,FALSE))</f>
        <v>#REF!</v>
      </c>
      <c r="M50" s="118" t="e">
        <f>IF(ISBLANK(ROUTINE!#REF!),"",ROUTINE!#REF!)</f>
        <v>#REF!</v>
      </c>
      <c r="N50" s="118" t="e">
        <f>IF(ISBLANK(ROUTINE!#REF!),"",ROUTINE!#REF!)</f>
        <v>#REF!</v>
      </c>
      <c r="O50" s="118" t="e">
        <f>IF(ISBLANK(N50), " ",VLOOKUP(N50,Sheet3!$A$1:$B$191,2,FALSE))</f>
        <v>#REF!</v>
      </c>
      <c r="P50" s="118" t="e">
        <f>IF(ISBLANK(ROUTINE!#REF!),"",ROUTINE!#REF!)</f>
        <v>#REF!</v>
      </c>
      <c r="Q50" s="118" t="e">
        <f>IF(ISBLANK(ROUTINE!#REF!),"",ROUTINE!#REF!)</f>
        <v>#REF!</v>
      </c>
      <c r="R50" s="118" t="e">
        <f>IF(ISBLANK(Q50), " ",VLOOKUP(Q50,Sheet3!$A$1:$B$191,2,FALSE))</f>
        <v>#REF!</v>
      </c>
      <c r="S50" s="55"/>
      <c r="T50" s="55"/>
      <c r="U50" s="46"/>
      <c r="V50" s="54"/>
      <c r="W50" s="54"/>
      <c r="X50" s="54"/>
      <c r="Y50" s="54"/>
      <c r="Z50" s="54"/>
    </row>
    <row r="51" spans="1:26" ht="15" customHeight="1" x14ac:dyDescent="0.25">
      <c r="A51" s="118" t="str">
        <f>IF(ISBLANK(ROUTINE!A52),"",ROUTINE!A52)</f>
        <v/>
      </c>
      <c r="B51" s="118" t="str">
        <f>IF(ISBLANK(ROUTINE!E37),"",ROUTINE!E37)</f>
        <v>SE133C</v>
      </c>
      <c r="C51" s="118" t="str">
        <f>IF(ISBLANK(B51),"",VLOOKUP(B51,Sheet3!$A$1:$B$191,2,FALSE))</f>
        <v>29C</v>
      </c>
      <c r="D51" s="118" t="str">
        <f>IF(ISBLANK(ROUTINE!D52),"",ROUTINE!D52)</f>
        <v/>
      </c>
      <c r="E51" s="118" t="e">
        <f>IF(ISBLANK(ROUTINE!#REF!),"",ROUTINE!#REF!)</f>
        <v>#REF!</v>
      </c>
      <c r="F51" s="118" t="e">
        <f>IF(ISBLANK(E51), " ",VLOOKUP(E51,Sheet3!$A$1:$B$191,2,FALSE))</f>
        <v>#REF!</v>
      </c>
      <c r="G51" s="118" t="str">
        <f>IF(ISBLANK(ROUTINE!G52),"",ROUTINE!G52)</f>
        <v/>
      </c>
      <c r="H51" s="118" t="e">
        <f>IF(ISBLANK(ROUTINE!#REF!),"",ROUTINE!#REF!)</f>
        <v>#REF!</v>
      </c>
      <c r="I51" s="118" t="e">
        <f>IF(ISBLANK(H51), " ",VLOOKUP(H51,Sheet3!$A$1:$B$191,2,FALSE))</f>
        <v>#REF!</v>
      </c>
      <c r="J51" s="118" t="e">
        <f>IF(ISBLANK(ROUTINE!#REF!),"",ROUTINE!#REF!)</f>
        <v>#REF!</v>
      </c>
      <c r="K51" s="118" t="e">
        <f>IF(ISBLANK(ROUTINE!#REF!),"",ROUTINE!#REF!)</f>
        <v>#REF!</v>
      </c>
      <c r="L51" s="118" t="e">
        <f>IF(ISBLANK(K51), " ",VLOOKUP(K51,Sheet3!$A$1:$B$191,2,FALSE))</f>
        <v>#REF!</v>
      </c>
      <c r="M51" s="118" t="str">
        <f>IF(ISBLANK(ROUTINE!M52),"",ROUTINE!M52)</f>
        <v/>
      </c>
      <c r="N51" s="118" t="e">
        <f>IF(ISBLANK(ROUTINE!#REF!),"",ROUTINE!#REF!)</f>
        <v>#REF!</v>
      </c>
      <c r="O51" s="118" t="e">
        <f>IF(ISBLANK(N51), " ",VLOOKUP(N51,Sheet3!$A$1:$B$191,2,FALSE))</f>
        <v>#REF!</v>
      </c>
      <c r="P51" s="118" t="str">
        <f>IF(ISBLANK(ROUTINE!P52),"",ROUTINE!P52)</f>
        <v/>
      </c>
      <c r="Q51" s="118" t="e">
        <f>IF(ISBLANK(ROUTINE!#REF!),"",ROUTINE!#REF!)</f>
        <v>#REF!</v>
      </c>
      <c r="R51" s="118" t="e">
        <f>IF(ISBLANK(Q51), " ",VLOOKUP(Q51,Sheet3!$A$1:$B$191,2,FALSE))</f>
        <v>#REF!</v>
      </c>
      <c r="S51" s="55"/>
      <c r="T51" s="55"/>
      <c r="U51" s="46"/>
      <c r="V51" s="54"/>
      <c r="W51" s="54"/>
      <c r="X51" s="54"/>
      <c r="Y51" s="54"/>
      <c r="Z51" s="54"/>
    </row>
    <row r="52" spans="1:26" ht="15" customHeight="1" x14ac:dyDescent="0.25">
      <c r="A52" s="118" t="str">
        <f>IF(ISBLANK(ROUTINE!A53),"",ROUTINE!A53)</f>
        <v/>
      </c>
      <c r="B52" s="118" t="e">
        <f>IF(ISBLANK(ROUTINE!#REF!),"",ROUTINE!#REF!)</f>
        <v>#REF!</v>
      </c>
      <c r="C52" s="118" t="e">
        <f>IF(ISBLANK(B52),"",VLOOKUP(B52,Sheet3!$A$1:$B$191,2,FALSE))</f>
        <v>#REF!</v>
      </c>
      <c r="D52" s="118" t="str">
        <f>IF(ISBLANK(ROUTINE!D53),"",ROUTINE!D53)</f>
        <v/>
      </c>
      <c r="E52" s="118" t="e">
        <f>IF(ISBLANK(ROUTINE!#REF!),"",ROUTINE!#REF!)</f>
        <v>#REF!</v>
      </c>
      <c r="F52" s="118" t="e">
        <f>IF(ISBLANK(E52), " ",VLOOKUP(E52,Sheet3!$A$1:$B$191,2,FALSE))</f>
        <v>#REF!</v>
      </c>
      <c r="G52" s="118" t="str">
        <f>IF(ISBLANK(ROUTINE!G53),"",ROUTINE!G53)</f>
        <v/>
      </c>
      <c r="H52" s="118" t="e">
        <f>IF(ISBLANK(ROUTINE!#REF!),"",ROUTINE!#REF!)</f>
        <v>#REF!</v>
      </c>
      <c r="I52" s="118" t="e">
        <f>IF(ISBLANK(H52), " ",VLOOKUP(H52,Sheet3!$A$1:$B$191,2,FALSE))</f>
        <v>#REF!</v>
      </c>
      <c r="J52" s="118" t="str">
        <f>IF(ISBLANK(ROUTINE!J53),"",ROUTINE!J53)</f>
        <v/>
      </c>
      <c r="K52" s="118" t="e">
        <f>IF(ISBLANK(ROUTINE!#REF!),"",ROUTINE!#REF!)</f>
        <v>#REF!</v>
      </c>
      <c r="L52" s="118" t="e">
        <f>IF(ISBLANK(K52), " ",VLOOKUP(K52,Sheet3!$A$1:$B$191,2,FALSE))</f>
        <v>#REF!</v>
      </c>
      <c r="M52" s="118" t="str">
        <f>IF(ISBLANK(ROUTINE!M53),"",ROUTINE!M53)</f>
        <v/>
      </c>
      <c r="N52" s="118" t="e">
        <f>IF(ISBLANK(ROUTINE!#REF!),"",ROUTINE!#REF!)</f>
        <v>#REF!</v>
      </c>
      <c r="O52" s="118" t="e">
        <f>IF(ISBLANK(N52), " ",VLOOKUP(N52,Sheet3!$A$1:$B$191,2,FALSE))</f>
        <v>#REF!</v>
      </c>
      <c r="P52" s="118" t="str">
        <f>IF(ISBLANK(ROUTINE!P53),"",ROUTINE!P53)</f>
        <v/>
      </c>
      <c r="Q52" s="118" t="str">
        <f>IF(ISBLANK(ROUTINE!Q53),"",ROUTINE!Q53)</f>
        <v/>
      </c>
      <c r="R52" s="118" t="e">
        <f>IF(ISBLANK(Q52), " ",VLOOKUP(Q52,Sheet3!$A$1:$B$191,2,FALSE))</f>
        <v>#N/A</v>
      </c>
      <c r="S52" s="51"/>
      <c r="T52" s="51"/>
      <c r="U52" s="51"/>
      <c r="V52" s="54"/>
      <c r="W52" s="54"/>
      <c r="X52" s="54"/>
      <c r="Y52" s="54"/>
      <c r="Z52" s="54"/>
    </row>
    <row r="53" spans="1:26" ht="26.25" customHeight="1" x14ac:dyDescent="0.25">
      <c r="A53" s="118" t="str">
        <f>IF(ISBLANK(ROUTINE!A55),"",ROUTINE!A55)</f>
        <v/>
      </c>
      <c r="B53" s="118" t="e">
        <f>IF(ISBLANK(ROUTINE!#REF!),"",ROUTINE!#REF!)</f>
        <v>#REF!</v>
      </c>
      <c r="C53" s="118" t="e">
        <f>IF(ISBLANK(B53),"",VLOOKUP(B53,Sheet3!$A$1:$B$191,2,FALSE))</f>
        <v>#REF!</v>
      </c>
      <c r="D53" s="118" t="e">
        <f>IF(ISBLANK(ROUTINE!#REF!),"",ROUTINE!#REF!)</f>
        <v>#REF!</v>
      </c>
      <c r="E53" s="118" t="e">
        <f>IF(ISBLANK(ROUTINE!#REF!),"",ROUTINE!#REF!)</f>
        <v>#REF!</v>
      </c>
      <c r="F53" s="118" t="e">
        <f>IF(ISBLANK(E53), " ",VLOOKUP(E53,Sheet3!$A$1:$B$191,2,FALSE))</f>
        <v>#REF!</v>
      </c>
      <c r="G53" s="118" t="str">
        <f>IF(ISBLANK(ROUTINE!G55),"",ROUTINE!G55)</f>
        <v/>
      </c>
      <c r="H53" s="118" t="e">
        <f>IF(ISBLANK(ROUTINE!#REF!),"",ROUTINE!#REF!)</f>
        <v>#REF!</v>
      </c>
      <c r="I53" s="118" t="e">
        <f>IF(ISBLANK(H53), " ",VLOOKUP(H53,Sheet3!$A$1:$B$191,2,FALSE))</f>
        <v>#REF!</v>
      </c>
      <c r="J53" s="118" t="str">
        <f>IF(ISBLANK(ROUTINE!J55),"",ROUTINE!J55)</f>
        <v/>
      </c>
      <c r="K53" s="118" t="e">
        <f>IF(ISBLANK(ROUTINE!#REF!),"",ROUTINE!#REF!)</f>
        <v>#REF!</v>
      </c>
      <c r="L53" s="118" t="e">
        <f>IF(ISBLANK(K53), " ",VLOOKUP(K53,Sheet3!$A$1:$B$191,2,FALSE))</f>
        <v>#REF!</v>
      </c>
      <c r="M53" s="118" t="e">
        <f>IF(ISBLANK(ROUTINE!#REF!),"",ROUTINE!#REF!)</f>
        <v>#REF!</v>
      </c>
      <c r="N53" s="118" t="e">
        <f>IF(ISBLANK(ROUTINE!#REF!),"",ROUTINE!#REF!)</f>
        <v>#REF!</v>
      </c>
      <c r="O53" s="118" t="e">
        <f>IF(ISBLANK(N53), " ",VLOOKUP(N53,Sheet3!$A$1:$B$191,2,FALSE))</f>
        <v>#REF!</v>
      </c>
      <c r="P53" s="118" t="str">
        <f>IF(ISBLANK(ROUTINE!P55),"",ROUTINE!P55)</f>
        <v/>
      </c>
      <c r="Q53" s="118" t="str">
        <f>IF(ISBLANK(ROUTINE!Q55),"",ROUTINE!Q55)</f>
        <v/>
      </c>
      <c r="R53" s="118" t="e">
        <f>IF(ISBLANK(Q53), " ",VLOOKUP(Q53,Sheet3!$A$1:$B$191,2,FALSE))</f>
        <v>#N/A</v>
      </c>
      <c r="S53" s="51"/>
      <c r="T53" s="51"/>
      <c r="U53" s="51"/>
      <c r="V53" s="54"/>
      <c r="W53" s="54"/>
      <c r="X53" s="54"/>
      <c r="Y53" s="54"/>
      <c r="Z53" s="54"/>
    </row>
    <row r="54" spans="1:26" ht="15" customHeight="1" x14ac:dyDescent="0.25">
      <c r="A54" s="213" t="str">
        <f>IF(ISBLANK(ROUTINE!A56),"",ROUTINE!A56)</f>
        <v>Tuesday</v>
      </c>
      <c r="B54" s="214"/>
      <c r="C54" s="214"/>
      <c r="D54" s="214"/>
      <c r="E54" s="214"/>
      <c r="F54" s="214"/>
      <c r="G54" s="214"/>
      <c r="H54" s="214"/>
      <c r="I54" s="214"/>
      <c r="J54" s="214"/>
      <c r="K54" s="214"/>
      <c r="L54" s="214"/>
      <c r="M54" s="214"/>
      <c r="N54" s="214"/>
      <c r="O54" s="214"/>
      <c r="P54" s="214"/>
      <c r="Q54" s="214"/>
      <c r="R54" s="215"/>
      <c r="S54" s="46"/>
      <c r="T54" s="46"/>
      <c r="U54" s="46"/>
      <c r="V54" s="54"/>
      <c r="W54" s="54"/>
      <c r="X54" s="54"/>
      <c r="Y54" s="54"/>
      <c r="Z54" s="54"/>
    </row>
    <row r="55" spans="1:26" ht="15" customHeight="1" x14ac:dyDescent="0.25">
      <c r="A55" s="118" t="str">
        <f>IF(ISBLANK(ROUTINE!A57),"",ROUTINE!A57)</f>
        <v/>
      </c>
      <c r="B55" s="118" t="e">
        <f>IF(ISBLANK(ROUTINE!#REF!),"",ROUTINE!#REF!)</f>
        <v>#REF!</v>
      </c>
      <c r="C55" s="118" t="e">
        <f>IF(ISBLANK(B55),"",VLOOKUP(B55,Sheet3!$A$1:$B$191,2,FALSE))</f>
        <v>#REF!</v>
      </c>
      <c r="D55" s="118" t="str">
        <f>IF(ISBLANK(ROUTINE!D57),"",ROUTINE!D57)</f>
        <v/>
      </c>
      <c r="E55" s="118" t="e">
        <f>IF(ISBLANK(ROUTINE!#REF!),"",ROUTINE!#REF!)</f>
        <v>#REF!</v>
      </c>
      <c r="F55" s="118" t="e">
        <f>IF(ISBLANK(E55), " ",VLOOKUP(E55,Sheet3!$A$1:$B$191,2,FALSE))</f>
        <v>#REF!</v>
      </c>
      <c r="G55" s="118" t="e">
        <f>IF(ISBLANK(ROUTINE!#REF!),"",ROUTINE!#REF!)</f>
        <v>#REF!</v>
      </c>
      <c r="H55" s="118" t="e">
        <f>IF(ISBLANK(ROUTINE!#REF!),"",ROUTINE!#REF!)</f>
        <v>#REF!</v>
      </c>
      <c r="I55" s="118" t="e">
        <f>IF(ISBLANK(H55), " ",VLOOKUP(H55,Sheet3!$A$1:$B$191,2,FALSE))</f>
        <v>#REF!</v>
      </c>
      <c r="J55" s="118" t="e">
        <f>IF(ISBLANK(ROUTINE!#REF!),"",ROUTINE!#REF!)</f>
        <v>#REF!</v>
      </c>
      <c r="K55" s="118" t="e">
        <f>IF(ISBLANK(ROUTINE!#REF!),"",ROUTINE!#REF!)</f>
        <v>#REF!</v>
      </c>
      <c r="L55" s="118" t="e">
        <f>IF(ISBLANK(K55), " ",VLOOKUP(K55,Sheet3!$A$1:$B$191,2,FALSE))</f>
        <v>#REF!</v>
      </c>
      <c r="M55" s="118" t="e">
        <f>IF(ISBLANK(ROUTINE!#REF!),"",ROUTINE!#REF!)</f>
        <v>#REF!</v>
      </c>
      <c r="N55" s="118" t="e">
        <f>IF(ISBLANK(ROUTINE!#REF!),"",ROUTINE!#REF!)</f>
        <v>#REF!</v>
      </c>
      <c r="O55" s="118" t="e">
        <f>IF(ISBLANK(N55), " ",VLOOKUP(N55,Sheet3!$A$1:$B$191,2,FALSE))</f>
        <v>#REF!</v>
      </c>
      <c r="P55" s="118" t="e">
        <f>IF(ISBLANK(ROUTINE!#REF!),"",ROUTINE!#REF!)</f>
        <v>#REF!</v>
      </c>
      <c r="Q55" s="118" t="e">
        <f>IF(ISBLANK(ROUTINE!#REF!),"",ROUTINE!#REF!)</f>
        <v>#REF!</v>
      </c>
      <c r="R55" s="118" t="e">
        <f>IF(ISBLANK(Q55), " ",VLOOKUP(Q55,Sheet3!$A$1:$B$191,2,FALSE))</f>
        <v>#REF!</v>
      </c>
      <c r="S55" s="55"/>
      <c r="T55" s="55"/>
      <c r="U55" s="46"/>
      <c r="V55" s="54"/>
      <c r="W55" s="54"/>
      <c r="X55" s="54"/>
      <c r="Y55" s="54"/>
      <c r="Z55" s="54"/>
    </row>
    <row r="56" spans="1:26" ht="15" customHeight="1" x14ac:dyDescent="0.25">
      <c r="A56" s="118" t="str">
        <f>IF(ISBLANK(ROUTINE!A58),"",ROUTINE!A58)</f>
        <v/>
      </c>
      <c r="B56" s="118" t="e">
        <f>IF(ISBLANK(ROUTINE!#REF!),"",ROUTINE!#REF!)</f>
        <v>#REF!</v>
      </c>
      <c r="C56" s="118" t="e">
        <f>IF(ISBLANK(B56),"",VLOOKUP(B56,Sheet3!$A$1:$B$191,2,FALSE))</f>
        <v>#REF!</v>
      </c>
      <c r="D56" s="118" t="str">
        <f>IF(ISBLANK(ROUTINE!D58),"",ROUTINE!D58)</f>
        <v/>
      </c>
      <c r="E56" s="118" t="e">
        <f>IF(ISBLANK(ROUTINE!#REF!),"",ROUTINE!#REF!)</f>
        <v>#REF!</v>
      </c>
      <c r="F56" s="118" t="e">
        <f>IF(ISBLANK(E56), " ",VLOOKUP(E56,Sheet3!$A$1:$B$191,2,FALSE))</f>
        <v>#REF!</v>
      </c>
      <c r="G56" s="118" t="str">
        <f>IF(ISBLANK(ROUTINE!G58),"",ROUTINE!G58)</f>
        <v/>
      </c>
      <c r="H56" s="118" t="e">
        <f>IF(ISBLANK(ROUTINE!#REF!),"",ROUTINE!#REF!)</f>
        <v>#REF!</v>
      </c>
      <c r="I56" s="118" t="e">
        <f>IF(ISBLANK(H56), " ",VLOOKUP(H56,Sheet3!$A$1:$B$191,2,FALSE))</f>
        <v>#REF!</v>
      </c>
      <c r="J56" s="118" t="str">
        <f>IF(ISBLANK(ROUTINE!J58),"",ROUTINE!J58)</f>
        <v/>
      </c>
      <c r="K56" s="118" t="e">
        <f>IF(ISBLANK(ROUTINE!#REF!),"",ROUTINE!#REF!)</f>
        <v>#REF!</v>
      </c>
      <c r="L56" s="118" t="e">
        <f>IF(ISBLANK(K56), " ",VLOOKUP(K56,Sheet3!$A$1:$B$191,2,FALSE))</f>
        <v>#REF!</v>
      </c>
      <c r="M56" s="118" t="str">
        <f>IF(ISBLANK(ROUTINE!M58),"",ROUTINE!M58)</f>
        <v/>
      </c>
      <c r="N56" s="118" t="e">
        <f>IF(ISBLANK(ROUTINE!#REF!),"",ROUTINE!#REF!)</f>
        <v>#REF!</v>
      </c>
      <c r="O56" s="118" t="e">
        <f>IF(ISBLANK(N56), " ",VLOOKUP(N56,Sheet3!$A$1:$B$191,2,FALSE))</f>
        <v>#REF!</v>
      </c>
      <c r="P56" s="118" t="str">
        <f>IF(ISBLANK(ROUTINE!P58),"",ROUTINE!P58)</f>
        <v/>
      </c>
      <c r="Q56" s="118" t="e">
        <f>IF(ISBLANK(ROUTINE!#REF!),"",ROUTINE!#REF!)</f>
        <v>#REF!</v>
      </c>
      <c r="R56" s="118" t="e">
        <f>IF(ISBLANK(Q56), " ",VLOOKUP(Q56,Sheet3!$A$1:$B$191,2,FALSE))</f>
        <v>#REF!</v>
      </c>
      <c r="S56" s="55"/>
      <c r="T56" s="55"/>
      <c r="U56" s="46"/>
      <c r="V56" s="54"/>
      <c r="W56" s="54"/>
      <c r="X56" s="54"/>
      <c r="Y56" s="54"/>
      <c r="Z56" s="54"/>
    </row>
    <row r="57" spans="1:26" ht="15" customHeight="1" x14ac:dyDescent="0.25">
      <c r="A57" s="118" t="str">
        <f>IF(ISBLANK(ROUTINE!A59),"",ROUTINE!A59)</f>
        <v/>
      </c>
      <c r="B57" s="118" t="e">
        <f>IF(ISBLANK(ROUTINE!#REF!),"",ROUTINE!#REF!)</f>
        <v>#REF!</v>
      </c>
      <c r="C57" s="118" t="e">
        <f>IF(ISBLANK(B57),"",VLOOKUP(B57,Sheet3!$A$1:$B$191,2,FALSE))</f>
        <v>#REF!</v>
      </c>
      <c r="D57" s="118" t="str">
        <f>IF(ISBLANK(ROUTINE!D59),"",ROUTINE!D59)</f>
        <v/>
      </c>
      <c r="E57" s="118" t="e">
        <f>IF(ISBLANK(ROUTINE!#REF!),"",ROUTINE!#REF!)</f>
        <v>#REF!</v>
      </c>
      <c r="F57" s="118" t="e">
        <f>IF(ISBLANK(E57), " ",VLOOKUP(E57,Sheet3!$A$1:$B$191,2,FALSE))</f>
        <v>#REF!</v>
      </c>
      <c r="G57" s="118" t="e">
        <f>IF(ISBLANK(ROUTINE!#REF!),"",ROUTINE!#REF!)</f>
        <v>#REF!</v>
      </c>
      <c r="H57" s="118" t="e">
        <f>IF(ISBLANK(ROUTINE!#REF!),"",ROUTINE!#REF!)</f>
        <v>#REF!</v>
      </c>
      <c r="I57" s="118" t="e">
        <f>IF(ISBLANK(H57), " ",VLOOKUP(H57,Sheet3!$A$1:$B$191,2,FALSE))</f>
        <v>#REF!</v>
      </c>
      <c r="J57" s="118" t="e">
        <f>IF(ISBLANK(ROUTINE!#REF!),"",ROUTINE!#REF!)</f>
        <v>#REF!</v>
      </c>
      <c r="K57" s="118" t="e">
        <f>IF(ISBLANK(ROUTINE!#REF!),"",ROUTINE!#REF!)</f>
        <v>#REF!</v>
      </c>
      <c r="L57" s="118" t="e">
        <f>IF(ISBLANK(K57), " ",VLOOKUP(K57,Sheet3!$A$1:$B$191,2,FALSE))</f>
        <v>#REF!</v>
      </c>
      <c r="M57" s="118" t="e">
        <f>IF(ISBLANK(ROUTINE!#REF!),"",ROUTINE!#REF!)</f>
        <v>#REF!</v>
      </c>
      <c r="N57" s="118" t="e">
        <f>IF(ISBLANK(ROUTINE!#REF!),"",ROUTINE!#REF!)</f>
        <v>#REF!</v>
      </c>
      <c r="O57" s="118" t="e">
        <f>IF(ISBLANK(N57), " ",VLOOKUP(N57,Sheet3!$A$1:$B$191,2,FALSE))</f>
        <v>#REF!</v>
      </c>
      <c r="P57" s="118" t="e">
        <f>IF(ISBLANK(ROUTINE!#REF!),"",ROUTINE!#REF!)</f>
        <v>#REF!</v>
      </c>
      <c r="Q57" s="118" t="e">
        <f>IF(ISBLANK(ROUTINE!#REF!),"",ROUTINE!#REF!)</f>
        <v>#REF!</v>
      </c>
      <c r="R57" s="118" t="e">
        <f>IF(ISBLANK(Q57), " ",VLOOKUP(Q57,Sheet3!$A$1:$B$191,2,FALSE))</f>
        <v>#REF!</v>
      </c>
      <c r="S57" s="46"/>
      <c r="T57" s="46"/>
      <c r="U57" s="46"/>
      <c r="V57" s="54"/>
      <c r="W57" s="54"/>
      <c r="X57" s="54"/>
      <c r="Y57" s="54"/>
      <c r="Z57" s="54"/>
    </row>
    <row r="58" spans="1:26" ht="15" customHeight="1" x14ac:dyDescent="0.25">
      <c r="A58" s="118" t="str">
        <f>IF(ISBLANK(ROUTINE!A60),"",ROUTINE!A60)</f>
        <v/>
      </c>
      <c r="B58" s="118" t="e">
        <f>IF(ISBLANK(ROUTINE!#REF!),"",ROUTINE!#REF!)</f>
        <v>#REF!</v>
      </c>
      <c r="C58" s="118" t="e">
        <f>IF(ISBLANK(B58),"",VLOOKUP(B58,Sheet3!$A$1:$B$191,2,FALSE))</f>
        <v>#REF!</v>
      </c>
      <c r="D58" s="118" t="str">
        <f>IF(ISBLANK(ROUTINE!D60),"",ROUTINE!D60)</f>
        <v/>
      </c>
      <c r="E58" s="118" t="e">
        <f>IF(ISBLANK(ROUTINE!#REF!),"",ROUTINE!#REF!)</f>
        <v>#REF!</v>
      </c>
      <c r="F58" s="118" t="e">
        <f>IF(ISBLANK(E58), " ",VLOOKUP(E58,Sheet3!$A$1:$B$191,2,FALSE))</f>
        <v>#REF!</v>
      </c>
      <c r="G58" s="118" t="str">
        <f>IF(ISBLANK(ROUTINE!G60),"",ROUTINE!G60)</f>
        <v/>
      </c>
      <c r="H58" s="118" t="e">
        <f>IF(ISBLANK(ROUTINE!#REF!),"",ROUTINE!#REF!)</f>
        <v>#REF!</v>
      </c>
      <c r="I58" s="118" t="e">
        <f>IF(ISBLANK(H58), " ",VLOOKUP(H58,Sheet3!$A$1:$B$191,2,FALSE))</f>
        <v>#REF!</v>
      </c>
      <c r="J58" s="118" t="str">
        <f>IF(ISBLANK(ROUTINE!J60),"",ROUTINE!J60)</f>
        <v/>
      </c>
      <c r="K58" s="118" t="e">
        <f>IF(ISBLANK(ROUTINE!#REF!),"",ROUTINE!#REF!)</f>
        <v>#REF!</v>
      </c>
      <c r="L58" s="118" t="e">
        <f>IF(ISBLANK(K58), " ",VLOOKUP(K58,Sheet3!$A$1:$B$191,2,FALSE))</f>
        <v>#REF!</v>
      </c>
      <c r="M58" s="118" t="str">
        <f>IF(ISBLANK(ROUTINE!M60),"",ROUTINE!M60)</f>
        <v/>
      </c>
      <c r="N58" s="118" t="e">
        <f>IF(ISBLANK(ROUTINE!#REF!),"",ROUTINE!#REF!)</f>
        <v>#REF!</v>
      </c>
      <c r="O58" s="118" t="e">
        <f>IF(ISBLANK(N58), " ",VLOOKUP(N58,Sheet3!$A$1:$B$191,2,FALSE))</f>
        <v>#REF!</v>
      </c>
      <c r="P58" s="118" t="str">
        <f>IF(ISBLANK(ROUTINE!P60),"",ROUTINE!P60)</f>
        <v/>
      </c>
      <c r="Q58" s="118" t="str">
        <f>IF(ISBLANK(ROUTINE!Q60),"",ROUTINE!Q60)</f>
        <v/>
      </c>
      <c r="R58" s="118" t="e">
        <f>IF(ISBLANK(Q58), " ",VLOOKUP(Q58,Sheet3!$A$1:$B$191,2,FALSE))</f>
        <v>#N/A</v>
      </c>
      <c r="S58" s="46"/>
      <c r="T58" s="46"/>
      <c r="U58" s="46"/>
      <c r="V58" s="54"/>
      <c r="W58" s="54"/>
      <c r="X58" s="54"/>
      <c r="Y58" s="54"/>
      <c r="Z58" s="54"/>
    </row>
    <row r="59" spans="1:26" ht="15" customHeight="1" x14ac:dyDescent="0.25">
      <c r="A59" s="118" t="str">
        <f>IF(ISBLANK(ROUTINE!A61),"",ROUTINE!A61)</f>
        <v/>
      </c>
      <c r="B59" s="118" t="e">
        <f>IF(ISBLANK(ROUTINE!#REF!),"",ROUTINE!#REF!)</f>
        <v>#REF!</v>
      </c>
      <c r="C59" s="118" t="e">
        <f>IF(ISBLANK(B59),"",VLOOKUP(B59,Sheet3!$A$1:$B$191,2,FALSE))</f>
        <v>#REF!</v>
      </c>
      <c r="D59" s="118" t="str">
        <f>IF(ISBLANK(ROUTINE!D61),"",ROUTINE!D61)</f>
        <v/>
      </c>
      <c r="E59" s="118" t="e">
        <f>IF(ISBLANK(ROUTINE!#REF!),"",ROUTINE!#REF!)</f>
        <v>#REF!</v>
      </c>
      <c r="F59" s="118" t="e">
        <f>IF(ISBLANK(E59), " ",VLOOKUP(E59,Sheet3!$A$1:$B$191,2,FALSE))</f>
        <v>#REF!</v>
      </c>
      <c r="G59" s="118" t="str">
        <f>IF(ISBLANK(ROUTINE!G61),"",ROUTINE!G61)</f>
        <v/>
      </c>
      <c r="H59" s="118" t="e">
        <f>IF(ISBLANK(ROUTINE!#REF!),"",ROUTINE!#REF!)</f>
        <v>#REF!</v>
      </c>
      <c r="I59" s="118" t="e">
        <f>IF(ISBLANK(H59), " ",VLOOKUP(H59,Sheet3!$A$1:$B$191,2,FALSE))</f>
        <v>#REF!</v>
      </c>
      <c r="J59" s="118" t="str">
        <f>IF(ISBLANK(ROUTINE!J61),"",ROUTINE!J61)</f>
        <v/>
      </c>
      <c r="K59" s="118" t="e">
        <f>IF(ISBLANK(ROUTINE!#REF!),"",ROUTINE!#REF!)</f>
        <v>#REF!</v>
      </c>
      <c r="L59" s="118" t="e">
        <f>IF(ISBLANK(K59), " ",VLOOKUP(K59,Sheet3!$A$1:$B$191,2,FALSE))</f>
        <v>#REF!</v>
      </c>
      <c r="M59" s="118" t="str">
        <f>IF(ISBLANK(ROUTINE!M61),"",ROUTINE!M61)</f>
        <v/>
      </c>
      <c r="N59" s="118" t="e">
        <f>IF(ISBLANK(ROUTINE!#REF!),"",ROUTINE!#REF!)</f>
        <v>#REF!</v>
      </c>
      <c r="O59" s="118" t="e">
        <f>IF(ISBLANK(N59), " ",VLOOKUP(N59,Sheet3!$A$1:$B$191,2,FALSE))</f>
        <v>#REF!</v>
      </c>
      <c r="P59" s="118" t="str">
        <f>IF(ISBLANK(ROUTINE!P61),"",ROUTINE!P61)</f>
        <v/>
      </c>
      <c r="Q59" s="118" t="str">
        <f>IF(ISBLANK(ROUTINE!Q61),"",ROUTINE!Q61)</f>
        <v/>
      </c>
      <c r="R59" s="118" t="e">
        <f>IF(ISBLANK(Q59), " ",VLOOKUP(Q59,Sheet3!$A$1:$B$191,2,FALSE))</f>
        <v>#N/A</v>
      </c>
      <c r="S59" s="46"/>
      <c r="T59" s="46"/>
      <c r="U59" s="46"/>
      <c r="V59" s="54"/>
      <c r="W59" s="54"/>
      <c r="X59" s="54"/>
      <c r="Y59" s="54"/>
      <c r="Z59" s="54"/>
    </row>
    <row r="60" spans="1:26" ht="15" customHeight="1" x14ac:dyDescent="0.25">
      <c r="A60" s="118" t="str">
        <f>IF(ISBLANK(ROUTINE!A62),"",ROUTINE!A62)</f>
        <v/>
      </c>
      <c r="B60" s="118" t="e">
        <f>IF(ISBLANK(ROUTINE!#REF!),"",ROUTINE!#REF!)</f>
        <v>#REF!</v>
      </c>
      <c r="C60" s="118" t="e">
        <f>IF(ISBLANK(B60),"",VLOOKUP(B60,Sheet3!$A$1:$B$191,2,FALSE))</f>
        <v>#REF!</v>
      </c>
      <c r="D60" s="118" t="str">
        <f>IF(ISBLANK(ROUTINE!D62),"",ROUTINE!D62)</f>
        <v/>
      </c>
      <c r="E60" s="118" t="e">
        <f>IF(ISBLANK(ROUTINE!#REF!),"",ROUTINE!#REF!)</f>
        <v>#REF!</v>
      </c>
      <c r="F60" s="118" t="e">
        <f>IF(ISBLANK(E60), " ",VLOOKUP(E60,Sheet3!$A$1:$B$191,2,FALSE))</f>
        <v>#REF!</v>
      </c>
      <c r="G60" s="118" t="str">
        <f>IF(ISBLANK(ROUTINE!G62),"",ROUTINE!G62)</f>
        <v/>
      </c>
      <c r="H60" s="118" t="e">
        <f>IF(ISBLANK(ROUTINE!#REF!),"",ROUTINE!#REF!)</f>
        <v>#REF!</v>
      </c>
      <c r="I60" s="118" t="e">
        <f>IF(ISBLANK(H60), " ",VLOOKUP(H60,Sheet3!$A$1:$B$191,2,FALSE))</f>
        <v>#REF!</v>
      </c>
      <c r="J60" s="118" t="str">
        <f>IF(ISBLANK(ROUTINE!J62),"",ROUTINE!J62)</f>
        <v/>
      </c>
      <c r="K60" s="118" t="e">
        <f>IF(ISBLANK(ROUTINE!#REF!),"",ROUTINE!#REF!)</f>
        <v>#REF!</v>
      </c>
      <c r="L60" s="118" t="e">
        <f>IF(ISBLANK(K60), " ",VLOOKUP(K60,Sheet3!$A$1:$B$191,2,FALSE))</f>
        <v>#REF!</v>
      </c>
      <c r="M60" s="118" t="e">
        <f>IF(ISBLANK(ROUTINE!#REF!),"",ROUTINE!#REF!)</f>
        <v>#REF!</v>
      </c>
      <c r="N60" s="118" t="e">
        <f>IF(ISBLANK(ROUTINE!#REF!),"",ROUTINE!#REF!)</f>
        <v>#REF!</v>
      </c>
      <c r="O60" s="118" t="e">
        <f>IF(ISBLANK(N60), " ",VLOOKUP(N60,Sheet3!$A$1:$B$191,2,FALSE))</f>
        <v>#REF!</v>
      </c>
      <c r="P60" s="118" t="str">
        <f>IF(ISBLANK(ROUTINE!P62),"",ROUTINE!P62)</f>
        <v/>
      </c>
      <c r="Q60" s="118" t="e">
        <f>IF(ISBLANK(ROUTINE!#REF!),"",ROUTINE!#REF!)</f>
        <v>#REF!</v>
      </c>
      <c r="R60" s="118" t="e">
        <f>IF(ISBLANK(Q60), " ",VLOOKUP(Q60,Sheet3!$A$1:$B$191,2,FALSE))</f>
        <v>#REF!</v>
      </c>
      <c r="S60" s="46"/>
      <c r="T60" s="46"/>
      <c r="U60" s="46"/>
      <c r="V60" s="54"/>
      <c r="W60" s="54"/>
      <c r="X60" s="54"/>
      <c r="Y60" s="54"/>
      <c r="Z60" s="54"/>
    </row>
    <row r="61" spans="1:26" ht="15" customHeight="1" x14ac:dyDescent="0.25">
      <c r="A61" s="118" t="str">
        <f>IF(ISBLANK(ROUTINE!A63),"",ROUTINE!A63)</f>
        <v/>
      </c>
      <c r="B61" s="118" t="e">
        <f>IF(ISBLANK(ROUTINE!#REF!),"",ROUTINE!#REF!)</f>
        <v>#REF!</v>
      </c>
      <c r="C61" s="118" t="e">
        <f>IF(ISBLANK(B61),"",VLOOKUP(B61,Sheet3!$A$1:$B$191,2,FALSE))</f>
        <v>#REF!</v>
      </c>
      <c r="D61" s="118" t="str">
        <f>IF(ISBLANK(ROUTINE!D63),"",ROUTINE!D63)</f>
        <v/>
      </c>
      <c r="E61" s="118" t="e">
        <f>IF(ISBLANK(ROUTINE!#REF!),"",ROUTINE!#REF!)</f>
        <v>#REF!</v>
      </c>
      <c r="F61" s="118" t="e">
        <f>IF(ISBLANK(E61), " ",VLOOKUP(E61,Sheet3!$A$1:$B$191,2,FALSE))</f>
        <v>#REF!</v>
      </c>
      <c r="G61" s="118" t="str">
        <f>IF(ISBLANK(ROUTINE!G63),"",ROUTINE!G63)</f>
        <v/>
      </c>
      <c r="H61" s="118" t="e">
        <f>IF(ISBLANK(ROUTINE!#REF!),"",ROUTINE!#REF!)</f>
        <v>#REF!</v>
      </c>
      <c r="I61" s="118" t="e">
        <f>IF(ISBLANK(H61), " ",VLOOKUP(H61,Sheet3!$A$1:$B$191,2,FALSE))</f>
        <v>#REF!</v>
      </c>
      <c r="J61" s="118" t="str">
        <f>IF(ISBLANK(ROUTINE!J63),"",ROUTINE!J63)</f>
        <v/>
      </c>
      <c r="K61" s="118" t="e">
        <f>IF(ISBLANK(ROUTINE!#REF!),"",ROUTINE!#REF!)</f>
        <v>#REF!</v>
      </c>
      <c r="L61" s="118" t="e">
        <f>IF(ISBLANK(K61), " ",VLOOKUP(K61,Sheet3!$A$1:$B$191,2,FALSE))</f>
        <v>#REF!</v>
      </c>
      <c r="M61" s="118" t="e">
        <f>IF(ISBLANK(ROUTINE!#REF!),"",ROUTINE!#REF!)</f>
        <v>#REF!</v>
      </c>
      <c r="N61" s="118" t="e">
        <f>IF(ISBLANK(ROUTINE!#REF!),"",ROUTINE!#REF!)</f>
        <v>#REF!</v>
      </c>
      <c r="O61" s="118" t="e">
        <f>IF(ISBLANK(N61), " ",VLOOKUP(N61,Sheet3!$A$1:$B$191,2,FALSE))</f>
        <v>#REF!</v>
      </c>
      <c r="P61" s="118" t="str">
        <f>IF(ISBLANK(ROUTINE!P63),"",ROUTINE!P63)</f>
        <v/>
      </c>
      <c r="Q61" s="118" t="str">
        <f>IF(ISBLANK(ROUTINE!Q63),"",ROUTINE!Q63)</f>
        <v/>
      </c>
      <c r="R61" s="118" t="e">
        <f>IF(ISBLANK(Q61), " ",VLOOKUP(Q61,Sheet3!$A$1:$B$191,2,FALSE))</f>
        <v>#N/A</v>
      </c>
      <c r="S61" s="55"/>
      <c r="T61" s="55"/>
      <c r="U61" s="46"/>
      <c r="V61" s="54"/>
      <c r="W61" s="54"/>
      <c r="X61" s="54"/>
      <c r="Y61" s="54"/>
      <c r="Z61" s="54"/>
    </row>
    <row r="62" spans="1:26" ht="15" customHeight="1" x14ac:dyDescent="0.25">
      <c r="A62" s="118" t="str">
        <f>IF(ISBLANK(ROUTINE!A64),"",ROUTINE!A64)</f>
        <v/>
      </c>
      <c r="B62" s="118" t="str">
        <f>IF(ISBLANK(ROUTINE!N96),"",ROUTINE!N96)</f>
        <v/>
      </c>
      <c r="C62" s="118" t="e">
        <f>IF(ISBLANK(B62),"",VLOOKUP(B62,Sheet3!$A$1:$B$191,2,FALSE))</f>
        <v>#N/A</v>
      </c>
      <c r="D62" s="118" t="str">
        <f>IF(ISBLANK(ROUTINE!D64),"",ROUTINE!D64)</f>
        <v/>
      </c>
      <c r="E62" s="118" t="e">
        <f>IF(ISBLANK(ROUTINE!#REF!),"",ROUTINE!#REF!)</f>
        <v>#REF!</v>
      </c>
      <c r="F62" s="118" t="e">
        <f>IF(ISBLANK(E62), " ",VLOOKUP(E62,Sheet3!$A$1:$B$191,2,FALSE))</f>
        <v>#REF!</v>
      </c>
      <c r="G62" s="118" t="str">
        <f>IF(ISBLANK(ROUTINE!G64),"",ROUTINE!G64)</f>
        <v/>
      </c>
      <c r="H62" s="118" t="e">
        <f>IF(ISBLANK(ROUTINE!#REF!),"",ROUTINE!#REF!)</f>
        <v>#REF!</v>
      </c>
      <c r="I62" s="118" t="e">
        <f>IF(ISBLANK(H62), " ",VLOOKUP(H62,Sheet3!$A$1:$B$191,2,FALSE))</f>
        <v>#REF!</v>
      </c>
      <c r="J62" s="118" t="str">
        <f>IF(ISBLANK(ROUTINE!J64),"",ROUTINE!J64)</f>
        <v/>
      </c>
      <c r="K62" s="118" t="e">
        <f>IF(ISBLANK(ROUTINE!#REF!),"",ROUTINE!#REF!)</f>
        <v>#REF!</v>
      </c>
      <c r="L62" s="118" t="e">
        <f>IF(ISBLANK(K62), " ",VLOOKUP(K62,Sheet3!$A$1:$B$191,2,FALSE))</f>
        <v>#REF!</v>
      </c>
      <c r="M62" s="118" t="e">
        <f>IF(ISBLANK(ROUTINE!#REF!),"",ROUTINE!#REF!)</f>
        <v>#REF!</v>
      </c>
      <c r="N62" s="118" t="e">
        <f>IF(ISBLANK(ROUTINE!#REF!),"",ROUTINE!#REF!)</f>
        <v>#REF!</v>
      </c>
      <c r="O62" s="118" t="e">
        <f>IF(ISBLANK(N62), " ",VLOOKUP(N62,Sheet3!$A$1:$B$191,2,FALSE))</f>
        <v>#REF!</v>
      </c>
      <c r="P62" s="118" t="str">
        <f>IF(ISBLANK(ROUTINE!P64),"",ROUTINE!P64)</f>
        <v/>
      </c>
      <c r="Q62" s="118" t="str">
        <f>IF(ISBLANK(ROUTINE!Q64),"",ROUTINE!Q64)</f>
        <v/>
      </c>
      <c r="R62" s="118" t="e">
        <f>IF(ISBLANK(Q62), " ",VLOOKUP(Q62,Sheet3!$A$1:$B$191,2,FALSE))</f>
        <v>#N/A</v>
      </c>
      <c r="S62" s="46"/>
      <c r="T62" s="46"/>
      <c r="U62" s="46"/>
      <c r="V62" s="54"/>
      <c r="W62" s="54"/>
      <c r="X62" s="54"/>
      <c r="Y62" s="54"/>
      <c r="Z62" s="54"/>
    </row>
    <row r="63" spans="1:26" ht="15" customHeight="1" x14ac:dyDescent="0.25">
      <c r="A63" s="118" t="str">
        <f>IF(ISBLANK(ROUTINE!A65),"",ROUTINE!A65)</f>
        <v/>
      </c>
      <c r="B63" s="118" t="str">
        <f>IF(ISBLANK(ROUTINE!B65),"",ROUTINE!B65)</f>
        <v/>
      </c>
      <c r="C63" s="118" t="e">
        <f>IF(ISBLANK(B63),"",VLOOKUP(B63,Sheet3!$A$1:$B$191,2,FALSE))</f>
        <v>#N/A</v>
      </c>
      <c r="D63" s="118" t="str">
        <f>IF(ISBLANK(ROUTINE!D65),"",ROUTINE!D65)</f>
        <v/>
      </c>
      <c r="E63" s="118" t="e">
        <f>IF(ISBLANK(ROUTINE!#REF!),"",ROUTINE!#REF!)</f>
        <v>#REF!</v>
      </c>
      <c r="F63" s="118" t="e">
        <f>IF(ISBLANK(E63), " ",VLOOKUP(E63,Sheet3!$A$1:$B$191,2,FALSE))</f>
        <v>#REF!</v>
      </c>
      <c r="G63" s="118" t="str">
        <f>IF(ISBLANK(ROUTINE!G65),"",ROUTINE!G65)</f>
        <v/>
      </c>
      <c r="H63" s="118" t="e">
        <f>IF(ISBLANK(ROUTINE!#REF!),"",ROUTINE!#REF!)</f>
        <v>#REF!</v>
      </c>
      <c r="I63" s="118" t="e">
        <f>IF(ISBLANK(H63), " ",VLOOKUP(H63,Sheet3!$A$1:$B$191,2,FALSE))</f>
        <v>#REF!</v>
      </c>
      <c r="J63" s="118" t="str">
        <f>IF(ISBLANK(ROUTINE!J65),"",ROUTINE!J65)</f>
        <v/>
      </c>
      <c r="K63" s="118" t="e">
        <f>IF(ISBLANK(ROUTINE!#REF!),"",ROUTINE!#REF!)</f>
        <v>#REF!</v>
      </c>
      <c r="L63" s="118" t="e">
        <f>IF(ISBLANK(K63), " ",VLOOKUP(K63,Sheet3!$A$1:$B$191,2,FALSE))</f>
        <v>#REF!</v>
      </c>
      <c r="M63" s="118" t="e">
        <f>IF(ISBLANK(ROUTINE!#REF!),"",ROUTINE!#REF!)</f>
        <v>#REF!</v>
      </c>
      <c r="N63" s="118" t="e">
        <f>IF(ISBLANK(ROUTINE!#REF!),"",ROUTINE!#REF!)</f>
        <v>#REF!</v>
      </c>
      <c r="O63" s="118" t="e">
        <f>IF(ISBLANK(N63), " ",VLOOKUP(N63,Sheet3!$A$1:$B$191,2,FALSE))</f>
        <v>#REF!</v>
      </c>
      <c r="P63" s="118" t="e">
        <f>IF(ISBLANK(ROUTINE!#REF!),"",ROUTINE!#REF!)</f>
        <v>#REF!</v>
      </c>
      <c r="Q63" s="118" t="e">
        <f>IF(ISBLANK(ROUTINE!#REF!),"",ROUTINE!#REF!)</f>
        <v>#REF!</v>
      </c>
      <c r="R63" s="118" t="e">
        <f>IF(ISBLANK(Q63), " ",VLOOKUP(Q63,Sheet3!$A$1:$B$191,2,FALSE))</f>
        <v>#REF!</v>
      </c>
      <c r="S63" s="46"/>
      <c r="T63" s="46"/>
      <c r="U63" s="46"/>
      <c r="V63" s="54"/>
      <c r="W63" s="54"/>
      <c r="X63" s="54"/>
      <c r="Y63" s="54"/>
      <c r="Z63" s="54"/>
    </row>
    <row r="64" spans="1:26" ht="15" customHeight="1" x14ac:dyDescent="0.25">
      <c r="A64" s="118" t="str">
        <f>IF(ISBLANK(ROUTINE!A66),"",ROUTINE!A66)</f>
        <v/>
      </c>
      <c r="B64" s="118" t="str">
        <f>IF(ISBLANK(ROUTINE!B66),"",ROUTINE!B66)</f>
        <v/>
      </c>
      <c r="C64" s="118" t="e">
        <f>IF(ISBLANK(B64),"",VLOOKUP(B64,Sheet3!$A$1:$B$191,2,FALSE))</f>
        <v>#N/A</v>
      </c>
      <c r="D64" s="118" t="str">
        <f>IF(ISBLANK(ROUTINE!D66),"",ROUTINE!D66)</f>
        <v/>
      </c>
      <c r="E64" s="118" t="e">
        <f>IF(ISBLANK(ROUTINE!#REF!),"",ROUTINE!#REF!)</f>
        <v>#REF!</v>
      </c>
      <c r="F64" s="118" t="e">
        <f>IF(ISBLANK(E64), " ",VLOOKUP(E64,Sheet3!$A$1:$B$191,2,FALSE))</f>
        <v>#REF!</v>
      </c>
      <c r="G64" s="118" t="str">
        <f>IF(ISBLANK(ROUTINE!G66),"",ROUTINE!G66)</f>
        <v/>
      </c>
      <c r="H64" s="118" t="e">
        <f>IF(ISBLANK(ROUTINE!#REF!),"",ROUTINE!#REF!)</f>
        <v>#REF!</v>
      </c>
      <c r="I64" s="118" t="e">
        <f>IF(ISBLANK(H64), " ",VLOOKUP(H64,Sheet3!$A$1:$B$191,2,FALSE))</f>
        <v>#REF!</v>
      </c>
      <c r="J64" s="118" t="e">
        <f>IF(ISBLANK(ROUTINE!#REF!),"",ROUTINE!#REF!)</f>
        <v>#REF!</v>
      </c>
      <c r="K64" s="118" t="e">
        <f>IF(ISBLANK(ROUTINE!#REF!),"",ROUTINE!#REF!)</f>
        <v>#REF!</v>
      </c>
      <c r="L64" s="118" t="e">
        <f>IF(ISBLANK(K64), " ",VLOOKUP(K64,Sheet3!$A$1:$B$191,2,FALSE))</f>
        <v>#REF!</v>
      </c>
      <c r="M64" s="118" t="str">
        <f>IF(ISBLANK(ROUTINE!M66),"",ROUTINE!M66)</f>
        <v/>
      </c>
      <c r="N64" s="118" t="e">
        <f>IF(ISBLANK(ROUTINE!#REF!),"",ROUTINE!#REF!)</f>
        <v>#REF!</v>
      </c>
      <c r="O64" s="118" t="e">
        <f>IF(ISBLANK(N64), " ",VLOOKUP(N64,Sheet3!$A$1:$B$191,2,FALSE))</f>
        <v>#REF!</v>
      </c>
      <c r="P64" s="118" t="str">
        <f>IF(ISBLANK(ROUTINE!P66),"",ROUTINE!P66)</f>
        <v/>
      </c>
      <c r="Q64" s="118" t="str">
        <f>IF(ISBLANK(ROUTINE!Q66),"",ROUTINE!Q66)</f>
        <v/>
      </c>
      <c r="R64" s="118" t="e">
        <f>IF(ISBLANK(Q64), " ",VLOOKUP(Q64,Sheet3!$A$1:$B$191,2,FALSE))</f>
        <v>#N/A</v>
      </c>
      <c r="S64" s="46"/>
      <c r="T64" s="46"/>
      <c r="U64" s="46"/>
      <c r="V64" s="54"/>
      <c r="W64" s="54"/>
      <c r="X64" s="54"/>
      <c r="Y64" s="54"/>
      <c r="Z64" s="54"/>
    </row>
    <row r="65" spans="1:26" ht="15" customHeight="1" x14ac:dyDescent="0.25">
      <c r="A65" s="118" t="str">
        <f>IF(ISBLANK(ROUTINE!A67),"",ROUTINE!A67)</f>
        <v/>
      </c>
      <c r="B65" s="118" t="str">
        <f>IF(ISBLANK(ROUTINE!B67),"",ROUTINE!B67)</f>
        <v/>
      </c>
      <c r="C65" s="118" t="e">
        <f>IF(ISBLANK(B65),"",VLOOKUP(B65,Sheet3!$A$1:$B$191,2,FALSE))</f>
        <v>#N/A</v>
      </c>
      <c r="D65" s="118" t="str">
        <f>IF(ISBLANK(ROUTINE!D67),"",ROUTINE!D67)</f>
        <v/>
      </c>
      <c r="E65" s="118" t="str">
        <f>IF(ISBLANK(ROUTINE!H67),"",ROUTINE!H67)</f>
        <v>ENG101A</v>
      </c>
      <c r="F65" s="118" t="str">
        <f>IF(ISBLANK(E65), " ",VLOOKUP(E65,Sheet3!$A$1:$B$191,2,FALSE))</f>
        <v>31A</v>
      </c>
      <c r="G65" s="118" t="str">
        <f>IF(ISBLANK(ROUTINE!G67),"",ROUTINE!G67)</f>
        <v/>
      </c>
      <c r="H65" s="118" t="e">
        <f>IF(ISBLANK(ROUTINE!#REF!),"",ROUTINE!#REF!)</f>
        <v>#REF!</v>
      </c>
      <c r="I65" s="118" t="e">
        <f>IF(ISBLANK(H65), " ",VLOOKUP(H65,Sheet3!$A$1:$B$191,2,FALSE))</f>
        <v>#REF!</v>
      </c>
      <c r="J65" s="118" t="str">
        <f>IF(ISBLANK(ROUTINE!J67),"",ROUTINE!J67)</f>
        <v/>
      </c>
      <c r="K65" s="118" t="e">
        <f>IF(ISBLANK(ROUTINE!#REF!),"",ROUTINE!#REF!)</f>
        <v>#REF!</v>
      </c>
      <c r="L65" s="118" t="e">
        <f>IF(ISBLANK(K65), " ",VLOOKUP(K65,Sheet3!$A$1:$B$191,2,FALSE))</f>
        <v>#REF!</v>
      </c>
      <c r="M65" s="118" t="e">
        <f>IF(ISBLANK(ROUTINE!#REF!),"",ROUTINE!#REF!)</f>
        <v>#REF!</v>
      </c>
      <c r="N65" s="118" t="e">
        <f>IF(ISBLANK(ROUTINE!#REF!),"",ROUTINE!#REF!)</f>
        <v>#REF!</v>
      </c>
      <c r="O65" s="118" t="e">
        <f>IF(ISBLANK(N65), " ",VLOOKUP(N65,Sheet3!$A$1:$B$191,2,FALSE))</f>
        <v>#REF!</v>
      </c>
      <c r="P65" s="118" t="str">
        <f>IF(ISBLANK(ROUTINE!P67),"",ROUTINE!P67)</f>
        <v/>
      </c>
      <c r="Q65" s="118" t="str">
        <f>IF(ISBLANK(ROUTINE!Q67),"",ROUTINE!Q67)</f>
        <v/>
      </c>
      <c r="R65" s="118" t="e">
        <f>IF(ISBLANK(Q65), " ",VLOOKUP(Q65,Sheet3!$A$1:$B$191,2,FALSE))</f>
        <v>#N/A</v>
      </c>
      <c r="S65" s="46"/>
      <c r="T65" s="46"/>
      <c r="U65" s="46"/>
      <c r="V65" s="54"/>
      <c r="W65" s="54"/>
      <c r="X65" s="54"/>
      <c r="Y65" s="54"/>
      <c r="Z65" s="54"/>
    </row>
    <row r="66" spans="1:26" ht="15" customHeight="1" x14ac:dyDescent="0.25">
      <c r="A66" s="118" t="str">
        <f>IF(ISBLANK(ROUTINE!A68),"",ROUTINE!A68)</f>
        <v/>
      </c>
      <c r="B66" s="118" t="str">
        <f>IF(ISBLANK(ROUTINE!B68),"",ROUTINE!B68)</f>
        <v/>
      </c>
      <c r="C66" s="118" t="e">
        <f>IF(ISBLANK(B66),"",VLOOKUP(B66,Sheet3!$A$1:$B$191,2,FALSE))</f>
        <v>#N/A</v>
      </c>
      <c r="D66" s="118" t="str">
        <f>IF(ISBLANK(ROUTINE!D68),"",ROUTINE!D68)</f>
        <v/>
      </c>
      <c r="E66" s="118" t="e">
        <f>IF(ISBLANK(ROUTINE!#REF!),"",ROUTINE!#REF!)</f>
        <v>#REF!</v>
      </c>
      <c r="F66" s="118" t="e">
        <f>IF(ISBLANK(E66), " ",VLOOKUP(E66,Sheet3!$A$1:$B$191,2,FALSE))</f>
        <v>#REF!</v>
      </c>
      <c r="G66" s="118" t="str">
        <f>IF(ISBLANK(ROUTINE!G68),"",ROUTINE!G68)</f>
        <v/>
      </c>
      <c r="H66" s="118" t="e">
        <f>IF(ISBLANK(ROUTINE!#REF!),"",ROUTINE!#REF!)</f>
        <v>#REF!</v>
      </c>
      <c r="I66" s="118" t="e">
        <f>IF(ISBLANK(H66), " ",VLOOKUP(H66,Sheet3!$A$1:$B$191,2,FALSE))</f>
        <v>#REF!</v>
      </c>
      <c r="J66" s="118" t="str">
        <f>IF(ISBLANK(ROUTINE!J68),"",ROUTINE!J68)</f>
        <v/>
      </c>
      <c r="K66" s="118" t="e">
        <f>IF(ISBLANK(ROUTINE!#REF!),"",ROUTINE!#REF!)</f>
        <v>#REF!</v>
      </c>
      <c r="L66" s="118" t="e">
        <f>IF(ISBLANK(K66), " ",VLOOKUP(K66,Sheet3!$A$1:$B$191,2,FALSE))</f>
        <v>#REF!</v>
      </c>
      <c r="M66" s="118" t="e">
        <f>IF(ISBLANK(ROUTINE!#REF!),"",ROUTINE!#REF!)</f>
        <v>#REF!</v>
      </c>
      <c r="N66" s="118" t="e">
        <f>IF(ISBLANK(ROUTINE!#REF!),"",ROUTINE!#REF!)</f>
        <v>#REF!</v>
      </c>
      <c r="O66" s="118" t="e">
        <f>IF(ISBLANK(N66), " ",VLOOKUP(N66,Sheet3!$A$1:$B$191,2,FALSE))</f>
        <v>#REF!</v>
      </c>
      <c r="P66" s="118" t="str">
        <f>IF(ISBLANK(ROUTINE!P68),"",ROUTINE!P68)</f>
        <v/>
      </c>
      <c r="Q66" s="118" t="str">
        <f>IF(ISBLANK(ROUTINE!Q68),"",ROUTINE!Q68)</f>
        <v/>
      </c>
      <c r="R66" s="118" t="e">
        <f>IF(ISBLANK(Q66), " ",VLOOKUP(Q66,Sheet3!$A$1:$B$191,2,FALSE))</f>
        <v>#N/A</v>
      </c>
      <c r="S66" s="46"/>
      <c r="T66" s="46"/>
      <c r="U66" s="46"/>
      <c r="V66" s="54"/>
      <c r="W66" s="54"/>
      <c r="X66" s="54"/>
      <c r="Y66" s="54"/>
      <c r="Z66" s="54"/>
    </row>
    <row r="67" spans="1:26" ht="15" customHeight="1" x14ac:dyDescent="0.25">
      <c r="A67" s="118" t="str">
        <f>IF(ISBLANK(ROUTINE!A69),"",ROUTINE!A69)</f>
        <v/>
      </c>
      <c r="B67" s="118" t="str">
        <f>IF(ISBLANK(ROUTINE!B69),"",ROUTINE!B69)</f>
        <v/>
      </c>
      <c r="C67" s="118" t="e">
        <f>IF(ISBLANK(B67),"",VLOOKUP(B67,Sheet3!$A$1:$B$191,2,FALSE))</f>
        <v>#N/A</v>
      </c>
      <c r="D67" s="118" t="str">
        <f>IF(ISBLANK(ROUTINE!D69),"",ROUTINE!D69)</f>
        <v/>
      </c>
      <c r="E67" s="118" t="e">
        <f>IF(ISBLANK(ROUTINE!#REF!),"",ROUTINE!#REF!)</f>
        <v>#REF!</v>
      </c>
      <c r="F67" s="118" t="e">
        <f>IF(ISBLANK(E67), " ",VLOOKUP(E67,Sheet3!$A$1:$B$191,2,FALSE))</f>
        <v>#REF!</v>
      </c>
      <c r="G67" s="118" t="str">
        <f>IF(ISBLANK(ROUTINE!G69),"",ROUTINE!G69)</f>
        <v/>
      </c>
      <c r="H67" s="118" t="e">
        <f>IF(ISBLANK(ROUTINE!#REF!),"",ROUTINE!#REF!)</f>
        <v>#REF!</v>
      </c>
      <c r="I67" s="118" t="e">
        <f>IF(ISBLANK(H67), " ",VLOOKUP(H67,Sheet3!$A$1:$B$191,2,FALSE))</f>
        <v>#REF!</v>
      </c>
      <c r="J67" s="118" t="str">
        <f>IF(ISBLANK(ROUTINE!J69),"",ROUTINE!J69)</f>
        <v/>
      </c>
      <c r="K67" s="118" t="e">
        <f>IF(ISBLANK(ROUTINE!#REF!),"",ROUTINE!#REF!)</f>
        <v>#REF!</v>
      </c>
      <c r="L67" s="118" t="e">
        <f>IF(ISBLANK(K67), " ",VLOOKUP(K67,Sheet3!$A$1:$B$191,2,FALSE))</f>
        <v>#REF!</v>
      </c>
      <c r="M67" s="118" t="str">
        <f>IF(ISBLANK(ROUTINE!M69),"",ROUTINE!M69)</f>
        <v/>
      </c>
      <c r="N67" s="118" t="e">
        <f>IF(ISBLANK(ROUTINE!#REF!),"",ROUTINE!#REF!)</f>
        <v>#REF!</v>
      </c>
      <c r="O67" s="118" t="e">
        <f>IF(ISBLANK(N67), " ",VLOOKUP(N67,Sheet3!$A$1:$B$191,2,FALSE))</f>
        <v>#REF!</v>
      </c>
      <c r="P67" s="118" t="str">
        <f>IF(ISBLANK(ROUTINE!P69),"",ROUTINE!P69)</f>
        <v/>
      </c>
      <c r="Q67" s="118" t="str">
        <f>IF(ISBLANK(ROUTINE!Q69),"",ROUTINE!Q69)</f>
        <v/>
      </c>
      <c r="R67" s="118" t="e">
        <f>IF(ISBLANK(Q67), " ",VLOOKUP(Q67,Sheet3!$A$1:$B$191,2,FALSE))</f>
        <v>#N/A</v>
      </c>
      <c r="S67" s="46"/>
      <c r="T67" s="46"/>
      <c r="U67" s="46"/>
      <c r="V67" s="54"/>
      <c r="W67" s="54"/>
      <c r="X67" s="54"/>
      <c r="Y67" s="54"/>
      <c r="Z67" s="54"/>
    </row>
    <row r="68" spans="1:26" ht="15" customHeight="1" x14ac:dyDescent="0.25">
      <c r="A68" s="118" t="str">
        <f>IF(ISBLANK(ROUTINE!A70),"",ROUTINE!A70)</f>
        <v/>
      </c>
      <c r="B68" s="118" t="str">
        <f>IF(ISBLANK(ROUTINE!B70),"",ROUTINE!B70)</f>
        <v>MAT102B</v>
      </c>
      <c r="C68" s="118" t="str">
        <f>IF(ISBLANK(B68),"",VLOOKUP(B68,Sheet3!$A$1:$B$191,2,FALSE))</f>
        <v>29B</v>
      </c>
      <c r="D68" s="118" t="str">
        <f>IF(ISBLANK(ROUTINE!D70),"",ROUTINE!D70)</f>
        <v/>
      </c>
      <c r="E68" s="118" t="e">
        <f>IF(ISBLANK(ROUTINE!#REF!),"",ROUTINE!#REF!)</f>
        <v>#REF!</v>
      </c>
      <c r="F68" s="118" t="e">
        <f>IF(ISBLANK(E68), " ",VLOOKUP(E68,Sheet3!$A$1:$B$191,2,FALSE))</f>
        <v>#REF!</v>
      </c>
      <c r="G68" s="118" t="str">
        <f>IF(ISBLANK(ROUTINE!G70),"",ROUTINE!G70)</f>
        <v/>
      </c>
      <c r="H68" s="118" t="e">
        <f>IF(ISBLANK(ROUTINE!#REF!),"",ROUTINE!#REF!)</f>
        <v>#REF!</v>
      </c>
      <c r="I68" s="118" t="e">
        <f>IF(ISBLANK(H68), " ",VLOOKUP(H68,Sheet3!$A$1:$B$191,2,FALSE))</f>
        <v>#REF!</v>
      </c>
      <c r="J68" s="118" t="str">
        <f>IF(ISBLANK(ROUTINE!J70),"",ROUTINE!J70)</f>
        <v/>
      </c>
      <c r="K68" s="118" t="e">
        <f>IF(ISBLANK(ROUTINE!#REF!),"",ROUTINE!#REF!)</f>
        <v>#REF!</v>
      </c>
      <c r="L68" s="118" t="e">
        <f>IF(ISBLANK(K68), " ",VLOOKUP(K68,Sheet3!$A$1:$B$191,2,FALSE))</f>
        <v>#REF!</v>
      </c>
      <c r="M68" s="118" t="e">
        <f>IF(ISBLANK(ROUTINE!#REF!),"",ROUTINE!#REF!)</f>
        <v>#REF!</v>
      </c>
      <c r="N68" s="118" t="e">
        <f>IF(ISBLANK(ROUTINE!#REF!),"",ROUTINE!#REF!)</f>
        <v>#REF!</v>
      </c>
      <c r="O68" s="118" t="e">
        <f>IF(ISBLANK(N68), " ",VLOOKUP(N68,Sheet3!$A$1:$B$191,2,FALSE))</f>
        <v>#REF!</v>
      </c>
      <c r="P68" s="118" t="str">
        <f>IF(ISBLANK(ROUTINE!P70),"",ROUTINE!P70)</f>
        <v/>
      </c>
      <c r="Q68" s="118" t="str">
        <f>IF(ISBLANK(ROUTINE!Q70),"",ROUTINE!Q70)</f>
        <v/>
      </c>
      <c r="R68" s="118" t="e">
        <f>IF(ISBLANK(Q68), " ",VLOOKUP(Q68,Sheet3!$A$1:$B$191,2,FALSE))</f>
        <v>#N/A</v>
      </c>
      <c r="S68" s="51"/>
      <c r="T68" s="51"/>
      <c r="U68" s="51"/>
      <c r="V68" s="54"/>
      <c r="W68" s="54"/>
      <c r="X68" s="54"/>
      <c r="Y68" s="54"/>
      <c r="Z68" s="54"/>
    </row>
    <row r="69" spans="1:26" ht="15" customHeight="1" x14ac:dyDescent="0.25">
      <c r="A69" s="118" t="str">
        <f>IF(ISBLANK(ROUTINE!A71),"",ROUTINE!A71)</f>
        <v/>
      </c>
      <c r="B69" s="118" t="str">
        <f>IF(ISBLANK(ROUTINE!B71),"",ROUTINE!B71)</f>
        <v/>
      </c>
      <c r="C69" s="118" t="e">
        <f>IF(ISBLANK(B69),"",VLOOKUP(B69,Sheet3!$A$1:$B$191,2,FALSE))</f>
        <v>#N/A</v>
      </c>
      <c r="D69" s="118" t="str">
        <f>IF(ISBLANK(ROUTINE!D71),"",ROUTINE!D71)</f>
        <v/>
      </c>
      <c r="E69" s="118" t="e">
        <f>IF(ISBLANK(ROUTINE!#REF!),"",ROUTINE!#REF!)</f>
        <v>#REF!</v>
      </c>
      <c r="F69" s="118" t="e">
        <f>IF(ISBLANK(E69), " ",VLOOKUP(E69,Sheet3!$A$1:$B$191,2,FALSE))</f>
        <v>#REF!</v>
      </c>
      <c r="G69" s="118" t="str">
        <f>IF(ISBLANK(ROUTINE!G71),"",ROUTINE!G71)</f>
        <v/>
      </c>
      <c r="H69" s="118" t="e">
        <f>IF(ISBLANK(ROUTINE!#REF!),"",ROUTINE!#REF!)</f>
        <v>#REF!</v>
      </c>
      <c r="I69" s="118" t="e">
        <f>IF(ISBLANK(H69), " ",VLOOKUP(H69,Sheet3!$A$1:$B$191,2,FALSE))</f>
        <v>#REF!</v>
      </c>
      <c r="J69" s="118" t="str">
        <f>IF(ISBLANK(ROUTINE!J71),"",ROUTINE!J71)</f>
        <v/>
      </c>
      <c r="K69" s="118" t="e">
        <f>IF(ISBLANK(ROUTINE!#REF!),"",ROUTINE!#REF!)</f>
        <v>#REF!</v>
      </c>
      <c r="L69" s="118" t="e">
        <f>IF(ISBLANK(K69), " ",VLOOKUP(K69,Sheet3!$A$1:$B$191,2,FALSE))</f>
        <v>#REF!</v>
      </c>
      <c r="M69" s="118" t="str">
        <f>IF(ISBLANK(ROUTINE!M71),"",ROUTINE!M71)</f>
        <v/>
      </c>
      <c r="N69" s="118" t="e">
        <f>IF(ISBLANK(ROUTINE!#REF!),"",ROUTINE!#REF!)</f>
        <v>#REF!</v>
      </c>
      <c r="O69" s="118" t="e">
        <f>IF(ISBLANK(N69), " ",VLOOKUP(N69,Sheet3!$A$1:$B$191,2,FALSE))</f>
        <v>#REF!</v>
      </c>
      <c r="P69" s="118" t="str">
        <f>IF(ISBLANK(ROUTINE!P71),"",ROUTINE!P71)</f>
        <v/>
      </c>
      <c r="Q69" s="118" t="str">
        <f>IF(ISBLANK(ROUTINE!Q71),"",ROUTINE!Q71)</f>
        <v/>
      </c>
      <c r="R69" s="118" t="e">
        <f>IF(ISBLANK(Q69), " ",VLOOKUP(Q69,Sheet3!$A$1:$B$191,2,FALSE))</f>
        <v>#N/A</v>
      </c>
      <c r="S69" s="51"/>
      <c r="T69" s="51"/>
      <c r="U69" s="51"/>
      <c r="V69" s="54"/>
      <c r="W69" s="54"/>
      <c r="X69" s="54"/>
      <c r="Y69" s="54"/>
      <c r="Z69" s="54"/>
    </row>
    <row r="70" spans="1:26" ht="18" customHeight="1" x14ac:dyDescent="0.25">
      <c r="A70" s="210" t="str">
        <f>IF(ISBLANK(ROUTINE!A72),"",ROUTINE!A72)</f>
        <v>Wednesday</v>
      </c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1"/>
      <c r="P70" s="211"/>
      <c r="Q70" s="211"/>
      <c r="R70" s="212"/>
      <c r="S70" s="46"/>
      <c r="T70" s="46"/>
      <c r="U70" s="46"/>
      <c r="V70" s="54"/>
      <c r="W70" s="54"/>
      <c r="X70" s="54"/>
      <c r="Y70" s="54"/>
      <c r="Z70" s="54"/>
    </row>
    <row r="71" spans="1:26" ht="18" customHeight="1" x14ac:dyDescent="0.25">
      <c r="A71" s="118" t="str">
        <f>IF(ISBLANK(ROUTINE!A73),"",ROUTINE!A73)</f>
        <v/>
      </c>
      <c r="B71" s="118" t="e">
        <f>IF(ISBLANK(ROUTINE!#REF!),"",ROUTINE!#REF!)</f>
        <v>#REF!</v>
      </c>
      <c r="C71" s="118" t="e">
        <f>IF(ISBLANK(B71),"",VLOOKUP(B71,Sheet3!$A$1:$B$191,2,FALSE))</f>
        <v>#REF!</v>
      </c>
      <c r="D71" s="118" t="str">
        <f>IF(ISBLANK(ROUTINE!D73),"",ROUTINE!D73)</f>
        <v/>
      </c>
      <c r="E71" s="118" t="e">
        <f>IF(ISBLANK(ROUTINE!#REF!),"",ROUTINE!#REF!)</f>
        <v>#REF!</v>
      </c>
      <c r="F71" s="118" t="e">
        <f>IF(ISBLANK(E71), " ",VLOOKUP(E71,Sheet3!$A$1:$B$191,2,FALSE))</f>
        <v>#REF!</v>
      </c>
      <c r="G71" s="118" t="str">
        <f>IF(ISBLANK(ROUTINE!G73),"",ROUTINE!G73)</f>
        <v/>
      </c>
      <c r="H71" s="118" t="e">
        <f>IF(ISBLANK(ROUTINE!#REF!),"",ROUTINE!#REF!)</f>
        <v>#REF!</v>
      </c>
      <c r="I71" s="118" t="e">
        <f>IF(ISBLANK(H71), " ",VLOOKUP(H71,Sheet3!$A$1:$B$191,2,FALSE))</f>
        <v>#REF!</v>
      </c>
      <c r="J71" s="118" t="str">
        <f>IF(ISBLANK(ROUTINE!J73),"",ROUTINE!J73)</f>
        <v/>
      </c>
      <c r="K71" s="118" t="e">
        <f>IF(ISBLANK(ROUTINE!#REF!),"",ROUTINE!#REF!)</f>
        <v>#REF!</v>
      </c>
      <c r="L71" s="118" t="e">
        <f>IF(ISBLANK(K71), " ",VLOOKUP(K71,Sheet3!$A$1:$B$191,2,FALSE))</f>
        <v>#REF!</v>
      </c>
      <c r="M71" s="118" t="str">
        <f>IF(ISBLANK(ROUTINE!M73),"",ROUTINE!M73)</f>
        <v/>
      </c>
      <c r="N71" s="118" t="e">
        <f>IF(ISBLANK(ROUTINE!#REF!),"",ROUTINE!#REF!)</f>
        <v>#REF!</v>
      </c>
      <c r="O71" s="118" t="e">
        <f>IF(ISBLANK(N71), " ",VLOOKUP(N71,Sheet3!$A$1:$B$191,2,FALSE))</f>
        <v>#REF!</v>
      </c>
      <c r="P71" s="118" t="str">
        <f>IF(ISBLANK(ROUTINE!P73),"",ROUTINE!P73)</f>
        <v/>
      </c>
      <c r="Q71" s="118" t="e">
        <f>IF(ISBLANK(ROUTINE!#REF!),"",ROUTINE!#REF!)</f>
        <v>#REF!</v>
      </c>
      <c r="R71" s="118" t="e">
        <f>IF(ISBLANK(Q71), " ",VLOOKUP(Q71,Sheet3!$A$1:$B$191,2,FALSE))</f>
        <v>#REF!</v>
      </c>
      <c r="S71" s="46"/>
      <c r="T71" s="46"/>
      <c r="U71" s="46"/>
      <c r="V71" s="54"/>
      <c r="W71" s="54"/>
      <c r="X71" s="54"/>
      <c r="Y71" s="54"/>
      <c r="Z71" s="54"/>
    </row>
    <row r="72" spans="1:26" ht="15" customHeight="1" x14ac:dyDescent="0.25">
      <c r="A72" s="118" t="str">
        <f>IF(ISBLANK(ROUTINE!A74),"",ROUTINE!A74)</f>
        <v/>
      </c>
      <c r="B72" s="118" t="str">
        <f>IF(ISBLANK(ROUTINE!B74),"",ROUTINE!B74)</f>
        <v/>
      </c>
      <c r="C72" s="118" t="e">
        <f>IF(ISBLANK(B72),"",VLOOKUP(B72,Sheet3!$A$1:$B$191,2,FALSE))</f>
        <v>#N/A</v>
      </c>
      <c r="D72" s="118" t="str">
        <f>IF(ISBLANK(ROUTINE!D74),"",ROUTINE!D74)</f>
        <v/>
      </c>
      <c r="E72" s="118" t="e">
        <f>IF(ISBLANK(ROUTINE!#REF!),"",ROUTINE!#REF!)</f>
        <v>#REF!</v>
      </c>
      <c r="F72" s="118" t="e">
        <f>IF(ISBLANK(E72), " ",VLOOKUP(E72,Sheet3!$A$1:$B$191,2,FALSE))</f>
        <v>#REF!</v>
      </c>
      <c r="G72" s="118" t="str">
        <f>IF(ISBLANK(ROUTINE!G74),"",ROUTINE!G74)</f>
        <v/>
      </c>
      <c r="H72" s="118" t="e">
        <f>IF(ISBLANK(ROUTINE!#REF!),"",ROUTINE!#REF!)</f>
        <v>#REF!</v>
      </c>
      <c r="I72" s="118" t="e">
        <f>IF(ISBLANK(H72), " ",VLOOKUP(H72,Sheet3!$A$1:$B$191,2,FALSE))</f>
        <v>#REF!</v>
      </c>
      <c r="J72" s="118" t="str">
        <f>IF(ISBLANK(ROUTINE!J74),"",ROUTINE!J74)</f>
        <v/>
      </c>
      <c r="K72" s="118" t="e">
        <f>IF(ISBLANK(ROUTINE!#REF!),"",ROUTINE!#REF!)</f>
        <v>#REF!</v>
      </c>
      <c r="L72" s="118" t="e">
        <f>IF(ISBLANK(K72), " ",VLOOKUP(K72,Sheet3!$A$1:$B$191,2,FALSE))</f>
        <v>#REF!</v>
      </c>
      <c r="M72" s="118" t="e">
        <f>IF(ISBLANK(ROUTINE!#REF!),"",ROUTINE!#REF!)</f>
        <v>#REF!</v>
      </c>
      <c r="N72" s="118" t="e">
        <f>IF(ISBLANK(ROUTINE!#REF!),"",ROUTINE!#REF!)</f>
        <v>#REF!</v>
      </c>
      <c r="O72" s="118" t="e">
        <f>IF(ISBLANK(N72), " ",VLOOKUP(N72,Sheet3!$A$1:$B$191,2,FALSE))</f>
        <v>#REF!</v>
      </c>
      <c r="P72" s="118" t="str">
        <f>IF(ISBLANK(ROUTINE!P74),"",ROUTINE!P74)</f>
        <v/>
      </c>
      <c r="Q72" s="118" t="str">
        <f>IF(ISBLANK(ROUTINE!Q74),"",ROUTINE!Q74)</f>
        <v/>
      </c>
      <c r="R72" s="118" t="e">
        <f>IF(ISBLANK(Q72), " ",VLOOKUP(Q72,Sheet3!$A$1:$B$191,2,FALSE))</f>
        <v>#N/A</v>
      </c>
      <c r="S72" s="46"/>
      <c r="T72" s="46"/>
      <c r="U72" s="46"/>
      <c r="V72" s="54"/>
      <c r="W72" s="54"/>
      <c r="X72" s="54"/>
      <c r="Y72" s="54"/>
      <c r="Z72" s="54"/>
    </row>
    <row r="73" spans="1:26" ht="15" customHeight="1" x14ac:dyDescent="0.25">
      <c r="A73" s="118" t="str">
        <f>IF(ISBLANK(ROUTINE!A75),"",ROUTINE!A75)</f>
        <v/>
      </c>
      <c r="B73" s="118" t="str">
        <f>IF(ISBLANK(ROUTINE!B75),"",ROUTINE!B75)</f>
        <v/>
      </c>
      <c r="C73" s="118" t="e">
        <f>IF(ISBLANK(B73),"",VLOOKUP(B73,Sheet3!$A$1:$B$191,2,FALSE))</f>
        <v>#N/A</v>
      </c>
      <c r="D73" s="118" t="str">
        <f>IF(ISBLANK(ROUTINE!D75),"",ROUTINE!D75)</f>
        <v/>
      </c>
      <c r="E73" s="118" t="e">
        <f>IF(ISBLANK(ROUTINE!#REF!),"",ROUTINE!#REF!)</f>
        <v>#REF!</v>
      </c>
      <c r="F73" s="118" t="e">
        <f>IF(ISBLANK(E73), " ",VLOOKUP(E73,Sheet3!$A$1:$B$191,2,FALSE))</f>
        <v>#REF!</v>
      </c>
      <c r="G73" s="118" t="str">
        <f>IF(ISBLANK(ROUTINE!G75),"",ROUTINE!G75)</f>
        <v/>
      </c>
      <c r="H73" s="118" t="e">
        <f>IF(ISBLANK(ROUTINE!#REF!),"",ROUTINE!#REF!)</f>
        <v>#REF!</v>
      </c>
      <c r="I73" s="118" t="e">
        <f>IF(ISBLANK(H73), " ",VLOOKUP(H73,Sheet3!$A$1:$B$191,2,FALSE))</f>
        <v>#REF!</v>
      </c>
      <c r="J73" s="118" t="str">
        <f>IF(ISBLANK(ROUTINE!J75),"",ROUTINE!J75)</f>
        <v/>
      </c>
      <c r="K73" s="118" t="e">
        <f>IF(ISBLANK(ROUTINE!#REF!),"",ROUTINE!#REF!)</f>
        <v>#REF!</v>
      </c>
      <c r="L73" s="118" t="e">
        <f>IF(ISBLANK(K73), " ",VLOOKUP(K73,Sheet3!$A$1:$B$191,2,FALSE))</f>
        <v>#REF!</v>
      </c>
      <c r="M73" s="118" t="str">
        <f>IF(ISBLANK(ROUTINE!M75),"",ROUTINE!M75)</f>
        <v/>
      </c>
      <c r="N73" s="118" t="e">
        <f>IF(ISBLANK(ROUTINE!#REF!),"",ROUTINE!#REF!)</f>
        <v>#REF!</v>
      </c>
      <c r="O73" s="118" t="e">
        <f>IF(ISBLANK(N73), " ",VLOOKUP(N73,Sheet3!$A$1:$B$191,2,FALSE))</f>
        <v>#REF!</v>
      </c>
      <c r="P73" s="118" t="str">
        <f>IF(ISBLANK(ROUTINE!P75),"",ROUTINE!P75)</f>
        <v/>
      </c>
      <c r="Q73" s="118" t="e">
        <f>IF(ISBLANK(ROUTINE!#REF!),"",ROUTINE!#REF!)</f>
        <v>#REF!</v>
      </c>
      <c r="R73" s="118" t="e">
        <f>IF(ISBLANK(Q73), " ",VLOOKUP(Q73,Sheet3!$A$1:$B$191,2,FALSE))</f>
        <v>#REF!</v>
      </c>
      <c r="S73" s="46"/>
      <c r="T73" s="46"/>
      <c r="U73" s="46"/>
      <c r="V73" s="54"/>
      <c r="W73" s="54"/>
      <c r="X73" s="54"/>
      <c r="Y73" s="54"/>
      <c r="Z73" s="54"/>
    </row>
    <row r="74" spans="1:26" ht="15" customHeight="1" x14ac:dyDescent="0.25">
      <c r="A74" s="118" t="str">
        <f>IF(ISBLANK(ROUTINE!A76),"",ROUTINE!A76)</f>
        <v/>
      </c>
      <c r="B74" s="118" t="str">
        <f>IF(ISBLANK(ROUTINE!B76),"",ROUTINE!B76)</f>
        <v/>
      </c>
      <c r="C74" s="118" t="e">
        <f>IF(ISBLANK(B74),"",VLOOKUP(B74,Sheet3!$A$1:$B$191,2,FALSE))</f>
        <v>#N/A</v>
      </c>
      <c r="D74" s="118" t="str">
        <f>IF(ISBLANK(ROUTINE!D76),"",ROUTINE!D76)</f>
        <v/>
      </c>
      <c r="E74" s="118" t="e">
        <f>IF(ISBLANK(ROUTINE!#REF!),"",ROUTINE!#REF!)</f>
        <v>#REF!</v>
      </c>
      <c r="F74" s="118" t="e">
        <f>IF(ISBLANK(E74), " ",VLOOKUP(E74,Sheet3!$A$1:$B$191,2,FALSE))</f>
        <v>#REF!</v>
      </c>
      <c r="G74" s="118" t="str">
        <f>IF(ISBLANK(ROUTINE!G76),"",ROUTINE!G76)</f>
        <v/>
      </c>
      <c r="H74" s="118" t="e">
        <f>IF(ISBLANK(ROUTINE!#REF!),"",ROUTINE!#REF!)</f>
        <v>#REF!</v>
      </c>
      <c r="I74" s="118" t="e">
        <f>IF(ISBLANK(H74), " ",VLOOKUP(H74,Sheet3!$A$1:$B$191,2,FALSE))</f>
        <v>#REF!</v>
      </c>
      <c r="J74" s="118" t="e">
        <f>IF(ISBLANK(ROUTINE!#REF!),"",ROUTINE!#REF!)</f>
        <v>#REF!</v>
      </c>
      <c r="K74" s="118" t="e">
        <f>IF(ISBLANK(ROUTINE!#REF!),"",ROUTINE!#REF!)</f>
        <v>#REF!</v>
      </c>
      <c r="L74" s="118" t="e">
        <f>IF(ISBLANK(K74), " ",VLOOKUP(K74,Sheet3!$A$1:$B$191,2,FALSE))</f>
        <v>#REF!</v>
      </c>
      <c r="M74" s="118" t="str">
        <f>IF(ISBLANK(ROUTINE!M76),"",ROUTINE!M76)</f>
        <v/>
      </c>
      <c r="N74" s="118" t="e">
        <f>IF(ISBLANK(ROUTINE!#REF!),"",ROUTINE!#REF!)</f>
        <v>#REF!</v>
      </c>
      <c r="O74" s="118" t="e">
        <f>IF(ISBLANK(N74), " ",VLOOKUP(N74,Sheet3!$A$1:$B$191,2,FALSE))</f>
        <v>#REF!</v>
      </c>
      <c r="P74" s="118" t="e">
        <f>IF(ISBLANK(ROUTINE!#REF!),"",ROUTINE!#REF!)</f>
        <v>#REF!</v>
      </c>
      <c r="Q74" s="118" t="e">
        <f>IF(ISBLANK(ROUTINE!#REF!),"",ROUTINE!#REF!)</f>
        <v>#REF!</v>
      </c>
      <c r="R74" s="118" t="e">
        <f>IF(ISBLANK(Q74), " ",VLOOKUP(Q74,Sheet3!$A$1:$B$191,2,FALSE))</f>
        <v>#REF!</v>
      </c>
      <c r="S74" s="46"/>
      <c r="T74" s="46"/>
      <c r="U74" s="46"/>
      <c r="V74" s="54"/>
      <c r="W74" s="54"/>
      <c r="X74" s="54"/>
      <c r="Y74" s="54"/>
      <c r="Z74" s="54"/>
    </row>
    <row r="75" spans="1:26" ht="15" customHeight="1" x14ac:dyDescent="0.25">
      <c r="A75" s="118" t="str">
        <f>IF(ISBLANK(ROUTINE!A77),"",ROUTINE!A77)</f>
        <v/>
      </c>
      <c r="B75" s="118" t="e">
        <f>IF(ISBLANK(ROUTINE!#REF!),"",ROUTINE!#REF!)</f>
        <v>#REF!</v>
      </c>
      <c r="C75" s="118" t="e">
        <f>IF(ISBLANK(B75),"",VLOOKUP(B75,Sheet3!$A$1:$B$191,2,FALSE))</f>
        <v>#REF!</v>
      </c>
      <c r="D75" s="118" t="str">
        <f>IF(ISBLANK(ROUTINE!D77),"",ROUTINE!D77)</f>
        <v/>
      </c>
      <c r="E75" s="118" t="e">
        <f>IF(ISBLANK(ROUTINE!#REF!),"",ROUTINE!#REF!)</f>
        <v>#REF!</v>
      </c>
      <c r="F75" s="118" t="e">
        <f>IF(ISBLANK(E75), " ",VLOOKUP(E75,Sheet3!$A$1:$B$191,2,FALSE))</f>
        <v>#REF!</v>
      </c>
      <c r="G75" s="118" t="str">
        <f>IF(ISBLANK(ROUTINE!G77),"",ROUTINE!G77)</f>
        <v/>
      </c>
      <c r="H75" s="118" t="e">
        <f>IF(ISBLANK(ROUTINE!#REF!),"",ROUTINE!#REF!)</f>
        <v>#REF!</v>
      </c>
      <c r="I75" s="118" t="e">
        <f>IF(ISBLANK(H75), " ",VLOOKUP(H75,Sheet3!$A$1:$B$191,2,FALSE))</f>
        <v>#REF!</v>
      </c>
      <c r="J75" s="118" t="str">
        <f>IF(ISBLANK(ROUTINE!J77),"",ROUTINE!J77)</f>
        <v/>
      </c>
      <c r="K75" s="118" t="e">
        <f>IF(ISBLANK(ROUTINE!#REF!),"",ROUTINE!#REF!)</f>
        <v>#REF!</v>
      </c>
      <c r="L75" s="118" t="e">
        <f>IF(ISBLANK(K75), " ",VLOOKUP(K75,Sheet3!$A$1:$B$191,2,FALSE))</f>
        <v>#REF!</v>
      </c>
      <c r="M75" s="118" t="str">
        <f>IF(ISBLANK(ROUTINE!M77),"",ROUTINE!M77)</f>
        <v/>
      </c>
      <c r="N75" s="118" t="e">
        <f>IF(ISBLANK(ROUTINE!#REF!),"",ROUTINE!#REF!)</f>
        <v>#REF!</v>
      </c>
      <c r="O75" s="118" t="e">
        <f>IF(ISBLANK(N75), " ",VLOOKUP(N75,Sheet3!$A$1:$B$191,2,FALSE))</f>
        <v>#REF!</v>
      </c>
      <c r="P75" s="118" t="str">
        <f>IF(ISBLANK(ROUTINE!P77),"",ROUTINE!P77)</f>
        <v/>
      </c>
      <c r="Q75" s="118" t="str">
        <f>IF(ISBLANK(ROUTINE!Q77),"",ROUTINE!Q77)</f>
        <v/>
      </c>
      <c r="R75" s="118" t="e">
        <f>IF(ISBLANK(Q75), " ",VLOOKUP(Q75,Sheet3!$A$1:$B$191,2,FALSE))</f>
        <v>#N/A</v>
      </c>
      <c r="S75" s="46"/>
      <c r="T75" s="46"/>
      <c r="U75" s="46"/>
      <c r="V75" s="54"/>
      <c r="W75" s="54"/>
      <c r="X75" s="54"/>
      <c r="Y75" s="54"/>
      <c r="Z75" s="54"/>
    </row>
    <row r="76" spans="1:26" ht="15" customHeight="1" x14ac:dyDescent="0.25">
      <c r="A76" s="118" t="str">
        <f>IF(ISBLANK(ROUTINE!A78),"",ROUTINE!A78)</f>
        <v/>
      </c>
      <c r="B76" s="118" t="e">
        <f>IF(ISBLANK(ROUTINE!#REF!),"",ROUTINE!#REF!)</f>
        <v>#REF!</v>
      </c>
      <c r="C76" s="118" t="e">
        <f>IF(ISBLANK(B76),"",VLOOKUP(B76,Sheet3!$A$1:$B$191,2,FALSE))</f>
        <v>#REF!</v>
      </c>
      <c r="D76" s="118" t="str">
        <f>IF(ISBLANK(ROUTINE!D78),"",ROUTINE!D78)</f>
        <v/>
      </c>
      <c r="E76" s="118" t="e">
        <f>IF(ISBLANK(ROUTINE!#REF!),"",ROUTINE!#REF!)</f>
        <v>#REF!</v>
      </c>
      <c r="F76" s="118" t="e">
        <f>IF(ISBLANK(E76), " ",VLOOKUP(E76,Sheet3!$A$1:$B$191,2,FALSE))</f>
        <v>#REF!</v>
      </c>
      <c r="G76" s="118" t="str">
        <f>IF(ISBLANK(ROUTINE!G78),"",ROUTINE!G78)</f>
        <v/>
      </c>
      <c r="H76" s="118" t="e">
        <f>IF(ISBLANK(ROUTINE!#REF!),"",ROUTINE!#REF!)</f>
        <v>#REF!</v>
      </c>
      <c r="I76" s="118" t="e">
        <f>IF(ISBLANK(H76), " ",VLOOKUP(H76,Sheet3!$A$1:$B$191,2,FALSE))</f>
        <v>#REF!</v>
      </c>
      <c r="J76" s="118" t="e">
        <f>IF(ISBLANK(ROUTINE!#REF!),"",ROUTINE!#REF!)</f>
        <v>#REF!</v>
      </c>
      <c r="K76" s="118" t="e">
        <f>IF(ISBLANK(ROUTINE!#REF!),"",ROUTINE!#REF!)</f>
        <v>#REF!</v>
      </c>
      <c r="L76" s="118" t="e">
        <f>IF(ISBLANK(K76), " ",VLOOKUP(K76,Sheet3!$A$1:$B$191,2,FALSE))</f>
        <v>#REF!</v>
      </c>
      <c r="M76" s="118" t="str">
        <f>IF(ISBLANK(ROUTINE!M78),"",ROUTINE!M78)</f>
        <v/>
      </c>
      <c r="N76" s="118" t="e">
        <f>IF(ISBLANK(ROUTINE!#REF!),"",ROUTINE!#REF!)</f>
        <v>#REF!</v>
      </c>
      <c r="O76" s="118" t="e">
        <f>IF(ISBLANK(N76), " ",VLOOKUP(N76,Sheet3!$A$1:$B$191,2,FALSE))</f>
        <v>#REF!</v>
      </c>
      <c r="P76" s="118" t="e">
        <f>IF(ISBLANK(ROUTINE!#REF!),"",ROUTINE!#REF!)</f>
        <v>#REF!</v>
      </c>
      <c r="Q76" s="118" t="e">
        <f>IF(ISBLANK(ROUTINE!#REF!),"",ROUTINE!#REF!)</f>
        <v>#REF!</v>
      </c>
      <c r="R76" s="118" t="e">
        <f>IF(ISBLANK(Q76), " ",VLOOKUP(Q76,Sheet3!$A$1:$B$191,2,FALSE))</f>
        <v>#REF!</v>
      </c>
      <c r="S76" s="55"/>
      <c r="T76" s="55"/>
      <c r="U76" s="46"/>
      <c r="V76" s="54"/>
      <c r="W76" s="54"/>
      <c r="X76" s="54"/>
      <c r="Y76" s="54"/>
      <c r="Z76" s="54"/>
    </row>
    <row r="77" spans="1:26" ht="15" customHeight="1" x14ac:dyDescent="0.25">
      <c r="A77" s="118" t="str">
        <f>IF(ISBLANK(ROUTINE!A79),"",ROUTINE!A79)</f>
        <v/>
      </c>
      <c r="B77" s="118" t="e">
        <f>IF(ISBLANK(ROUTINE!#REF!),"",ROUTINE!#REF!)</f>
        <v>#REF!</v>
      </c>
      <c r="C77" s="118" t="e">
        <f>IF(ISBLANK(B77),"",VLOOKUP(B77,Sheet3!$A$1:$B$191,2,FALSE))</f>
        <v>#REF!</v>
      </c>
      <c r="D77" s="118" t="str">
        <f>IF(ISBLANK(ROUTINE!D79),"",ROUTINE!D79)</f>
        <v/>
      </c>
      <c r="E77" s="118" t="e">
        <f>IF(ISBLANK(ROUTINE!#REF!),"",ROUTINE!#REF!)</f>
        <v>#REF!</v>
      </c>
      <c r="F77" s="118" t="e">
        <f>IF(ISBLANK(E77), " ",VLOOKUP(E77,Sheet3!$A$1:$B$191,2,FALSE))</f>
        <v>#REF!</v>
      </c>
      <c r="G77" s="118" t="str">
        <f>IF(ISBLANK(ROUTINE!G79),"",ROUTINE!G79)</f>
        <v/>
      </c>
      <c r="H77" s="118" t="e">
        <f>IF(ISBLANK(ROUTINE!#REF!),"",ROUTINE!#REF!)</f>
        <v>#REF!</v>
      </c>
      <c r="I77" s="118" t="e">
        <f>IF(ISBLANK(H77), " ",VLOOKUP(H77,Sheet3!$A$1:$B$191,2,FALSE))</f>
        <v>#REF!</v>
      </c>
      <c r="J77" s="118" t="str">
        <f>IF(ISBLANK(ROUTINE!J79),"",ROUTINE!J79)</f>
        <v/>
      </c>
      <c r="K77" s="118" t="e">
        <f>IF(ISBLANK(ROUTINE!#REF!),"",ROUTINE!#REF!)</f>
        <v>#REF!</v>
      </c>
      <c r="L77" s="118" t="e">
        <f>IF(ISBLANK(K77), " ",VLOOKUP(K77,Sheet3!$A$1:$B$191,2,FALSE))</f>
        <v>#REF!</v>
      </c>
      <c r="M77" s="118" t="e">
        <f>IF(ISBLANK(ROUTINE!#REF!),"",ROUTINE!#REF!)</f>
        <v>#REF!</v>
      </c>
      <c r="N77" s="118" t="e">
        <f>IF(ISBLANK(ROUTINE!#REF!),"",ROUTINE!#REF!)</f>
        <v>#REF!</v>
      </c>
      <c r="O77" s="118" t="e">
        <f>IF(ISBLANK(N77), " ",VLOOKUP(N77,Sheet3!$A$1:$B$191,2,FALSE))</f>
        <v>#REF!</v>
      </c>
      <c r="P77" s="118" t="str">
        <f>IF(ISBLANK(ROUTINE!P85),"",ROUTINE!P85)</f>
        <v/>
      </c>
      <c r="Q77" s="118" t="e">
        <f>IF(ISBLANK(ROUTINE!#REF!),"",ROUTINE!#REF!)</f>
        <v>#REF!</v>
      </c>
      <c r="R77" s="118" t="e">
        <f>IF(ISBLANK(Q77), " ",VLOOKUP(Q77,Sheet3!$A$1:$B$191,2,FALSE))</f>
        <v>#REF!</v>
      </c>
      <c r="S77" s="46"/>
      <c r="T77" s="46"/>
      <c r="U77" s="46"/>
      <c r="V77" s="54"/>
      <c r="W77" s="54"/>
      <c r="X77" s="54"/>
      <c r="Y77" s="54"/>
      <c r="Z77" s="54"/>
    </row>
    <row r="78" spans="1:26" ht="15" customHeight="1" x14ac:dyDescent="0.25">
      <c r="A78" s="118" t="str">
        <f>IF(ISBLANK(ROUTINE!A80),"",ROUTINE!A80)</f>
        <v/>
      </c>
      <c r="B78" s="118" t="e">
        <f>IF(ISBLANK(ROUTINE!#REF!),"",ROUTINE!#REF!)</f>
        <v>#REF!</v>
      </c>
      <c r="C78" s="118" t="e">
        <f>IF(ISBLANK(B78),"",VLOOKUP(B78,Sheet3!$A$1:$B$191,2,FALSE))</f>
        <v>#REF!</v>
      </c>
      <c r="D78" s="118" t="str">
        <f>IF(ISBLANK(ROUTINE!D80),"",ROUTINE!D80)</f>
        <v/>
      </c>
      <c r="E78" s="118" t="e">
        <f>IF(ISBLANK(ROUTINE!#REF!),"",ROUTINE!#REF!)</f>
        <v>#REF!</v>
      </c>
      <c r="F78" s="118" t="e">
        <f>IF(ISBLANK(E78), " ",VLOOKUP(E78,Sheet3!$A$1:$B$191,2,FALSE))</f>
        <v>#REF!</v>
      </c>
      <c r="G78" s="118" t="e">
        <f>IF(ISBLANK(ROUTINE!#REF!),"",ROUTINE!#REF!)</f>
        <v>#REF!</v>
      </c>
      <c r="H78" s="118" t="e">
        <f>IF(ISBLANK(ROUTINE!#REF!),"",ROUTINE!#REF!)</f>
        <v>#REF!</v>
      </c>
      <c r="I78" s="118" t="e">
        <f>IF(ISBLANK(H78), " ",VLOOKUP(H78,Sheet3!$A$1:$B$191,2,FALSE))</f>
        <v>#REF!</v>
      </c>
      <c r="J78" s="118" t="e">
        <f>IF(ISBLANK(ROUTINE!#REF!),"",ROUTINE!#REF!)</f>
        <v>#REF!</v>
      </c>
      <c r="K78" s="118" t="e">
        <f>IF(ISBLANK(ROUTINE!#REF!),"",ROUTINE!#REF!)</f>
        <v>#REF!</v>
      </c>
      <c r="L78" s="118" t="e">
        <f>IF(ISBLANK(K78), " ",VLOOKUP(K78,Sheet3!$A$1:$B$191,2,FALSE))</f>
        <v>#REF!</v>
      </c>
      <c r="M78" s="118" t="str">
        <f>IF(ISBLANK(ROUTINE!M80),"",ROUTINE!M80)</f>
        <v/>
      </c>
      <c r="N78" s="118" t="e">
        <f>IF(ISBLANK(ROUTINE!#REF!),"",ROUTINE!#REF!)</f>
        <v>#REF!</v>
      </c>
      <c r="O78" s="118" t="e">
        <f>IF(ISBLANK(N78), " ",VLOOKUP(N78,Sheet3!$A$1:$B$191,2,FALSE))</f>
        <v>#REF!</v>
      </c>
      <c r="P78" s="118" t="str">
        <f>IF(ISBLANK(ROUTINE!P80),"",ROUTINE!P80)</f>
        <v/>
      </c>
      <c r="Q78" s="118" t="str">
        <f>IF(ISBLANK(ROUTINE!Q80),"",ROUTINE!Q80)</f>
        <v/>
      </c>
      <c r="R78" s="118" t="e">
        <f>IF(ISBLANK(Q78), " ",VLOOKUP(Q78,Sheet3!$A$1:$B$191,2,FALSE))</f>
        <v>#N/A</v>
      </c>
      <c r="S78" s="46"/>
      <c r="T78" s="46"/>
      <c r="U78" s="46"/>
      <c r="V78" s="54"/>
      <c r="W78" s="54"/>
      <c r="X78" s="54"/>
      <c r="Y78" s="54"/>
      <c r="Z78" s="54"/>
    </row>
    <row r="79" spans="1:26" ht="15" customHeight="1" x14ac:dyDescent="0.25">
      <c r="A79" s="118" t="str">
        <f>IF(ISBLANK(ROUTINE!A81),"",ROUTINE!A81)</f>
        <v/>
      </c>
      <c r="B79" s="118" t="str">
        <f>IF(ISBLANK(ROUTINE!B81),"",ROUTINE!B81)</f>
        <v/>
      </c>
      <c r="C79" s="118" t="e">
        <f>IF(ISBLANK(B79),"",VLOOKUP(B79,Sheet3!$A$1:$B$191,2,FALSE))</f>
        <v>#N/A</v>
      </c>
      <c r="D79" s="118" t="str">
        <f>IF(ISBLANK(ROUTINE!D81),"",ROUTINE!D81)</f>
        <v/>
      </c>
      <c r="E79" s="118" t="e">
        <f>IF(ISBLANK(ROUTINE!#REF!),"",ROUTINE!#REF!)</f>
        <v>#REF!</v>
      </c>
      <c r="F79" s="118" t="e">
        <f>IF(ISBLANK(E79), " ",VLOOKUP(E79,Sheet3!$A$1:$B$191,2,FALSE))</f>
        <v>#REF!</v>
      </c>
      <c r="G79" s="118" t="e">
        <f>IF(ISBLANK(ROUTINE!#REF!),"",ROUTINE!#REF!)</f>
        <v>#REF!</v>
      </c>
      <c r="H79" s="118" t="e">
        <f>IF(ISBLANK(ROUTINE!#REF!),"",ROUTINE!#REF!)</f>
        <v>#REF!</v>
      </c>
      <c r="I79" s="118" t="e">
        <f>IF(ISBLANK(H79), " ",VLOOKUP(H79,Sheet3!$A$1:$B$191,2,FALSE))</f>
        <v>#REF!</v>
      </c>
      <c r="J79" s="118" t="e">
        <f>IF(ISBLANK(ROUTINE!#REF!),"",ROUTINE!#REF!)</f>
        <v>#REF!</v>
      </c>
      <c r="K79" s="118" t="e">
        <f>IF(ISBLANK(ROUTINE!#REF!),"",ROUTINE!#REF!)</f>
        <v>#REF!</v>
      </c>
      <c r="L79" s="118" t="e">
        <f>IF(ISBLANK(K79), " ",VLOOKUP(K79,Sheet3!$A$1:$B$191,2,FALSE))</f>
        <v>#REF!</v>
      </c>
      <c r="M79" s="118" t="str">
        <f>IF(ISBLANK(ROUTINE!M81),"",ROUTINE!M81)</f>
        <v/>
      </c>
      <c r="N79" s="118" t="e">
        <f>IF(ISBLANK(ROUTINE!#REF!),"",ROUTINE!#REF!)</f>
        <v>#REF!</v>
      </c>
      <c r="O79" s="118" t="e">
        <f>IF(ISBLANK(N79), " ",VLOOKUP(N79,Sheet3!$A$1:$B$191,2,FALSE))</f>
        <v>#REF!</v>
      </c>
      <c r="P79" s="118" t="e">
        <f>IF(ISBLANK(ROUTINE!#REF!),"",ROUTINE!#REF!)</f>
        <v>#REF!</v>
      </c>
      <c r="Q79" s="118" t="e">
        <f>IF(ISBLANK(ROUTINE!#REF!),"",ROUTINE!#REF!)</f>
        <v>#REF!</v>
      </c>
      <c r="R79" s="118" t="e">
        <f>IF(ISBLANK(Q79), " ",VLOOKUP(Q79,Sheet3!$A$1:$B$191,2,FALSE))</f>
        <v>#REF!</v>
      </c>
      <c r="S79" s="46"/>
      <c r="T79" s="46"/>
      <c r="U79" s="46"/>
      <c r="V79" s="54"/>
      <c r="W79" s="54"/>
      <c r="X79" s="54"/>
      <c r="Y79" s="54"/>
      <c r="Z79" s="54"/>
    </row>
    <row r="80" spans="1:26" ht="15" customHeight="1" x14ac:dyDescent="0.25">
      <c r="A80" s="118" t="str">
        <f>IF(ISBLANK(ROUTINE!A82),"",ROUTINE!A82)</f>
        <v/>
      </c>
      <c r="B80" s="118" t="e">
        <f>IF(ISBLANK(ROUTINE!#REF!),"",ROUTINE!#REF!)</f>
        <v>#REF!</v>
      </c>
      <c r="C80" s="118" t="e">
        <f>IF(ISBLANK(B80),"",VLOOKUP(B80,Sheet3!$A$1:$B$191,2,FALSE))</f>
        <v>#REF!</v>
      </c>
      <c r="D80" s="118" t="str">
        <f>IF(ISBLANK(ROUTINE!D82),"",ROUTINE!D82)</f>
        <v/>
      </c>
      <c r="E80" s="118" t="e">
        <f>IF(ISBLANK(ROUTINE!#REF!),"",ROUTINE!#REF!)</f>
        <v>#REF!</v>
      </c>
      <c r="F80" s="118" t="e">
        <f>IF(ISBLANK(E80), " ",VLOOKUP(E80,Sheet3!$A$1:$B$191,2,FALSE))</f>
        <v>#REF!</v>
      </c>
      <c r="G80" s="118" t="str">
        <f>IF(ISBLANK(ROUTINE!G82),"",ROUTINE!G82)</f>
        <v/>
      </c>
      <c r="H80" s="118" t="e">
        <f>IF(ISBLANK(ROUTINE!#REF!),"",ROUTINE!#REF!)</f>
        <v>#REF!</v>
      </c>
      <c r="I80" s="118" t="e">
        <f>IF(ISBLANK(H80), " ",VLOOKUP(H80,Sheet3!$A$1:$B$191,2,FALSE))</f>
        <v>#REF!</v>
      </c>
      <c r="J80" s="118" t="str">
        <f>IF(ISBLANK(ROUTINE!J82),"",ROUTINE!J82)</f>
        <v/>
      </c>
      <c r="K80" s="118" t="e">
        <f>IF(ISBLANK(ROUTINE!#REF!),"",ROUTINE!#REF!)</f>
        <v>#REF!</v>
      </c>
      <c r="L80" s="118" t="e">
        <f>IF(ISBLANK(K80), " ",VLOOKUP(K80,Sheet3!$A$1:$B$191,2,FALSE))</f>
        <v>#REF!</v>
      </c>
      <c r="M80" s="118" t="str">
        <f>IF(ISBLANK(ROUTINE!M82),"",ROUTINE!M82)</f>
        <v/>
      </c>
      <c r="N80" s="118" t="e">
        <f>IF(ISBLANK(ROUTINE!#REF!),"",ROUTINE!#REF!)</f>
        <v>#REF!</v>
      </c>
      <c r="O80" s="118" t="e">
        <f>IF(ISBLANK(N80), " ",VLOOKUP(N80,Sheet3!$A$1:$B$191,2,FALSE))</f>
        <v>#REF!</v>
      </c>
      <c r="P80" s="118" t="str">
        <f>IF(ISBLANK(ROUTINE!P82),"",ROUTINE!P82)</f>
        <v/>
      </c>
      <c r="Q80" s="118" t="e">
        <f>IF(ISBLANK(ROUTINE!#REF!),"",ROUTINE!#REF!)</f>
        <v>#REF!</v>
      </c>
      <c r="R80" s="118" t="e">
        <f>IF(ISBLANK(Q80), " ",VLOOKUP(Q80,Sheet3!$A$1:$B$191,2,FALSE))</f>
        <v>#REF!</v>
      </c>
      <c r="S80" s="46"/>
      <c r="T80" s="46"/>
      <c r="U80" s="46"/>
      <c r="V80" s="54"/>
      <c r="W80" s="54"/>
      <c r="X80" s="54"/>
      <c r="Y80" s="54"/>
      <c r="Z80" s="54"/>
    </row>
    <row r="81" spans="1:26" ht="15" customHeight="1" x14ac:dyDescent="0.25">
      <c r="A81" s="118" t="str">
        <f>IF(ISBLANK(ROUTINE!A83),"",ROUTINE!A83)</f>
        <v/>
      </c>
      <c r="B81" s="118" t="str">
        <f>IF(ISBLANK(ROUTINE!B83),"",ROUTINE!B83)</f>
        <v/>
      </c>
      <c r="C81" s="118" t="e">
        <f>IF(ISBLANK(B81),"",VLOOKUP(B81,Sheet3!$A$1:$B$191,2,FALSE))</f>
        <v>#N/A</v>
      </c>
      <c r="D81" s="118" t="str">
        <f>IF(ISBLANK(ROUTINE!D83),"",ROUTINE!D83)</f>
        <v/>
      </c>
      <c r="E81" s="118" t="e">
        <f>IF(ISBLANK(ROUTINE!#REF!),"",ROUTINE!#REF!)</f>
        <v>#REF!</v>
      </c>
      <c r="F81" s="118" t="e">
        <f>IF(ISBLANK(E81), " ",VLOOKUP(E81,Sheet3!$A$1:$B$191,2,FALSE))</f>
        <v>#REF!</v>
      </c>
      <c r="G81" s="118" t="str">
        <f>IF(ISBLANK(ROUTINE!G83),"",ROUTINE!G83)</f>
        <v/>
      </c>
      <c r="H81" s="118" t="e">
        <f>IF(ISBLANK(ROUTINE!#REF!),"",ROUTINE!#REF!)</f>
        <v>#REF!</v>
      </c>
      <c r="I81" s="118" t="e">
        <f>IF(ISBLANK(H81), " ",VLOOKUP(H81,Sheet3!$A$1:$B$191,2,FALSE))</f>
        <v>#REF!</v>
      </c>
      <c r="J81" s="118" t="e">
        <f>IF(ISBLANK(ROUTINE!#REF!),"",ROUTINE!#REF!)</f>
        <v>#REF!</v>
      </c>
      <c r="K81" s="118" t="e">
        <f>IF(ISBLANK(ROUTINE!#REF!),"",ROUTINE!#REF!)</f>
        <v>#REF!</v>
      </c>
      <c r="L81" s="118" t="e">
        <f>IF(ISBLANK(K81), " ",VLOOKUP(K81,Sheet3!$A$1:$B$191,2,FALSE))</f>
        <v>#REF!</v>
      </c>
      <c r="M81" s="118" t="e">
        <f>IF(ISBLANK(ROUTINE!#REF!),"",ROUTINE!#REF!)</f>
        <v>#REF!</v>
      </c>
      <c r="N81" s="118" t="e">
        <f>IF(ISBLANK(ROUTINE!#REF!),"",ROUTINE!#REF!)</f>
        <v>#REF!</v>
      </c>
      <c r="O81" s="118" t="e">
        <f>IF(ISBLANK(N81), " ",VLOOKUP(N81,Sheet3!$A$1:$B$191,2,FALSE))</f>
        <v>#REF!</v>
      </c>
      <c r="P81" s="118" t="str">
        <f>IF(ISBLANK(ROUTINE!P83),"",ROUTINE!P83)</f>
        <v/>
      </c>
      <c r="Q81" s="118" t="str">
        <f>IF(ISBLANK(ROUTINE!Q83),"",ROUTINE!Q83)</f>
        <v/>
      </c>
      <c r="R81" s="118" t="e">
        <f>IF(ISBLANK(Q81), " ",VLOOKUP(Q81,Sheet3!$A$1:$B$191,2,FALSE))</f>
        <v>#N/A</v>
      </c>
      <c r="S81" s="46"/>
      <c r="T81" s="46"/>
      <c r="U81" s="46"/>
      <c r="V81" s="54"/>
      <c r="W81" s="54"/>
      <c r="X81" s="54"/>
      <c r="Y81" s="54"/>
      <c r="Z81" s="54"/>
    </row>
    <row r="82" spans="1:26" ht="15" customHeight="1" x14ac:dyDescent="0.25">
      <c r="A82" s="118" t="str">
        <f>IF(ISBLANK(ROUTINE!A84),"",ROUTINE!A84)</f>
        <v/>
      </c>
      <c r="B82" s="118" t="e">
        <f>IF(ISBLANK(ROUTINE!#REF!),"",ROUTINE!#REF!)</f>
        <v>#REF!</v>
      </c>
      <c r="C82" s="118" t="e">
        <f>IF(ISBLANK(B82),"",VLOOKUP(B82,Sheet3!$A$1:$B$191,2,FALSE))</f>
        <v>#REF!</v>
      </c>
      <c r="D82" s="118" t="str">
        <f>IF(ISBLANK(ROUTINE!D84),"",ROUTINE!D84)</f>
        <v/>
      </c>
      <c r="E82" s="118" t="e">
        <f>IF(ISBLANK(ROUTINE!#REF!),"",ROUTINE!#REF!)</f>
        <v>#REF!</v>
      </c>
      <c r="F82" s="118" t="e">
        <f>IF(ISBLANK(E82), " ",VLOOKUP(E82,Sheet3!$A$1:$B$191,2,FALSE))</f>
        <v>#REF!</v>
      </c>
      <c r="G82" s="118" t="str">
        <f>IF(ISBLANK(ROUTINE!G84),"",ROUTINE!G84)</f>
        <v/>
      </c>
      <c r="H82" s="118" t="e">
        <f>IF(ISBLANK(ROUTINE!#REF!),"",ROUTINE!#REF!)</f>
        <v>#REF!</v>
      </c>
      <c r="I82" s="118" t="e">
        <f>IF(ISBLANK(H82), " ",VLOOKUP(H82,Sheet3!$A$1:$B$191,2,FALSE))</f>
        <v>#REF!</v>
      </c>
      <c r="J82" s="118" t="str">
        <f>IF(ISBLANK(ROUTINE!G96),"",ROUTINE!G96)</f>
        <v/>
      </c>
      <c r="K82" s="118" t="e">
        <f>IF(ISBLANK(ROUTINE!#REF!),"",ROUTINE!#REF!)</f>
        <v>#REF!</v>
      </c>
      <c r="L82" s="118" t="e">
        <f>IF(ISBLANK(K82), " ",VLOOKUP(K82,Sheet3!$A$1:$B$191,2,FALSE))</f>
        <v>#REF!</v>
      </c>
      <c r="M82" s="118" t="e">
        <f>IF(ISBLANK(ROUTINE!#REF!),"",ROUTINE!#REF!)</f>
        <v>#REF!</v>
      </c>
      <c r="N82" s="118" t="e">
        <f>IF(ISBLANK(ROUTINE!#REF!),"",ROUTINE!#REF!)</f>
        <v>#REF!</v>
      </c>
      <c r="O82" s="118" t="e">
        <f>IF(ISBLANK(N82), " ",VLOOKUP(N82,Sheet3!$A$1:$B$191,2,FALSE))</f>
        <v>#REF!</v>
      </c>
      <c r="P82" s="118" t="str">
        <f>IF(ISBLANK(ROUTINE!P84),"",ROUTINE!P84)</f>
        <v/>
      </c>
      <c r="Q82" s="118" t="e">
        <f>IF(ISBLANK(ROUTINE!#REF!),"",ROUTINE!#REF!)</f>
        <v>#REF!</v>
      </c>
      <c r="R82" s="118" t="e">
        <f>IF(ISBLANK(Q82), " ",VLOOKUP(Q82,Sheet3!$A$1:$B$191,2,FALSE))</f>
        <v>#REF!</v>
      </c>
      <c r="S82" s="46"/>
      <c r="T82" s="46"/>
      <c r="U82" s="46"/>
      <c r="V82" s="54"/>
      <c r="W82" s="54"/>
      <c r="X82" s="54"/>
      <c r="Y82" s="54"/>
      <c r="Z82" s="54"/>
    </row>
    <row r="83" spans="1:26" ht="15" customHeight="1" x14ac:dyDescent="0.25">
      <c r="A83" s="118" t="str">
        <f>IF(ISBLANK(ROUTINE!A85),"",ROUTINE!A85)</f>
        <v/>
      </c>
      <c r="B83" s="118" t="str">
        <f>IF(ISBLANK(ROUTINE!E12),"",ROUTINE!E12)</f>
        <v>STA101B</v>
      </c>
      <c r="C83" s="118" t="str">
        <f>IF(ISBLANK(B83),"",VLOOKUP(B83,Sheet3!$A$1:$B$191,2,FALSE))</f>
        <v>29B</v>
      </c>
      <c r="D83" s="118" t="str">
        <f>IF(ISBLANK(ROUTINE!D85),"",ROUTINE!D85)</f>
        <v/>
      </c>
      <c r="E83" s="118" t="e">
        <f>IF(ISBLANK(ROUTINE!#REF!),"",ROUTINE!#REF!)</f>
        <v>#REF!</v>
      </c>
      <c r="F83" s="118" t="e">
        <f>IF(ISBLANK(E83), " ",VLOOKUP(E83,Sheet3!$A$1:$B$191,2,FALSE))</f>
        <v>#REF!</v>
      </c>
      <c r="G83" s="118" t="str">
        <f>IF(ISBLANK(ROUTINE!G85),"",ROUTINE!G85)</f>
        <v/>
      </c>
      <c r="H83" s="118" t="e">
        <f>IF(ISBLANK(ROUTINE!#REF!),"",ROUTINE!#REF!)</f>
        <v>#REF!</v>
      </c>
      <c r="I83" s="118" t="e">
        <f>IF(ISBLANK(H83), " ",VLOOKUP(H83,Sheet3!$A$1:$B$191,2,FALSE))</f>
        <v>#REF!</v>
      </c>
      <c r="J83" s="118" t="str">
        <f>IF(ISBLANK(ROUTINE!J85),"",ROUTINE!J85)</f>
        <v/>
      </c>
      <c r="K83" s="118" t="str">
        <f>IF(ISBLANK(ROUTINE!K85),"",ROUTINE!K85)</f>
        <v/>
      </c>
      <c r="L83" s="118" t="e">
        <f>IF(ISBLANK(K83), " ",VLOOKUP(K83,Sheet3!$A$1:$B$191,2,FALSE))</f>
        <v>#N/A</v>
      </c>
      <c r="M83" s="118" t="str">
        <f>IF(ISBLANK(ROUTINE!M85),"",ROUTINE!M85)</f>
        <v/>
      </c>
      <c r="N83" s="118" t="e">
        <f>IF(ISBLANK(ROUTINE!#REF!),"",ROUTINE!#REF!)</f>
        <v>#REF!</v>
      </c>
      <c r="O83" s="118" t="e">
        <f>IF(ISBLANK(N83), " ",VLOOKUP(N83,Sheet3!$A$1:$B$191,2,FALSE))</f>
        <v>#REF!</v>
      </c>
      <c r="P83" s="118" t="e">
        <f>IF(ISBLANK(ROUTINE!#REF!),"",ROUTINE!#REF!)</f>
        <v>#REF!</v>
      </c>
      <c r="Q83" s="118" t="e">
        <f>IF(ISBLANK(ROUTINE!#REF!),"",ROUTINE!#REF!)</f>
        <v>#REF!</v>
      </c>
      <c r="R83" s="118" t="e">
        <f>IF(ISBLANK(Q83), " ",VLOOKUP(Q83,Sheet3!$A$1:$B$191,2,FALSE))</f>
        <v>#REF!</v>
      </c>
      <c r="S83" s="46"/>
      <c r="T83" s="46"/>
      <c r="U83" s="46"/>
      <c r="V83" s="54"/>
      <c r="W83" s="54"/>
      <c r="X83" s="54"/>
      <c r="Y83" s="54"/>
      <c r="Z83" s="54"/>
    </row>
    <row r="84" spans="1:26" ht="15" customHeight="1" x14ac:dyDescent="0.25">
      <c r="A84" s="118" t="str">
        <f>IF(ISBLANK(ROUTINE!A86),"",ROUTINE!A86)</f>
        <v/>
      </c>
      <c r="B84" s="118" t="str">
        <f>IF(ISBLANK(ROUTINE!B86),"",ROUTINE!B86)</f>
        <v/>
      </c>
      <c r="C84" s="118" t="e">
        <f>IF(ISBLANK(B84),"",VLOOKUP(B84,Sheet3!$A$1:$B$191,2,FALSE))</f>
        <v>#N/A</v>
      </c>
      <c r="D84" s="118" t="str">
        <f>IF(ISBLANK(ROUTINE!D86),"",ROUTINE!D86)</f>
        <v/>
      </c>
      <c r="E84" s="118" t="e">
        <f>IF(ISBLANK(ROUTINE!#REF!),"",ROUTINE!#REF!)</f>
        <v>#REF!</v>
      </c>
      <c r="F84" s="118" t="e">
        <f>IF(ISBLANK(E84), " ",VLOOKUP(E84,Sheet3!$A$1:$B$191,2,FALSE))</f>
        <v>#REF!</v>
      </c>
      <c r="G84" s="118" t="str">
        <f>IF(ISBLANK(ROUTINE!G86),"",ROUTINE!G86)</f>
        <v/>
      </c>
      <c r="H84" s="118" t="e">
        <f>IF(ISBLANK(ROUTINE!#REF!),"",ROUTINE!#REF!)</f>
        <v>#REF!</v>
      </c>
      <c r="I84" s="118" t="e">
        <f>IF(ISBLANK(H84), " ",VLOOKUP(H84,Sheet3!$A$1:$B$191,2,FALSE))</f>
        <v>#REF!</v>
      </c>
      <c r="J84" s="118" t="str">
        <f>IF(ISBLANK(ROUTINE!J86),"",ROUTINE!J86)</f>
        <v/>
      </c>
      <c r="K84" s="118" t="e">
        <f>IF(ISBLANK(ROUTINE!#REF!),"",ROUTINE!#REF!)</f>
        <v>#REF!</v>
      </c>
      <c r="L84" s="118" t="e">
        <f>IF(ISBLANK(K84), " ",VLOOKUP(K84,Sheet3!$A$1:$B$191,2,FALSE))</f>
        <v>#REF!</v>
      </c>
      <c r="M84" s="118" t="str">
        <f>IF(ISBLANK(ROUTINE!M86),"",ROUTINE!M86)</f>
        <v/>
      </c>
      <c r="N84" s="118" t="e">
        <f>IF(ISBLANK(ROUTINE!#REF!),"",ROUTINE!#REF!)</f>
        <v>#REF!</v>
      </c>
      <c r="O84" s="118" t="e">
        <f>IF(ISBLANK(N84), " ",VLOOKUP(N84,Sheet3!$A$1:$B$191,2,FALSE))</f>
        <v>#REF!</v>
      </c>
      <c r="P84" s="118" t="e">
        <f>IF(ISBLANK(ROUTINE!#REF!),"",ROUTINE!#REF!)</f>
        <v>#REF!</v>
      </c>
      <c r="Q84" s="118" t="e">
        <f>IF(ISBLANK(ROUTINE!#REF!),"",ROUTINE!#REF!)</f>
        <v>#REF!</v>
      </c>
      <c r="R84" s="118" t="e">
        <f>IF(ISBLANK(Q84), " ",VLOOKUP(Q84,Sheet3!$A$1:$B$191,2,FALSE))</f>
        <v>#REF!</v>
      </c>
      <c r="S84" s="51"/>
      <c r="T84" s="51"/>
      <c r="U84" s="51"/>
      <c r="V84" s="54"/>
      <c r="W84" s="54"/>
      <c r="X84" s="54"/>
      <c r="Y84" s="54"/>
      <c r="Z84" s="54"/>
    </row>
    <row r="85" spans="1:26" ht="15" customHeight="1" x14ac:dyDescent="0.25">
      <c r="A85" s="118" t="str">
        <f>IF(ISBLANK(ROUTINE!A87),"",ROUTINE!A87)</f>
        <v/>
      </c>
      <c r="B85" s="118" t="str">
        <f>IF(ISBLANK(ROUTINE!B87),"",ROUTINE!B87)</f>
        <v/>
      </c>
      <c r="C85" s="118" t="e">
        <f>IF(ISBLANK(B85),"",VLOOKUP(B85,Sheet3!$A$1:$B$191,2,FALSE))</f>
        <v>#N/A</v>
      </c>
      <c r="D85" s="118" t="str">
        <f>IF(ISBLANK(ROUTINE!D87),"",ROUTINE!D87)</f>
        <v/>
      </c>
      <c r="E85" s="118" t="e">
        <f>IF(ISBLANK(ROUTINE!#REF!),"",ROUTINE!#REF!)</f>
        <v>#REF!</v>
      </c>
      <c r="F85" s="118" t="e">
        <f>IF(ISBLANK(E85), " ",VLOOKUP(E85,Sheet3!$A$1:$B$191,2,FALSE))</f>
        <v>#REF!</v>
      </c>
      <c r="G85" s="118" t="e">
        <f>IF(ISBLANK(ROUTINE!#REF!),"",ROUTINE!#REF!)</f>
        <v>#REF!</v>
      </c>
      <c r="H85" s="118" t="e">
        <f>IF(ISBLANK(ROUTINE!#REF!),"",ROUTINE!#REF!)</f>
        <v>#REF!</v>
      </c>
      <c r="I85" s="118" t="e">
        <f>IF(ISBLANK(H85), " ",VLOOKUP(H85,Sheet3!$A$1:$B$191,2,FALSE))</f>
        <v>#REF!</v>
      </c>
      <c r="J85" s="118" t="str">
        <f>IF(ISBLANK(ROUTINE!J87),"",ROUTINE!J87)</f>
        <v/>
      </c>
      <c r="K85" s="118" t="e">
        <f>IF(ISBLANK(ROUTINE!#REF!),"",ROUTINE!#REF!)</f>
        <v>#REF!</v>
      </c>
      <c r="L85" s="118" t="e">
        <f>IF(ISBLANK(K85), " ",VLOOKUP(K85,Sheet3!$A$1:$B$191,2,FALSE))</f>
        <v>#REF!</v>
      </c>
      <c r="M85" s="118" t="e">
        <f>IF(ISBLANK(ROUTINE!#REF!),"",ROUTINE!#REF!)</f>
        <v>#REF!</v>
      </c>
      <c r="N85" s="118" t="e">
        <f>IF(ISBLANK(ROUTINE!#REF!),"",ROUTINE!#REF!)</f>
        <v>#REF!</v>
      </c>
      <c r="O85" s="118" t="e">
        <f>IF(ISBLANK(N85), " ",VLOOKUP(N85,Sheet3!$A$1:$B$191,2,FALSE))</f>
        <v>#REF!</v>
      </c>
      <c r="P85" s="118" t="str">
        <f>IF(ISBLANK(ROUTINE!P87),"",ROUTINE!P87)</f>
        <v/>
      </c>
      <c r="Q85" s="118" t="e">
        <f>IF(ISBLANK(ROUTINE!#REF!),"",ROUTINE!#REF!)</f>
        <v>#REF!</v>
      </c>
      <c r="R85" s="118" t="e">
        <f>IF(ISBLANK(Q85), " ",VLOOKUP(Q85,Sheet3!$A$1:$B$191,2,FALSE))</f>
        <v>#REF!</v>
      </c>
      <c r="S85" s="51"/>
      <c r="T85" s="51"/>
      <c r="U85" s="51"/>
      <c r="V85" s="54"/>
      <c r="W85" s="54"/>
      <c r="X85" s="54"/>
      <c r="Y85" s="54"/>
      <c r="Z85" s="54"/>
    </row>
    <row r="86" spans="1:26" ht="26.25" customHeight="1" x14ac:dyDescent="0.25">
      <c r="A86" s="118" t="str">
        <f>IF(ISBLANK(ROUTINE!A88),"",ROUTINE!A88)</f>
        <v/>
      </c>
      <c r="B86" s="118" t="e">
        <f>IF(ISBLANK(ROUTINE!#REF!),"",ROUTINE!#REF!)</f>
        <v>#REF!</v>
      </c>
      <c r="C86" s="118" t="e">
        <f>IF(ISBLANK(B86),"",VLOOKUP(B86,Sheet3!$A$1:$B$191,2,FALSE))</f>
        <v>#REF!</v>
      </c>
      <c r="D86" s="118" t="str">
        <f>IF(ISBLANK(ROUTINE!D88),"",ROUTINE!D88)</f>
        <v/>
      </c>
      <c r="E86" s="118" t="e">
        <f>IF(ISBLANK(ROUTINE!#REF!),"",ROUTINE!#REF!)</f>
        <v>#REF!</v>
      </c>
      <c r="F86" s="118" t="e">
        <f>IF(ISBLANK(E86), " ",VLOOKUP(E86,Sheet3!$A$1:$B$191,2,FALSE))</f>
        <v>#REF!</v>
      </c>
      <c r="G86" s="118" t="str">
        <f>IF(ISBLANK(ROUTINE!G88),"",ROUTINE!G88)</f>
        <v/>
      </c>
      <c r="H86" s="118" t="e">
        <f>IF(ISBLANK(ROUTINE!#REF!),"",ROUTINE!#REF!)</f>
        <v>#REF!</v>
      </c>
      <c r="I86" s="118" t="e">
        <f>IF(ISBLANK(H86), " ",VLOOKUP(H86,Sheet3!$A$1:$B$191,2,FALSE))</f>
        <v>#REF!</v>
      </c>
      <c r="J86" s="118" t="str">
        <f>IF(ISBLANK(ROUTINE!J88),"",ROUTINE!J88)</f>
        <v/>
      </c>
      <c r="K86" s="118" t="e">
        <f>IF(ISBLANK(ROUTINE!#REF!),"",ROUTINE!#REF!)</f>
        <v>#REF!</v>
      </c>
      <c r="L86" s="118" t="e">
        <f>IF(ISBLANK(K86), " ",VLOOKUP(K86,Sheet3!$A$1:$B$191,2,FALSE))</f>
        <v>#REF!</v>
      </c>
      <c r="M86" s="118" t="str">
        <f>IF(ISBLANK(ROUTINE!M88),"",ROUTINE!M88)</f>
        <v/>
      </c>
      <c r="N86" s="118" t="e">
        <f>IF(ISBLANK(ROUTINE!#REF!),"",ROUTINE!#REF!)</f>
        <v>#REF!</v>
      </c>
      <c r="O86" s="118" t="e">
        <f>IF(ISBLANK(N86), " ",VLOOKUP(N86,Sheet3!$A$1:$B$191,2,FALSE))</f>
        <v>#REF!</v>
      </c>
      <c r="P86" s="118" t="str">
        <f>IF(ISBLANK(ROUTINE!P88),"",ROUTINE!P88)</f>
        <v/>
      </c>
      <c r="Q86" s="118" t="e">
        <f>IF(ISBLANK(ROUTINE!#REF!),"",ROUTINE!#REF!)</f>
        <v>#REF!</v>
      </c>
      <c r="R86" s="118" t="e">
        <f>IF(ISBLANK(Q86), " ",VLOOKUP(Q86,Sheet3!$A$1:$B$191,2,FALSE))</f>
        <v>#REF!</v>
      </c>
      <c r="S86" s="51"/>
      <c r="T86" s="51"/>
      <c r="U86" s="51"/>
      <c r="V86" s="54"/>
      <c r="W86" s="54"/>
      <c r="X86" s="54"/>
      <c r="Y86" s="54"/>
      <c r="Z86" s="54"/>
    </row>
    <row r="87" spans="1:26" ht="15" customHeight="1" x14ac:dyDescent="0.25">
      <c r="A87" s="213" t="str">
        <f>IF(ISBLANK(ROUTINE!A89),"",ROUTINE!A89)</f>
        <v xml:space="preserve">Thursday </v>
      </c>
      <c r="B87" s="214"/>
      <c r="C87" s="214"/>
      <c r="D87" s="214"/>
      <c r="E87" s="214"/>
      <c r="F87" s="214"/>
      <c r="G87" s="214"/>
      <c r="H87" s="214"/>
      <c r="I87" s="214"/>
      <c r="J87" s="214"/>
      <c r="K87" s="214"/>
      <c r="L87" s="214"/>
      <c r="M87" s="214"/>
      <c r="N87" s="214"/>
      <c r="O87" s="214"/>
      <c r="P87" s="214"/>
      <c r="Q87" s="214"/>
      <c r="R87" s="215"/>
      <c r="S87" s="46"/>
      <c r="T87" s="46"/>
      <c r="U87" s="46"/>
      <c r="V87" s="54"/>
      <c r="W87" s="54"/>
      <c r="X87" s="54"/>
      <c r="Y87" s="54"/>
      <c r="Z87" s="54"/>
    </row>
    <row r="88" spans="1:26" ht="15" customHeight="1" x14ac:dyDescent="0.25">
      <c r="A88" s="118" t="str">
        <f>IF(ISBLANK(ROUTINE!A90),"",ROUTINE!A90)</f>
        <v/>
      </c>
      <c r="B88" s="118" t="str">
        <f>IF(ISBLANK(ROUTINE!B90),"",ROUTINE!B90)</f>
        <v/>
      </c>
      <c r="C88" s="118" t="e">
        <f>IF(ISBLANK(B88),"",VLOOKUP(B88,Sheet3!$A$1:$B$191,2,FALSE))</f>
        <v>#N/A</v>
      </c>
      <c r="D88" s="118" t="str">
        <f>IF(ISBLANK(ROUTINE!D90),"",ROUTINE!D90)</f>
        <v/>
      </c>
      <c r="E88" s="118" t="e">
        <f>IF(ISBLANK(ROUTINE!#REF!),"",ROUTINE!#REF!)</f>
        <v>#REF!</v>
      </c>
      <c r="F88" s="118" t="e">
        <f>IF(ISBLANK(E88), " ",VLOOKUP(E88,Sheet3!$A$1:$B$191,2,FALSE))</f>
        <v>#REF!</v>
      </c>
      <c r="G88" s="118" t="str">
        <f>IF(ISBLANK(ROUTINE!G90),"",ROUTINE!G90)</f>
        <v/>
      </c>
      <c r="H88" s="118" t="str">
        <f>IF(ISBLANK(ROUTINE!H90),"",ROUTINE!H90)</f>
        <v/>
      </c>
      <c r="I88" s="118" t="e">
        <f>IF(ISBLANK(H88), " ",VLOOKUP(H88,Sheet3!$A$1:$B$191,2,FALSE))</f>
        <v>#N/A</v>
      </c>
      <c r="J88" s="118" t="str">
        <f>IF(ISBLANK(ROUTINE!J90),"",ROUTINE!J90)</f>
        <v/>
      </c>
      <c r="K88" s="118" t="e">
        <f>IF(ISBLANK(ROUTINE!#REF!),"",ROUTINE!#REF!)</f>
        <v>#REF!</v>
      </c>
      <c r="L88" s="118" t="e">
        <f>IF(ISBLANK(K88), " ",VLOOKUP(K88,Sheet3!$A$1:$B$191,2,FALSE))</f>
        <v>#REF!</v>
      </c>
      <c r="M88" s="118" t="str">
        <f>IF(ISBLANK(ROUTINE!M90),"",ROUTINE!M90)</f>
        <v/>
      </c>
      <c r="N88" s="118" t="e">
        <f>IF(ISBLANK(ROUTINE!#REF!),"",ROUTINE!#REF!)</f>
        <v>#REF!</v>
      </c>
      <c r="O88" s="118" t="e">
        <f>IF(ISBLANK(N88), " ",VLOOKUP(N88,Sheet3!$A$1:$B$191,2,FALSE))</f>
        <v>#REF!</v>
      </c>
      <c r="P88" s="118" t="e">
        <f>IF(ISBLANK(ROUTINE!#REF!),"",ROUTINE!#REF!)</f>
        <v>#REF!</v>
      </c>
      <c r="Q88" s="118" t="e">
        <f>IF(ISBLANK(ROUTINE!#REF!),"",ROUTINE!#REF!)</f>
        <v>#REF!</v>
      </c>
      <c r="R88" s="118" t="e">
        <f>IF(ISBLANK(Q88), " ",VLOOKUP(Q88,Sheet3!$A$1:$B$191,2,FALSE))</f>
        <v>#REF!</v>
      </c>
      <c r="S88" s="46"/>
      <c r="T88" s="46"/>
      <c r="U88" s="46"/>
      <c r="V88" s="54"/>
      <c r="W88" s="54"/>
      <c r="X88" s="54"/>
      <c r="Y88" s="54"/>
      <c r="Z88" s="54"/>
    </row>
    <row r="89" spans="1:26" ht="15" customHeight="1" x14ac:dyDescent="0.25">
      <c r="A89" s="118" t="str">
        <f>IF(ISBLANK(ROUTINE!A91),"",ROUTINE!A91)</f>
        <v/>
      </c>
      <c r="B89" s="118" t="str">
        <f>IF(ISBLANK(ROUTINE!B91),"",ROUTINE!B91)</f>
        <v/>
      </c>
      <c r="C89" s="118" t="e">
        <f>IF(ISBLANK(B89),"",VLOOKUP(B89,Sheet3!$A$1:$B$191,2,FALSE))</f>
        <v>#N/A</v>
      </c>
      <c r="D89" s="118" t="str">
        <f>IF(ISBLANK(ROUTINE!D91),"",ROUTINE!D91)</f>
        <v/>
      </c>
      <c r="E89" s="118" t="str">
        <f>IF(ISBLANK(ROUTINE!E91),"",ROUTINE!E91)</f>
        <v/>
      </c>
      <c r="F89" s="118" t="e">
        <f>IF(ISBLANK(E89), " ",VLOOKUP(E89,Sheet3!$A$1:$B$191,2,FALSE))</f>
        <v>#N/A</v>
      </c>
      <c r="G89" s="118" t="str">
        <f>IF(ISBLANK(ROUTINE!G91),"",ROUTINE!G91)</f>
        <v/>
      </c>
      <c r="H89" s="118" t="e">
        <f>IF(ISBLANK(ROUTINE!#REF!),"",ROUTINE!#REF!)</f>
        <v>#REF!</v>
      </c>
      <c r="I89" s="118" t="e">
        <f>IF(ISBLANK(H89), " ",VLOOKUP(H89,Sheet3!$A$1:$B$191,2,FALSE))</f>
        <v>#REF!</v>
      </c>
      <c r="J89" s="118" t="str">
        <f>IF(ISBLANK(ROUTINE!J91),"",ROUTINE!J91)</f>
        <v/>
      </c>
      <c r="K89" s="118" t="e">
        <f>IF(ISBLANK(ROUTINE!#REF!),"",ROUTINE!#REF!)</f>
        <v>#REF!</v>
      </c>
      <c r="L89" s="118" t="e">
        <f>IF(ISBLANK(K89), " ",VLOOKUP(K89,Sheet3!$A$1:$B$191,2,FALSE))</f>
        <v>#REF!</v>
      </c>
      <c r="M89" s="118" t="str">
        <f>IF(ISBLANK(ROUTINE!M91),"",ROUTINE!M91)</f>
        <v/>
      </c>
      <c r="N89" s="118" t="e">
        <f>IF(ISBLANK(ROUTINE!#REF!),"",ROUTINE!#REF!)</f>
        <v>#REF!</v>
      </c>
      <c r="O89" s="118" t="e">
        <f>IF(ISBLANK(N89), " ",VLOOKUP(N89,Sheet3!$A$1:$B$191,2,FALSE))</f>
        <v>#REF!</v>
      </c>
      <c r="P89" s="118" t="str">
        <f>IF(ISBLANK(ROUTINE!P91),"",ROUTINE!P91)</f>
        <v/>
      </c>
      <c r="Q89" s="118" t="str">
        <f>IF(ISBLANK(ROUTINE!Q91),"",ROUTINE!Q91)</f>
        <v/>
      </c>
      <c r="R89" s="118" t="e">
        <f>IF(ISBLANK(Q89), " ",VLOOKUP(Q89,Sheet3!$A$1:$B$191,2,FALSE))</f>
        <v>#N/A</v>
      </c>
      <c r="S89" s="46"/>
      <c r="T89" s="46"/>
      <c r="U89" s="46"/>
      <c r="V89" s="54"/>
      <c r="W89" s="54"/>
      <c r="X89" s="54"/>
      <c r="Y89" s="54"/>
      <c r="Z89" s="54"/>
    </row>
    <row r="90" spans="1:26" ht="15" customHeight="1" x14ac:dyDescent="0.25">
      <c r="A90" s="118" t="str">
        <f>IF(ISBLANK(ROUTINE!A92),"",ROUTINE!A92)</f>
        <v/>
      </c>
      <c r="B90" s="118" t="str">
        <f>IF(ISBLANK(ROUTINE!B92),"",ROUTINE!B92)</f>
        <v/>
      </c>
      <c r="C90" s="118" t="e">
        <f>IF(ISBLANK(B90),"",VLOOKUP(B90,Sheet3!$A$1:$B$191,2,FALSE))</f>
        <v>#N/A</v>
      </c>
      <c r="D90" s="118" t="str">
        <f>IF(ISBLANK(ROUTINE!D92),"",ROUTINE!D92)</f>
        <v/>
      </c>
      <c r="E90" s="118" t="str">
        <f>IF(ISBLANK(ROUTINE!E92),"",ROUTINE!E92)</f>
        <v/>
      </c>
      <c r="F90" s="118" t="e">
        <f>IF(ISBLANK(E90), " ",VLOOKUP(E90,Sheet3!$A$1:$B$191,2,FALSE))</f>
        <v>#N/A</v>
      </c>
      <c r="G90" s="118" t="str">
        <f>IF(ISBLANK(ROUTINE!G92),"",ROUTINE!G92)</f>
        <v/>
      </c>
      <c r="H90" s="118" t="e">
        <f>IF(ISBLANK(ROUTINE!#REF!),"",ROUTINE!#REF!)</f>
        <v>#REF!</v>
      </c>
      <c r="I90" s="118" t="e">
        <f>IF(ISBLANK(H90), " ",VLOOKUP(H90,Sheet3!$A$1:$B$191,2,FALSE))</f>
        <v>#REF!</v>
      </c>
      <c r="J90" s="118" t="str">
        <f>IF(ISBLANK(ROUTINE!J92),"",ROUTINE!J92)</f>
        <v/>
      </c>
      <c r="K90" s="118" t="e">
        <f>IF(ISBLANK(ROUTINE!#REF!),"",ROUTINE!#REF!)</f>
        <v>#REF!</v>
      </c>
      <c r="L90" s="118" t="e">
        <f>IF(ISBLANK(K90), " ",VLOOKUP(K90,Sheet3!$A$1:$B$191,2,FALSE))</f>
        <v>#REF!</v>
      </c>
      <c r="M90" s="118" t="str">
        <f>IF(ISBLANK(ROUTINE!M92),"",ROUTINE!M92)</f>
        <v/>
      </c>
      <c r="N90" s="118" t="e">
        <f>IF(ISBLANK(ROUTINE!#REF!),"",ROUTINE!#REF!)</f>
        <v>#REF!</v>
      </c>
      <c r="O90" s="118" t="e">
        <f>IF(ISBLANK(N90), " ",VLOOKUP(N90,Sheet3!$A$1:$B$191,2,FALSE))</f>
        <v>#REF!</v>
      </c>
      <c r="P90" s="118" t="e">
        <f>IF(ISBLANK(ROUTINE!#REF!),"",ROUTINE!#REF!)</f>
        <v>#REF!</v>
      </c>
      <c r="Q90" s="118" t="e">
        <f>IF(ISBLANK(ROUTINE!#REF!),"",ROUTINE!#REF!)</f>
        <v>#REF!</v>
      </c>
      <c r="R90" s="118" t="e">
        <f>IF(ISBLANK(Q90), " ",VLOOKUP(Q90,Sheet3!$A$1:$B$191,2,FALSE))</f>
        <v>#REF!</v>
      </c>
      <c r="S90" s="46"/>
      <c r="T90" s="46"/>
      <c r="U90" s="46"/>
      <c r="V90" s="54"/>
      <c r="W90" s="54"/>
      <c r="X90" s="54"/>
      <c r="Y90" s="54"/>
      <c r="Z90" s="54"/>
    </row>
    <row r="91" spans="1:26" ht="15" customHeight="1" x14ac:dyDescent="0.25">
      <c r="A91" s="118" t="str">
        <f>IF(ISBLANK(ROUTINE!A93),"",ROUTINE!A93)</f>
        <v/>
      </c>
      <c r="B91" s="118" t="str">
        <f>IF(ISBLANK(ROUTINE!B93),"",ROUTINE!B93)</f>
        <v/>
      </c>
      <c r="C91" s="118" t="e">
        <f>IF(ISBLANK(B91),"",VLOOKUP(B91,Sheet3!$A$1:$B$191,2,FALSE))</f>
        <v>#N/A</v>
      </c>
      <c r="D91" s="118" t="str">
        <f>IF(ISBLANK(ROUTINE!D93),"",ROUTINE!D93)</f>
        <v/>
      </c>
      <c r="E91" s="118" t="e">
        <f>IF(ISBLANK(ROUTINE!#REF!),"",ROUTINE!#REF!)</f>
        <v>#REF!</v>
      </c>
      <c r="F91" s="118" t="e">
        <f>IF(ISBLANK(E91), " ",VLOOKUP(E91,Sheet3!$A$1:$B$191,2,FALSE))</f>
        <v>#REF!</v>
      </c>
      <c r="G91" s="118" t="str">
        <f>IF(ISBLANK(ROUTINE!G93),"",ROUTINE!G93)</f>
        <v/>
      </c>
      <c r="H91" s="118" t="e">
        <f>IF(ISBLANK(ROUTINE!#REF!),"",ROUTINE!#REF!)</f>
        <v>#REF!</v>
      </c>
      <c r="I91" s="118" t="e">
        <f>IF(ISBLANK(H91), " ",VLOOKUP(H91,Sheet3!$A$1:$B$191,2,FALSE))</f>
        <v>#REF!</v>
      </c>
      <c r="J91" s="118" t="str">
        <f>IF(ISBLANK(ROUTINE!J93),"",ROUTINE!J93)</f>
        <v/>
      </c>
      <c r="K91" s="118" t="e">
        <f>IF(ISBLANK(ROUTINE!#REF!),"",ROUTINE!#REF!)</f>
        <v>#REF!</v>
      </c>
      <c r="L91" s="118" t="e">
        <f>IF(ISBLANK(K91), " ",VLOOKUP(K91,Sheet3!$A$1:$B$191,2,FALSE))</f>
        <v>#REF!</v>
      </c>
      <c r="M91" s="118" t="str">
        <f>IF(ISBLANK(ROUTINE!M93),"",ROUTINE!M93)</f>
        <v/>
      </c>
      <c r="N91" s="118" t="str">
        <f>IF(ISBLANK(ROUTINE!N93),"",ROUTINE!N93)</f>
        <v>SWE423</v>
      </c>
      <c r="O91" s="118" t="e">
        <f>IF(ISBLANK(N91), " ",VLOOKUP(N91,Sheet3!$A$1:$B$191,2,FALSE))</f>
        <v>#N/A</v>
      </c>
      <c r="P91" s="118" t="str">
        <f>IF(ISBLANK(ROUTINE!P93),"",ROUTINE!P93)</f>
        <v/>
      </c>
      <c r="Q91" s="118" t="e">
        <f>IF(ISBLANK(ROUTINE!#REF!),"",ROUTINE!#REF!)</f>
        <v>#REF!</v>
      </c>
      <c r="R91" s="118" t="e">
        <f>IF(ISBLANK(Q91), " ",VLOOKUP(Q91,Sheet3!$A$1:$B$191,2,FALSE))</f>
        <v>#REF!</v>
      </c>
      <c r="S91" s="46"/>
      <c r="T91" s="46"/>
      <c r="U91" s="46"/>
      <c r="V91" s="54"/>
      <c r="W91" s="54"/>
      <c r="X91" s="54"/>
      <c r="Y91" s="54"/>
      <c r="Z91" s="54"/>
    </row>
    <row r="92" spans="1:26" ht="15" customHeight="1" x14ac:dyDescent="0.25">
      <c r="A92" s="118" t="str">
        <f>IF(ISBLANK(ROUTINE!A94),"",ROUTINE!A94)</f>
        <v/>
      </c>
      <c r="B92" s="118" t="str">
        <f>IF(ISBLANK(ROUTINE!B94),"",ROUTINE!B94)</f>
        <v/>
      </c>
      <c r="C92" s="118" t="e">
        <f>IF(ISBLANK(B92),"",VLOOKUP(B92,Sheet3!$A$1:$B$191,2,FALSE))</f>
        <v>#N/A</v>
      </c>
      <c r="D92" s="118" t="str">
        <f>IF(ISBLANK(ROUTINE!D94),"",ROUTINE!D94)</f>
        <v/>
      </c>
      <c r="E92" s="118" t="e">
        <f>IF(ISBLANK(ROUTINE!#REF!),"",ROUTINE!#REF!)</f>
        <v>#REF!</v>
      </c>
      <c r="F92" s="118" t="e">
        <f>IF(ISBLANK(E92), " ",VLOOKUP(E92,Sheet3!$A$1:$B$191,2,FALSE))</f>
        <v>#REF!</v>
      </c>
      <c r="G92" s="118" t="str">
        <f>IF(ISBLANK(ROUTINE!G94),"",ROUTINE!G94)</f>
        <v/>
      </c>
      <c r="H92" s="118" t="e">
        <f>IF(ISBLANK(ROUTINE!#REF!),"",ROUTINE!#REF!)</f>
        <v>#REF!</v>
      </c>
      <c r="I92" s="118" t="e">
        <f>IF(ISBLANK(H92), " ",VLOOKUP(H92,Sheet3!$A$1:$B$191,2,FALSE))</f>
        <v>#REF!</v>
      </c>
      <c r="J92" s="118" t="e">
        <f>IF(ISBLANK(ROUTINE!#REF!),"",ROUTINE!#REF!)</f>
        <v>#REF!</v>
      </c>
      <c r="K92" s="118" t="e">
        <f>IF(ISBLANK(ROUTINE!#REF!),"",ROUTINE!#REF!)</f>
        <v>#REF!</v>
      </c>
      <c r="L92" s="118" t="e">
        <f>IF(ISBLANK(K92), " ",VLOOKUP(K92,Sheet3!$A$1:$B$191,2,FALSE))</f>
        <v>#REF!</v>
      </c>
      <c r="M92" s="118" t="e">
        <f>IF(ISBLANK(ROUTINE!#REF!),"",ROUTINE!#REF!)</f>
        <v>#REF!</v>
      </c>
      <c r="N92" s="118" t="e">
        <f>IF(ISBLANK(ROUTINE!#REF!),"",ROUTINE!#REF!)</f>
        <v>#REF!</v>
      </c>
      <c r="O92" s="118" t="e">
        <f>IF(ISBLANK(N92), " ",VLOOKUP(N92,Sheet3!$A$1:$B$191,2,FALSE))</f>
        <v>#REF!</v>
      </c>
      <c r="P92" s="118" t="str">
        <f>IF(ISBLANK(ROUTINE!P94),"",ROUTINE!P94)</f>
        <v/>
      </c>
      <c r="Q92" s="118" t="str">
        <f>IF(ISBLANK(ROUTINE!Q94),"",ROUTINE!Q94)</f>
        <v/>
      </c>
      <c r="R92" s="118" t="e">
        <f>IF(ISBLANK(Q92), " ",VLOOKUP(Q92,Sheet3!$A$1:$B$191,2,FALSE))</f>
        <v>#N/A</v>
      </c>
      <c r="S92" s="46"/>
      <c r="T92" s="46"/>
      <c r="U92" s="46"/>
      <c r="V92" s="54"/>
      <c r="W92" s="54"/>
      <c r="X92" s="54"/>
      <c r="Y92" s="54"/>
      <c r="Z92" s="54"/>
    </row>
    <row r="93" spans="1:26" ht="15" customHeight="1" x14ac:dyDescent="0.25">
      <c r="A93" s="118" t="str">
        <f>IF(ISBLANK(ROUTINE!A95),"",ROUTINE!A95)</f>
        <v/>
      </c>
      <c r="B93" s="118" t="str">
        <f>IF(ISBLANK(ROUTINE!B95),"",ROUTINE!B95)</f>
        <v/>
      </c>
      <c r="C93" s="118" t="e">
        <f>IF(ISBLANK(B93),"",VLOOKUP(B93,Sheet3!$A$1:$B$191,2,FALSE))</f>
        <v>#N/A</v>
      </c>
      <c r="D93" s="118" t="str">
        <f>IF(ISBLANK(ROUTINE!D95),"",ROUTINE!D95)</f>
        <v/>
      </c>
      <c r="E93" s="118" t="str">
        <f>IF(ISBLANK(ROUTINE!Q95),"",ROUTINE!Q95)</f>
        <v/>
      </c>
      <c r="F93" s="118" t="e">
        <f>IF(ISBLANK(E93), " ",VLOOKUP(E93,Sheet3!$A$1:$B$191,2,FALSE))</f>
        <v>#N/A</v>
      </c>
      <c r="G93" s="118" t="str">
        <f>IF(ISBLANK(ROUTINE!G95),"",ROUTINE!G95)</f>
        <v/>
      </c>
      <c r="H93" s="118" t="e">
        <f>IF(ISBLANK(ROUTINE!#REF!),"",ROUTINE!#REF!)</f>
        <v>#REF!</v>
      </c>
      <c r="I93" s="118" t="e">
        <f>IF(ISBLANK(H93), " ",VLOOKUP(H93,Sheet3!$A$1:$B$191,2,FALSE))</f>
        <v>#REF!</v>
      </c>
      <c r="J93" s="118" t="str">
        <f>IF(ISBLANK(ROUTINE!J95),"",ROUTINE!J95)</f>
        <v/>
      </c>
      <c r="K93" s="118" t="e">
        <f>IF(ISBLANK(ROUTINE!#REF!),"",ROUTINE!#REF!)</f>
        <v>#REF!</v>
      </c>
      <c r="L93" s="118" t="e">
        <f>IF(ISBLANK(K93), " ",VLOOKUP(K93,Sheet3!$A$1:$B$191,2,FALSE))</f>
        <v>#REF!</v>
      </c>
      <c r="M93" s="118" t="str">
        <f>IF(ISBLANK(ROUTINE!M95),"",ROUTINE!M95)</f>
        <v/>
      </c>
      <c r="N93" s="118" t="e">
        <f>IF(ISBLANK(ROUTINE!#REF!),"",ROUTINE!#REF!)</f>
        <v>#REF!</v>
      </c>
      <c r="O93" s="118" t="e">
        <f>IF(ISBLANK(N93), " ",VLOOKUP(N93,Sheet3!$A$1:$B$191,2,FALSE))</f>
        <v>#REF!</v>
      </c>
      <c r="P93" s="118" t="str">
        <f>IF(ISBLANK(ROUTINE!P95),"",ROUTINE!P95)</f>
        <v/>
      </c>
      <c r="Q93" s="118" t="e">
        <f>IF(ISBLANK(ROUTINE!#REF!),"",ROUTINE!#REF!)</f>
        <v>#REF!</v>
      </c>
      <c r="R93" s="118" t="e">
        <f>IF(ISBLANK(Q93), " ",VLOOKUP(Q93,Sheet3!$A$1:$B$191,2,FALSE))</f>
        <v>#REF!</v>
      </c>
      <c r="S93" s="46"/>
      <c r="T93" s="46"/>
      <c r="U93" s="46"/>
      <c r="V93" s="54"/>
      <c r="W93" s="54"/>
      <c r="X93" s="54"/>
      <c r="Y93" s="54"/>
      <c r="Z93" s="54"/>
    </row>
    <row r="94" spans="1:26" ht="15" customHeight="1" x14ac:dyDescent="0.25">
      <c r="A94" s="118" t="str">
        <f>IF(ISBLANK(ROUTINE!A96),"",ROUTINE!A96)</f>
        <v/>
      </c>
      <c r="B94" s="118" t="e">
        <f>IF(ISBLANK(ROUTINE!#REF!),"",ROUTINE!#REF!)</f>
        <v>#REF!</v>
      </c>
      <c r="C94" s="118" t="e">
        <f>IF(ISBLANK(B94),"",VLOOKUP(B94,Sheet3!$A$1:$B$191,2,FALSE))</f>
        <v>#REF!</v>
      </c>
      <c r="D94" s="118" t="str">
        <f>IF(ISBLANK(ROUTINE!D96),"",ROUTINE!D96)</f>
        <v/>
      </c>
      <c r="E94" s="118" t="e">
        <f>IF(ISBLANK(ROUTINE!#REF!),"",ROUTINE!#REF!)</f>
        <v>#REF!</v>
      </c>
      <c r="F94" s="118" t="e">
        <f>IF(ISBLANK(E94), " ",VLOOKUP(E94,Sheet3!$A$1:$B$191,2,FALSE))</f>
        <v>#REF!</v>
      </c>
      <c r="G94" s="118" t="e">
        <f>IF(ISBLANK(ROUTINE!#REF!),"",ROUTINE!#REF!)</f>
        <v>#REF!</v>
      </c>
      <c r="H94" s="118" t="e">
        <f>IF(ISBLANK(ROUTINE!#REF!),"",ROUTINE!#REF!)</f>
        <v>#REF!</v>
      </c>
      <c r="I94" s="118" t="e">
        <f>IF(ISBLANK(H94), " ",VLOOKUP(H94,Sheet3!$A$1:$B$191,2,FALSE))</f>
        <v>#REF!</v>
      </c>
      <c r="J94" s="118" t="str">
        <f>IF(ISBLANK(ROUTINE!J96),"",ROUTINE!J96)</f>
        <v/>
      </c>
      <c r="K94" s="118" t="str">
        <f>IF(ISBLANK(ROUTINE!K96),"",ROUTINE!K96)</f>
        <v/>
      </c>
      <c r="L94" s="118" t="e">
        <f>IF(ISBLANK(K94), " ",VLOOKUP(K94,Sheet3!$A$1:$B$191,2,FALSE))</f>
        <v>#N/A</v>
      </c>
      <c r="M94" s="118" t="str">
        <f>IF(ISBLANK(ROUTINE!M96),"",ROUTINE!M96)</f>
        <v/>
      </c>
      <c r="N94" s="118" t="e">
        <f>IF(ISBLANK(ROUTINE!#REF!),"",ROUTINE!#REF!)</f>
        <v>#REF!</v>
      </c>
      <c r="O94" s="118" t="e">
        <f>IF(ISBLANK(N94), " ",VLOOKUP(N94,Sheet3!$A$1:$B$191,2,FALSE))</f>
        <v>#REF!</v>
      </c>
      <c r="P94" s="118" t="str">
        <f>IF(ISBLANK(ROUTINE!P96),"",ROUTINE!P96)</f>
        <v/>
      </c>
      <c r="Q94" s="118" t="str">
        <f>IF(ISBLANK(ROUTINE!Q96),"",ROUTINE!Q96)</f>
        <v/>
      </c>
      <c r="R94" s="118" t="e">
        <f>IF(ISBLANK(Q94), " ",VLOOKUP(Q94,Sheet3!$A$1:$B$191,2,FALSE))</f>
        <v>#N/A</v>
      </c>
      <c r="S94" s="46"/>
      <c r="T94" s="46"/>
      <c r="U94" s="46"/>
      <c r="V94" s="54"/>
      <c r="W94" s="54"/>
      <c r="X94" s="54"/>
      <c r="Y94" s="54"/>
      <c r="Z94" s="54"/>
    </row>
    <row r="95" spans="1:26" ht="15" customHeight="1" x14ac:dyDescent="0.25">
      <c r="A95" s="118" t="str">
        <f>IF(ISBLANK(ROUTINE!A97),"",ROUTINE!A97)</f>
        <v/>
      </c>
      <c r="B95" s="118" t="e">
        <f>IF(ISBLANK(ROUTINE!#REF!),"",ROUTINE!#REF!)</f>
        <v>#REF!</v>
      </c>
      <c r="C95" s="118" t="e">
        <f>IF(ISBLANK(B95),"",VLOOKUP(B95,Sheet3!$A$1:$B$191,2,FALSE))</f>
        <v>#REF!</v>
      </c>
      <c r="D95" s="118" t="str">
        <f>IF(ISBLANK(ROUTINE!D97),"",ROUTINE!D97)</f>
        <v/>
      </c>
      <c r="E95" s="118" t="e">
        <f>IF(ISBLANK(ROUTINE!#REF!),"",ROUTINE!#REF!)</f>
        <v>#REF!</v>
      </c>
      <c r="F95" s="118" t="e">
        <f>IF(ISBLANK(E95), " ",VLOOKUP(E95,Sheet3!$A$1:$B$191,2,FALSE))</f>
        <v>#REF!</v>
      </c>
      <c r="G95" s="118" t="str">
        <f>IF(ISBLANK(ROUTINE!G97),"",ROUTINE!G97)</f>
        <v/>
      </c>
      <c r="H95" s="118" t="e">
        <f>IF(ISBLANK(ROUTINE!#REF!),"",ROUTINE!#REF!)</f>
        <v>#REF!</v>
      </c>
      <c r="I95" s="118" t="e">
        <f>IF(ISBLANK(H95), " ",VLOOKUP(H95,Sheet3!$A$1:$B$191,2,FALSE))</f>
        <v>#REF!</v>
      </c>
      <c r="J95" s="118" t="e">
        <f>IF(ISBLANK(ROUTINE!#REF!),"",ROUTINE!#REF!)</f>
        <v>#REF!</v>
      </c>
      <c r="K95" s="118" t="e">
        <f>IF(ISBLANK(ROUTINE!#REF!),"",ROUTINE!#REF!)</f>
        <v>#REF!</v>
      </c>
      <c r="L95" s="118" t="e">
        <f>IF(ISBLANK(K95), " ",VLOOKUP(K95,Sheet3!$A$1:$B$191,2,FALSE))</f>
        <v>#REF!</v>
      </c>
      <c r="M95" s="118" t="e">
        <f>IF(ISBLANK(ROUTINE!#REF!),"",ROUTINE!#REF!)</f>
        <v>#REF!</v>
      </c>
      <c r="N95" s="118" t="e">
        <f>IF(ISBLANK(ROUTINE!#REF!),"",ROUTINE!#REF!)</f>
        <v>#REF!</v>
      </c>
      <c r="O95" s="118" t="e">
        <f>IF(ISBLANK(N95), " ",VLOOKUP(N95,Sheet3!$A$1:$B$191,2,FALSE))</f>
        <v>#REF!</v>
      </c>
      <c r="P95" s="118" t="str">
        <f>IF(ISBLANK(ROUTINE!P97),"",ROUTINE!P97)</f>
        <v/>
      </c>
      <c r="Q95" s="118" t="e">
        <f>IF(ISBLANK(ROUTINE!#REF!),"",ROUTINE!#REF!)</f>
        <v>#REF!</v>
      </c>
      <c r="R95" s="118" t="e">
        <f>IF(ISBLANK(Q95), " ",VLOOKUP(Q95,Sheet3!$A$1:$B$191,2,FALSE))</f>
        <v>#REF!</v>
      </c>
      <c r="S95" s="46"/>
      <c r="T95" s="46"/>
      <c r="U95" s="46"/>
      <c r="V95" s="54"/>
      <c r="W95" s="54"/>
      <c r="X95" s="54"/>
      <c r="Y95" s="54"/>
      <c r="Z95" s="54"/>
    </row>
    <row r="96" spans="1:26" ht="15" customHeight="1" x14ac:dyDescent="0.25">
      <c r="A96" s="118" t="str">
        <f>IF(ISBLANK(ROUTINE!A98),"",ROUTINE!A98)</f>
        <v/>
      </c>
      <c r="B96" s="118" t="str">
        <f>IF(ISBLANK(ROUTINE!B98),"",ROUTINE!B98)</f>
        <v/>
      </c>
      <c r="C96" s="118" t="e">
        <f>IF(ISBLANK(B96),"",VLOOKUP(B96,Sheet3!$A$1:$B$191,2,FALSE))</f>
        <v>#N/A</v>
      </c>
      <c r="D96" s="118" t="str">
        <f>IF(ISBLANK(ROUTINE!D98),"",ROUTINE!D98)</f>
        <v/>
      </c>
      <c r="E96" s="118" t="e">
        <f>IF(ISBLANK(ROUTINE!#REF!),"",ROUTINE!#REF!)</f>
        <v>#REF!</v>
      </c>
      <c r="F96" s="118" t="e">
        <f>IF(ISBLANK(E96), " ",VLOOKUP(E96,Sheet3!$A$1:$B$191,2,FALSE))</f>
        <v>#REF!</v>
      </c>
      <c r="G96" s="118" t="str">
        <f>IF(ISBLANK(ROUTINE!G98),"",ROUTINE!G98)</f>
        <v/>
      </c>
      <c r="H96" s="118" t="e">
        <f>IF(ISBLANK(ROUTINE!#REF!),"",ROUTINE!#REF!)</f>
        <v>#REF!</v>
      </c>
      <c r="I96" s="118" t="e">
        <f>IF(ISBLANK(H96), " ",VLOOKUP(H96,Sheet3!$A$1:$B$191,2,FALSE))</f>
        <v>#REF!</v>
      </c>
      <c r="J96" s="118" t="str">
        <f>IF(ISBLANK(ROUTINE!J94),"",ROUTINE!J94)</f>
        <v/>
      </c>
      <c r="K96" s="118" t="e">
        <f>IF(ISBLANK(ROUTINE!#REF!),"",ROUTINE!#REF!)</f>
        <v>#REF!</v>
      </c>
      <c r="L96" s="118" t="e">
        <f>IF(ISBLANK(K96), " ",VLOOKUP(K96,Sheet3!$A$1:$B$191,2,FALSE))</f>
        <v>#REF!</v>
      </c>
      <c r="M96" s="118" t="e">
        <f>IF(ISBLANK(ROUTINE!#REF!),"",ROUTINE!#REF!)</f>
        <v>#REF!</v>
      </c>
      <c r="N96" s="118" t="e">
        <f>IF(ISBLANK(ROUTINE!#REF!),"",ROUTINE!#REF!)</f>
        <v>#REF!</v>
      </c>
      <c r="O96" s="118" t="e">
        <f>IF(ISBLANK(N96), " ",VLOOKUP(N96,Sheet3!$A$1:$B$191,2,FALSE))</f>
        <v>#REF!</v>
      </c>
      <c r="P96" s="118" t="str">
        <f>IF(ISBLANK(ROUTINE!P98),"",ROUTINE!P98)</f>
        <v/>
      </c>
      <c r="Q96" s="118" t="str">
        <f>IF(ISBLANK(ROUTINE!Q98),"",ROUTINE!Q98)</f>
        <v/>
      </c>
      <c r="R96" s="118" t="e">
        <f>IF(ISBLANK(Q96), " ",VLOOKUP(Q96,Sheet3!$A$1:$B$191,2,FALSE))</f>
        <v>#N/A</v>
      </c>
      <c r="S96" s="46"/>
      <c r="T96" s="46"/>
      <c r="U96" s="46"/>
      <c r="V96" s="54"/>
      <c r="W96" s="54"/>
      <c r="X96" s="54"/>
      <c r="Y96" s="54"/>
      <c r="Z96" s="54"/>
    </row>
    <row r="97" spans="1:26" ht="15" customHeight="1" x14ac:dyDescent="0.25">
      <c r="A97" s="118" t="str">
        <f>IF(ISBLANK(ROUTINE!A99),"",ROUTINE!A99)</f>
        <v/>
      </c>
      <c r="B97" s="118" t="str">
        <f>IF(ISBLANK(ROUTINE!B99),"",ROUTINE!B99)</f>
        <v/>
      </c>
      <c r="C97" s="118" t="e">
        <f>IF(ISBLANK(B97),"",VLOOKUP(B97,Sheet3!$A$1:$B$191,2,FALSE))</f>
        <v>#N/A</v>
      </c>
      <c r="D97" s="118" t="str">
        <f>IF(ISBLANK(ROUTINE!D99),"",ROUTINE!D99)</f>
        <v/>
      </c>
      <c r="E97" s="118" t="e">
        <f>IF(ISBLANK(ROUTINE!#REF!),"",ROUTINE!#REF!)</f>
        <v>#REF!</v>
      </c>
      <c r="F97" s="118" t="e">
        <f>IF(ISBLANK(E97), " ",VLOOKUP(E97,Sheet3!$A$1:$B$191,2,FALSE))</f>
        <v>#REF!</v>
      </c>
      <c r="G97" s="118" t="str">
        <f>IF(ISBLANK(ROUTINE!G99),"",ROUTINE!G99)</f>
        <v/>
      </c>
      <c r="H97" s="118" t="e">
        <f>IF(ISBLANK(ROUTINE!#REF!),"",ROUTINE!#REF!)</f>
        <v>#REF!</v>
      </c>
      <c r="I97" s="118" t="e">
        <f>IF(ISBLANK(H97), " ",VLOOKUP(H97,Sheet3!$A$1:$B$191,2,FALSE))</f>
        <v>#REF!</v>
      </c>
      <c r="J97" s="118" t="str">
        <f>IF(ISBLANK(ROUTINE!J97),"",ROUTINE!J97)</f>
        <v/>
      </c>
      <c r="K97" s="118" t="e">
        <f>IF(ISBLANK(ROUTINE!#REF!),"",ROUTINE!#REF!)</f>
        <v>#REF!</v>
      </c>
      <c r="L97" s="118" t="e">
        <f>IF(ISBLANK(K97), " ",VLOOKUP(K97,Sheet3!$A$1:$B$191,2,FALSE))</f>
        <v>#REF!</v>
      </c>
      <c r="M97" s="118" t="str">
        <f>IF(ISBLANK(ROUTINE!M99),"",ROUTINE!M99)</f>
        <v/>
      </c>
      <c r="N97" s="118" t="e">
        <f>IF(ISBLANK(ROUTINE!#REF!),"",ROUTINE!#REF!)</f>
        <v>#REF!</v>
      </c>
      <c r="O97" s="118" t="e">
        <f>IF(ISBLANK(N97), " ",VLOOKUP(N97,Sheet3!$A$1:$B$191,2,FALSE))</f>
        <v>#REF!</v>
      </c>
      <c r="P97" s="118" t="str">
        <f>IF(ISBLANK(ROUTINE!P99),"",ROUTINE!P99)</f>
        <v/>
      </c>
      <c r="Q97" s="118" t="str">
        <f>IF(ISBLANK(ROUTINE!Q99),"",ROUTINE!Q99)</f>
        <v/>
      </c>
      <c r="R97" s="118" t="e">
        <f>IF(ISBLANK(Q97), " ",VLOOKUP(Q97,Sheet3!$A$1:$B$191,2,FALSE))</f>
        <v>#N/A</v>
      </c>
      <c r="S97" s="46"/>
      <c r="T97" s="46"/>
      <c r="U97" s="46"/>
      <c r="V97" s="54"/>
      <c r="W97" s="54"/>
      <c r="X97" s="54"/>
      <c r="Y97" s="54"/>
      <c r="Z97" s="54"/>
    </row>
    <row r="98" spans="1:26" ht="15" customHeight="1" x14ac:dyDescent="0.25">
      <c r="A98" s="118" t="str">
        <f>IF(ISBLANK(ROUTINE!A100),"",ROUTINE!A100)</f>
        <v/>
      </c>
      <c r="B98" s="118" t="str">
        <f>IF(ISBLANK(ROUTINE!B100),"",ROUTINE!B100)</f>
        <v/>
      </c>
      <c r="C98" s="118" t="e">
        <f>IF(ISBLANK(B98),"",VLOOKUP(B98,Sheet3!$A$1:$B$191,2,FALSE))</f>
        <v>#N/A</v>
      </c>
      <c r="D98" s="118" t="str">
        <f>IF(ISBLANK(ROUTINE!D100),"",ROUTINE!D100)</f>
        <v/>
      </c>
      <c r="E98" s="118" t="str">
        <f>IF(ISBLANK(ROUTINE!N9),"",ROUTINE!N9)</f>
        <v>SE122B</v>
      </c>
      <c r="F98" s="118" t="str">
        <f>IF(ISBLANK(E98), " ",VLOOKUP(E98,Sheet3!$A$1:$B$191,2,FALSE))</f>
        <v>30B</v>
      </c>
      <c r="G98" s="118" t="str">
        <f>IF(ISBLANK(ROUTINE!G100),"",ROUTINE!G100)</f>
        <v/>
      </c>
      <c r="H98" s="118" t="e">
        <f>IF(ISBLANK(ROUTINE!#REF!),"",ROUTINE!#REF!)</f>
        <v>#REF!</v>
      </c>
      <c r="I98" s="118" t="e">
        <f>IF(ISBLANK(H98), " ",VLOOKUP(H98,Sheet3!$A$1:$B$191,2,FALSE))</f>
        <v>#REF!</v>
      </c>
      <c r="J98" s="118" t="str">
        <f>IF(ISBLANK(ROUTINE!J100),"",ROUTINE!J100)</f>
        <v/>
      </c>
      <c r="K98" s="118" t="e">
        <f>IF(ISBLANK(ROUTINE!#REF!),"",ROUTINE!#REF!)</f>
        <v>#REF!</v>
      </c>
      <c r="L98" s="118" t="e">
        <f>IF(ISBLANK(K98), " ",VLOOKUP(K98,Sheet3!$A$1:$B$191,2,FALSE))</f>
        <v>#REF!</v>
      </c>
      <c r="M98" s="118" t="e">
        <f>IF(ISBLANK(ROUTINE!#REF!),"",ROUTINE!#REF!)</f>
        <v>#REF!</v>
      </c>
      <c r="N98" s="118" t="e">
        <f>IF(ISBLANK(ROUTINE!#REF!),"",ROUTINE!#REF!)</f>
        <v>#REF!</v>
      </c>
      <c r="O98" s="118" t="e">
        <f>IF(ISBLANK(N98), " ",VLOOKUP(N98,Sheet3!$A$1:$B$191,2,FALSE))</f>
        <v>#REF!</v>
      </c>
      <c r="P98" s="118" t="e">
        <f>IF(ISBLANK(ROUTINE!#REF!),"",ROUTINE!#REF!)</f>
        <v>#REF!</v>
      </c>
      <c r="Q98" s="118" t="e">
        <f>IF(ISBLANK(ROUTINE!#REF!),"",ROUTINE!#REF!)</f>
        <v>#REF!</v>
      </c>
      <c r="R98" s="118" t="e">
        <f>IF(ISBLANK(Q98), " ",VLOOKUP(Q98,Sheet3!$A$1:$B$191,2,FALSE))</f>
        <v>#REF!</v>
      </c>
      <c r="S98" s="46"/>
      <c r="T98" s="46"/>
      <c r="U98" s="46"/>
      <c r="V98" s="54"/>
      <c r="W98" s="54"/>
      <c r="X98" s="54"/>
      <c r="Y98" s="54"/>
      <c r="Z98" s="54"/>
    </row>
    <row r="99" spans="1:26" ht="15" customHeight="1" x14ac:dyDescent="0.25">
      <c r="A99" s="118" t="str">
        <f>IF(ISBLANK(ROUTINE!A101),"",ROUTINE!A101)</f>
        <v/>
      </c>
      <c r="B99" s="118" t="str">
        <f>IF(ISBLANK(ROUTINE!B101),"",ROUTINE!B101)</f>
        <v/>
      </c>
      <c r="C99" s="118" t="e">
        <f>IF(ISBLANK(B99),"",VLOOKUP(B99,Sheet3!$A$1:$B$191,2,FALSE))</f>
        <v>#N/A</v>
      </c>
      <c r="D99" s="118" t="str">
        <f>IF(ISBLANK(ROUTINE!D101),"",ROUTINE!D101)</f>
        <v/>
      </c>
      <c r="E99" s="118" t="str">
        <f>IF(ISBLANK(ROUTINE!E101),"",ROUTINE!E101)</f>
        <v/>
      </c>
      <c r="F99" s="118" t="e">
        <f>IF(ISBLANK(E99), " ",VLOOKUP(E99,Sheet3!$A$1:$B$191,2,FALSE))</f>
        <v>#N/A</v>
      </c>
      <c r="G99" s="118" t="str">
        <f>IF(ISBLANK(ROUTINE!G101),"",ROUTINE!G101)</f>
        <v/>
      </c>
      <c r="H99" s="118" t="e">
        <f>IF(ISBLANK(ROUTINE!#REF!),"",ROUTINE!#REF!)</f>
        <v>#REF!</v>
      </c>
      <c r="I99" s="118" t="e">
        <f>IF(ISBLANK(H99), " ",VLOOKUP(H99,Sheet3!$A$1:$B$191,2,FALSE))</f>
        <v>#REF!</v>
      </c>
      <c r="J99" s="118" t="str">
        <f>IF(ISBLANK(ROUTINE!J101),"",ROUTINE!J101)</f>
        <v/>
      </c>
      <c r="K99" s="118" t="str">
        <f>IF(ISBLANK(ROUTINE!K101),"",ROUTINE!K101)</f>
        <v/>
      </c>
      <c r="L99" s="118" t="e">
        <f>IF(ISBLANK(K99), " ",VLOOKUP(K99,Sheet3!$A$1:$B$191,2,FALSE))</f>
        <v>#N/A</v>
      </c>
      <c r="M99" s="118" t="str">
        <f>IF(ISBLANK(ROUTINE!M101),"",ROUTINE!M101)</f>
        <v/>
      </c>
      <c r="N99" s="118" t="e">
        <f>IF(ISBLANK(ROUTINE!#REF!),"",ROUTINE!#REF!)</f>
        <v>#REF!</v>
      </c>
      <c r="O99" s="118" t="e">
        <f>IF(ISBLANK(N99), " ",VLOOKUP(N99,Sheet3!$A$1:$B$191,2,FALSE))</f>
        <v>#REF!</v>
      </c>
      <c r="P99" s="118" t="str">
        <f>IF(ISBLANK(ROUTINE!P101),"",ROUTINE!P101)</f>
        <v/>
      </c>
      <c r="Q99" s="118" t="str">
        <f>IF(ISBLANK(ROUTINE!Q101),"",ROUTINE!Q101)</f>
        <v/>
      </c>
      <c r="R99" s="118" t="e">
        <f>IF(ISBLANK(Q99), " ",VLOOKUP(Q99,Sheet3!$A$1:$B$191,2,FALSE))</f>
        <v>#N/A</v>
      </c>
      <c r="S99" s="46"/>
      <c r="T99" s="46"/>
      <c r="U99" s="46"/>
      <c r="V99" s="54"/>
      <c r="W99" s="54"/>
      <c r="X99" s="54"/>
      <c r="Y99" s="54"/>
      <c r="Z99" s="54"/>
    </row>
    <row r="100" spans="1:26" ht="15" customHeight="1" x14ac:dyDescent="0.25">
      <c r="A100" s="118" t="str">
        <f>IF(ISBLANK(ROUTINE!A102),"",ROUTINE!A102)</f>
        <v/>
      </c>
      <c r="B100" s="118" t="str">
        <f>IF(ISBLANK(ROUTINE!B102),"",ROUTINE!B102)</f>
        <v>MAT102B</v>
      </c>
      <c r="C100" s="118" t="str">
        <f>IF(ISBLANK(B100),"",VLOOKUP(B100,Sheet3!$A$1:$B$191,2,FALSE))</f>
        <v>29B</v>
      </c>
      <c r="D100" s="118" t="str">
        <f>IF(ISBLANK(ROUTINE!D102),"",ROUTINE!D102)</f>
        <v/>
      </c>
      <c r="E100" s="118" t="e">
        <f>IF(ISBLANK(ROUTINE!#REF!),"",ROUTINE!#REF!)</f>
        <v>#REF!</v>
      </c>
      <c r="F100" s="118" t="e">
        <f>IF(ISBLANK(E100), " ",VLOOKUP(E100,Sheet3!$A$1:$B$191,2,FALSE))</f>
        <v>#REF!</v>
      </c>
      <c r="G100" s="118" t="str">
        <f>IF(ISBLANK(ROUTINE!G102),"",ROUTINE!G102)</f>
        <v/>
      </c>
      <c r="H100" s="118" t="str">
        <f>IF(ISBLANK(ROUTINE!H102),"",ROUTINE!H102)</f>
        <v/>
      </c>
      <c r="I100" s="118" t="e">
        <f>IF(ISBLANK(H100), " ",VLOOKUP(H100,Sheet3!$A$1:$B$191,2,FALSE))</f>
        <v>#N/A</v>
      </c>
      <c r="J100" s="118" t="str">
        <f>IF(ISBLANK(ROUTINE!J102),"",ROUTINE!J102)</f>
        <v/>
      </c>
      <c r="K100" s="118" t="str">
        <f>IF(ISBLANK(ROUTINE!K102),"",ROUTINE!K102)</f>
        <v/>
      </c>
      <c r="L100" s="118" t="e">
        <f>IF(ISBLANK(K100), " ",VLOOKUP(K100,Sheet3!$A$1:$B$191,2,FALSE))</f>
        <v>#N/A</v>
      </c>
      <c r="M100" s="118" t="str">
        <f>IF(ISBLANK(ROUTINE!M102),"",ROUTINE!M102)</f>
        <v/>
      </c>
      <c r="N100" s="118" t="str">
        <f>IF(ISBLANK(ROUTINE!N102),"",ROUTINE!N102)</f>
        <v/>
      </c>
      <c r="O100" s="118" t="e">
        <f>IF(ISBLANK(N100), " ",VLOOKUP(N100,Sheet3!$A$1:$B$191,2,FALSE))</f>
        <v>#N/A</v>
      </c>
      <c r="P100" s="118" t="str">
        <f>IF(ISBLANK(ROUTINE!P102),"",ROUTINE!P102)</f>
        <v/>
      </c>
      <c r="Q100" s="118" t="str">
        <f>IF(ISBLANK(ROUTINE!Q102),"",ROUTINE!Q102)</f>
        <v/>
      </c>
      <c r="R100" s="118" t="e">
        <f>IF(ISBLANK(Q100), " ",VLOOKUP(Q100,Sheet3!$A$1:$B$191,2,FALSE))</f>
        <v>#N/A</v>
      </c>
      <c r="S100" s="46"/>
      <c r="T100" s="46"/>
      <c r="U100" s="46"/>
      <c r="V100" s="54"/>
      <c r="W100" s="54"/>
      <c r="X100" s="54"/>
      <c r="Y100" s="54"/>
      <c r="Z100" s="54"/>
    </row>
    <row r="101" spans="1:26" ht="15" customHeight="1" x14ac:dyDescent="0.25">
      <c r="A101" s="118" t="str">
        <f>IF(ISBLANK(ROUTINE!A103),"",ROUTINE!A103)</f>
        <v/>
      </c>
      <c r="B101" s="118" t="str">
        <f>IF(ISBLANK(ROUTINE!B103),"",ROUTINE!B103)</f>
        <v/>
      </c>
      <c r="C101" s="118" t="e">
        <f>IF(ISBLANK(B101),"",VLOOKUP(B101,Sheet3!$A$1:$B$191,2,FALSE))</f>
        <v>#N/A</v>
      </c>
      <c r="D101" s="118" t="str">
        <f>IF(ISBLANK(ROUTINE!D103),"",ROUTINE!D103)</f>
        <v/>
      </c>
      <c r="E101" s="118" t="e">
        <f>IF(ISBLANK(ROUTINE!#REF!),"",ROUTINE!#REF!)</f>
        <v>#REF!</v>
      </c>
      <c r="F101" s="118" t="e">
        <f>IF(ISBLANK(E101), " ",VLOOKUP(E101,Sheet3!$A$1:$B$191,2,FALSE))</f>
        <v>#REF!</v>
      </c>
      <c r="G101" s="118" t="str">
        <f>IF(ISBLANK(ROUTINE!G103),"",ROUTINE!G103)</f>
        <v/>
      </c>
      <c r="H101" s="118" t="str">
        <f>IF(ISBLANK(ROUTINE!H103),"",ROUTINE!H103)</f>
        <v/>
      </c>
      <c r="I101" s="118" t="e">
        <f>IF(ISBLANK(H101), " ",VLOOKUP(H101,Sheet3!$A$1:$B$191,2,FALSE))</f>
        <v>#N/A</v>
      </c>
      <c r="J101" s="118" t="str">
        <f>IF(ISBLANK(ROUTINE!J103),"",ROUTINE!J103)</f>
        <v/>
      </c>
      <c r="K101" s="118" t="e">
        <f>IF(ISBLANK(ROUTINE!#REF!),"",ROUTINE!#REF!)</f>
        <v>#REF!</v>
      </c>
      <c r="L101" s="118" t="e">
        <f>IF(ISBLANK(K101), " ",VLOOKUP(K101,Sheet3!$A$1:$B$191,2,FALSE))</f>
        <v>#REF!</v>
      </c>
      <c r="M101" s="118" t="str">
        <f>IF(ISBLANK(ROUTINE!M103),"",ROUTINE!M103)</f>
        <v/>
      </c>
      <c r="N101" s="118" t="str">
        <f>IF(ISBLANK(ROUTINE!N103),"",ROUTINE!N103)</f>
        <v/>
      </c>
      <c r="O101" s="118" t="e">
        <f>IF(ISBLANK(N101), " ",VLOOKUP(N101,Sheet3!$A$1:$B$191,2,FALSE))</f>
        <v>#N/A</v>
      </c>
      <c r="P101" s="118" t="str">
        <f>IF(ISBLANK(ROUTINE!P103),"",ROUTINE!P103)</f>
        <v/>
      </c>
      <c r="Q101" s="118" t="str">
        <f>IF(ISBLANK(ROUTINE!Q103),"",ROUTINE!Q103)</f>
        <v/>
      </c>
      <c r="R101" s="118" t="e">
        <f>IF(ISBLANK(Q101), " ",VLOOKUP(Q101,Sheet3!$A$1:$B$191,2,FALSE))</f>
        <v>#N/A</v>
      </c>
      <c r="S101" s="46"/>
      <c r="T101" s="46"/>
      <c r="U101" s="46"/>
      <c r="V101" s="54"/>
      <c r="W101" s="54"/>
      <c r="X101" s="54"/>
      <c r="Y101" s="54"/>
      <c r="Z101" s="54"/>
    </row>
    <row r="102" spans="1:26" ht="15" customHeight="1" x14ac:dyDescent="0.25">
      <c r="A102" s="118" t="str">
        <f>IF(ISBLANK(ROUTINE!A104),"",ROUTINE!A104)</f>
        <v/>
      </c>
      <c r="B102" s="118" t="str">
        <f>IF(ISBLANK(ROUTINE!B104),"",ROUTINE!B104)</f>
        <v/>
      </c>
      <c r="C102" s="118" t="e">
        <f>IF(ISBLANK(B102),"",VLOOKUP(B102,Sheet3!$A$1:$B$191,2,FALSE))</f>
        <v>#N/A</v>
      </c>
      <c r="D102" s="118" t="str">
        <f>IF(ISBLANK(ROUTINE!D104),"",ROUTINE!D104)</f>
        <v/>
      </c>
      <c r="E102" s="118" t="str">
        <f>IF(ISBLANK(ROUTINE!E104),"",ROUTINE!E104)</f>
        <v/>
      </c>
      <c r="F102" s="118" t="e">
        <f>IF(ISBLANK(E102), " ",VLOOKUP(E102,Sheet3!$A$1:$B$191,2,FALSE))</f>
        <v>#N/A</v>
      </c>
      <c r="G102" s="118" t="str">
        <f>IF(ISBLANK(ROUTINE!G104),"",ROUTINE!G104)</f>
        <v/>
      </c>
      <c r="H102" s="118" t="e">
        <f>IF(ISBLANK(ROUTINE!#REF!),"",ROUTINE!#REF!)</f>
        <v>#REF!</v>
      </c>
      <c r="I102" s="118" t="e">
        <f>IF(ISBLANK(H102), " ",VLOOKUP(H102,Sheet3!$A$1:$B$191,2,FALSE))</f>
        <v>#REF!</v>
      </c>
      <c r="J102" s="118" t="e">
        <f>IF(ISBLANK(ROUTINE!#REF!),"",ROUTINE!#REF!)</f>
        <v>#REF!</v>
      </c>
      <c r="K102" s="118" t="e">
        <f>IF(ISBLANK(ROUTINE!#REF!),"",ROUTINE!#REF!)</f>
        <v>#REF!</v>
      </c>
      <c r="L102" s="118" t="e">
        <f>IF(ISBLANK(K102), " ",VLOOKUP(K102,Sheet3!$A$1:$B$191,2,FALSE))</f>
        <v>#REF!</v>
      </c>
      <c r="M102" s="118" t="str">
        <f>IF(ISBLANK(ROUTINE!M104),"",ROUTINE!M104)</f>
        <v/>
      </c>
      <c r="N102" s="118" t="str">
        <f>IF(ISBLANK(ROUTINE!N104),"",ROUTINE!N104)</f>
        <v/>
      </c>
      <c r="O102" s="118" t="e">
        <f>IF(ISBLANK(N102), " ",VLOOKUP(N102,Sheet3!$A$1:$B$191,2,FALSE))</f>
        <v>#N/A</v>
      </c>
      <c r="P102" s="118" t="str">
        <f>IF(ISBLANK(ROUTINE!P104),"",ROUTINE!P104)</f>
        <v/>
      </c>
      <c r="Q102" s="118" t="str">
        <f>IF(ISBLANK(ROUTINE!Q104),"",ROUTINE!Q104)</f>
        <v/>
      </c>
      <c r="R102" s="118" t="e">
        <f>IF(ISBLANK(Q102), " ",VLOOKUP(Q102,Sheet3!$A$1:$B$191,2,FALSE))</f>
        <v>#N/A</v>
      </c>
      <c r="S102" s="46"/>
      <c r="T102" s="46"/>
      <c r="U102" s="46"/>
      <c r="V102" s="54"/>
      <c r="W102" s="54"/>
      <c r="X102" s="54"/>
      <c r="Y102" s="54"/>
      <c r="Z102" s="54"/>
    </row>
    <row r="103" spans="1:26" ht="15" customHeight="1" x14ac:dyDescent="0.25">
      <c r="A103" s="201" t="s">
        <v>405</v>
      </c>
      <c r="B103" s="202"/>
      <c r="C103" s="202"/>
      <c r="D103" s="202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3"/>
      <c r="S103" s="46"/>
      <c r="T103" s="46"/>
      <c r="U103" s="46"/>
      <c r="V103" s="54"/>
      <c r="W103" s="54"/>
      <c r="X103" s="54"/>
      <c r="Y103" s="54"/>
      <c r="Z103" s="54"/>
    </row>
    <row r="104" spans="1:26" ht="15" customHeight="1" x14ac:dyDescent="0.25">
      <c r="A104" s="204"/>
      <c r="B104" s="205"/>
      <c r="C104" s="205"/>
      <c r="D104" s="205"/>
      <c r="E104" s="205"/>
      <c r="F104" s="205"/>
      <c r="G104" s="205"/>
      <c r="H104" s="205"/>
      <c r="I104" s="205"/>
      <c r="J104" s="205"/>
      <c r="K104" s="205"/>
      <c r="L104" s="205"/>
      <c r="M104" s="205"/>
      <c r="N104" s="205"/>
      <c r="O104" s="205"/>
      <c r="P104" s="205"/>
      <c r="Q104" s="205"/>
      <c r="R104" s="169"/>
      <c r="S104" s="46"/>
      <c r="T104" s="46"/>
      <c r="U104" s="46"/>
      <c r="V104" s="54"/>
      <c r="W104" s="54"/>
      <c r="X104" s="54"/>
      <c r="Y104" s="54"/>
      <c r="Z104" s="54"/>
    </row>
    <row r="105" spans="1:26" ht="15" customHeight="1" x14ac:dyDescent="0.25">
      <c r="A105" s="204"/>
      <c r="B105" s="205"/>
      <c r="C105" s="205"/>
      <c r="D105" s="205"/>
      <c r="E105" s="205"/>
      <c r="F105" s="205"/>
      <c r="G105" s="205"/>
      <c r="H105" s="205"/>
      <c r="I105" s="205"/>
      <c r="J105" s="205"/>
      <c r="K105" s="205"/>
      <c r="L105" s="205"/>
      <c r="M105" s="205"/>
      <c r="N105" s="205"/>
      <c r="O105" s="205"/>
      <c r="P105" s="205"/>
      <c r="Q105" s="205"/>
      <c r="R105" s="169"/>
      <c r="S105" s="46"/>
      <c r="T105" s="46"/>
      <c r="U105" s="46"/>
      <c r="V105" s="54"/>
      <c r="W105" s="54"/>
      <c r="X105" s="54"/>
      <c r="Y105" s="54"/>
      <c r="Z105" s="54"/>
    </row>
    <row r="106" spans="1:26" ht="15" customHeight="1" x14ac:dyDescent="0.25">
      <c r="A106" s="204"/>
      <c r="B106" s="205"/>
      <c r="C106" s="205"/>
      <c r="D106" s="205"/>
      <c r="E106" s="205"/>
      <c r="F106" s="205"/>
      <c r="G106" s="205"/>
      <c r="H106" s="205"/>
      <c r="I106" s="205"/>
      <c r="J106" s="205"/>
      <c r="K106" s="205"/>
      <c r="L106" s="205"/>
      <c r="M106" s="205"/>
      <c r="N106" s="205"/>
      <c r="O106" s="205"/>
      <c r="P106" s="205"/>
      <c r="Q106" s="205"/>
      <c r="R106" s="169"/>
      <c r="S106" s="46"/>
      <c r="T106" s="46"/>
      <c r="U106" s="46"/>
      <c r="V106" s="54"/>
      <c r="W106" s="54"/>
      <c r="X106" s="54"/>
      <c r="Y106" s="54"/>
      <c r="Z106" s="54"/>
    </row>
    <row r="107" spans="1:26" ht="15" customHeight="1" x14ac:dyDescent="0.25">
      <c r="A107" s="204"/>
      <c r="B107" s="205"/>
      <c r="C107" s="205"/>
      <c r="D107" s="205"/>
      <c r="E107" s="205"/>
      <c r="F107" s="205"/>
      <c r="G107" s="205"/>
      <c r="H107" s="205"/>
      <c r="I107" s="205"/>
      <c r="J107" s="205"/>
      <c r="K107" s="205"/>
      <c r="L107" s="205"/>
      <c r="M107" s="205"/>
      <c r="N107" s="205"/>
      <c r="O107" s="205"/>
      <c r="P107" s="205"/>
      <c r="Q107" s="205"/>
      <c r="R107" s="169"/>
      <c r="S107" s="46"/>
      <c r="T107" s="46"/>
      <c r="U107" s="46"/>
      <c r="V107" s="54"/>
      <c r="W107" s="54"/>
      <c r="X107" s="54"/>
      <c r="Y107" s="54"/>
      <c r="Z107" s="54"/>
    </row>
    <row r="108" spans="1:26" ht="15" customHeight="1" x14ac:dyDescent="0.25">
      <c r="A108" s="204"/>
      <c r="B108" s="205"/>
      <c r="C108" s="205"/>
      <c r="D108" s="205"/>
      <c r="E108" s="205"/>
      <c r="F108" s="205"/>
      <c r="G108" s="205"/>
      <c r="H108" s="205"/>
      <c r="I108" s="205"/>
      <c r="J108" s="205"/>
      <c r="K108" s="205"/>
      <c r="L108" s="205"/>
      <c r="M108" s="205"/>
      <c r="N108" s="205"/>
      <c r="O108" s="205"/>
      <c r="P108" s="205"/>
      <c r="Q108" s="205"/>
      <c r="R108" s="169"/>
      <c r="S108" s="46"/>
      <c r="T108" s="46"/>
      <c r="U108" s="46"/>
      <c r="V108" s="54"/>
      <c r="W108" s="54"/>
      <c r="X108" s="54"/>
      <c r="Y108" s="54"/>
      <c r="Z108" s="54"/>
    </row>
    <row r="109" spans="1:26" ht="25.5" customHeight="1" x14ac:dyDescent="0.25">
      <c r="A109" s="206"/>
      <c r="B109" s="207"/>
      <c r="C109" s="207"/>
      <c r="D109" s="207"/>
      <c r="E109" s="207"/>
      <c r="F109" s="207"/>
      <c r="G109" s="207"/>
      <c r="H109" s="207"/>
      <c r="I109" s="207"/>
      <c r="J109" s="207"/>
      <c r="K109" s="207"/>
      <c r="L109" s="207"/>
      <c r="M109" s="207"/>
      <c r="N109" s="207"/>
      <c r="O109" s="207"/>
      <c r="P109" s="207"/>
      <c r="Q109" s="207"/>
      <c r="R109" s="170"/>
      <c r="S109" s="46"/>
      <c r="T109" s="46"/>
      <c r="U109" s="46"/>
      <c r="V109" s="54"/>
      <c r="W109" s="54"/>
      <c r="X109" s="54"/>
      <c r="Y109" s="54"/>
      <c r="Z109" s="54"/>
    </row>
    <row r="110" spans="1:26" ht="15.75" customHeight="1" x14ac:dyDescent="0.25">
      <c r="A110" s="56"/>
      <c r="B110" s="57"/>
      <c r="C110" s="56"/>
      <c r="D110" s="51"/>
      <c r="E110" s="58"/>
      <c r="F110" s="51"/>
      <c r="G110" s="56"/>
      <c r="H110" s="58"/>
      <c r="I110" s="51"/>
      <c r="J110" s="56"/>
      <c r="K110" s="58"/>
      <c r="L110" s="51"/>
      <c r="M110" s="56"/>
      <c r="N110" s="58"/>
      <c r="O110" s="51"/>
      <c r="P110" s="56"/>
      <c r="Q110" s="58"/>
      <c r="R110" s="51"/>
      <c r="S110" s="46"/>
      <c r="T110" s="46"/>
      <c r="U110" s="46"/>
      <c r="V110" s="54"/>
      <c r="W110" s="54"/>
      <c r="X110" s="54"/>
      <c r="Y110" s="54"/>
      <c r="Z110" s="54"/>
    </row>
    <row r="111" spans="1:26" ht="15.75" customHeight="1" x14ac:dyDescent="0.25">
      <c r="A111" s="56"/>
      <c r="B111" s="57"/>
      <c r="C111" s="56"/>
      <c r="D111" s="51"/>
      <c r="E111" s="58"/>
      <c r="F111" s="51"/>
      <c r="G111" s="56"/>
      <c r="H111" s="58"/>
      <c r="I111" s="51"/>
      <c r="J111" s="56"/>
      <c r="K111" s="58"/>
      <c r="L111" s="51"/>
      <c r="M111" s="56"/>
      <c r="N111" s="58"/>
      <c r="O111" s="51"/>
      <c r="P111" s="56"/>
      <c r="Q111" s="58"/>
      <c r="R111" s="51"/>
      <c r="S111" s="46"/>
      <c r="T111" s="46"/>
      <c r="U111" s="46"/>
      <c r="V111" s="54"/>
      <c r="W111" s="54"/>
      <c r="X111" s="54"/>
      <c r="Y111" s="54"/>
      <c r="Z111" s="54"/>
    </row>
    <row r="112" spans="1:26" ht="15" customHeight="1" x14ac:dyDescent="0.25">
      <c r="A112" s="56"/>
      <c r="B112" s="59"/>
      <c r="C112" s="56"/>
      <c r="D112" s="51"/>
      <c r="E112" s="58"/>
      <c r="F112" s="51"/>
      <c r="G112" s="56"/>
      <c r="H112" s="58"/>
      <c r="I112" s="51"/>
      <c r="J112" s="56"/>
      <c r="K112" s="58"/>
      <c r="L112" s="51"/>
      <c r="M112" s="56"/>
      <c r="N112" s="58"/>
      <c r="O112" s="51"/>
      <c r="P112" s="56"/>
      <c r="Q112" s="58"/>
      <c r="R112" s="51"/>
      <c r="S112" s="46"/>
      <c r="T112" s="46"/>
      <c r="U112" s="46"/>
      <c r="V112" s="54"/>
      <c r="W112" s="54"/>
      <c r="X112" s="54"/>
      <c r="Y112" s="54"/>
      <c r="Z112" s="54"/>
    </row>
    <row r="113" spans="1:26" ht="15.75" customHeight="1" x14ac:dyDescent="0.25">
      <c r="A113" s="56"/>
      <c r="B113" s="57"/>
      <c r="C113" s="56"/>
      <c r="D113" s="51"/>
      <c r="E113" s="58"/>
      <c r="F113" s="51"/>
      <c r="G113" s="56"/>
      <c r="H113" s="58"/>
      <c r="I113" s="51"/>
      <c r="J113" s="56"/>
      <c r="K113" s="58"/>
      <c r="L113" s="51"/>
      <c r="M113" s="56"/>
      <c r="N113" s="58"/>
      <c r="O113" s="51"/>
      <c r="P113" s="56"/>
      <c r="Q113" s="58"/>
      <c r="R113" s="51"/>
      <c r="S113" s="46"/>
      <c r="T113" s="46"/>
      <c r="U113" s="46"/>
      <c r="V113" s="54"/>
      <c r="W113" s="54"/>
      <c r="X113" s="54"/>
      <c r="Y113" s="54"/>
      <c r="Z113" s="54"/>
    </row>
    <row r="114" spans="1:26" ht="15.75" customHeight="1" x14ac:dyDescent="0.25">
      <c r="A114" s="56"/>
      <c r="B114" s="57"/>
      <c r="C114" s="56"/>
      <c r="D114" s="51"/>
      <c r="E114" s="58"/>
      <c r="F114" s="51"/>
      <c r="G114" s="56"/>
      <c r="H114" s="58"/>
      <c r="I114" s="51"/>
      <c r="J114" s="56"/>
      <c r="K114" s="58"/>
      <c r="L114" s="51"/>
      <c r="M114" s="56"/>
      <c r="N114" s="58"/>
      <c r="O114" s="51"/>
      <c r="P114" s="56"/>
      <c r="Q114" s="58"/>
      <c r="R114" s="51"/>
      <c r="S114" s="46"/>
      <c r="T114" s="46"/>
      <c r="U114" s="46"/>
      <c r="V114" s="54"/>
      <c r="W114" s="54"/>
      <c r="X114" s="54"/>
      <c r="Y114" s="54"/>
      <c r="Z114" s="54"/>
    </row>
    <row r="115" spans="1:26" ht="15.75" customHeight="1" x14ac:dyDescent="0.25">
      <c r="A115" s="56"/>
      <c r="B115" s="57"/>
      <c r="C115" s="56"/>
      <c r="D115" s="51"/>
      <c r="E115" s="58"/>
      <c r="F115" s="51"/>
      <c r="G115" s="56"/>
      <c r="H115" s="58"/>
      <c r="I115" s="51"/>
      <c r="J115" s="56"/>
      <c r="K115" s="58"/>
      <c r="L115" s="51"/>
      <c r="M115" s="56"/>
      <c r="N115" s="58"/>
      <c r="O115" s="51"/>
      <c r="P115" s="56"/>
      <c r="Q115" s="58"/>
      <c r="R115" s="51"/>
      <c r="S115" s="46"/>
      <c r="T115" s="46"/>
      <c r="U115" s="46"/>
      <c r="V115" s="54"/>
      <c r="W115" s="54"/>
      <c r="X115" s="54"/>
      <c r="Y115" s="54"/>
      <c r="Z115" s="54"/>
    </row>
    <row r="116" spans="1:26" ht="15.75" customHeight="1" x14ac:dyDescent="0.25">
      <c r="A116" s="56"/>
      <c r="B116" s="57"/>
      <c r="C116" s="56"/>
      <c r="D116" s="51"/>
      <c r="E116" s="58"/>
      <c r="F116" s="51"/>
      <c r="G116" s="56"/>
      <c r="H116" s="58"/>
      <c r="I116" s="51"/>
      <c r="J116" s="56"/>
      <c r="K116" s="58"/>
      <c r="L116" s="51"/>
      <c r="M116" s="56"/>
      <c r="N116" s="58"/>
      <c r="O116" s="51"/>
      <c r="P116" s="56"/>
      <c r="Q116" s="58"/>
      <c r="R116" s="51"/>
      <c r="S116" s="46"/>
      <c r="T116" s="46"/>
      <c r="U116" s="46"/>
      <c r="V116" s="54"/>
      <c r="W116" s="54"/>
      <c r="X116" s="54"/>
      <c r="Y116" s="54"/>
      <c r="Z116" s="54"/>
    </row>
    <row r="117" spans="1:26" ht="15.75" customHeight="1" x14ac:dyDescent="0.25">
      <c r="A117" s="56"/>
      <c r="B117" s="57"/>
      <c r="C117" s="56"/>
      <c r="D117" s="51"/>
      <c r="E117" s="58"/>
      <c r="F117" s="51"/>
      <c r="G117" s="56"/>
      <c r="H117" s="58"/>
      <c r="I117" s="51"/>
      <c r="J117" s="56"/>
      <c r="K117" s="58"/>
      <c r="L117" s="51"/>
      <c r="M117" s="56"/>
      <c r="N117" s="58"/>
      <c r="O117" s="51"/>
      <c r="P117" s="56"/>
      <c r="Q117" s="58"/>
      <c r="R117" s="51"/>
      <c r="S117" s="46"/>
      <c r="T117" s="46"/>
      <c r="U117" s="46"/>
      <c r="V117" s="54"/>
      <c r="W117" s="54"/>
      <c r="X117" s="54"/>
      <c r="Y117" s="54"/>
      <c r="Z117" s="54"/>
    </row>
    <row r="118" spans="1:26" ht="15.75" customHeight="1" x14ac:dyDescent="0.25">
      <c r="A118" s="56"/>
      <c r="B118" s="57"/>
      <c r="C118" s="56"/>
      <c r="D118" s="51"/>
      <c r="E118" s="58"/>
      <c r="F118" s="51"/>
      <c r="G118" s="56"/>
      <c r="H118" s="58"/>
      <c r="I118" s="51"/>
      <c r="J118" s="56"/>
      <c r="K118" s="58"/>
      <c r="L118" s="51"/>
      <c r="M118" s="56"/>
      <c r="N118" s="58"/>
      <c r="O118" s="51"/>
      <c r="P118" s="56"/>
      <c r="Q118" s="58"/>
      <c r="R118" s="51"/>
      <c r="S118" s="46"/>
      <c r="T118" s="46"/>
      <c r="U118" s="46"/>
      <c r="V118" s="54"/>
      <c r="W118" s="54"/>
      <c r="X118" s="54"/>
      <c r="Y118" s="54"/>
      <c r="Z118" s="54"/>
    </row>
    <row r="119" spans="1:26" ht="15.75" customHeight="1" x14ac:dyDescent="0.25">
      <c r="A119" s="56"/>
      <c r="B119" s="57"/>
      <c r="C119" s="56"/>
      <c r="D119" s="51"/>
      <c r="E119" s="58"/>
      <c r="F119" s="51"/>
      <c r="G119" s="56"/>
      <c r="H119" s="58"/>
      <c r="I119" s="51"/>
      <c r="J119" s="56"/>
      <c r="K119" s="58"/>
      <c r="L119" s="51"/>
      <c r="M119" s="56"/>
      <c r="N119" s="58"/>
      <c r="O119" s="51"/>
      <c r="P119" s="56"/>
      <c r="Q119" s="58"/>
      <c r="R119" s="51"/>
      <c r="S119" s="46"/>
      <c r="T119" s="46"/>
      <c r="U119" s="46"/>
      <c r="V119" s="54"/>
      <c r="W119" s="54"/>
      <c r="X119" s="54"/>
      <c r="Y119" s="54"/>
      <c r="Z119" s="54"/>
    </row>
    <row r="120" spans="1:26" ht="15.75" customHeight="1" x14ac:dyDescent="0.25">
      <c r="A120" s="56"/>
      <c r="B120" s="57"/>
      <c r="C120" s="56"/>
      <c r="D120" s="51"/>
      <c r="E120" s="58"/>
      <c r="F120" s="51"/>
      <c r="G120" s="56"/>
      <c r="H120" s="58"/>
      <c r="I120" s="51"/>
      <c r="J120" s="56"/>
      <c r="K120" s="58"/>
      <c r="L120" s="51"/>
      <c r="M120" s="56"/>
      <c r="N120" s="58"/>
      <c r="O120" s="51"/>
      <c r="P120" s="56"/>
      <c r="Q120" s="58"/>
      <c r="R120" s="51"/>
      <c r="S120" s="46"/>
      <c r="T120" s="46"/>
      <c r="U120" s="46"/>
      <c r="V120" s="54"/>
      <c r="W120" s="54"/>
      <c r="X120" s="54"/>
      <c r="Y120" s="54"/>
      <c r="Z120" s="54"/>
    </row>
    <row r="121" spans="1:26" ht="15.75" customHeight="1" x14ac:dyDescent="0.25">
      <c r="A121" s="56"/>
      <c r="B121" s="57"/>
      <c r="C121" s="56"/>
      <c r="D121" s="51"/>
      <c r="E121" s="58"/>
      <c r="F121" s="51"/>
      <c r="G121" s="56"/>
      <c r="H121" s="58"/>
      <c r="I121" s="51"/>
      <c r="J121" s="56"/>
      <c r="K121" s="58"/>
      <c r="L121" s="51"/>
      <c r="M121" s="56"/>
      <c r="N121" s="58"/>
      <c r="O121" s="51"/>
      <c r="P121" s="56"/>
      <c r="Q121" s="58"/>
      <c r="R121" s="51"/>
      <c r="S121" s="46"/>
      <c r="T121" s="46"/>
      <c r="U121" s="46"/>
      <c r="V121" s="54"/>
      <c r="W121" s="54"/>
      <c r="X121" s="54"/>
      <c r="Y121" s="54"/>
      <c r="Z121" s="54"/>
    </row>
    <row r="122" spans="1:26" ht="15.75" customHeight="1" x14ac:dyDescent="0.25">
      <c r="A122" s="56"/>
      <c r="B122" s="57"/>
      <c r="C122" s="56"/>
      <c r="D122" s="51"/>
      <c r="E122" s="58"/>
      <c r="F122" s="51"/>
      <c r="G122" s="56"/>
      <c r="H122" s="58"/>
      <c r="I122" s="51"/>
      <c r="J122" s="56"/>
      <c r="K122" s="58"/>
      <c r="L122" s="51"/>
      <c r="M122" s="56"/>
      <c r="N122" s="58"/>
      <c r="O122" s="51"/>
      <c r="P122" s="56"/>
      <c r="Q122" s="58"/>
      <c r="R122" s="51"/>
      <c r="S122" s="46"/>
      <c r="T122" s="46"/>
      <c r="U122" s="46"/>
      <c r="V122" s="54"/>
      <c r="W122" s="54"/>
      <c r="X122" s="54"/>
      <c r="Y122" s="54"/>
      <c r="Z122" s="54"/>
    </row>
    <row r="123" spans="1:26" ht="15.75" customHeight="1" x14ac:dyDescent="0.25">
      <c r="A123" s="56"/>
      <c r="B123" s="57"/>
      <c r="C123" s="56"/>
      <c r="D123" s="51"/>
      <c r="E123" s="58"/>
      <c r="F123" s="51"/>
      <c r="G123" s="56"/>
      <c r="H123" s="58"/>
      <c r="I123" s="51"/>
      <c r="J123" s="56"/>
      <c r="K123" s="58"/>
      <c r="L123" s="51"/>
      <c r="M123" s="56"/>
      <c r="N123" s="58"/>
      <c r="O123" s="51"/>
      <c r="P123" s="56"/>
      <c r="Q123" s="58"/>
      <c r="R123" s="51"/>
      <c r="S123" s="46"/>
      <c r="T123" s="46"/>
      <c r="U123" s="46"/>
      <c r="V123" s="54"/>
      <c r="W123" s="54"/>
      <c r="X123" s="54"/>
      <c r="Y123" s="54"/>
      <c r="Z123" s="54"/>
    </row>
    <row r="124" spans="1:26" ht="15.75" customHeight="1" x14ac:dyDescent="0.25">
      <c r="A124" s="56"/>
      <c r="B124" s="57"/>
      <c r="C124" s="56"/>
      <c r="D124" s="51"/>
      <c r="E124" s="58"/>
      <c r="F124" s="51"/>
      <c r="G124" s="56"/>
      <c r="H124" s="58"/>
      <c r="I124" s="51"/>
      <c r="J124" s="56"/>
      <c r="K124" s="58"/>
      <c r="L124" s="51"/>
      <c r="M124" s="56"/>
      <c r="N124" s="58"/>
      <c r="O124" s="51"/>
      <c r="P124" s="56"/>
      <c r="Q124" s="58"/>
      <c r="R124" s="51"/>
      <c r="S124" s="46"/>
      <c r="T124" s="46"/>
      <c r="U124" s="46"/>
      <c r="V124" s="54"/>
      <c r="W124" s="54"/>
      <c r="X124" s="54"/>
      <c r="Y124" s="54"/>
      <c r="Z124" s="54"/>
    </row>
    <row r="125" spans="1:26" ht="15.75" customHeight="1" x14ac:dyDescent="0.25">
      <c r="A125" s="56"/>
      <c r="B125" s="57"/>
      <c r="C125" s="56"/>
      <c r="D125" s="51"/>
      <c r="E125" s="58"/>
      <c r="F125" s="51"/>
      <c r="G125" s="56"/>
      <c r="H125" s="58"/>
      <c r="I125" s="51"/>
      <c r="J125" s="56"/>
      <c r="K125" s="58"/>
      <c r="L125" s="51"/>
      <c r="M125" s="56"/>
      <c r="N125" s="58"/>
      <c r="O125" s="51"/>
      <c r="P125" s="56"/>
      <c r="Q125" s="58"/>
      <c r="R125" s="51"/>
      <c r="S125" s="46"/>
      <c r="T125" s="46"/>
      <c r="U125" s="46"/>
      <c r="V125" s="54"/>
      <c r="W125" s="54"/>
      <c r="X125" s="54"/>
      <c r="Y125" s="54"/>
      <c r="Z125" s="54"/>
    </row>
    <row r="126" spans="1:26" ht="15.75" customHeight="1" x14ac:dyDescent="0.25">
      <c r="A126" s="56"/>
      <c r="B126" s="57"/>
      <c r="C126" s="56"/>
      <c r="D126" s="51"/>
      <c r="E126" s="58"/>
      <c r="F126" s="51"/>
      <c r="G126" s="56"/>
      <c r="H126" s="58"/>
      <c r="I126" s="51"/>
      <c r="J126" s="56"/>
      <c r="K126" s="58"/>
      <c r="L126" s="51"/>
      <c r="M126" s="56"/>
      <c r="N126" s="58"/>
      <c r="O126" s="51"/>
      <c r="P126" s="56"/>
      <c r="Q126" s="58"/>
      <c r="R126" s="51"/>
      <c r="S126" s="46"/>
      <c r="T126" s="46"/>
      <c r="U126" s="46"/>
      <c r="V126" s="54"/>
      <c r="W126" s="54"/>
      <c r="X126" s="54"/>
      <c r="Y126" s="54"/>
      <c r="Z126" s="54"/>
    </row>
    <row r="127" spans="1:26" ht="15.75" customHeight="1" x14ac:dyDescent="0.25">
      <c r="A127" s="56"/>
      <c r="B127" s="57"/>
      <c r="C127" s="56"/>
      <c r="D127" s="51"/>
      <c r="E127" s="58"/>
      <c r="F127" s="51"/>
      <c r="G127" s="56"/>
      <c r="H127" s="58"/>
      <c r="I127" s="51"/>
      <c r="J127" s="56"/>
      <c r="K127" s="58"/>
      <c r="L127" s="51"/>
      <c r="M127" s="56"/>
      <c r="N127" s="58"/>
      <c r="O127" s="51"/>
      <c r="P127" s="56"/>
      <c r="Q127" s="58"/>
      <c r="R127" s="51"/>
      <c r="S127" s="46"/>
      <c r="T127" s="46"/>
      <c r="U127" s="46"/>
      <c r="V127" s="54"/>
      <c r="W127" s="54"/>
      <c r="X127" s="54"/>
      <c r="Y127" s="54"/>
      <c r="Z127" s="54"/>
    </row>
    <row r="128" spans="1:26" ht="15.75" customHeight="1" x14ac:dyDescent="0.25">
      <c r="A128" s="56"/>
      <c r="B128" s="57"/>
      <c r="C128" s="56"/>
      <c r="D128" s="51"/>
      <c r="E128" s="58"/>
      <c r="F128" s="51"/>
      <c r="G128" s="56"/>
      <c r="H128" s="58"/>
      <c r="I128" s="51"/>
      <c r="J128" s="56"/>
      <c r="K128" s="58"/>
      <c r="L128" s="51"/>
      <c r="M128" s="56"/>
      <c r="N128" s="58"/>
      <c r="O128" s="51"/>
      <c r="P128" s="56"/>
      <c r="Q128" s="58"/>
      <c r="R128" s="51"/>
      <c r="S128" s="46"/>
      <c r="T128" s="46"/>
      <c r="U128" s="46"/>
      <c r="V128" s="54"/>
      <c r="W128" s="54"/>
      <c r="X128" s="54"/>
      <c r="Y128" s="54"/>
      <c r="Z128" s="54"/>
    </row>
    <row r="129" spans="1:26" ht="15.75" customHeight="1" x14ac:dyDescent="0.25">
      <c r="A129" s="56"/>
      <c r="B129" s="57"/>
      <c r="C129" s="56"/>
      <c r="D129" s="51"/>
      <c r="E129" s="58"/>
      <c r="F129" s="51"/>
      <c r="G129" s="56"/>
      <c r="H129" s="58"/>
      <c r="I129" s="51"/>
      <c r="J129" s="56"/>
      <c r="K129" s="58"/>
      <c r="L129" s="51"/>
      <c r="M129" s="56"/>
      <c r="N129" s="58"/>
      <c r="O129" s="51"/>
      <c r="P129" s="56"/>
      <c r="Q129" s="58"/>
      <c r="R129" s="51"/>
      <c r="S129" s="46"/>
      <c r="T129" s="46"/>
      <c r="U129" s="46"/>
      <c r="V129" s="54"/>
      <c r="W129" s="54"/>
      <c r="X129" s="54"/>
      <c r="Y129" s="54"/>
      <c r="Z129" s="54"/>
    </row>
    <row r="130" spans="1:26" ht="15.75" customHeight="1" x14ac:dyDescent="0.25">
      <c r="A130" s="56"/>
      <c r="B130" s="57"/>
      <c r="C130" s="56"/>
      <c r="D130" s="51"/>
      <c r="E130" s="58"/>
      <c r="F130" s="51"/>
      <c r="G130" s="56"/>
      <c r="H130" s="58"/>
      <c r="I130" s="51"/>
      <c r="J130" s="56"/>
      <c r="K130" s="58"/>
      <c r="L130" s="51"/>
      <c r="M130" s="56"/>
      <c r="N130" s="58"/>
      <c r="O130" s="51"/>
      <c r="P130" s="56"/>
      <c r="Q130" s="58"/>
      <c r="R130" s="51"/>
      <c r="S130" s="46"/>
      <c r="T130" s="46"/>
      <c r="U130" s="46"/>
      <c r="V130" s="54"/>
      <c r="W130" s="54"/>
      <c r="X130" s="54"/>
      <c r="Y130" s="54"/>
      <c r="Z130" s="54"/>
    </row>
    <row r="131" spans="1:26" ht="15.75" customHeight="1" x14ac:dyDescent="0.25">
      <c r="A131" s="56"/>
      <c r="B131" s="57"/>
      <c r="C131" s="56"/>
      <c r="D131" s="51"/>
      <c r="E131" s="58"/>
      <c r="F131" s="51"/>
      <c r="G131" s="56"/>
      <c r="H131" s="58"/>
      <c r="I131" s="51"/>
      <c r="J131" s="56"/>
      <c r="K131" s="58"/>
      <c r="L131" s="51"/>
      <c r="M131" s="56"/>
      <c r="N131" s="58"/>
      <c r="O131" s="51"/>
      <c r="P131" s="56"/>
      <c r="Q131" s="58"/>
      <c r="R131" s="51"/>
      <c r="S131" s="46"/>
      <c r="T131" s="46"/>
      <c r="U131" s="46"/>
      <c r="V131" s="54"/>
      <c r="W131" s="54"/>
      <c r="X131" s="54"/>
      <c r="Y131" s="54"/>
      <c r="Z131" s="54"/>
    </row>
    <row r="132" spans="1:26" ht="15.75" customHeight="1" x14ac:dyDescent="0.25">
      <c r="A132" s="56"/>
      <c r="B132" s="57"/>
      <c r="C132" s="56"/>
      <c r="D132" s="51"/>
      <c r="E132" s="58"/>
      <c r="F132" s="51"/>
      <c r="G132" s="56"/>
      <c r="H132" s="58"/>
      <c r="I132" s="51"/>
      <c r="J132" s="56"/>
      <c r="K132" s="58"/>
      <c r="L132" s="51"/>
      <c r="M132" s="56"/>
      <c r="N132" s="58"/>
      <c r="O132" s="51"/>
      <c r="P132" s="56"/>
      <c r="Q132" s="58"/>
      <c r="R132" s="51"/>
      <c r="S132" s="46"/>
      <c r="T132" s="46"/>
      <c r="U132" s="46"/>
      <c r="V132" s="54"/>
      <c r="W132" s="54"/>
      <c r="X132" s="54"/>
      <c r="Y132" s="54"/>
      <c r="Z132" s="54"/>
    </row>
    <row r="133" spans="1:26" ht="15.75" customHeight="1" x14ac:dyDescent="0.25">
      <c r="A133" s="56"/>
      <c r="B133" s="57"/>
      <c r="C133" s="56"/>
      <c r="D133" s="51"/>
      <c r="E133" s="58"/>
      <c r="F133" s="51"/>
      <c r="G133" s="56"/>
      <c r="H133" s="58"/>
      <c r="I133" s="51"/>
      <c r="J133" s="56"/>
      <c r="K133" s="58"/>
      <c r="L133" s="51"/>
      <c r="M133" s="56"/>
      <c r="N133" s="58"/>
      <c r="O133" s="51"/>
      <c r="P133" s="56"/>
      <c r="Q133" s="58"/>
      <c r="R133" s="51"/>
      <c r="S133" s="46"/>
      <c r="T133" s="46"/>
      <c r="U133" s="46"/>
      <c r="V133" s="54"/>
      <c r="W133" s="54"/>
      <c r="X133" s="54"/>
      <c r="Y133" s="54"/>
      <c r="Z133" s="54"/>
    </row>
    <row r="134" spans="1:26" ht="15.75" customHeight="1" x14ac:dyDescent="0.25">
      <c r="A134" s="56"/>
      <c r="B134" s="57"/>
      <c r="C134" s="56"/>
      <c r="D134" s="51"/>
      <c r="E134" s="58"/>
      <c r="F134" s="51"/>
      <c r="G134" s="56"/>
      <c r="H134" s="58"/>
      <c r="I134" s="51"/>
      <c r="J134" s="56"/>
      <c r="K134" s="58"/>
      <c r="L134" s="51"/>
      <c r="M134" s="56"/>
      <c r="N134" s="58"/>
      <c r="O134" s="51"/>
      <c r="P134" s="56"/>
      <c r="Q134" s="58"/>
      <c r="R134" s="51"/>
      <c r="S134" s="46"/>
      <c r="T134" s="46"/>
      <c r="U134" s="46"/>
      <c r="V134" s="54"/>
      <c r="W134" s="54"/>
      <c r="X134" s="54"/>
      <c r="Y134" s="54"/>
      <c r="Z134" s="54"/>
    </row>
    <row r="135" spans="1:26" ht="15.75" customHeight="1" x14ac:dyDescent="0.25">
      <c r="A135" s="56"/>
      <c r="B135" s="57"/>
      <c r="C135" s="56"/>
      <c r="D135" s="51"/>
      <c r="E135" s="58"/>
      <c r="F135" s="51"/>
      <c r="G135" s="56"/>
      <c r="H135" s="58"/>
      <c r="I135" s="51"/>
      <c r="J135" s="56"/>
      <c r="K135" s="58"/>
      <c r="L135" s="51"/>
      <c r="M135" s="56"/>
      <c r="N135" s="58"/>
      <c r="O135" s="51"/>
      <c r="P135" s="56"/>
      <c r="Q135" s="58"/>
      <c r="R135" s="51"/>
      <c r="S135" s="46"/>
      <c r="T135" s="46"/>
      <c r="U135" s="46"/>
      <c r="V135" s="54"/>
      <c r="W135" s="54"/>
      <c r="X135" s="54"/>
      <c r="Y135" s="54"/>
      <c r="Z135" s="54"/>
    </row>
    <row r="136" spans="1:26" ht="15.75" customHeight="1" x14ac:dyDescent="0.25">
      <c r="A136" s="56"/>
      <c r="B136" s="57"/>
      <c r="C136" s="56"/>
      <c r="D136" s="51"/>
      <c r="E136" s="58"/>
      <c r="F136" s="51"/>
      <c r="G136" s="56"/>
      <c r="H136" s="58"/>
      <c r="I136" s="51"/>
      <c r="J136" s="56"/>
      <c r="K136" s="58"/>
      <c r="L136" s="51"/>
      <c r="M136" s="56"/>
      <c r="N136" s="58"/>
      <c r="O136" s="51"/>
      <c r="P136" s="56"/>
      <c r="Q136" s="58"/>
      <c r="R136" s="51"/>
      <c r="S136" s="46"/>
      <c r="T136" s="46"/>
      <c r="U136" s="46"/>
      <c r="V136" s="54"/>
      <c r="W136" s="54"/>
      <c r="X136" s="54"/>
      <c r="Y136" s="54"/>
      <c r="Z136" s="54"/>
    </row>
    <row r="137" spans="1:26" ht="15.75" customHeight="1" x14ac:dyDescent="0.25">
      <c r="A137" s="56"/>
      <c r="B137" s="57"/>
      <c r="C137" s="56"/>
      <c r="D137" s="51"/>
      <c r="E137" s="58"/>
      <c r="F137" s="51"/>
      <c r="G137" s="56"/>
      <c r="H137" s="58"/>
      <c r="I137" s="51"/>
      <c r="J137" s="56"/>
      <c r="K137" s="58"/>
      <c r="L137" s="51"/>
      <c r="M137" s="56"/>
      <c r="N137" s="58"/>
      <c r="O137" s="51"/>
      <c r="P137" s="56"/>
      <c r="Q137" s="58"/>
      <c r="R137" s="51"/>
      <c r="S137" s="46"/>
      <c r="T137" s="46"/>
      <c r="U137" s="46"/>
      <c r="V137" s="54"/>
      <c r="W137" s="54"/>
      <c r="X137" s="54"/>
      <c r="Y137" s="54"/>
      <c r="Z137" s="54"/>
    </row>
    <row r="138" spans="1:26" ht="15.75" customHeight="1" x14ac:dyDescent="0.25">
      <c r="A138" s="56"/>
      <c r="B138" s="57"/>
      <c r="C138" s="56"/>
      <c r="D138" s="51"/>
      <c r="E138" s="58"/>
      <c r="F138" s="51"/>
      <c r="G138" s="56"/>
      <c r="H138" s="58"/>
      <c r="I138" s="51"/>
      <c r="J138" s="56"/>
      <c r="K138" s="58"/>
      <c r="L138" s="51"/>
      <c r="M138" s="56"/>
      <c r="N138" s="58"/>
      <c r="O138" s="51"/>
      <c r="P138" s="56"/>
      <c r="Q138" s="58"/>
      <c r="R138" s="51"/>
      <c r="S138" s="46"/>
      <c r="T138" s="46"/>
      <c r="U138" s="46"/>
      <c r="V138" s="54"/>
      <c r="W138" s="54"/>
      <c r="X138" s="54"/>
      <c r="Y138" s="54"/>
      <c r="Z138" s="54"/>
    </row>
    <row r="139" spans="1:26" ht="15.75" customHeight="1" x14ac:dyDescent="0.25">
      <c r="A139" s="56"/>
      <c r="B139" s="57"/>
      <c r="C139" s="56"/>
      <c r="D139" s="51"/>
      <c r="E139" s="58"/>
      <c r="F139" s="51"/>
      <c r="G139" s="56"/>
      <c r="H139" s="58"/>
      <c r="I139" s="51"/>
      <c r="J139" s="56"/>
      <c r="K139" s="58"/>
      <c r="L139" s="51"/>
      <c r="M139" s="56"/>
      <c r="N139" s="58"/>
      <c r="O139" s="51"/>
      <c r="P139" s="56"/>
      <c r="Q139" s="58"/>
      <c r="R139" s="51"/>
      <c r="S139" s="46"/>
      <c r="T139" s="46"/>
      <c r="U139" s="46"/>
      <c r="V139" s="54"/>
      <c r="W139" s="54"/>
      <c r="X139" s="54"/>
      <c r="Y139" s="54"/>
      <c r="Z139" s="54"/>
    </row>
    <row r="140" spans="1:26" ht="15.75" customHeight="1" x14ac:dyDescent="0.25">
      <c r="A140" s="56"/>
      <c r="B140" s="57"/>
      <c r="C140" s="56"/>
      <c r="D140" s="51"/>
      <c r="E140" s="58"/>
      <c r="F140" s="51"/>
      <c r="G140" s="56"/>
      <c r="H140" s="58"/>
      <c r="I140" s="51"/>
      <c r="J140" s="56"/>
      <c r="K140" s="58"/>
      <c r="L140" s="51"/>
      <c r="M140" s="56"/>
      <c r="N140" s="58"/>
      <c r="O140" s="51"/>
      <c r="P140" s="56"/>
      <c r="Q140" s="58"/>
      <c r="R140" s="51"/>
      <c r="S140" s="46"/>
      <c r="T140" s="46"/>
      <c r="U140" s="46"/>
      <c r="V140" s="54"/>
      <c r="W140" s="54"/>
      <c r="X140" s="54"/>
      <c r="Y140" s="54"/>
      <c r="Z140" s="54"/>
    </row>
    <row r="141" spans="1:26" ht="15.75" customHeight="1" x14ac:dyDescent="0.25">
      <c r="A141" s="56"/>
      <c r="B141" s="57"/>
      <c r="C141" s="56"/>
      <c r="D141" s="51"/>
      <c r="E141" s="58"/>
      <c r="F141" s="51"/>
      <c r="G141" s="56"/>
      <c r="H141" s="58"/>
      <c r="I141" s="51"/>
      <c r="J141" s="56"/>
      <c r="K141" s="58"/>
      <c r="L141" s="51"/>
      <c r="M141" s="56"/>
      <c r="N141" s="58"/>
      <c r="O141" s="51"/>
      <c r="P141" s="56"/>
      <c r="Q141" s="58"/>
      <c r="R141" s="51"/>
      <c r="S141" s="46"/>
      <c r="T141" s="46"/>
      <c r="U141" s="46"/>
      <c r="V141" s="54"/>
      <c r="W141" s="54"/>
      <c r="X141" s="54"/>
      <c r="Y141" s="54"/>
      <c r="Z141" s="54"/>
    </row>
    <row r="142" spans="1:26" ht="15.75" customHeight="1" x14ac:dyDescent="0.25">
      <c r="A142" s="56"/>
      <c r="B142" s="57"/>
      <c r="C142" s="56"/>
      <c r="D142" s="51"/>
      <c r="E142" s="58"/>
      <c r="F142" s="51"/>
      <c r="G142" s="56"/>
      <c r="H142" s="58"/>
      <c r="I142" s="51"/>
      <c r="J142" s="56"/>
      <c r="K142" s="58"/>
      <c r="L142" s="51"/>
      <c r="M142" s="56"/>
      <c r="N142" s="58"/>
      <c r="O142" s="51"/>
      <c r="P142" s="56"/>
      <c r="Q142" s="58"/>
      <c r="R142" s="51"/>
      <c r="S142" s="46"/>
      <c r="T142" s="46"/>
      <c r="U142" s="46"/>
      <c r="V142" s="54"/>
      <c r="W142" s="54"/>
      <c r="X142" s="54"/>
      <c r="Y142" s="54"/>
      <c r="Z142" s="54"/>
    </row>
    <row r="143" spans="1:26" ht="15.75" customHeight="1" x14ac:dyDescent="0.25">
      <c r="A143" s="56"/>
      <c r="B143" s="57"/>
      <c r="C143" s="56"/>
      <c r="D143" s="51"/>
      <c r="E143" s="58"/>
      <c r="F143" s="51"/>
      <c r="G143" s="56"/>
      <c r="H143" s="58"/>
      <c r="I143" s="51"/>
      <c r="J143" s="56"/>
      <c r="K143" s="58"/>
      <c r="L143" s="51"/>
      <c r="M143" s="56"/>
      <c r="N143" s="58"/>
      <c r="O143" s="51"/>
      <c r="P143" s="56"/>
      <c r="Q143" s="58"/>
      <c r="R143" s="51"/>
      <c r="S143" s="46"/>
      <c r="T143" s="46"/>
      <c r="U143" s="46"/>
      <c r="V143" s="54"/>
      <c r="W143" s="54"/>
      <c r="X143" s="54"/>
      <c r="Y143" s="54"/>
      <c r="Z143" s="54"/>
    </row>
    <row r="144" spans="1:26" ht="15.75" customHeight="1" x14ac:dyDescent="0.25">
      <c r="A144" s="56"/>
      <c r="B144" s="57"/>
      <c r="C144" s="56"/>
      <c r="D144" s="51"/>
      <c r="E144" s="58"/>
      <c r="F144" s="51"/>
      <c r="G144" s="56"/>
      <c r="H144" s="58"/>
      <c r="I144" s="51"/>
      <c r="J144" s="56"/>
      <c r="K144" s="58"/>
      <c r="L144" s="51"/>
      <c r="M144" s="56"/>
      <c r="N144" s="58"/>
      <c r="O144" s="51"/>
      <c r="P144" s="56"/>
      <c r="Q144" s="58"/>
      <c r="R144" s="51"/>
      <c r="S144" s="46"/>
      <c r="T144" s="46"/>
      <c r="U144" s="46"/>
      <c r="V144" s="54"/>
      <c r="W144" s="54"/>
      <c r="X144" s="54"/>
      <c r="Y144" s="54"/>
      <c r="Z144" s="54"/>
    </row>
    <row r="145" spans="1:26" ht="15.75" customHeight="1" x14ac:dyDescent="0.25">
      <c r="A145" s="56"/>
      <c r="B145" s="57"/>
      <c r="C145" s="56"/>
      <c r="D145" s="51"/>
      <c r="E145" s="58"/>
      <c r="F145" s="51"/>
      <c r="G145" s="56"/>
      <c r="H145" s="58"/>
      <c r="I145" s="51"/>
      <c r="J145" s="56"/>
      <c r="K145" s="58"/>
      <c r="L145" s="51"/>
      <c r="M145" s="56"/>
      <c r="N145" s="58"/>
      <c r="O145" s="51"/>
      <c r="P145" s="56"/>
      <c r="Q145" s="58"/>
      <c r="R145" s="51"/>
      <c r="S145" s="46"/>
      <c r="T145" s="46"/>
      <c r="U145" s="46"/>
      <c r="V145" s="54"/>
      <c r="W145" s="54"/>
      <c r="X145" s="54"/>
      <c r="Y145" s="54"/>
      <c r="Z145" s="54"/>
    </row>
    <row r="146" spans="1:26" ht="15.75" customHeight="1" x14ac:dyDescent="0.25">
      <c r="A146" s="56"/>
      <c r="B146" s="57"/>
      <c r="C146" s="56"/>
      <c r="D146" s="51"/>
      <c r="E146" s="58"/>
      <c r="F146" s="51"/>
      <c r="G146" s="56"/>
      <c r="H146" s="58"/>
      <c r="I146" s="51"/>
      <c r="J146" s="56"/>
      <c r="K146" s="58"/>
      <c r="L146" s="51"/>
      <c r="M146" s="56"/>
      <c r="N146" s="58"/>
      <c r="O146" s="51"/>
      <c r="P146" s="56"/>
      <c r="Q146" s="58"/>
      <c r="R146" s="51"/>
      <c r="S146" s="46"/>
      <c r="T146" s="46"/>
      <c r="U146" s="46"/>
      <c r="V146" s="54"/>
      <c r="W146" s="54"/>
      <c r="X146" s="54"/>
      <c r="Y146" s="54"/>
      <c r="Z146" s="54"/>
    </row>
    <row r="147" spans="1:26" ht="15.75" customHeight="1" x14ac:dyDescent="0.25">
      <c r="A147" s="56"/>
      <c r="B147" s="57"/>
      <c r="C147" s="56"/>
      <c r="D147" s="51"/>
      <c r="E147" s="58"/>
      <c r="F147" s="51"/>
      <c r="G147" s="56"/>
      <c r="H147" s="58"/>
      <c r="I147" s="51"/>
      <c r="J147" s="56"/>
      <c r="K147" s="58"/>
      <c r="L147" s="51"/>
      <c r="M147" s="56"/>
      <c r="N147" s="58"/>
      <c r="O147" s="51"/>
      <c r="P147" s="56"/>
      <c r="Q147" s="58"/>
      <c r="R147" s="51"/>
      <c r="S147" s="46"/>
      <c r="T147" s="46"/>
      <c r="U147" s="46"/>
      <c r="V147" s="54"/>
      <c r="W147" s="54"/>
      <c r="X147" s="54"/>
      <c r="Y147" s="54"/>
      <c r="Z147" s="54"/>
    </row>
    <row r="148" spans="1:26" ht="15.75" customHeight="1" x14ac:dyDescent="0.25">
      <c r="A148" s="56"/>
      <c r="B148" s="57"/>
      <c r="C148" s="56"/>
      <c r="D148" s="51"/>
      <c r="E148" s="58"/>
      <c r="F148" s="51"/>
      <c r="G148" s="56"/>
      <c r="H148" s="58"/>
      <c r="I148" s="51"/>
      <c r="J148" s="56"/>
      <c r="K148" s="58"/>
      <c r="L148" s="51"/>
      <c r="M148" s="56"/>
      <c r="N148" s="58"/>
      <c r="O148" s="51"/>
      <c r="P148" s="56"/>
      <c r="Q148" s="58"/>
      <c r="R148" s="51"/>
      <c r="S148" s="46"/>
      <c r="T148" s="46"/>
      <c r="U148" s="46"/>
      <c r="V148" s="54"/>
      <c r="W148" s="54"/>
      <c r="X148" s="54"/>
      <c r="Y148" s="54"/>
      <c r="Z148" s="54"/>
    </row>
    <row r="149" spans="1:26" ht="15.75" customHeight="1" x14ac:dyDescent="0.25">
      <c r="A149" s="56"/>
      <c r="B149" s="57"/>
      <c r="C149" s="56"/>
      <c r="D149" s="51"/>
      <c r="E149" s="58"/>
      <c r="F149" s="51"/>
      <c r="G149" s="56"/>
      <c r="H149" s="58"/>
      <c r="I149" s="51"/>
      <c r="J149" s="56"/>
      <c r="K149" s="58"/>
      <c r="L149" s="51"/>
      <c r="M149" s="56"/>
      <c r="N149" s="58"/>
      <c r="O149" s="51"/>
      <c r="P149" s="56"/>
      <c r="Q149" s="58"/>
      <c r="R149" s="51"/>
      <c r="S149" s="46"/>
      <c r="T149" s="46"/>
      <c r="U149" s="46"/>
      <c r="V149" s="54"/>
      <c r="W149" s="54"/>
      <c r="X149" s="54"/>
      <c r="Y149" s="54"/>
      <c r="Z149" s="54"/>
    </row>
    <row r="150" spans="1:26" ht="15.75" customHeight="1" x14ac:dyDescent="0.25">
      <c r="A150" s="56"/>
      <c r="B150" s="57"/>
      <c r="C150" s="56"/>
      <c r="D150" s="51"/>
      <c r="E150" s="58"/>
      <c r="F150" s="51"/>
      <c r="G150" s="56"/>
      <c r="H150" s="58"/>
      <c r="I150" s="51"/>
      <c r="J150" s="56"/>
      <c r="K150" s="58"/>
      <c r="L150" s="51"/>
      <c r="M150" s="56"/>
      <c r="N150" s="58"/>
      <c r="O150" s="51"/>
      <c r="P150" s="56"/>
      <c r="Q150" s="58"/>
      <c r="R150" s="51"/>
      <c r="S150" s="46"/>
      <c r="T150" s="46"/>
      <c r="U150" s="46"/>
      <c r="V150" s="54"/>
      <c r="W150" s="54"/>
      <c r="X150" s="54"/>
      <c r="Y150" s="54"/>
      <c r="Z150" s="54"/>
    </row>
    <row r="151" spans="1:26" ht="15.75" customHeight="1" x14ac:dyDescent="0.25">
      <c r="A151" s="56"/>
      <c r="B151" s="57"/>
      <c r="C151" s="56"/>
      <c r="D151" s="51"/>
      <c r="E151" s="58"/>
      <c r="F151" s="51"/>
      <c r="G151" s="56"/>
      <c r="H151" s="58"/>
      <c r="I151" s="51"/>
      <c r="J151" s="56"/>
      <c r="K151" s="58"/>
      <c r="L151" s="51"/>
      <c r="M151" s="56"/>
      <c r="N151" s="58"/>
      <c r="O151" s="51"/>
      <c r="P151" s="56"/>
      <c r="Q151" s="58"/>
      <c r="R151" s="51"/>
      <c r="S151" s="46"/>
      <c r="T151" s="46"/>
      <c r="U151" s="46"/>
      <c r="V151" s="54"/>
      <c r="W151" s="54"/>
      <c r="X151" s="54"/>
      <c r="Y151" s="54"/>
      <c r="Z151" s="54"/>
    </row>
    <row r="152" spans="1:26" ht="15.75" customHeight="1" x14ac:dyDescent="0.25">
      <c r="A152" s="56"/>
      <c r="B152" s="57"/>
      <c r="C152" s="56"/>
      <c r="D152" s="51"/>
      <c r="E152" s="58"/>
      <c r="F152" s="51"/>
      <c r="G152" s="56"/>
      <c r="H152" s="58"/>
      <c r="I152" s="51"/>
      <c r="J152" s="56"/>
      <c r="K152" s="58"/>
      <c r="L152" s="51"/>
      <c r="M152" s="56"/>
      <c r="N152" s="58"/>
      <c r="O152" s="51"/>
      <c r="P152" s="56"/>
      <c r="Q152" s="58"/>
      <c r="R152" s="51"/>
      <c r="S152" s="46"/>
      <c r="T152" s="46"/>
      <c r="U152" s="46"/>
      <c r="V152" s="54"/>
      <c r="W152" s="54"/>
      <c r="X152" s="54"/>
      <c r="Y152" s="54"/>
      <c r="Z152" s="54"/>
    </row>
    <row r="153" spans="1:26" ht="15.75" customHeight="1" x14ac:dyDescent="0.25">
      <c r="A153" s="56"/>
      <c r="B153" s="57"/>
      <c r="C153" s="56"/>
      <c r="D153" s="51"/>
      <c r="E153" s="58"/>
      <c r="F153" s="51"/>
      <c r="G153" s="56"/>
      <c r="H153" s="58"/>
      <c r="I153" s="51"/>
      <c r="J153" s="56"/>
      <c r="K153" s="58"/>
      <c r="L153" s="51"/>
      <c r="M153" s="56"/>
      <c r="N153" s="58"/>
      <c r="O153" s="51"/>
      <c r="P153" s="56"/>
      <c r="Q153" s="58"/>
      <c r="R153" s="51"/>
      <c r="S153" s="46"/>
      <c r="T153" s="46"/>
      <c r="U153" s="46"/>
      <c r="V153" s="54"/>
      <c r="W153" s="54"/>
      <c r="X153" s="54"/>
      <c r="Y153" s="54"/>
      <c r="Z153" s="54"/>
    </row>
    <row r="154" spans="1:26" ht="15.75" customHeight="1" x14ac:dyDescent="0.25">
      <c r="A154" s="56"/>
      <c r="B154" s="57"/>
      <c r="C154" s="56"/>
      <c r="D154" s="51"/>
      <c r="E154" s="58"/>
      <c r="F154" s="51"/>
      <c r="G154" s="56"/>
      <c r="H154" s="58"/>
      <c r="I154" s="51"/>
      <c r="J154" s="56"/>
      <c r="K154" s="58"/>
      <c r="L154" s="51"/>
      <c r="M154" s="56"/>
      <c r="N154" s="58"/>
      <c r="O154" s="51"/>
      <c r="P154" s="56"/>
      <c r="Q154" s="58"/>
      <c r="R154" s="51"/>
      <c r="S154" s="46"/>
      <c r="T154" s="46"/>
      <c r="U154" s="46"/>
      <c r="V154" s="54"/>
      <c r="W154" s="54"/>
      <c r="X154" s="54"/>
      <c r="Y154" s="54"/>
      <c r="Z154" s="54"/>
    </row>
    <row r="155" spans="1:26" ht="15.75" customHeight="1" x14ac:dyDescent="0.25">
      <c r="A155" s="56"/>
      <c r="B155" s="57"/>
      <c r="C155" s="56"/>
      <c r="D155" s="51"/>
      <c r="E155" s="58"/>
      <c r="F155" s="51"/>
      <c r="G155" s="56"/>
      <c r="H155" s="58"/>
      <c r="I155" s="51"/>
      <c r="J155" s="56"/>
      <c r="K155" s="58"/>
      <c r="L155" s="51"/>
      <c r="M155" s="56"/>
      <c r="N155" s="58"/>
      <c r="O155" s="51"/>
      <c r="P155" s="56"/>
      <c r="Q155" s="58"/>
      <c r="R155" s="51"/>
      <c r="S155" s="46"/>
      <c r="T155" s="46"/>
      <c r="U155" s="46"/>
      <c r="V155" s="54"/>
      <c r="W155" s="54"/>
      <c r="X155" s="54"/>
      <c r="Y155" s="54"/>
      <c r="Z155" s="54"/>
    </row>
    <row r="156" spans="1:26" ht="15.75" customHeight="1" x14ac:dyDescent="0.25">
      <c r="A156" s="56"/>
      <c r="B156" s="57"/>
      <c r="C156" s="56"/>
      <c r="D156" s="51"/>
      <c r="E156" s="58"/>
      <c r="F156" s="51"/>
      <c r="G156" s="56"/>
      <c r="H156" s="58"/>
      <c r="I156" s="51"/>
      <c r="J156" s="56"/>
      <c r="K156" s="58"/>
      <c r="L156" s="51"/>
      <c r="M156" s="56"/>
      <c r="N156" s="58"/>
      <c r="O156" s="51"/>
      <c r="P156" s="56"/>
      <c r="Q156" s="58"/>
      <c r="R156" s="51"/>
      <c r="S156" s="46"/>
      <c r="T156" s="46"/>
      <c r="U156" s="46"/>
      <c r="V156" s="54"/>
      <c r="W156" s="54"/>
      <c r="X156" s="54"/>
      <c r="Y156" s="54"/>
      <c r="Z156" s="54"/>
    </row>
    <row r="157" spans="1:26" ht="15.75" customHeight="1" x14ac:dyDescent="0.25">
      <c r="A157" s="56"/>
      <c r="B157" s="57"/>
      <c r="C157" s="56"/>
      <c r="D157" s="51"/>
      <c r="E157" s="58"/>
      <c r="F157" s="51"/>
      <c r="G157" s="56"/>
      <c r="H157" s="58"/>
      <c r="I157" s="51"/>
      <c r="J157" s="56"/>
      <c r="K157" s="58"/>
      <c r="L157" s="51"/>
      <c r="M157" s="56"/>
      <c r="N157" s="58"/>
      <c r="O157" s="51"/>
      <c r="P157" s="56"/>
      <c r="Q157" s="58"/>
      <c r="R157" s="51"/>
      <c r="S157" s="46"/>
      <c r="T157" s="46"/>
      <c r="U157" s="46"/>
      <c r="V157" s="54"/>
      <c r="W157" s="54"/>
      <c r="X157" s="54"/>
      <c r="Y157" s="54"/>
      <c r="Z157" s="54"/>
    </row>
    <row r="158" spans="1:26" ht="15.75" customHeight="1" x14ac:dyDescent="0.25">
      <c r="A158" s="56"/>
      <c r="B158" s="57"/>
      <c r="C158" s="56"/>
      <c r="D158" s="51"/>
      <c r="E158" s="58"/>
      <c r="F158" s="51"/>
      <c r="G158" s="56"/>
      <c r="H158" s="58"/>
      <c r="I158" s="51"/>
      <c r="J158" s="56"/>
      <c r="K158" s="58"/>
      <c r="L158" s="51"/>
      <c r="M158" s="56"/>
      <c r="N158" s="58"/>
      <c r="O158" s="51"/>
      <c r="P158" s="56"/>
      <c r="Q158" s="58"/>
      <c r="R158" s="51"/>
      <c r="S158" s="46"/>
      <c r="T158" s="46"/>
      <c r="U158" s="46"/>
      <c r="V158" s="54"/>
      <c r="W158" s="54"/>
      <c r="X158" s="54"/>
      <c r="Y158" s="54"/>
      <c r="Z158" s="54"/>
    </row>
    <row r="159" spans="1:26" ht="15.75" customHeight="1" x14ac:dyDescent="0.25">
      <c r="A159" s="56"/>
      <c r="B159" s="57"/>
      <c r="C159" s="56"/>
      <c r="D159" s="51"/>
      <c r="E159" s="58"/>
      <c r="F159" s="51"/>
      <c r="G159" s="56"/>
      <c r="H159" s="58"/>
      <c r="I159" s="51"/>
      <c r="J159" s="56"/>
      <c r="K159" s="58"/>
      <c r="L159" s="51"/>
      <c r="M159" s="56"/>
      <c r="N159" s="58"/>
      <c r="O159" s="51"/>
      <c r="P159" s="56"/>
      <c r="Q159" s="58"/>
      <c r="R159" s="51"/>
      <c r="S159" s="46"/>
      <c r="T159" s="46"/>
      <c r="U159" s="46"/>
      <c r="V159" s="54"/>
      <c r="W159" s="54"/>
      <c r="X159" s="54"/>
      <c r="Y159" s="54"/>
      <c r="Z159" s="54"/>
    </row>
    <row r="160" spans="1:26" ht="15.75" customHeight="1" x14ac:dyDescent="0.25">
      <c r="A160" s="56"/>
      <c r="B160" s="57"/>
      <c r="C160" s="56"/>
      <c r="D160" s="51"/>
      <c r="E160" s="58"/>
      <c r="F160" s="51"/>
      <c r="G160" s="56"/>
      <c r="H160" s="58"/>
      <c r="I160" s="51"/>
      <c r="J160" s="56"/>
      <c r="K160" s="58"/>
      <c r="L160" s="51"/>
      <c r="M160" s="56"/>
      <c r="N160" s="58"/>
      <c r="O160" s="51"/>
      <c r="P160" s="56"/>
      <c r="Q160" s="58"/>
      <c r="R160" s="51"/>
      <c r="S160" s="46"/>
      <c r="T160" s="46"/>
      <c r="U160" s="46"/>
      <c r="V160" s="54"/>
      <c r="W160" s="54"/>
      <c r="X160" s="54"/>
      <c r="Y160" s="54"/>
      <c r="Z160" s="54"/>
    </row>
    <row r="161" spans="1:26" ht="15.75" customHeight="1" x14ac:dyDescent="0.25">
      <c r="A161" s="56"/>
      <c r="B161" s="57"/>
      <c r="C161" s="56"/>
      <c r="D161" s="51"/>
      <c r="E161" s="58"/>
      <c r="F161" s="51"/>
      <c r="G161" s="56"/>
      <c r="H161" s="58"/>
      <c r="I161" s="51"/>
      <c r="J161" s="56"/>
      <c r="K161" s="58"/>
      <c r="L161" s="51"/>
      <c r="M161" s="56"/>
      <c r="N161" s="58"/>
      <c r="O161" s="51"/>
      <c r="P161" s="56"/>
      <c r="Q161" s="58"/>
      <c r="R161" s="51"/>
      <c r="S161" s="46"/>
      <c r="T161" s="46"/>
      <c r="U161" s="46"/>
      <c r="V161" s="54"/>
      <c r="W161" s="54"/>
      <c r="X161" s="54"/>
      <c r="Y161" s="54"/>
      <c r="Z161" s="54"/>
    </row>
    <row r="162" spans="1:26" ht="15.75" customHeight="1" x14ac:dyDescent="0.25">
      <c r="A162" s="56"/>
      <c r="B162" s="57"/>
      <c r="C162" s="56"/>
      <c r="D162" s="51"/>
      <c r="E162" s="58"/>
      <c r="F162" s="51"/>
      <c r="G162" s="56"/>
      <c r="H162" s="58"/>
      <c r="I162" s="51"/>
      <c r="J162" s="56"/>
      <c r="K162" s="58"/>
      <c r="L162" s="51"/>
      <c r="M162" s="56"/>
      <c r="N162" s="58"/>
      <c r="O162" s="51"/>
      <c r="P162" s="56"/>
      <c r="Q162" s="58"/>
      <c r="R162" s="51"/>
      <c r="S162" s="46"/>
      <c r="T162" s="46"/>
      <c r="U162" s="46"/>
      <c r="V162" s="54"/>
      <c r="W162" s="54"/>
      <c r="X162" s="54"/>
      <c r="Y162" s="54"/>
      <c r="Z162" s="54"/>
    </row>
    <row r="163" spans="1:26" ht="15.75" customHeight="1" x14ac:dyDescent="0.25">
      <c r="A163" s="56"/>
      <c r="B163" s="57"/>
      <c r="C163" s="56"/>
      <c r="D163" s="51"/>
      <c r="E163" s="58"/>
      <c r="F163" s="51"/>
      <c r="G163" s="56"/>
      <c r="H163" s="58"/>
      <c r="I163" s="51"/>
      <c r="J163" s="56"/>
      <c r="K163" s="58"/>
      <c r="L163" s="51"/>
      <c r="M163" s="56"/>
      <c r="N163" s="58"/>
      <c r="O163" s="51"/>
      <c r="P163" s="56"/>
      <c r="Q163" s="58"/>
      <c r="R163" s="51"/>
      <c r="S163" s="46"/>
      <c r="T163" s="46"/>
      <c r="U163" s="46"/>
      <c r="V163" s="54"/>
      <c r="W163" s="54"/>
      <c r="X163" s="54"/>
      <c r="Y163" s="54"/>
      <c r="Z163" s="54"/>
    </row>
    <row r="164" spans="1:26" ht="15.75" customHeight="1" x14ac:dyDescent="0.25">
      <c r="A164" s="56"/>
      <c r="B164" s="57"/>
      <c r="C164" s="56"/>
      <c r="D164" s="51"/>
      <c r="E164" s="58"/>
      <c r="F164" s="51"/>
      <c r="G164" s="56"/>
      <c r="H164" s="58"/>
      <c r="I164" s="51"/>
      <c r="J164" s="56"/>
      <c r="K164" s="58"/>
      <c r="L164" s="51"/>
      <c r="M164" s="56"/>
      <c r="N164" s="58"/>
      <c r="O164" s="51"/>
      <c r="P164" s="56"/>
      <c r="Q164" s="58"/>
      <c r="R164" s="51"/>
      <c r="S164" s="46"/>
      <c r="T164" s="46"/>
      <c r="U164" s="46"/>
      <c r="V164" s="54"/>
      <c r="W164" s="54"/>
      <c r="X164" s="54"/>
      <c r="Y164" s="54"/>
      <c r="Z164" s="54"/>
    </row>
    <row r="165" spans="1:26" ht="15.75" customHeight="1" x14ac:dyDescent="0.25">
      <c r="A165" s="56"/>
      <c r="B165" s="57"/>
      <c r="C165" s="56"/>
      <c r="D165" s="51"/>
      <c r="E165" s="58"/>
      <c r="F165" s="51"/>
      <c r="G165" s="56"/>
      <c r="H165" s="58"/>
      <c r="I165" s="51"/>
      <c r="J165" s="56"/>
      <c r="K165" s="58"/>
      <c r="L165" s="51"/>
      <c r="M165" s="56"/>
      <c r="N165" s="58"/>
      <c r="O165" s="51"/>
      <c r="P165" s="56"/>
      <c r="Q165" s="58"/>
      <c r="R165" s="51"/>
      <c r="S165" s="46"/>
      <c r="T165" s="46"/>
      <c r="U165" s="46"/>
      <c r="V165" s="54"/>
      <c r="W165" s="54"/>
      <c r="X165" s="54"/>
      <c r="Y165" s="54"/>
      <c r="Z165" s="54"/>
    </row>
    <row r="166" spans="1:26" ht="15.75" customHeight="1" x14ac:dyDescent="0.25">
      <c r="A166" s="56"/>
      <c r="B166" s="57"/>
      <c r="C166" s="56"/>
      <c r="D166" s="51"/>
      <c r="E166" s="58"/>
      <c r="F166" s="51"/>
      <c r="G166" s="56"/>
      <c r="H166" s="58"/>
      <c r="I166" s="51"/>
      <c r="J166" s="56"/>
      <c r="K166" s="58"/>
      <c r="L166" s="51"/>
      <c r="M166" s="56"/>
      <c r="N166" s="58"/>
      <c r="O166" s="51"/>
      <c r="P166" s="56"/>
      <c r="Q166" s="58"/>
      <c r="R166" s="51"/>
      <c r="S166" s="46"/>
      <c r="T166" s="46"/>
      <c r="U166" s="46"/>
      <c r="V166" s="54"/>
      <c r="W166" s="54"/>
      <c r="X166" s="54"/>
      <c r="Y166" s="54"/>
      <c r="Z166" s="54"/>
    </row>
    <row r="167" spans="1:26" ht="15.75" customHeight="1" x14ac:dyDescent="0.25">
      <c r="A167" s="56"/>
      <c r="B167" s="57"/>
      <c r="C167" s="56"/>
      <c r="D167" s="51"/>
      <c r="E167" s="58"/>
      <c r="F167" s="51"/>
      <c r="G167" s="56"/>
      <c r="H167" s="58"/>
      <c r="I167" s="51"/>
      <c r="J167" s="56"/>
      <c r="K167" s="58"/>
      <c r="L167" s="51"/>
      <c r="M167" s="56"/>
      <c r="N167" s="58"/>
      <c r="O167" s="51"/>
      <c r="P167" s="56"/>
      <c r="Q167" s="58"/>
      <c r="R167" s="51"/>
      <c r="S167" s="46"/>
      <c r="T167" s="46"/>
      <c r="U167" s="46"/>
      <c r="V167" s="54"/>
      <c r="W167" s="54"/>
      <c r="X167" s="54"/>
      <c r="Y167" s="54"/>
      <c r="Z167" s="54"/>
    </row>
    <row r="168" spans="1:26" ht="15.75" customHeight="1" x14ac:dyDescent="0.25">
      <c r="A168" s="56"/>
      <c r="B168" s="57"/>
      <c r="C168" s="56"/>
      <c r="D168" s="51"/>
      <c r="E168" s="58"/>
      <c r="F168" s="51"/>
      <c r="G168" s="56"/>
      <c r="H168" s="58"/>
      <c r="I168" s="51"/>
      <c r="J168" s="56"/>
      <c r="K168" s="58"/>
      <c r="L168" s="51"/>
      <c r="M168" s="56"/>
      <c r="N168" s="58"/>
      <c r="O168" s="51"/>
      <c r="P168" s="56"/>
      <c r="Q168" s="58"/>
      <c r="R168" s="51"/>
      <c r="S168" s="46"/>
      <c r="T168" s="46"/>
      <c r="U168" s="46"/>
      <c r="V168" s="54"/>
      <c r="W168" s="54"/>
      <c r="X168" s="54"/>
      <c r="Y168" s="54"/>
      <c r="Z168" s="54"/>
    </row>
    <row r="169" spans="1:26" ht="15.75" customHeight="1" x14ac:dyDescent="0.25">
      <c r="A169" s="56"/>
      <c r="B169" s="57"/>
      <c r="C169" s="56"/>
      <c r="D169" s="51"/>
      <c r="E169" s="58"/>
      <c r="F169" s="51"/>
      <c r="G169" s="56"/>
      <c r="H169" s="58"/>
      <c r="I169" s="51"/>
      <c r="J169" s="56"/>
      <c r="K169" s="58"/>
      <c r="L169" s="51"/>
      <c r="M169" s="56"/>
      <c r="N169" s="58"/>
      <c r="O169" s="51"/>
      <c r="P169" s="56"/>
      <c r="Q169" s="58"/>
      <c r="R169" s="51"/>
      <c r="S169" s="46"/>
      <c r="T169" s="46"/>
      <c r="U169" s="46"/>
      <c r="V169" s="54"/>
      <c r="W169" s="54"/>
      <c r="X169" s="54"/>
      <c r="Y169" s="54"/>
      <c r="Z169" s="54"/>
    </row>
    <row r="170" spans="1:26" ht="15.75" customHeight="1" x14ac:dyDescent="0.25">
      <c r="A170" s="56"/>
      <c r="B170" s="57"/>
      <c r="C170" s="56"/>
      <c r="D170" s="51"/>
      <c r="E170" s="58"/>
      <c r="F170" s="51"/>
      <c r="G170" s="56"/>
      <c r="H170" s="58"/>
      <c r="I170" s="51"/>
      <c r="J170" s="56"/>
      <c r="K170" s="58"/>
      <c r="L170" s="51"/>
      <c r="M170" s="56"/>
      <c r="N170" s="58"/>
      <c r="O170" s="51"/>
      <c r="P170" s="56"/>
      <c r="Q170" s="58"/>
      <c r="R170" s="51"/>
      <c r="S170" s="46"/>
      <c r="T170" s="46"/>
      <c r="U170" s="46"/>
      <c r="V170" s="54"/>
      <c r="W170" s="54"/>
      <c r="X170" s="54"/>
      <c r="Y170" s="54"/>
      <c r="Z170" s="54"/>
    </row>
    <row r="171" spans="1:26" ht="15.75" customHeight="1" x14ac:dyDescent="0.25">
      <c r="A171" s="56"/>
      <c r="B171" s="57"/>
      <c r="C171" s="56"/>
      <c r="D171" s="51"/>
      <c r="E171" s="58"/>
      <c r="F171" s="51"/>
      <c r="G171" s="56"/>
      <c r="H171" s="58"/>
      <c r="I171" s="51"/>
      <c r="J171" s="56"/>
      <c r="K171" s="58"/>
      <c r="L171" s="51"/>
      <c r="M171" s="56"/>
      <c r="N171" s="58"/>
      <c r="O171" s="51"/>
      <c r="P171" s="56"/>
      <c r="Q171" s="58"/>
      <c r="R171" s="51"/>
      <c r="S171" s="46"/>
      <c r="T171" s="46"/>
      <c r="U171" s="46"/>
      <c r="V171" s="54"/>
      <c r="W171" s="54"/>
      <c r="X171" s="54"/>
      <c r="Y171" s="54"/>
      <c r="Z171" s="54"/>
    </row>
    <row r="172" spans="1:26" ht="15.75" customHeight="1" x14ac:dyDescent="0.25">
      <c r="A172" s="56"/>
      <c r="B172" s="57"/>
      <c r="C172" s="56"/>
      <c r="D172" s="51"/>
      <c r="E172" s="58"/>
      <c r="F172" s="51"/>
      <c r="G172" s="56"/>
      <c r="H172" s="58"/>
      <c r="I172" s="51"/>
      <c r="J172" s="56"/>
      <c r="K172" s="58"/>
      <c r="L172" s="51"/>
      <c r="M172" s="56"/>
      <c r="N172" s="58"/>
      <c r="O172" s="51"/>
      <c r="P172" s="56"/>
      <c r="Q172" s="58"/>
      <c r="R172" s="51"/>
      <c r="S172" s="46"/>
      <c r="T172" s="46"/>
      <c r="U172" s="46"/>
      <c r="V172" s="54"/>
      <c r="W172" s="54"/>
      <c r="X172" s="54"/>
      <c r="Y172" s="54"/>
      <c r="Z172" s="54"/>
    </row>
    <row r="173" spans="1:26" ht="15.75" customHeight="1" x14ac:dyDescent="0.25">
      <c r="A173" s="56"/>
      <c r="B173" s="57"/>
      <c r="C173" s="56"/>
      <c r="D173" s="51"/>
      <c r="E173" s="58"/>
      <c r="F173" s="51"/>
      <c r="G173" s="56"/>
      <c r="H173" s="58"/>
      <c r="I173" s="51"/>
      <c r="J173" s="56"/>
      <c r="K173" s="58"/>
      <c r="L173" s="51"/>
      <c r="M173" s="56"/>
      <c r="N173" s="58"/>
      <c r="O173" s="51"/>
      <c r="P173" s="56"/>
      <c r="Q173" s="58"/>
      <c r="R173" s="51"/>
      <c r="S173" s="46"/>
      <c r="T173" s="46"/>
      <c r="U173" s="46"/>
      <c r="V173" s="54"/>
      <c r="W173" s="54"/>
      <c r="X173" s="54"/>
      <c r="Y173" s="54"/>
      <c r="Z173" s="54"/>
    </row>
    <row r="174" spans="1:26" ht="15.75" customHeight="1" x14ac:dyDescent="0.25">
      <c r="A174" s="56"/>
      <c r="B174" s="57"/>
      <c r="C174" s="56"/>
      <c r="D174" s="51"/>
      <c r="E174" s="58"/>
      <c r="F174" s="51"/>
      <c r="G174" s="56"/>
      <c r="H174" s="58"/>
      <c r="I174" s="51"/>
      <c r="J174" s="56"/>
      <c r="K174" s="58"/>
      <c r="L174" s="51"/>
      <c r="M174" s="56"/>
      <c r="N174" s="58"/>
      <c r="O174" s="51"/>
      <c r="P174" s="56"/>
      <c r="Q174" s="58"/>
      <c r="R174" s="51"/>
      <c r="S174" s="46"/>
      <c r="T174" s="46"/>
      <c r="U174" s="46"/>
      <c r="V174" s="54"/>
      <c r="W174" s="54"/>
      <c r="X174" s="54"/>
      <c r="Y174" s="54"/>
      <c r="Z174" s="54"/>
    </row>
    <row r="175" spans="1:26" ht="15.75" customHeight="1" x14ac:dyDescent="0.25">
      <c r="A175" s="56"/>
      <c r="B175" s="57"/>
      <c r="C175" s="56"/>
      <c r="D175" s="51"/>
      <c r="E175" s="58"/>
      <c r="F175" s="51"/>
      <c r="G175" s="56"/>
      <c r="H175" s="58"/>
      <c r="I175" s="51"/>
      <c r="J175" s="56"/>
      <c r="K175" s="58"/>
      <c r="L175" s="51"/>
      <c r="M175" s="56"/>
      <c r="N175" s="58"/>
      <c r="O175" s="51"/>
      <c r="P175" s="56"/>
      <c r="Q175" s="58"/>
      <c r="R175" s="51"/>
      <c r="S175" s="46"/>
      <c r="T175" s="46"/>
      <c r="U175" s="46"/>
      <c r="V175" s="54"/>
      <c r="W175" s="54"/>
      <c r="X175" s="54"/>
      <c r="Y175" s="54"/>
      <c r="Z175" s="54"/>
    </row>
    <row r="176" spans="1:26" ht="15.75" customHeight="1" x14ac:dyDescent="0.25">
      <c r="A176" s="56"/>
      <c r="B176" s="57"/>
      <c r="C176" s="56"/>
      <c r="D176" s="51"/>
      <c r="E176" s="58"/>
      <c r="F176" s="51"/>
      <c r="G176" s="56"/>
      <c r="H176" s="58"/>
      <c r="I176" s="51"/>
      <c r="J176" s="56"/>
      <c r="K176" s="58"/>
      <c r="L176" s="51"/>
      <c r="M176" s="56"/>
      <c r="N176" s="58"/>
      <c r="O176" s="51"/>
      <c r="P176" s="56"/>
      <c r="Q176" s="58"/>
      <c r="R176" s="51"/>
      <c r="S176" s="46"/>
      <c r="T176" s="46"/>
      <c r="U176" s="46"/>
      <c r="V176" s="54"/>
      <c r="W176" s="54"/>
      <c r="X176" s="54"/>
      <c r="Y176" s="54"/>
      <c r="Z176" s="54"/>
    </row>
    <row r="177" spans="1:26" ht="15.75" customHeight="1" x14ac:dyDescent="0.25">
      <c r="A177" s="56"/>
      <c r="B177" s="57"/>
      <c r="C177" s="56"/>
      <c r="D177" s="51"/>
      <c r="E177" s="58"/>
      <c r="F177" s="51"/>
      <c r="G177" s="56"/>
      <c r="H177" s="58"/>
      <c r="I177" s="51"/>
      <c r="J177" s="56"/>
      <c r="K177" s="58"/>
      <c r="L177" s="51"/>
      <c r="M177" s="56"/>
      <c r="N177" s="58"/>
      <c r="O177" s="51"/>
      <c r="P177" s="56"/>
      <c r="Q177" s="58"/>
      <c r="R177" s="51"/>
      <c r="S177" s="46"/>
      <c r="T177" s="46"/>
      <c r="U177" s="46"/>
      <c r="V177" s="54"/>
      <c r="W177" s="54"/>
      <c r="X177" s="54"/>
      <c r="Y177" s="54"/>
      <c r="Z177" s="54"/>
    </row>
    <row r="178" spans="1:26" ht="15.75" customHeight="1" x14ac:dyDescent="0.25">
      <c r="A178" s="56"/>
      <c r="B178" s="57"/>
      <c r="C178" s="56"/>
      <c r="D178" s="51"/>
      <c r="E178" s="58"/>
      <c r="F178" s="51"/>
      <c r="G178" s="56"/>
      <c r="H178" s="58"/>
      <c r="I178" s="51"/>
      <c r="J178" s="56"/>
      <c r="K178" s="58"/>
      <c r="L178" s="51"/>
      <c r="M178" s="56"/>
      <c r="N178" s="58"/>
      <c r="O178" s="51"/>
      <c r="P178" s="56"/>
      <c r="Q178" s="58"/>
      <c r="R178" s="51"/>
      <c r="S178" s="46"/>
      <c r="T178" s="46"/>
      <c r="U178" s="46"/>
      <c r="V178" s="54"/>
      <c r="W178" s="54"/>
      <c r="X178" s="54"/>
      <c r="Y178" s="54"/>
      <c r="Z178" s="54"/>
    </row>
    <row r="179" spans="1:26" ht="15.75" customHeight="1" x14ac:dyDescent="0.25">
      <c r="A179" s="56"/>
      <c r="B179" s="57"/>
      <c r="C179" s="56"/>
      <c r="D179" s="51"/>
      <c r="E179" s="58"/>
      <c r="F179" s="51"/>
      <c r="G179" s="56"/>
      <c r="H179" s="58"/>
      <c r="I179" s="51"/>
      <c r="J179" s="56"/>
      <c r="K179" s="58"/>
      <c r="L179" s="51"/>
      <c r="M179" s="56"/>
      <c r="N179" s="58"/>
      <c r="O179" s="51"/>
      <c r="P179" s="56"/>
      <c r="Q179" s="58"/>
      <c r="R179" s="51"/>
      <c r="S179" s="46"/>
      <c r="T179" s="46"/>
      <c r="U179" s="46"/>
      <c r="V179" s="54"/>
      <c r="W179" s="54"/>
      <c r="X179" s="54"/>
      <c r="Y179" s="54"/>
      <c r="Z179" s="54"/>
    </row>
    <row r="180" spans="1:26" ht="15.75" customHeight="1" x14ac:dyDescent="0.25">
      <c r="A180" s="56"/>
      <c r="B180" s="57"/>
      <c r="C180" s="56"/>
      <c r="D180" s="51"/>
      <c r="E180" s="58"/>
      <c r="F180" s="51"/>
      <c r="G180" s="56"/>
      <c r="H180" s="58"/>
      <c r="I180" s="51"/>
      <c r="J180" s="56"/>
      <c r="K180" s="58"/>
      <c r="L180" s="51"/>
      <c r="M180" s="56"/>
      <c r="N180" s="58"/>
      <c r="O180" s="51"/>
      <c r="P180" s="56"/>
      <c r="Q180" s="58"/>
      <c r="R180" s="51"/>
      <c r="S180" s="46"/>
      <c r="T180" s="46"/>
      <c r="U180" s="46"/>
      <c r="V180" s="54"/>
      <c r="W180" s="54"/>
      <c r="X180" s="54"/>
      <c r="Y180" s="54"/>
      <c r="Z180" s="54"/>
    </row>
    <row r="181" spans="1:26" ht="15.75" customHeight="1" x14ac:dyDescent="0.25">
      <c r="A181" s="56"/>
      <c r="B181" s="57"/>
      <c r="C181" s="56"/>
      <c r="D181" s="51"/>
      <c r="E181" s="58"/>
      <c r="F181" s="51"/>
      <c r="G181" s="56"/>
      <c r="H181" s="58"/>
      <c r="I181" s="51"/>
      <c r="J181" s="56"/>
      <c r="K181" s="58"/>
      <c r="L181" s="51"/>
      <c r="M181" s="56"/>
      <c r="N181" s="58"/>
      <c r="O181" s="51"/>
      <c r="P181" s="56"/>
      <c r="Q181" s="58"/>
      <c r="R181" s="51"/>
      <c r="S181" s="46"/>
      <c r="T181" s="46"/>
      <c r="U181" s="46"/>
      <c r="V181" s="54"/>
      <c r="W181" s="54"/>
      <c r="X181" s="54"/>
      <c r="Y181" s="54"/>
      <c r="Z181" s="54"/>
    </row>
    <row r="182" spans="1:26" ht="15.75" customHeight="1" x14ac:dyDescent="0.25">
      <c r="A182" s="56"/>
      <c r="B182" s="57"/>
      <c r="C182" s="56"/>
      <c r="D182" s="51"/>
      <c r="E182" s="58"/>
      <c r="F182" s="51"/>
      <c r="G182" s="56"/>
      <c r="H182" s="58"/>
      <c r="I182" s="51"/>
      <c r="J182" s="56"/>
      <c r="K182" s="58"/>
      <c r="L182" s="51"/>
      <c r="M182" s="56"/>
      <c r="N182" s="58"/>
      <c r="O182" s="51"/>
      <c r="P182" s="56"/>
      <c r="Q182" s="58"/>
      <c r="R182" s="51"/>
      <c r="S182" s="46"/>
      <c r="T182" s="46"/>
      <c r="U182" s="46"/>
      <c r="V182" s="54"/>
      <c r="W182" s="54"/>
      <c r="X182" s="54"/>
      <c r="Y182" s="54"/>
      <c r="Z182" s="54"/>
    </row>
    <row r="183" spans="1:26" ht="15.75" customHeight="1" x14ac:dyDescent="0.25">
      <c r="A183" s="56"/>
      <c r="B183" s="57"/>
      <c r="C183" s="56"/>
      <c r="D183" s="51"/>
      <c r="E183" s="58"/>
      <c r="F183" s="51"/>
      <c r="G183" s="56"/>
      <c r="H183" s="58"/>
      <c r="I183" s="51"/>
      <c r="J183" s="56"/>
      <c r="K183" s="58"/>
      <c r="L183" s="51"/>
      <c r="M183" s="56"/>
      <c r="N183" s="58"/>
      <c r="O183" s="51"/>
      <c r="P183" s="56"/>
      <c r="Q183" s="58"/>
      <c r="R183" s="51"/>
      <c r="S183" s="46"/>
      <c r="T183" s="46"/>
      <c r="U183" s="46"/>
      <c r="V183" s="54"/>
      <c r="W183" s="54"/>
      <c r="X183" s="54"/>
      <c r="Y183" s="54"/>
      <c r="Z183" s="54"/>
    </row>
    <row r="184" spans="1:26" ht="15.75" customHeight="1" x14ac:dyDescent="0.25">
      <c r="A184" s="56"/>
      <c r="B184" s="57"/>
      <c r="C184" s="56"/>
      <c r="D184" s="51"/>
      <c r="E184" s="58"/>
      <c r="F184" s="51"/>
      <c r="G184" s="56"/>
      <c r="H184" s="58"/>
      <c r="I184" s="51"/>
      <c r="J184" s="56"/>
      <c r="K184" s="58"/>
      <c r="L184" s="51"/>
      <c r="M184" s="56"/>
      <c r="N184" s="58"/>
      <c r="O184" s="51"/>
      <c r="P184" s="56"/>
      <c r="Q184" s="58"/>
      <c r="R184" s="51"/>
      <c r="S184" s="46"/>
      <c r="T184" s="46"/>
      <c r="U184" s="46"/>
      <c r="V184" s="54"/>
      <c r="W184" s="54"/>
      <c r="X184" s="54"/>
      <c r="Y184" s="54"/>
      <c r="Z184" s="54"/>
    </row>
    <row r="185" spans="1:26" ht="15.75" customHeight="1" x14ac:dyDescent="0.25">
      <c r="A185" s="56"/>
      <c r="B185" s="57"/>
      <c r="C185" s="56"/>
      <c r="D185" s="51"/>
      <c r="E185" s="58"/>
      <c r="F185" s="51"/>
      <c r="G185" s="56"/>
      <c r="H185" s="58"/>
      <c r="I185" s="51"/>
      <c r="J185" s="56"/>
      <c r="K185" s="58"/>
      <c r="L185" s="51"/>
      <c r="M185" s="56"/>
      <c r="N185" s="58"/>
      <c r="O185" s="51"/>
      <c r="P185" s="56"/>
      <c r="Q185" s="58"/>
      <c r="R185" s="51"/>
      <c r="S185" s="46"/>
      <c r="T185" s="46"/>
      <c r="U185" s="46"/>
      <c r="V185" s="54"/>
      <c r="W185" s="54"/>
      <c r="X185" s="54"/>
      <c r="Y185" s="54"/>
      <c r="Z185" s="54"/>
    </row>
    <row r="186" spans="1:26" ht="15.75" customHeight="1" x14ac:dyDescent="0.25">
      <c r="A186" s="56"/>
      <c r="B186" s="57"/>
      <c r="C186" s="56"/>
      <c r="D186" s="51"/>
      <c r="E186" s="58"/>
      <c r="F186" s="51"/>
      <c r="G186" s="56"/>
      <c r="H186" s="58"/>
      <c r="I186" s="51"/>
      <c r="J186" s="56"/>
      <c r="K186" s="58"/>
      <c r="L186" s="51"/>
      <c r="M186" s="56"/>
      <c r="N186" s="58"/>
      <c r="O186" s="51"/>
      <c r="P186" s="56"/>
      <c r="Q186" s="58"/>
      <c r="R186" s="51"/>
      <c r="S186" s="46"/>
      <c r="T186" s="46"/>
      <c r="U186" s="46"/>
      <c r="V186" s="54"/>
      <c r="W186" s="54"/>
      <c r="X186" s="54"/>
      <c r="Y186" s="54"/>
      <c r="Z186" s="54"/>
    </row>
    <row r="187" spans="1:26" ht="15.75" customHeight="1" x14ac:dyDescent="0.25">
      <c r="A187" s="56"/>
      <c r="B187" s="57"/>
      <c r="C187" s="56"/>
      <c r="D187" s="51"/>
      <c r="E187" s="58"/>
      <c r="F187" s="51"/>
      <c r="G187" s="56"/>
      <c r="H187" s="58"/>
      <c r="I187" s="51"/>
      <c r="J187" s="56"/>
      <c r="K187" s="58"/>
      <c r="L187" s="51"/>
      <c r="M187" s="56"/>
      <c r="N187" s="58"/>
      <c r="O187" s="51"/>
      <c r="P187" s="56"/>
      <c r="Q187" s="58"/>
      <c r="R187" s="51"/>
      <c r="S187" s="46"/>
      <c r="T187" s="46"/>
      <c r="U187" s="46"/>
      <c r="V187" s="54"/>
      <c r="W187" s="54"/>
      <c r="X187" s="54"/>
      <c r="Y187" s="54"/>
      <c r="Z187" s="54"/>
    </row>
    <row r="188" spans="1:26" ht="15.75" customHeight="1" x14ac:dyDescent="0.25">
      <c r="A188" s="56"/>
      <c r="B188" s="57"/>
      <c r="C188" s="56"/>
      <c r="D188" s="51"/>
      <c r="E188" s="58"/>
      <c r="F188" s="51"/>
      <c r="G188" s="56"/>
      <c r="H188" s="58"/>
      <c r="I188" s="51"/>
      <c r="J188" s="56"/>
      <c r="K188" s="58"/>
      <c r="L188" s="51"/>
      <c r="M188" s="56"/>
      <c r="N188" s="58"/>
      <c r="O188" s="51"/>
      <c r="P188" s="56"/>
      <c r="Q188" s="58"/>
      <c r="R188" s="51"/>
      <c r="S188" s="46"/>
      <c r="T188" s="46"/>
      <c r="U188" s="46"/>
      <c r="V188" s="54"/>
      <c r="W188" s="54"/>
      <c r="X188" s="54"/>
      <c r="Y188" s="54"/>
      <c r="Z188" s="54"/>
    </row>
    <row r="189" spans="1:26" ht="15.75" customHeight="1" x14ac:dyDescent="0.25">
      <c r="A189" s="56"/>
      <c r="B189" s="57"/>
      <c r="C189" s="56"/>
      <c r="D189" s="51"/>
      <c r="E189" s="58"/>
      <c r="F189" s="51"/>
      <c r="G189" s="56"/>
      <c r="H189" s="58"/>
      <c r="I189" s="51"/>
      <c r="J189" s="56"/>
      <c r="K189" s="58"/>
      <c r="L189" s="51"/>
      <c r="M189" s="56"/>
      <c r="N189" s="58"/>
      <c r="O189" s="51"/>
      <c r="P189" s="56"/>
      <c r="Q189" s="58"/>
      <c r="R189" s="51"/>
      <c r="S189" s="46"/>
      <c r="T189" s="46"/>
      <c r="U189" s="46"/>
      <c r="V189" s="54"/>
      <c r="W189" s="54"/>
      <c r="X189" s="54"/>
      <c r="Y189" s="54"/>
      <c r="Z189" s="54"/>
    </row>
    <row r="190" spans="1:26" ht="15.75" customHeight="1" x14ac:dyDescent="0.25">
      <c r="A190" s="56"/>
      <c r="B190" s="57"/>
      <c r="C190" s="56"/>
      <c r="D190" s="51"/>
      <c r="E190" s="58"/>
      <c r="F190" s="51"/>
      <c r="G190" s="56"/>
      <c r="H190" s="58"/>
      <c r="I190" s="51"/>
      <c r="J190" s="56"/>
      <c r="K190" s="58"/>
      <c r="L190" s="51"/>
      <c r="M190" s="56"/>
      <c r="N190" s="58"/>
      <c r="O190" s="51"/>
      <c r="P190" s="56"/>
      <c r="Q190" s="58"/>
      <c r="R190" s="51"/>
      <c r="S190" s="46"/>
      <c r="T190" s="46"/>
      <c r="U190" s="46"/>
      <c r="V190" s="54"/>
      <c r="W190" s="54"/>
      <c r="X190" s="54"/>
      <c r="Y190" s="54"/>
      <c r="Z190" s="54"/>
    </row>
    <row r="191" spans="1:26" ht="15.75" customHeight="1" x14ac:dyDescent="0.25">
      <c r="A191" s="56"/>
      <c r="B191" s="57"/>
      <c r="C191" s="56"/>
      <c r="D191" s="51"/>
      <c r="E191" s="58"/>
      <c r="F191" s="51"/>
      <c r="G191" s="56"/>
      <c r="H191" s="58"/>
      <c r="I191" s="51"/>
      <c r="J191" s="56"/>
      <c r="K191" s="58"/>
      <c r="L191" s="51"/>
      <c r="M191" s="56"/>
      <c r="N191" s="58"/>
      <c r="O191" s="51"/>
      <c r="P191" s="56"/>
      <c r="Q191" s="58"/>
      <c r="R191" s="51"/>
      <c r="S191" s="46"/>
      <c r="T191" s="46"/>
      <c r="U191" s="46"/>
      <c r="V191" s="54"/>
      <c r="W191" s="54"/>
      <c r="X191" s="54"/>
      <c r="Y191" s="54"/>
      <c r="Z191" s="54"/>
    </row>
    <row r="192" spans="1:26" ht="15.75" customHeight="1" x14ac:dyDescent="0.25">
      <c r="A192" s="56"/>
      <c r="B192" s="57"/>
      <c r="C192" s="56"/>
      <c r="D192" s="51"/>
      <c r="E192" s="58"/>
      <c r="F192" s="51"/>
      <c r="G192" s="56"/>
      <c r="H192" s="58"/>
      <c r="I192" s="51"/>
      <c r="J192" s="56"/>
      <c r="K192" s="58"/>
      <c r="L192" s="51"/>
      <c r="M192" s="56"/>
      <c r="N192" s="58"/>
      <c r="O192" s="51"/>
      <c r="P192" s="56"/>
      <c r="Q192" s="58"/>
      <c r="R192" s="51"/>
      <c r="S192" s="46"/>
      <c r="T192" s="46"/>
      <c r="U192" s="46"/>
      <c r="V192" s="54"/>
      <c r="W192" s="54"/>
      <c r="X192" s="54"/>
      <c r="Y192" s="54"/>
      <c r="Z192" s="54"/>
    </row>
    <row r="193" spans="1:26" ht="15.75" customHeight="1" x14ac:dyDescent="0.25">
      <c r="A193" s="56"/>
      <c r="B193" s="57"/>
      <c r="C193" s="56"/>
      <c r="D193" s="51"/>
      <c r="E193" s="58"/>
      <c r="F193" s="51"/>
      <c r="G193" s="56"/>
      <c r="H193" s="58"/>
      <c r="I193" s="51"/>
      <c r="J193" s="56"/>
      <c r="K193" s="58"/>
      <c r="L193" s="51"/>
      <c r="M193" s="56"/>
      <c r="N193" s="58"/>
      <c r="O193" s="51"/>
      <c r="P193" s="56"/>
      <c r="Q193" s="58"/>
      <c r="R193" s="51"/>
      <c r="S193" s="46"/>
      <c r="T193" s="46"/>
      <c r="U193" s="46"/>
      <c r="V193" s="54"/>
      <c r="W193" s="54"/>
      <c r="X193" s="54"/>
      <c r="Y193" s="54"/>
      <c r="Z193" s="54"/>
    </row>
    <row r="194" spans="1:26" ht="15.75" customHeight="1" x14ac:dyDescent="0.25">
      <c r="A194" s="56"/>
      <c r="B194" s="57"/>
      <c r="C194" s="56"/>
      <c r="D194" s="51"/>
      <c r="E194" s="58"/>
      <c r="F194" s="51"/>
      <c r="G194" s="56"/>
      <c r="H194" s="58"/>
      <c r="I194" s="51"/>
      <c r="J194" s="56"/>
      <c r="K194" s="58"/>
      <c r="L194" s="51"/>
      <c r="M194" s="56"/>
      <c r="N194" s="58"/>
      <c r="O194" s="51"/>
      <c r="P194" s="56"/>
      <c r="Q194" s="58"/>
      <c r="R194" s="51"/>
      <c r="S194" s="46"/>
      <c r="T194" s="46"/>
      <c r="U194" s="46"/>
      <c r="V194" s="54"/>
      <c r="W194" s="54"/>
      <c r="X194" s="54"/>
      <c r="Y194" s="54"/>
      <c r="Z194" s="54"/>
    </row>
    <row r="195" spans="1:26" ht="15.75" customHeight="1" x14ac:dyDescent="0.25">
      <c r="A195" s="56"/>
      <c r="B195" s="57"/>
      <c r="C195" s="56"/>
      <c r="D195" s="51"/>
      <c r="E195" s="58"/>
      <c r="F195" s="51"/>
      <c r="G195" s="56"/>
      <c r="H195" s="58"/>
      <c r="I195" s="51"/>
      <c r="J195" s="56"/>
      <c r="K195" s="58"/>
      <c r="L195" s="51"/>
      <c r="M195" s="56"/>
      <c r="N195" s="58"/>
      <c r="O195" s="51"/>
      <c r="P195" s="56"/>
      <c r="Q195" s="58"/>
      <c r="R195" s="51"/>
      <c r="S195" s="46"/>
      <c r="T195" s="46"/>
      <c r="U195" s="46"/>
      <c r="V195" s="54"/>
      <c r="W195" s="54"/>
      <c r="X195" s="54"/>
      <c r="Y195" s="54"/>
      <c r="Z195" s="54"/>
    </row>
    <row r="196" spans="1:26" ht="15.75" customHeight="1" x14ac:dyDescent="0.25">
      <c r="A196" s="56"/>
      <c r="B196" s="57"/>
      <c r="C196" s="56"/>
      <c r="D196" s="51"/>
      <c r="E196" s="58"/>
      <c r="F196" s="51"/>
      <c r="G196" s="56"/>
      <c r="H196" s="58"/>
      <c r="I196" s="51"/>
      <c r="J196" s="56"/>
      <c r="K196" s="58"/>
      <c r="L196" s="51"/>
      <c r="M196" s="56"/>
      <c r="N196" s="58"/>
      <c r="O196" s="51"/>
      <c r="P196" s="56"/>
      <c r="Q196" s="58"/>
      <c r="R196" s="51"/>
      <c r="S196" s="46"/>
      <c r="T196" s="46"/>
      <c r="U196" s="46"/>
      <c r="V196" s="54"/>
      <c r="W196" s="54"/>
      <c r="X196" s="54"/>
      <c r="Y196" s="54"/>
      <c r="Z196" s="54"/>
    </row>
    <row r="197" spans="1:26" ht="15.75" customHeight="1" x14ac:dyDescent="0.25">
      <c r="A197" s="56"/>
      <c r="B197" s="57"/>
      <c r="C197" s="56"/>
      <c r="D197" s="51"/>
      <c r="E197" s="58"/>
      <c r="F197" s="51"/>
      <c r="G197" s="56"/>
      <c r="H197" s="58"/>
      <c r="I197" s="51"/>
      <c r="J197" s="56"/>
      <c r="K197" s="58"/>
      <c r="L197" s="51"/>
      <c r="M197" s="56"/>
      <c r="N197" s="58"/>
      <c r="O197" s="51"/>
      <c r="P197" s="56"/>
      <c r="Q197" s="58"/>
      <c r="R197" s="51"/>
      <c r="S197" s="46"/>
      <c r="T197" s="46"/>
      <c r="U197" s="46"/>
      <c r="V197" s="54"/>
      <c r="W197" s="54"/>
      <c r="X197" s="54"/>
      <c r="Y197" s="54"/>
      <c r="Z197" s="54"/>
    </row>
    <row r="198" spans="1:26" ht="15.75" customHeight="1" x14ac:dyDescent="0.25">
      <c r="A198" s="56"/>
      <c r="B198" s="57"/>
      <c r="C198" s="56"/>
      <c r="D198" s="51"/>
      <c r="E198" s="58"/>
      <c r="F198" s="51"/>
      <c r="G198" s="56"/>
      <c r="H198" s="58"/>
      <c r="I198" s="51"/>
      <c r="J198" s="56"/>
      <c r="K198" s="58"/>
      <c r="L198" s="51"/>
      <c r="M198" s="56"/>
      <c r="N198" s="58"/>
      <c r="O198" s="51"/>
      <c r="P198" s="56"/>
      <c r="Q198" s="58"/>
      <c r="R198" s="51"/>
      <c r="S198" s="46"/>
      <c r="T198" s="46"/>
      <c r="U198" s="46"/>
      <c r="V198" s="54"/>
      <c r="W198" s="54"/>
      <c r="X198" s="54"/>
      <c r="Y198" s="54"/>
      <c r="Z198" s="54"/>
    </row>
    <row r="199" spans="1:26" ht="15.75" customHeight="1" x14ac:dyDescent="0.25">
      <c r="A199" s="56"/>
      <c r="B199" s="57"/>
      <c r="C199" s="56"/>
      <c r="D199" s="51"/>
      <c r="E199" s="58"/>
      <c r="F199" s="51"/>
      <c r="G199" s="56"/>
      <c r="H199" s="58"/>
      <c r="I199" s="51"/>
      <c r="J199" s="56"/>
      <c r="K199" s="58"/>
      <c r="L199" s="51"/>
      <c r="M199" s="56"/>
      <c r="N199" s="58"/>
      <c r="O199" s="51"/>
      <c r="P199" s="56"/>
      <c r="Q199" s="58"/>
      <c r="R199" s="51"/>
      <c r="S199" s="46"/>
      <c r="T199" s="46"/>
      <c r="U199" s="46"/>
      <c r="V199" s="54"/>
      <c r="W199" s="54"/>
      <c r="X199" s="54"/>
      <c r="Y199" s="54"/>
      <c r="Z199" s="54"/>
    </row>
    <row r="200" spans="1:26" ht="15.75" customHeight="1" x14ac:dyDescent="0.25">
      <c r="A200" s="56"/>
      <c r="B200" s="57"/>
      <c r="C200" s="56"/>
      <c r="D200" s="51"/>
      <c r="E200" s="58"/>
      <c r="F200" s="51"/>
      <c r="G200" s="56"/>
      <c r="H200" s="58"/>
      <c r="I200" s="51"/>
      <c r="J200" s="56"/>
      <c r="K200" s="58"/>
      <c r="L200" s="51"/>
      <c r="M200" s="56"/>
      <c r="N200" s="58"/>
      <c r="O200" s="51"/>
      <c r="P200" s="56"/>
      <c r="Q200" s="58"/>
      <c r="R200" s="51"/>
      <c r="S200" s="46"/>
      <c r="T200" s="46"/>
      <c r="U200" s="46"/>
      <c r="V200" s="54"/>
      <c r="W200" s="54"/>
      <c r="X200" s="54"/>
      <c r="Y200" s="54"/>
      <c r="Z200" s="54"/>
    </row>
    <row r="201" spans="1:26" ht="15.75" customHeight="1" x14ac:dyDescent="0.25">
      <c r="A201" s="56"/>
      <c r="B201" s="57"/>
      <c r="C201" s="56"/>
      <c r="D201" s="51"/>
      <c r="E201" s="58"/>
      <c r="F201" s="51"/>
      <c r="G201" s="56"/>
      <c r="H201" s="58"/>
      <c r="I201" s="51"/>
      <c r="J201" s="56"/>
      <c r="K201" s="58"/>
      <c r="L201" s="51"/>
      <c r="M201" s="56"/>
      <c r="N201" s="58"/>
      <c r="O201" s="51"/>
      <c r="P201" s="56"/>
      <c r="Q201" s="58"/>
      <c r="R201" s="51"/>
      <c r="S201" s="46"/>
      <c r="T201" s="46"/>
      <c r="U201" s="46"/>
      <c r="V201" s="54"/>
      <c r="W201" s="54"/>
      <c r="X201" s="54"/>
      <c r="Y201" s="54"/>
      <c r="Z201" s="54"/>
    </row>
    <row r="202" spans="1:26" ht="15.75" customHeight="1" x14ac:dyDescent="0.25">
      <c r="A202" s="56"/>
      <c r="B202" s="57"/>
      <c r="C202" s="56"/>
      <c r="D202" s="51"/>
      <c r="E202" s="58"/>
      <c r="F202" s="51"/>
      <c r="G202" s="56"/>
      <c r="H202" s="58"/>
      <c r="I202" s="51"/>
      <c r="J202" s="56"/>
      <c r="K202" s="58"/>
      <c r="L202" s="51"/>
      <c r="M202" s="56"/>
      <c r="N202" s="58"/>
      <c r="O202" s="51"/>
      <c r="P202" s="56"/>
      <c r="Q202" s="58"/>
      <c r="R202" s="51"/>
      <c r="S202" s="46"/>
      <c r="T202" s="46"/>
      <c r="U202" s="46"/>
      <c r="V202" s="54"/>
      <c r="W202" s="54"/>
      <c r="X202" s="54"/>
      <c r="Y202" s="54"/>
      <c r="Z202" s="54"/>
    </row>
    <row r="203" spans="1:26" ht="15.75" customHeight="1" x14ac:dyDescent="0.25">
      <c r="A203" s="56"/>
      <c r="B203" s="57"/>
      <c r="C203" s="56"/>
      <c r="D203" s="51"/>
      <c r="E203" s="58"/>
      <c r="F203" s="51"/>
      <c r="G203" s="56"/>
      <c r="H203" s="58"/>
      <c r="I203" s="51"/>
      <c r="J203" s="56"/>
      <c r="K203" s="58"/>
      <c r="L203" s="51"/>
      <c r="M203" s="56"/>
      <c r="N203" s="58"/>
      <c r="O203" s="51"/>
      <c r="P203" s="56"/>
      <c r="Q203" s="58"/>
      <c r="R203" s="51"/>
      <c r="S203" s="46"/>
      <c r="T203" s="46"/>
      <c r="U203" s="46"/>
      <c r="V203" s="54"/>
      <c r="W203" s="54"/>
      <c r="X203" s="54"/>
      <c r="Y203" s="54"/>
      <c r="Z203" s="54"/>
    </row>
    <row r="204" spans="1:26" ht="15.75" customHeight="1" x14ac:dyDescent="0.25">
      <c r="A204" s="56"/>
      <c r="B204" s="57"/>
      <c r="C204" s="56"/>
      <c r="D204" s="51"/>
      <c r="E204" s="58"/>
      <c r="F204" s="51"/>
      <c r="G204" s="56"/>
      <c r="H204" s="58"/>
      <c r="I204" s="51"/>
      <c r="J204" s="56"/>
      <c r="K204" s="58"/>
      <c r="L204" s="51"/>
      <c r="M204" s="56"/>
      <c r="N204" s="58"/>
      <c r="O204" s="51"/>
      <c r="P204" s="56"/>
      <c r="Q204" s="58"/>
      <c r="R204" s="51"/>
      <c r="S204" s="46"/>
      <c r="T204" s="46"/>
      <c r="U204" s="46"/>
      <c r="V204" s="54"/>
      <c r="W204" s="54"/>
      <c r="X204" s="54"/>
      <c r="Y204" s="54"/>
      <c r="Z204" s="54"/>
    </row>
    <row r="205" spans="1:26" ht="15.75" customHeight="1" x14ac:dyDescent="0.25">
      <c r="A205" s="56"/>
      <c r="B205" s="57"/>
      <c r="C205" s="56"/>
      <c r="D205" s="51"/>
      <c r="E205" s="58"/>
      <c r="F205" s="51"/>
      <c r="G205" s="56"/>
      <c r="H205" s="58"/>
      <c r="I205" s="51"/>
      <c r="J205" s="56"/>
      <c r="K205" s="58"/>
      <c r="L205" s="51"/>
      <c r="M205" s="56"/>
      <c r="N205" s="58"/>
      <c r="O205" s="51"/>
      <c r="P205" s="56"/>
      <c r="Q205" s="58"/>
      <c r="R205" s="51"/>
      <c r="S205" s="46"/>
      <c r="T205" s="46"/>
      <c r="U205" s="46"/>
      <c r="V205" s="54"/>
      <c r="W205" s="54"/>
      <c r="X205" s="54"/>
      <c r="Y205" s="54"/>
      <c r="Z205" s="54"/>
    </row>
    <row r="206" spans="1:26" ht="15.75" customHeight="1" x14ac:dyDescent="0.25">
      <c r="A206" s="56"/>
      <c r="B206" s="57"/>
      <c r="C206" s="56"/>
      <c r="D206" s="51"/>
      <c r="E206" s="58"/>
      <c r="F206" s="51"/>
      <c r="G206" s="56"/>
      <c r="H206" s="58"/>
      <c r="I206" s="51"/>
      <c r="J206" s="56"/>
      <c r="K206" s="58"/>
      <c r="L206" s="51"/>
      <c r="M206" s="56"/>
      <c r="N206" s="58"/>
      <c r="O206" s="51"/>
      <c r="P206" s="56"/>
      <c r="Q206" s="58"/>
      <c r="R206" s="51"/>
      <c r="S206" s="46"/>
      <c r="T206" s="46"/>
      <c r="U206" s="46"/>
      <c r="V206" s="54"/>
      <c r="W206" s="54"/>
      <c r="X206" s="54"/>
      <c r="Y206" s="54"/>
      <c r="Z206" s="54"/>
    </row>
    <row r="207" spans="1:26" ht="15.75" customHeight="1" x14ac:dyDescent="0.25">
      <c r="A207" s="56"/>
      <c r="B207" s="57"/>
      <c r="C207" s="56"/>
      <c r="D207" s="51"/>
      <c r="E207" s="58"/>
      <c r="F207" s="51"/>
      <c r="G207" s="56"/>
      <c r="H207" s="58"/>
      <c r="I207" s="51"/>
      <c r="J207" s="56"/>
      <c r="K207" s="58"/>
      <c r="L207" s="51"/>
      <c r="M207" s="56"/>
      <c r="N207" s="58"/>
      <c r="O207" s="51"/>
      <c r="P207" s="56"/>
      <c r="Q207" s="58"/>
      <c r="R207" s="51"/>
      <c r="S207" s="46"/>
      <c r="T207" s="46"/>
      <c r="U207" s="46"/>
      <c r="V207" s="54"/>
      <c r="W207" s="54"/>
      <c r="X207" s="54"/>
      <c r="Y207" s="54"/>
      <c r="Z207" s="54"/>
    </row>
    <row r="208" spans="1:26" ht="15.75" customHeight="1" x14ac:dyDescent="0.25">
      <c r="A208" s="56"/>
      <c r="B208" s="57"/>
      <c r="C208" s="56"/>
      <c r="D208" s="51"/>
      <c r="E208" s="58"/>
      <c r="F208" s="51"/>
      <c r="G208" s="56"/>
      <c r="H208" s="58"/>
      <c r="I208" s="51"/>
      <c r="J208" s="56"/>
      <c r="K208" s="58"/>
      <c r="L208" s="51"/>
      <c r="M208" s="56"/>
      <c r="N208" s="58"/>
      <c r="O208" s="51"/>
      <c r="P208" s="56"/>
      <c r="Q208" s="58"/>
      <c r="R208" s="51"/>
      <c r="S208" s="46"/>
      <c r="T208" s="46"/>
      <c r="U208" s="46"/>
      <c r="V208" s="54"/>
      <c r="W208" s="54"/>
      <c r="X208" s="54"/>
      <c r="Y208" s="54"/>
      <c r="Z208" s="54"/>
    </row>
    <row r="209" spans="1:26" ht="15.75" customHeight="1" x14ac:dyDescent="0.25">
      <c r="A209" s="56"/>
      <c r="B209" s="57"/>
      <c r="C209" s="56"/>
      <c r="D209" s="51"/>
      <c r="E209" s="58"/>
      <c r="F209" s="51"/>
      <c r="G209" s="56"/>
      <c r="H209" s="58"/>
      <c r="I209" s="51"/>
      <c r="J209" s="56"/>
      <c r="K209" s="58"/>
      <c r="L209" s="51"/>
      <c r="M209" s="56"/>
      <c r="N209" s="58"/>
      <c r="O209" s="51"/>
      <c r="P209" s="56"/>
      <c r="Q209" s="58"/>
      <c r="R209" s="51"/>
      <c r="S209" s="46"/>
      <c r="T209" s="46"/>
      <c r="U209" s="46"/>
      <c r="V209" s="54"/>
      <c r="W209" s="54"/>
      <c r="X209" s="54"/>
      <c r="Y209" s="54"/>
      <c r="Z209" s="54"/>
    </row>
    <row r="210" spans="1:26" ht="15.75" customHeight="1" x14ac:dyDescent="0.25">
      <c r="A210" s="56"/>
      <c r="B210" s="57"/>
      <c r="C210" s="56"/>
      <c r="D210" s="51"/>
      <c r="E210" s="58"/>
      <c r="F210" s="51"/>
      <c r="G210" s="56"/>
      <c r="H210" s="58"/>
      <c r="I210" s="51"/>
      <c r="J210" s="56"/>
      <c r="K210" s="58"/>
      <c r="L210" s="51"/>
      <c r="M210" s="56"/>
      <c r="N210" s="58"/>
      <c r="O210" s="51"/>
      <c r="P210" s="56"/>
      <c r="Q210" s="58"/>
      <c r="R210" s="51"/>
      <c r="S210" s="46"/>
      <c r="T210" s="46"/>
      <c r="U210" s="46"/>
      <c r="V210" s="54"/>
      <c r="W210" s="54"/>
      <c r="X210" s="54"/>
      <c r="Y210" s="54"/>
      <c r="Z210" s="54"/>
    </row>
    <row r="211" spans="1:26" ht="15.75" customHeight="1" x14ac:dyDescent="0.25">
      <c r="A211" s="56"/>
      <c r="B211" s="57"/>
      <c r="C211" s="56"/>
      <c r="D211" s="51"/>
      <c r="E211" s="58"/>
      <c r="F211" s="51"/>
      <c r="G211" s="56"/>
      <c r="H211" s="58"/>
      <c r="I211" s="51"/>
      <c r="J211" s="56"/>
      <c r="K211" s="58"/>
      <c r="L211" s="51"/>
      <c r="M211" s="56"/>
      <c r="N211" s="58"/>
      <c r="O211" s="51"/>
      <c r="P211" s="56"/>
      <c r="Q211" s="58"/>
      <c r="R211" s="51"/>
      <c r="S211" s="46"/>
      <c r="T211" s="46"/>
      <c r="U211" s="46"/>
      <c r="V211" s="54"/>
      <c r="W211" s="54"/>
      <c r="X211" s="54"/>
      <c r="Y211" s="54"/>
      <c r="Z211" s="54"/>
    </row>
    <row r="212" spans="1:26" ht="15.75" customHeight="1" x14ac:dyDescent="0.25">
      <c r="A212" s="56"/>
      <c r="B212" s="57"/>
      <c r="C212" s="56"/>
      <c r="D212" s="51"/>
      <c r="E212" s="58"/>
      <c r="F212" s="51"/>
      <c r="G212" s="56"/>
      <c r="H212" s="58"/>
      <c r="I212" s="51"/>
      <c r="J212" s="56"/>
      <c r="K212" s="58"/>
      <c r="L212" s="51"/>
      <c r="M212" s="56"/>
      <c r="N212" s="58"/>
      <c r="O212" s="51"/>
      <c r="P212" s="56"/>
      <c r="Q212" s="58"/>
      <c r="R212" s="51"/>
      <c r="S212" s="46"/>
      <c r="T212" s="46"/>
      <c r="U212" s="46"/>
      <c r="V212" s="54"/>
      <c r="W212" s="54"/>
      <c r="X212" s="54"/>
      <c r="Y212" s="54"/>
      <c r="Z212" s="54"/>
    </row>
    <row r="213" spans="1:26" ht="15.75" customHeight="1" x14ac:dyDescent="0.25">
      <c r="A213" s="56"/>
      <c r="B213" s="57"/>
      <c r="C213" s="56"/>
      <c r="D213" s="51"/>
      <c r="E213" s="58"/>
      <c r="F213" s="51"/>
      <c r="G213" s="56"/>
      <c r="H213" s="58"/>
      <c r="I213" s="51"/>
      <c r="J213" s="56"/>
      <c r="K213" s="58"/>
      <c r="L213" s="51"/>
      <c r="M213" s="56"/>
      <c r="N213" s="58"/>
      <c r="O213" s="51"/>
      <c r="P213" s="56"/>
      <c r="Q213" s="58"/>
      <c r="R213" s="51"/>
      <c r="S213" s="46"/>
      <c r="T213" s="46"/>
      <c r="U213" s="46"/>
      <c r="V213" s="54"/>
      <c r="W213" s="54"/>
      <c r="X213" s="54"/>
      <c r="Y213" s="54"/>
      <c r="Z213" s="54"/>
    </row>
    <row r="214" spans="1:26" ht="15.75" customHeight="1" x14ac:dyDescent="0.25">
      <c r="A214" s="56"/>
      <c r="B214" s="57"/>
      <c r="C214" s="56"/>
      <c r="D214" s="51"/>
      <c r="E214" s="58"/>
      <c r="F214" s="51"/>
      <c r="G214" s="56"/>
      <c r="H214" s="58"/>
      <c r="I214" s="51"/>
      <c r="J214" s="56"/>
      <c r="K214" s="58"/>
      <c r="L214" s="51"/>
      <c r="M214" s="56"/>
      <c r="N214" s="58"/>
      <c r="O214" s="51"/>
      <c r="P214" s="56"/>
      <c r="Q214" s="58"/>
      <c r="R214" s="51"/>
      <c r="S214" s="46"/>
      <c r="T214" s="46"/>
      <c r="U214" s="46"/>
      <c r="V214" s="54"/>
      <c r="W214" s="54"/>
      <c r="X214" s="54"/>
      <c r="Y214" s="54"/>
      <c r="Z214" s="54"/>
    </row>
    <row r="215" spans="1:26" ht="15.75" customHeight="1" x14ac:dyDescent="0.25">
      <c r="A215" s="56"/>
      <c r="B215" s="57"/>
      <c r="C215" s="56"/>
      <c r="D215" s="51"/>
      <c r="E215" s="58"/>
      <c r="F215" s="51"/>
      <c r="G215" s="56"/>
      <c r="H215" s="58"/>
      <c r="I215" s="51"/>
      <c r="J215" s="56"/>
      <c r="K215" s="58"/>
      <c r="L215" s="51"/>
      <c r="M215" s="56"/>
      <c r="N215" s="58"/>
      <c r="O215" s="51"/>
      <c r="P215" s="56"/>
      <c r="Q215" s="58"/>
      <c r="R215" s="51"/>
      <c r="S215" s="46"/>
      <c r="T215" s="46"/>
      <c r="U215" s="46"/>
      <c r="V215" s="54"/>
      <c r="W215" s="54"/>
      <c r="X215" s="54"/>
      <c r="Y215" s="54"/>
      <c r="Z215" s="54"/>
    </row>
    <row r="216" spans="1:26" ht="15.75" customHeight="1" x14ac:dyDescent="0.25">
      <c r="A216" s="56"/>
      <c r="B216" s="57"/>
      <c r="C216" s="56"/>
      <c r="D216" s="51"/>
      <c r="E216" s="58"/>
      <c r="F216" s="51"/>
      <c r="G216" s="56"/>
      <c r="H216" s="58"/>
      <c r="I216" s="51"/>
      <c r="J216" s="56"/>
      <c r="K216" s="58"/>
      <c r="L216" s="51"/>
      <c r="M216" s="56"/>
      <c r="N216" s="58"/>
      <c r="O216" s="51"/>
      <c r="P216" s="56"/>
      <c r="Q216" s="58"/>
      <c r="R216" s="51"/>
      <c r="S216" s="46"/>
      <c r="T216" s="46"/>
      <c r="U216" s="46"/>
      <c r="V216" s="54"/>
      <c r="W216" s="54"/>
      <c r="X216" s="54"/>
      <c r="Y216" s="54"/>
      <c r="Z216" s="54"/>
    </row>
    <row r="217" spans="1:26" ht="15.75" customHeight="1" x14ac:dyDescent="0.25">
      <c r="A217" s="56"/>
      <c r="B217" s="57"/>
      <c r="C217" s="56"/>
      <c r="D217" s="51"/>
      <c r="E217" s="58"/>
      <c r="F217" s="51"/>
      <c r="G217" s="56"/>
      <c r="H217" s="58"/>
      <c r="I217" s="51"/>
      <c r="J217" s="56"/>
      <c r="K217" s="58"/>
      <c r="L217" s="51"/>
      <c r="M217" s="56"/>
      <c r="N217" s="58"/>
      <c r="O217" s="51"/>
      <c r="P217" s="56"/>
      <c r="Q217" s="58"/>
      <c r="R217" s="51"/>
      <c r="S217" s="46"/>
      <c r="T217" s="46"/>
      <c r="U217" s="46"/>
      <c r="V217" s="54"/>
      <c r="W217" s="54"/>
      <c r="X217" s="54"/>
      <c r="Y217" s="54"/>
      <c r="Z217" s="54"/>
    </row>
    <row r="218" spans="1:26" ht="15.75" customHeight="1" x14ac:dyDescent="0.25">
      <c r="A218" s="56"/>
      <c r="B218" s="57"/>
      <c r="C218" s="56"/>
      <c r="D218" s="51"/>
      <c r="E218" s="58"/>
      <c r="F218" s="51"/>
      <c r="G218" s="56"/>
      <c r="H218" s="58"/>
      <c r="I218" s="51"/>
      <c r="J218" s="56"/>
      <c r="K218" s="58"/>
      <c r="L218" s="51"/>
      <c r="M218" s="56"/>
      <c r="N218" s="58"/>
      <c r="O218" s="51"/>
      <c r="P218" s="56"/>
      <c r="Q218" s="58"/>
      <c r="R218" s="51"/>
      <c r="S218" s="46"/>
      <c r="T218" s="46"/>
      <c r="U218" s="46"/>
      <c r="V218" s="54"/>
      <c r="W218" s="54"/>
      <c r="X218" s="54"/>
      <c r="Y218" s="54"/>
      <c r="Z218" s="54"/>
    </row>
    <row r="219" spans="1:26" ht="15.75" customHeight="1" x14ac:dyDescent="0.25">
      <c r="A219" s="56"/>
      <c r="B219" s="57"/>
      <c r="C219" s="56"/>
      <c r="D219" s="51"/>
      <c r="E219" s="58"/>
      <c r="F219" s="51"/>
      <c r="G219" s="56"/>
      <c r="H219" s="58"/>
      <c r="I219" s="51"/>
      <c r="J219" s="56"/>
      <c r="K219" s="58"/>
      <c r="L219" s="51"/>
      <c r="M219" s="56"/>
      <c r="N219" s="58"/>
      <c r="O219" s="51"/>
      <c r="P219" s="56"/>
      <c r="Q219" s="58"/>
      <c r="R219" s="51"/>
      <c r="S219" s="46"/>
      <c r="T219" s="46"/>
      <c r="U219" s="46"/>
      <c r="V219" s="54"/>
      <c r="W219" s="54"/>
      <c r="X219" s="54"/>
      <c r="Y219" s="54"/>
      <c r="Z219" s="54"/>
    </row>
    <row r="220" spans="1:26" ht="15.75" customHeight="1" x14ac:dyDescent="0.25">
      <c r="A220" s="56"/>
      <c r="B220" s="57"/>
      <c r="C220" s="56"/>
      <c r="D220" s="51"/>
      <c r="E220" s="58"/>
      <c r="F220" s="51"/>
      <c r="G220" s="56"/>
      <c r="H220" s="58"/>
      <c r="I220" s="51"/>
      <c r="J220" s="56"/>
      <c r="K220" s="58"/>
      <c r="L220" s="51"/>
      <c r="M220" s="56"/>
      <c r="N220" s="58"/>
      <c r="O220" s="51"/>
      <c r="P220" s="56"/>
      <c r="Q220" s="58"/>
      <c r="R220" s="51"/>
      <c r="S220" s="46"/>
      <c r="T220" s="46"/>
      <c r="U220" s="46"/>
      <c r="V220" s="54"/>
      <c r="W220" s="54"/>
      <c r="X220" s="54"/>
      <c r="Y220" s="54"/>
      <c r="Z220" s="54"/>
    </row>
    <row r="221" spans="1:26" ht="15.75" customHeight="1" x14ac:dyDescent="0.25">
      <c r="A221" s="56"/>
      <c r="B221" s="57"/>
      <c r="C221" s="56"/>
      <c r="D221" s="51"/>
      <c r="E221" s="58"/>
      <c r="F221" s="51"/>
      <c r="G221" s="56"/>
      <c r="H221" s="58"/>
      <c r="I221" s="51"/>
      <c r="J221" s="56"/>
      <c r="K221" s="58"/>
      <c r="L221" s="51"/>
      <c r="M221" s="56"/>
      <c r="N221" s="58"/>
      <c r="O221" s="51"/>
      <c r="P221" s="56"/>
      <c r="Q221" s="58"/>
      <c r="R221" s="51"/>
      <c r="S221" s="46"/>
      <c r="T221" s="46"/>
      <c r="U221" s="46"/>
      <c r="V221" s="54"/>
      <c r="W221" s="54"/>
      <c r="X221" s="54"/>
      <c r="Y221" s="54"/>
      <c r="Z221" s="54"/>
    </row>
    <row r="222" spans="1:26" ht="15.75" customHeight="1" x14ac:dyDescent="0.25">
      <c r="A222" s="56"/>
      <c r="B222" s="57"/>
      <c r="C222" s="56"/>
      <c r="D222" s="51"/>
      <c r="E222" s="58"/>
      <c r="F222" s="51"/>
      <c r="G222" s="56"/>
      <c r="H222" s="58"/>
      <c r="I222" s="51"/>
      <c r="J222" s="56"/>
      <c r="K222" s="58"/>
      <c r="L222" s="51"/>
      <c r="M222" s="56"/>
      <c r="N222" s="58"/>
      <c r="O222" s="51"/>
      <c r="P222" s="56"/>
      <c r="Q222" s="58"/>
      <c r="R222" s="51"/>
      <c r="S222" s="46"/>
      <c r="T222" s="46"/>
      <c r="U222" s="46"/>
      <c r="V222" s="54"/>
      <c r="W222" s="54"/>
      <c r="X222" s="54"/>
      <c r="Y222" s="54"/>
      <c r="Z222" s="54"/>
    </row>
    <row r="223" spans="1:26" ht="15.75" customHeight="1" x14ac:dyDescent="0.25">
      <c r="A223" s="56"/>
      <c r="B223" s="57"/>
      <c r="C223" s="56"/>
      <c r="D223" s="51"/>
      <c r="E223" s="58"/>
      <c r="F223" s="51"/>
      <c r="G223" s="56"/>
      <c r="H223" s="58"/>
      <c r="I223" s="51"/>
      <c r="J223" s="56"/>
      <c r="K223" s="58"/>
      <c r="L223" s="51"/>
      <c r="M223" s="56"/>
      <c r="N223" s="58"/>
      <c r="O223" s="51"/>
      <c r="P223" s="56"/>
      <c r="Q223" s="58"/>
      <c r="R223" s="51"/>
      <c r="S223" s="46"/>
      <c r="T223" s="46"/>
      <c r="U223" s="46"/>
      <c r="V223" s="54"/>
      <c r="W223" s="54"/>
      <c r="X223" s="54"/>
      <c r="Y223" s="54"/>
      <c r="Z223" s="54"/>
    </row>
    <row r="224" spans="1:26" ht="15.75" customHeight="1" x14ac:dyDescent="0.25">
      <c r="A224" s="56"/>
      <c r="B224" s="57"/>
      <c r="C224" s="56"/>
      <c r="D224" s="51"/>
      <c r="E224" s="58"/>
      <c r="F224" s="51"/>
      <c r="G224" s="56"/>
      <c r="H224" s="58"/>
      <c r="I224" s="51"/>
      <c r="J224" s="56"/>
      <c r="K224" s="58"/>
      <c r="L224" s="51"/>
      <c r="M224" s="56"/>
      <c r="N224" s="58"/>
      <c r="O224" s="51"/>
      <c r="P224" s="56"/>
      <c r="Q224" s="58"/>
      <c r="R224" s="51"/>
      <c r="S224" s="46"/>
      <c r="T224" s="46"/>
      <c r="U224" s="46"/>
      <c r="V224" s="54"/>
      <c r="W224" s="54"/>
      <c r="X224" s="54"/>
      <c r="Y224" s="54"/>
      <c r="Z224" s="54"/>
    </row>
    <row r="225" spans="1:26" ht="15.75" customHeight="1" x14ac:dyDescent="0.25">
      <c r="A225" s="56"/>
      <c r="B225" s="57"/>
      <c r="C225" s="56"/>
      <c r="D225" s="51"/>
      <c r="E225" s="58"/>
      <c r="F225" s="51"/>
      <c r="G225" s="56"/>
      <c r="H225" s="58"/>
      <c r="I225" s="51"/>
      <c r="J225" s="56"/>
      <c r="K225" s="58"/>
      <c r="L225" s="51"/>
      <c r="M225" s="56"/>
      <c r="N225" s="58"/>
      <c r="O225" s="51"/>
      <c r="P225" s="56"/>
      <c r="Q225" s="58"/>
      <c r="R225" s="51"/>
      <c r="S225" s="46"/>
      <c r="T225" s="46"/>
      <c r="U225" s="46"/>
      <c r="V225" s="54"/>
      <c r="W225" s="54"/>
      <c r="X225" s="54"/>
      <c r="Y225" s="54"/>
      <c r="Z225" s="54"/>
    </row>
    <row r="226" spans="1:26" ht="15.75" customHeight="1" x14ac:dyDescent="0.25">
      <c r="A226" s="56"/>
      <c r="B226" s="57"/>
      <c r="C226" s="56"/>
      <c r="D226" s="51"/>
      <c r="E226" s="58"/>
      <c r="F226" s="51"/>
      <c r="G226" s="56"/>
      <c r="H226" s="58"/>
      <c r="I226" s="51"/>
      <c r="J226" s="56"/>
      <c r="K226" s="58"/>
      <c r="L226" s="51"/>
      <c r="M226" s="56"/>
      <c r="N226" s="58"/>
      <c r="O226" s="51"/>
      <c r="P226" s="56"/>
      <c r="Q226" s="58"/>
      <c r="R226" s="51"/>
      <c r="S226" s="46"/>
      <c r="T226" s="46"/>
      <c r="U226" s="46"/>
      <c r="V226" s="54"/>
      <c r="W226" s="54"/>
      <c r="X226" s="54"/>
      <c r="Y226" s="54"/>
      <c r="Z226" s="54"/>
    </row>
    <row r="227" spans="1:26" ht="15.75" customHeight="1" x14ac:dyDescent="0.25">
      <c r="A227" s="56"/>
      <c r="B227" s="57"/>
      <c r="C227" s="56"/>
      <c r="D227" s="51"/>
      <c r="E227" s="58"/>
      <c r="F227" s="51"/>
      <c r="G227" s="56"/>
      <c r="H227" s="58"/>
      <c r="I227" s="51"/>
      <c r="J227" s="56"/>
      <c r="K227" s="58"/>
      <c r="L227" s="51"/>
      <c r="M227" s="56"/>
      <c r="N227" s="58"/>
      <c r="O227" s="51"/>
      <c r="P227" s="56"/>
      <c r="Q227" s="58"/>
      <c r="R227" s="51"/>
      <c r="S227" s="46"/>
      <c r="T227" s="46"/>
      <c r="U227" s="46"/>
      <c r="V227" s="54"/>
      <c r="W227" s="54"/>
      <c r="X227" s="54"/>
      <c r="Y227" s="54"/>
      <c r="Z227" s="54"/>
    </row>
    <row r="228" spans="1:26" ht="15.75" customHeight="1" x14ac:dyDescent="0.25">
      <c r="A228" s="56"/>
      <c r="B228" s="57"/>
      <c r="C228" s="56"/>
      <c r="D228" s="51"/>
      <c r="E228" s="58"/>
      <c r="F228" s="51"/>
      <c r="G228" s="56"/>
      <c r="H228" s="58"/>
      <c r="I228" s="51"/>
      <c r="J228" s="56"/>
      <c r="K228" s="58"/>
      <c r="L228" s="51"/>
      <c r="M228" s="56"/>
      <c r="N228" s="58"/>
      <c r="O228" s="51"/>
      <c r="P228" s="56"/>
      <c r="Q228" s="58"/>
      <c r="R228" s="51"/>
      <c r="S228" s="46"/>
      <c r="T228" s="46"/>
      <c r="U228" s="46"/>
      <c r="V228" s="54"/>
      <c r="W228" s="54"/>
      <c r="X228" s="54"/>
      <c r="Y228" s="54"/>
      <c r="Z228" s="54"/>
    </row>
    <row r="229" spans="1:26" ht="15.75" customHeight="1" x14ac:dyDescent="0.25">
      <c r="A229" s="56"/>
      <c r="B229" s="57"/>
      <c r="C229" s="56"/>
      <c r="D229" s="51"/>
      <c r="E229" s="58"/>
      <c r="F229" s="51"/>
      <c r="G229" s="56"/>
      <c r="H229" s="58"/>
      <c r="I229" s="51"/>
      <c r="J229" s="56"/>
      <c r="K229" s="58"/>
      <c r="L229" s="51"/>
      <c r="M229" s="56"/>
      <c r="N229" s="58"/>
      <c r="O229" s="51"/>
      <c r="P229" s="56"/>
      <c r="Q229" s="58"/>
      <c r="R229" s="51"/>
      <c r="S229" s="46"/>
      <c r="T229" s="46"/>
      <c r="U229" s="46"/>
      <c r="V229" s="54"/>
      <c r="W229" s="54"/>
      <c r="X229" s="54"/>
      <c r="Y229" s="54"/>
      <c r="Z229" s="54"/>
    </row>
    <row r="230" spans="1:26" ht="15.75" customHeight="1" x14ac:dyDescent="0.25">
      <c r="A230" s="56"/>
      <c r="B230" s="57"/>
      <c r="C230" s="56"/>
      <c r="D230" s="51"/>
      <c r="E230" s="58"/>
      <c r="F230" s="51"/>
      <c r="G230" s="56"/>
      <c r="H230" s="58"/>
      <c r="I230" s="51"/>
      <c r="J230" s="56"/>
      <c r="K230" s="58"/>
      <c r="L230" s="51"/>
      <c r="M230" s="56"/>
      <c r="N230" s="58"/>
      <c r="O230" s="51"/>
      <c r="P230" s="56"/>
      <c r="Q230" s="58"/>
      <c r="R230" s="51"/>
      <c r="S230" s="46"/>
      <c r="T230" s="46"/>
      <c r="U230" s="46"/>
      <c r="V230" s="54"/>
      <c r="W230" s="54"/>
      <c r="X230" s="54"/>
      <c r="Y230" s="54"/>
      <c r="Z230" s="54"/>
    </row>
    <row r="231" spans="1:26" ht="15.75" customHeight="1" x14ac:dyDescent="0.25">
      <c r="A231" s="56"/>
      <c r="B231" s="57"/>
      <c r="C231" s="56"/>
      <c r="D231" s="51"/>
      <c r="E231" s="58"/>
      <c r="F231" s="51"/>
      <c r="G231" s="56"/>
      <c r="H231" s="58"/>
      <c r="I231" s="51"/>
      <c r="J231" s="56"/>
      <c r="K231" s="58"/>
      <c r="L231" s="51"/>
      <c r="M231" s="56"/>
      <c r="N231" s="58"/>
      <c r="O231" s="51"/>
      <c r="P231" s="56"/>
      <c r="Q231" s="58"/>
      <c r="R231" s="51"/>
      <c r="S231" s="46"/>
      <c r="T231" s="46"/>
      <c r="U231" s="46"/>
      <c r="V231" s="54"/>
      <c r="W231" s="54"/>
      <c r="X231" s="54"/>
      <c r="Y231" s="54"/>
      <c r="Z231" s="54"/>
    </row>
    <row r="232" spans="1:26" ht="15.75" customHeight="1" x14ac:dyDescent="0.25">
      <c r="A232" s="56"/>
      <c r="B232" s="57"/>
      <c r="C232" s="56"/>
      <c r="D232" s="51"/>
      <c r="E232" s="58"/>
      <c r="F232" s="51"/>
      <c r="G232" s="56"/>
      <c r="H232" s="58"/>
      <c r="I232" s="51"/>
      <c r="J232" s="56"/>
      <c r="K232" s="58"/>
      <c r="L232" s="51"/>
      <c r="M232" s="56"/>
      <c r="N232" s="58"/>
      <c r="O232" s="51"/>
      <c r="P232" s="56"/>
      <c r="Q232" s="58"/>
      <c r="R232" s="51"/>
      <c r="S232" s="46"/>
      <c r="T232" s="46"/>
      <c r="U232" s="46"/>
      <c r="V232" s="54"/>
      <c r="W232" s="54"/>
      <c r="X232" s="54"/>
      <c r="Y232" s="54"/>
      <c r="Z232" s="54"/>
    </row>
    <row r="233" spans="1:26" ht="15.75" customHeight="1" x14ac:dyDescent="0.25">
      <c r="A233" s="56"/>
      <c r="B233" s="57"/>
      <c r="C233" s="56"/>
      <c r="D233" s="51"/>
      <c r="E233" s="58"/>
      <c r="F233" s="51"/>
      <c r="G233" s="56"/>
      <c r="H233" s="58"/>
      <c r="I233" s="51"/>
      <c r="J233" s="56"/>
      <c r="K233" s="58"/>
      <c r="L233" s="51"/>
      <c r="M233" s="56"/>
      <c r="N233" s="58"/>
      <c r="O233" s="51"/>
      <c r="P233" s="56"/>
      <c r="Q233" s="58"/>
      <c r="R233" s="51"/>
      <c r="S233" s="46"/>
      <c r="T233" s="46"/>
      <c r="U233" s="46"/>
      <c r="V233" s="54"/>
      <c r="W233" s="54"/>
      <c r="X233" s="54"/>
      <c r="Y233" s="54"/>
      <c r="Z233" s="54"/>
    </row>
    <row r="234" spans="1:26" ht="15.75" customHeight="1" x14ac:dyDescent="0.25">
      <c r="A234" s="56"/>
      <c r="B234" s="57"/>
      <c r="C234" s="56"/>
      <c r="D234" s="51"/>
      <c r="E234" s="58"/>
      <c r="F234" s="51"/>
      <c r="G234" s="56"/>
      <c r="H234" s="58"/>
      <c r="I234" s="51"/>
      <c r="J234" s="56"/>
      <c r="K234" s="58"/>
      <c r="L234" s="51"/>
      <c r="M234" s="56"/>
      <c r="N234" s="58"/>
      <c r="O234" s="51"/>
      <c r="P234" s="56"/>
      <c r="Q234" s="58"/>
      <c r="R234" s="51"/>
      <c r="S234" s="46"/>
      <c r="T234" s="46"/>
      <c r="U234" s="46"/>
      <c r="V234" s="54"/>
      <c r="W234" s="54"/>
      <c r="X234" s="54"/>
      <c r="Y234" s="54"/>
      <c r="Z234" s="54"/>
    </row>
    <row r="235" spans="1:26" ht="15.75" customHeight="1" x14ac:dyDescent="0.25">
      <c r="A235" s="56"/>
      <c r="B235" s="57"/>
      <c r="C235" s="56"/>
      <c r="D235" s="51"/>
      <c r="E235" s="58"/>
      <c r="F235" s="51"/>
      <c r="G235" s="56"/>
      <c r="H235" s="58"/>
      <c r="I235" s="51"/>
      <c r="J235" s="56"/>
      <c r="K235" s="58"/>
      <c r="L235" s="51"/>
      <c r="M235" s="56"/>
      <c r="N235" s="58"/>
      <c r="O235" s="51"/>
      <c r="P235" s="56"/>
      <c r="Q235" s="58"/>
      <c r="R235" s="51"/>
      <c r="S235" s="46"/>
      <c r="T235" s="46"/>
      <c r="U235" s="46"/>
      <c r="V235" s="54"/>
      <c r="W235" s="54"/>
      <c r="X235" s="54"/>
      <c r="Y235" s="54"/>
      <c r="Z235" s="54"/>
    </row>
    <row r="236" spans="1:26" ht="15.75" customHeight="1" x14ac:dyDescent="0.25">
      <c r="A236" s="56"/>
      <c r="B236" s="57"/>
      <c r="C236" s="56"/>
      <c r="D236" s="51"/>
      <c r="E236" s="58"/>
      <c r="F236" s="51"/>
      <c r="G236" s="56"/>
      <c r="H236" s="58"/>
      <c r="I236" s="51"/>
      <c r="J236" s="56"/>
      <c r="K236" s="58"/>
      <c r="L236" s="51"/>
      <c r="M236" s="56"/>
      <c r="N236" s="58"/>
      <c r="O236" s="51"/>
      <c r="P236" s="56"/>
      <c r="Q236" s="58"/>
      <c r="R236" s="51"/>
      <c r="S236" s="46"/>
      <c r="T236" s="46"/>
      <c r="U236" s="46"/>
      <c r="V236" s="54"/>
      <c r="W236" s="54"/>
      <c r="X236" s="54"/>
      <c r="Y236" s="54"/>
      <c r="Z236" s="54"/>
    </row>
    <row r="237" spans="1:26" ht="15.75" customHeight="1" x14ac:dyDescent="0.25">
      <c r="A237" s="56"/>
      <c r="B237" s="57"/>
      <c r="C237" s="56"/>
      <c r="D237" s="51"/>
      <c r="E237" s="58"/>
      <c r="F237" s="51"/>
      <c r="G237" s="56"/>
      <c r="H237" s="58"/>
      <c r="I237" s="51"/>
      <c r="J237" s="56"/>
      <c r="K237" s="58"/>
      <c r="L237" s="51"/>
      <c r="M237" s="56"/>
      <c r="N237" s="58"/>
      <c r="O237" s="51"/>
      <c r="P237" s="56"/>
      <c r="Q237" s="58"/>
      <c r="R237" s="51"/>
      <c r="S237" s="46"/>
      <c r="T237" s="46"/>
      <c r="U237" s="46"/>
      <c r="V237" s="54"/>
      <c r="W237" s="54"/>
      <c r="X237" s="54"/>
      <c r="Y237" s="54"/>
      <c r="Z237" s="54"/>
    </row>
    <row r="238" spans="1:26" ht="15.75" customHeight="1" x14ac:dyDescent="0.25">
      <c r="A238" s="56"/>
      <c r="B238" s="57"/>
      <c r="C238" s="56"/>
      <c r="D238" s="51"/>
      <c r="E238" s="58"/>
      <c r="F238" s="51"/>
      <c r="G238" s="56"/>
      <c r="H238" s="58"/>
      <c r="I238" s="51"/>
      <c r="J238" s="56"/>
      <c r="K238" s="58"/>
      <c r="L238" s="51"/>
      <c r="M238" s="56"/>
      <c r="N238" s="58"/>
      <c r="O238" s="51"/>
      <c r="P238" s="56"/>
      <c r="Q238" s="58"/>
      <c r="R238" s="51"/>
      <c r="S238" s="46"/>
      <c r="T238" s="46"/>
      <c r="U238" s="46"/>
      <c r="V238" s="54"/>
      <c r="W238" s="54"/>
      <c r="X238" s="54"/>
      <c r="Y238" s="54"/>
      <c r="Z238" s="54"/>
    </row>
    <row r="239" spans="1:26" ht="15.75" customHeight="1" x14ac:dyDescent="0.25">
      <c r="A239" s="56"/>
      <c r="B239" s="57"/>
      <c r="C239" s="56"/>
      <c r="D239" s="51"/>
      <c r="E239" s="58"/>
      <c r="F239" s="51"/>
      <c r="G239" s="56"/>
      <c r="H239" s="58"/>
      <c r="I239" s="51"/>
      <c r="J239" s="56"/>
      <c r="K239" s="58"/>
      <c r="L239" s="51"/>
      <c r="M239" s="56"/>
      <c r="N239" s="58"/>
      <c r="O239" s="51"/>
      <c r="P239" s="56"/>
      <c r="Q239" s="58"/>
      <c r="R239" s="51"/>
      <c r="S239" s="46"/>
      <c r="T239" s="46"/>
      <c r="U239" s="46"/>
      <c r="V239" s="54"/>
      <c r="W239" s="54"/>
      <c r="X239" s="54"/>
      <c r="Y239" s="54"/>
      <c r="Z239" s="54"/>
    </row>
    <row r="240" spans="1:26" ht="15.75" customHeight="1" x14ac:dyDescent="0.25">
      <c r="A240" s="56"/>
      <c r="B240" s="57"/>
      <c r="C240" s="56"/>
      <c r="D240" s="51"/>
      <c r="E240" s="58"/>
      <c r="F240" s="51"/>
      <c r="G240" s="56"/>
      <c r="H240" s="58"/>
      <c r="I240" s="51"/>
      <c r="J240" s="56"/>
      <c r="K240" s="58"/>
      <c r="L240" s="51"/>
      <c r="M240" s="56"/>
      <c r="N240" s="58"/>
      <c r="O240" s="51"/>
      <c r="P240" s="56"/>
      <c r="Q240" s="58"/>
      <c r="R240" s="51"/>
      <c r="S240" s="46"/>
      <c r="T240" s="46"/>
      <c r="U240" s="46"/>
      <c r="V240" s="54"/>
      <c r="W240" s="54"/>
      <c r="X240" s="54"/>
      <c r="Y240" s="54"/>
      <c r="Z240" s="54"/>
    </row>
    <row r="241" spans="1:26" ht="15.75" customHeight="1" x14ac:dyDescent="0.25">
      <c r="A241" s="56"/>
      <c r="B241" s="57"/>
      <c r="C241" s="56"/>
      <c r="D241" s="51"/>
      <c r="E241" s="58"/>
      <c r="F241" s="51"/>
      <c r="G241" s="56"/>
      <c r="H241" s="58"/>
      <c r="I241" s="51"/>
      <c r="J241" s="56"/>
      <c r="K241" s="58"/>
      <c r="L241" s="51"/>
      <c r="M241" s="56"/>
      <c r="N241" s="58"/>
      <c r="O241" s="51"/>
      <c r="P241" s="56"/>
      <c r="Q241" s="58"/>
      <c r="R241" s="51"/>
      <c r="S241" s="46"/>
      <c r="T241" s="46"/>
      <c r="U241" s="46"/>
      <c r="V241" s="54"/>
      <c r="W241" s="54"/>
      <c r="X241" s="54"/>
      <c r="Y241" s="54"/>
      <c r="Z241" s="54"/>
    </row>
    <row r="242" spans="1:26" ht="15.75" customHeight="1" x14ac:dyDescent="0.25">
      <c r="A242" s="56"/>
      <c r="B242" s="57"/>
      <c r="C242" s="56"/>
      <c r="D242" s="51"/>
      <c r="E242" s="58"/>
      <c r="F242" s="51"/>
      <c r="G242" s="56"/>
      <c r="H242" s="58"/>
      <c r="I242" s="51"/>
      <c r="J242" s="56"/>
      <c r="K242" s="58"/>
      <c r="L242" s="51"/>
      <c r="M242" s="56"/>
      <c r="N242" s="58"/>
      <c r="O242" s="51"/>
      <c r="P242" s="56"/>
      <c r="Q242" s="58"/>
      <c r="R242" s="51"/>
      <c r="S242" s="46"/>
      <c r="T242" s="46"/>
      <c r="U242" s="46"/>
      <c r="V242" s="54"/>
      <c r="W242" s="54"/>
      <c r="X242" s="54"/>
      <c r="Y242" s="54"/>
      <c r="Z242" s="54"/>
    </row>
    <row r="243" spans="1:26" ht="15.75" customHeight="1" x14ac:dyDescent="0.25">
      <c r="A243" s="56"/>
      <c r="B243" s="57"/>
      <c r="C243" s="56"/>
      <c r="D243" s="51"/>
      <c r="E243" s="58"/>
      <c r="F243" s="51"/>
      <c r="G243" s="56"/>
      <c r="H243" s="58"/>
      <c r="I243" s="51"/>
      <c r="J243" s="56"/>
      <c r="K243" s="58"/>
      <c r="L243" s="51"/>
      <c r="M243" s="56"/>
      <c r="N243" s="58"/>
      <c r="O243" s="51"/>
      <c r="P243" s="56"/>
      <c r="Q243" s="58"/>
      <c r="R243" s="51"/>
      <c r="S243" s="46"/>
      <c r="T243" s="46"/>
      <c r="U243" s="46"/>
      <c r="V243" s="54"/>
      <c r="W243" s="54"/>
      <c r="X243" s="54"/>
      <c r="Y243" s="54"/>
      <c r="Z243" s="54"/>
    </row>
    <row r="244" spans="1:26" ht="15.75" customHeight="1" x14ac:dyDescent="0.25">
      <c r="A244" s="56"/>
      <c r="B244" s="57"/>
      <c r="C244" s="56"/>
      <c r="D244" s="51"/>
      <c r="E244" s="58"/>
      <c r="F244" s="51"/>
      <c r="G244" s="56"/>
      <c r="H244" s="58"/>
      <c r="I244" s="51"/>
      <c r="J244" s="56"/>
      <c r="K244" s="58"/>
      <c r="L244" s="51"/>
      <c r="M244" s="56"/>
      <c r="N244" s="58"/>
      <c r="O244" s="51"/>
      <c r="P244" s="56"/>
      <c r="Q244" s="58"/>
      <c r="R244" s="51"/>
      <c r="S244" s="46"/>
      <c r="T244" s="46"/>
      <c r="U244" s="46"/>
      <c r="V244" s="54"/>
      <c r="W244" s="54"/>
      <c r="X244" s="54"/>
      <c r="Y244" s="54"/>
      <c r="Z244" s="54"/>
    </row>
    <row r="245" spans="1:26" ht="15.75" customHeight="1" x14ac:dyDescent="0.25">
      <c r="A245" s="56"/>
      <c r="B245" s="57"/>
      <c r="C245" s="56"/>
      <c r="D245" s="51"/>
      <c r="E245" s="58"/>
      <c r="F245" s="51"/>
      <c r="G245" s="56"/>
      <c r="H245" s="58"/>
      <c r="I245" s="51"/>
      <c r="J245" s="56"/>
      <c r="K245" s="58"/>
      <c r="L245" s="51"/>
      <c r="M245" s="56"/>
      <c r="N245" s="58"/>
      <c r="O245" s="51"/>
      <c r="P245" s="56"/>
      <c r="Q245" s="58"/>
      <c r="R245" s="51"/>
      <c r="S245" s="46"/>
      <c r="T245" s="46"/>
      <c r="U245" s="46"/>
      <c r="V245" s="54"/>
      <c r="W245" s="54"/>
      <c r="X245" s="54"/>
      <c r="Y245" s="54"/>
      <c r="Z245" s="54"/>
    </row>
    <row r="246" spans="1:26" ht="15.75" customHeight="1" x14ac:dyDescent="0.25">
      <c r="A246" s="56"/>
      <c r="B246" s="57"/>
      <c r="C246" s="56"/>
      <c r="D246" s="51"/>
      <c r="E246" s="58"/>
      <c r="F246" s="51"/>
      <c r="G246" s="56"/>
      <c r="H246" s="58"/>
      <c r="I246" s="51"/>
      <c r="J246" s="56"/>
      <c r="K246" s="58"/>
      <c r="L246" s="51"/>
      <c r="M246" s="56"/>
      <c r="N246" s="58"/>
      <c r="O246" s="51"/>
      <c r="P246" s="56"/>
      <c r="Q246" s="58"/>
      <c r="R246" s="51"/>
      <c r="S246" s="46"/>
      <c r="T246" s="46"/>
      <c r="U246" s="46"/>
      <c r="V246" s="54"/>
      <c r="W246" s="54"/>
      <c r="X246" s="54"/>
      <c r="Y246" s="54"/>
      <c r="Z246" s="54"/>
    </row>
    <row r="247" spans="1:26" ht="15.75" customHeight="1" x14ac:dyDescent="0.25">
      <c r="A247" s="56"/>
      <c r="B247" s="57"/>
      <c r="C247" s="56"/>
      <c r="D247" s="51"/>
      <c r="E247" s="58"/>
      <c r="F247" s="51"/>
      <c r="G247" s="56"/>
      <c r="H247" s="58"/>
      <c r="I247" s="51"/>
      <c r="J247" s="56"/>
      <c r="K247" s="58"/>
      <c r="L247" s="51"/>
      <c r="M247" s="56"/>
      <c r="N247" s="58"/>
      <c r="O247" s="51"/>
      <c r="P247" s="56"/>
      <c r="Q247" s="58"/>
      <c r="R247" s="51"/>
      <c r="S247" s="46"/>
      <c r="T247" s="46"/>
      <c r="U247" s="46"/>
      <c r="V247" s="54"/>
      <c r="W247" s="54"/>
      <c r="X247" s="54"/>
      <c r="Y247" s="54"/>
      <c r="Z247" s="54"/>
    </row>
    <row r="248" spans="1:26" ht="15.75" customHeight="1" x14ac:dyDescent="0.25">
      <c r="A248" s="56"/>
      <c r="B248" s="57"/>
      <c r="C248" s="56"/>
      <c r="D248" s="51"/>
      <c r="E248" s="58"/>
      <c r="F248" s="51"/>
      <c r="G248" s="56"/>
      <c r="H248" s="58"/>
      <c r="I248" s="51"/>
      <c r="J248" s="56"/>
      <c r="K248" s="58"/>
      <c r="L248" s="51"/>
      <c r="M248" s="56"/>
      <c r="N248" s="58"/>
      <c r="O248" s="51"/>
      <c r="P248" s="56"/>
      <c r="Q248" s="58"/>
      <c r="R248" s="51"/>
      <c r="S248" s="46"/>
      <c r="T248" s="46"/>
      <c r="U248" s="46"/>
      <c r="V248" s="54"/>
      <c r="W248" s="54"/>
      <c r="X248" s="54"/>
      <c r="Y248" s="54"/>
      <c r="Z248" s="54"/>
    </row>
    <row r="249" spans="1:26" ht="15.75" customHeight="1" x14ac:dyDescent="0.25">
      <c r="A249" s="56"/>
      <c r="B249" s="57"/>
      <c r="C249" s="56"/>
      <c r="D249" s="51"/>
      <c r="E249" s="58"/>
      <c r="F249" s="51"/>
      <c r="G249" s="56"/>
      <c r="H249" s="58"/>
      <c r="I249" s="51"/>
      <c r="J249" s="56"/>
      <c r="K249" s="58"/>
      <c r="L249" s="51"/>
      <c r="M249" s="56"/>
      <c r="N249" s="58"/>
      <c r="O249" s="51"/>
      <c r="P249" s="56"/>
      <c r="Q249" s="58"/>
      <c r="R249" s="51"/>
      <c r="S249" s="46"/>
      <c r="T249" s="46"/>
      <c r="U249" s="46"/>
      <c r="V249" s="54"/>
      <c r="W249" s="54"/>
      <c r="X249" s="54"/>
      <c r="Y249" s="54"/>
      <c r="Z249" s="54"/>
    </row>
    <row r="250" spans="1:26" ht="15.75" customHeight="1" x14ac:dyDescent="0.25">
      <c r="A250" s="56"/>
      <c r="B250" s="57"/>
      <c r="C250" s="56"/>
      <c r="D250" s="51"/>
      <c r="E250" s="58"/>
      <c r="F250" s="51"/>
      <c r="G250" s="56"/>
      <c r="H250" s="58"/>
      <c r="I250" s="51"/>
      <c r="J250" s="56"/>
      <c r="K250" s="58"/>
      <c r="L250" s="51"/>
      <c r="M250" s="56"/>
      <c r="N250" s="58"/>
      <c r="O250" s="51"/>
      <c r="P250" s="56"/>
      <c r="Q250" s="58"/>
      <c r="R250" s="51"/>
      <c r="S250" s="46"/>
      <c r="T250" s="46"/>
      <c r="U250" s="46"/>
      <c r="V250" s="54"/>
      <c r="W250" s="54"/>
      <c r="X250" s="54"/>
      <c r="Y250" s="54"/>
      <c r="Z250" s="54"/>
    </row>
    <row r="251" spans="1:26" ht="15.75" customHeight="1" x14ac:dyDescent="0.25">
      <c r="A251" s="56"/>
      <c r="B251" s="57"/>
      <c r="C251" s="56"/>
      <c r="D251" s="51"/>
      <c r="E251" s="58"/>
      <c r="F251" s="51"/>
      <c r="G251" s="56"/>
      <c r="H251" s="58"/>
      <c r="I251" s="51"/>
      <c r="J251" s="56"/>
      <c r="K251" s="58"/>
      <c r="L251" s="51"/>
      <c r="M251" s="56"/>
      <c r="N251" s="58"/>
      <c r="O251" s="51"/>
      <c r="P251" s="56"/>
      <c r="Q251" s="58"/>
      <c r="R251" s="51"/>
      <c r="S251" s="46"/>
      <c r="T251" s="46"/>
      <c r="U251" s="46"/>
      <c r="V251" s="54"/>
      <c r="W251" s="54"/>
      <c r="X251" s="54"/>
      <c r="Y251" s="54"/>
      <c r="Z251" s="54"/>
    </row>
    <row r="252" spans="1:26" ht="15.75" customHeight="1" x14ac:dyDescent="0.25">
      <c r="A252" s="56"/>
      <c r="B252" s="57"/>
      <c r="C252" s="56"/>
      <c r="D252" s="51"/>
      <c r="E252" s="58"/>
      <c r="F252" s="51"/>
      <c r="G252" s="56"/>
      <c r="H252" s="58"/>
      <c r="I252" s="51"/>
      <c r="J252" s="56"/>
      <c r="K252" s="58"/>
      <c r="L252" s="51"/>
      <c r="M252" s="56"/>
      <c r="N252" s="58"/>
      <c r="O252" s="51"/>
      <c r="P252" s="56"/>
      <c r="Q252" s="58"/>
      <c r="R252" s="51"/>
      <c r="S252" s="46"/>
      <c r="T252" s="46"/>
      <c r="U252" s="46"/>
      <c r="V252" s="54"/>
      <c r="W252" s="54"/>
      <c r="X252" s="54"/>
      <c r="Y252" s="54"/>
      <c r="Z252" s="54"/>
    </row>
    <row r="253" spans="1:26" ht="15.75" customHeight="1" x14ac:dyDescent="0.25">
      <c r="A253" s="56"/>
      <c r="B253" s="57"/>
      <c r="C253" s="56"/>
      <c r="D253" s="51"/>
      <c r="E253" s="58"/>
      <c r="F253" s="51"/>
      <c r="G253" s="56"/>
      <c r="H253" s="58"/>
      <c r="I253" s="51"/>
      <c r="J253" s="56"/>
      <c r="K253" s="58"/>
      <c r="L253" s="51"/>
      <c r="M253" s="56"/>
      <c r="N253" s="58"/>
      <c r="O253" s="51"/>
      <c r="P253" s="56"/>
      <c r="Q253" s="58"/>
      <c r="R253" s="51"/>
      <c r="S253" s="46"/>
      <c r="T253" s="46"/>
      <c r="U253" s="46"/>
      <c r="V253" s="54"/>
      <c r="W253" s="54"/>
      <c r="X253" s="54"/>
      <c r="Y253" s="54"/>
      <c r="Z253" s="54"/>
    </row>
    <row r="254" spans="1:26" ht="15.75" customHeight="1" x14ac:dyDescent="0.25">
      <c r="A254" s="56"/>
      <c r="B254" s="57"/>
      <c r="C254" s="56"/>
      <c r="D254" s="51"/>
      <c r="E254" s="58"/>
      <c r="F254" s="51"/>
      <c r="G254" s="56"/>
      <c r="H254" s="58"/>
      <c r="I254" s="51"/>
      <c r="J254" s="56"/>
      <c r="K254" s="58"/>
      <c r="L254" s="51"/>
      <c r="M254" s="56"/>
      <c r="N254" s="58"/>
      <c r="O254" s="51"/>
      <c r="P254" s="56"/>
      <c r="Q254" s="58"/>
      <c r="R254" s="51"/>
      <c r="S254" s="46"/>
      <c r="T254" s="46"/>
      <c r="U254" s="46"/>
      <c r="V254" s="54"/>
      <c r="W254" s="54"/>
      <c r="X254" s="54"/>
      <c r="Y254" s="54"/>
      <c r="Z254" s="54"/>
    </row>
    <row r="255" spans="1:26" ht="15.75" customHeight="1" x14ac:dyDescent="0.25">
      <c r="A255" s="56"/>
      <c r="B255" s="57"/>
      <c r="C255" s="56"/>
      <c r="D255" s="51"/>
      <c r="E255" s="58"/>
      <c r="F255" s="51"/>
      <c r="G255" s="56"/>
      <c r="H255" s="58"/>
      <c r="I255" s="51"/>
      <c r="J255" s="56"/>
      <c r="K255" s="58"/>
      <c r="L255" s="51"/>
      <c r="M255" s="56"/>
      <c r="N255" s="58"/>
      <c r="O255" s="51"/>
      <c r="P255" s="56"/>
      <c r="Q255" s="58"/>
      <c r="R255" s="51"/>
      <c r="S255" s="46"/>
      <c r="T255" s="46"/>
      <c r="U255" s="46"/>
      <c r="V255" s="54"/>
      <c r="W255" s="54"/>
      <c r="X255" s="54"/>
      <c r="Y255" s="54"/>
      <c r="Z255" s="54"/>
    </row>
    <row r="256" spans="1:26" ht="15.75" customHeight="1" x14ac:dyDescent="0.25">
      <c r="A256" s="56"/>
      <c r="B256" s="57"/>
      <c r="C256" s="56"/>
      <c r="D256" s="51"/>
      <c r="E256" s="58"/>
      <c r="F256" s="51"/>
      <c r="G256" s="56"/>
      <c r="H256" s="58"/>
      <c r="I256" s="51"/>
      <c r="J256" s="56"/>
      <c r="K256" s="58"/>
      <c r="L256" s="51"/>
      <c r="M256" s="56"/>
      <c r="N256" s="58"/>
      <c r="O256" s="51"/>
      <c r="P256" s="56"/>
      <c r="Q256" s="58"/>
      <c r="R256" s="51"/>
      <c r="S256" s="46"/>
      <c r="T256" s="46"/>
      <c r="U256" s="46"/>
      <c r="V256" s="54"/>
      <c r="W256" s="54"/>
      <c r="X256" s="54"/>
      <c r="Y256" s="54"/>
      <c r="Z256" s="54"/>
    </row>
    <row r="257" spans="1:26" ht="15.75" customHeight="1" x14ac:dyDescent="0.25">
      <c r="A257" s="56"/>
      <c r="B257" s="57"/>
      <c r="C257" s="56"/>
      <c r="D257" s="51"/>
      <c r="E257" s="58"/>
      <c r="F257" s="51"/>
      <c r="G257" s="56"/>
      <c r="H257" s="58"/>
      <c r="I257" s="51"/>
      <c r="J257" s="56"/>
      <c r="K257" s="58"/>
      <c r="L257" s="51"/>
      <c r="M257" s="56"/>
      <c r="N257" s="58"/>
      <c r="O257" s="51"/>
      <c r="P257" s="56"/>
      <c r="Q257" s="58"/>
      <c r="R257" s="51"/>
      <c r="S257" s="46"/>
      <c r="T257" s="46"/>
      <c r="U257" s="46"/>
      <c r="V257" s="54"/>
      <c r="W257" s="54"/>
      <c r="X257" s="54"/>
      <c r="Y257" s="54"/>
      <c r="Z257" s="54"/>
    </row>
    <row r="258" spans="1:26" ht="15.75" customHeight="1" x14ac:dyDescent="0.25">
      <c r="A258" s="56"/>
      <c r="B258" s="57"/>
      <c r="C258" s="56"/>
      <c r="D258" s="51"/>
      <c r="E258" s="58"/>
      <c r="F258" s="51"/>
      <c r="G258" s="56"/>
      <c r="H258" s="58"/>
      <c r="I258" s="51"/>
      <c r="J258" s="56"/>
      <c r="K258" s="58"/>
      <c r="L258" s="51"/>
      <c r="M258" s="56"/>
      <c r="N258" s="58"/>
      <c r="O258" s="51"/>
      <c r="P258" s="56"/>
      <c r="Q258" s="58"/>
      <c r="R258" s="51"/>
      <c r="S258" s="46"/>
      <c r="T258" s="46"/>
      <c r="U258" s="46"/>
      <c r="V258" s="54"/>
      <c r="W258" s="54"/>
      <c r="X258" s="54"/>
      <c r="Y258" s="54"/>
      <c r="Z258" s="54"/>
    </row>
    <row r="259" spans="1:26" ht="15.75" customHeight="1" x14ac:dyDescent="0.25">
      <c r="A259" s="56"/>
      <c r="B259" s="57"/>
      <c r="C259" s="56"/>
      <c r="D259" s="51"/>
      <c r="E259" s="58"/>
      <c r="F259" s="51"/>
      <c r="G259" s="56"/>
      <c r="H259" s="58"/>
      <c r="I259" s="51"/>
      <c r="J259" s="56"/>
      <c r="K259" s="58"/>
      <c r="L259" s="51"/>
      <c r="M259" s="56"/>
      <c r="N259" s="58"/>
      <c r="O259" s="51"/>
      <c r="P259" s="56"/>
      <c r="Q259" s="58"/>
      <c r="R259" s="51"/>
      <c r="S259" s="46"/>
      <c r="T259" s="46"/>
      <c r="U259" s="46"/>
      <c r="V259" s="54"/>
      <c r="W259" s="54"/>
      <c r="X259" s="54"/>
      <c r="Y259" s="54"/>
      <c r="Z259" s="54"/>
    </row>
    <row r="260" spans="1:26" ht="15.75" customHeight="1" x14ac:dyDescent="0.25">
      <c r="A260" s="56"/>
      <c r="B260" s="57"/>
      <c r="C260" s="56"/>
      <c r="D260" s="51"/>
      <c r="E260" s="58"/>
      <c r="F260" s="51"/>
      <c r="G260" s="56"/>
      <c r="H260" s="58"/>
      <c r="I260" s="51"/>
      <c r="J260" s="56"/>
      <c r="K260" s="58"/>
      <c r="L260" s="51"/>
      <c r="M260" s="56"/>
      <c r="N260" s="58"/>
      <c r="O260" s="51"/>
      <c r="P260" s="56"/>
      <c r="Q260" s="58"/>
      <c r="R260" s="51"/>
      <c r="S260" s="46"/>
      <c r="T260" s="46"/>
      <c r="U260" s="46"/>
      <c r="V260" s="54"/>
      <c r="W260" s="54"/>
      <c r="X260" s="54"/>
      <c r="Y260" s="54"/>
      <c r="Z260" s="54"/>
    </row>
    <row r="261" spans="1:26" ht="15.75" customHeight="1" x14ac:dyDescent="0.25">
      <c r="A261" s="56"/>
      <c r="B261" s="57"/>
      <c r="C261" s="56"/>
      <c r="D261" s="51"/>
      <c r="E261" s="58"/>
      <c r="F261" s="51"/>
      <c r="G261" s="56"/>
      <c r="H261" s="58"/>
      <c r="I261" s="51"/>
      <c r="J261" s="56"/>
      <c r="K261" s="58"/>
      <c r="L261" s="51"/>
      <c r="M261" s="56"/>
      <c r="N261" s="58"/>
      <c r="O261" s="51"/>
      <c r="P261" s="56"/>
      <c r="Q261" s="58"/>
      <c r="R261" s="51"/>
      <c r="S261" s="46"/>
      <c r="T261" s="46"/>
      <c r="U261" s="46"/>
      <c r="V261" s="54"/>
      <c r="W261" s="54"/>
      <c r="X261" s="54"/>
      <c r="Y261" s="54"/>
      <c r="Z261" s="54"/>
    </row>
    <row r="262" spans="1:26" ht="15.75" customHeight="1" x14ac:dyDescent="0.25">
      <c r="A262" s="56"/>
      <c r="B262" s="57"/>
      <c r="C262" s="56"/>
      <c r="D262" s="51"/>
      <c r="E262" s="58"/>
      <c r="F262" s="51"/>
      <c r="G262" s="56"/>
      <c r="H262" s="58"/>
      <c r="I262" s="51"/>
      <c r="J262" s="56"/>
      <c r="K262" s="58"/>
      <c r="L262" s="51"/>
      <c r="M262" s="56"/>
      <c r="N262" s="58"/>
      <c r="O262" s="51"/>
      <c r="P262" s="56"/>
      <c r="Q262" s="58"/>
      <c r="R262" s="51"/>
      <c r="S262" s="46"/>
      <c r="T262" s="46"/>
      <c r="U262" s="46"/>
      <c r="V262" s="54"/>
      <c r="W262" s="54"/>
      <c r="X262" s="54"/>
      <c r="Y262" s="54"/>
      <c r="Z262" s="54"/>
    </row>
    <row r="263" spans="1:26" ht="15.75" customHeight="1" x14ac:dyDescent="0.25">
      <c r="A263" s="56"/>
      <c r="B263" s="57"/>
      <c r="C263" s="56"/>
      <c r="D263" s="51"/>
      <c r="E263" s="58"/>
      <c r="F263" s="51"/>
      <c r="G263" s="56"/>
      <c r="H263" s="58"/>
      <c r="I263" s="51"/>
      <c r="J263" s="56"/>
      <c r="K263" s="58"/>
      <c r="L263" s="51"/>
      <c r="M263" s="56"/>
      <c r="N263" s="58"/>
      <c r="O263" s="51"/>
      <c r="P263" s="56"/>
      <c r="Q263" s="58"/>
      <c r="R263" s="51"/>
      <c r="S263" s="46"/>
      <c r="T263" s="46"/>
      <c r="U263" s="46"/>
      <c r="V263" s="54"/>
      <c r="W263" s="54"/>
      <c r="X263" s="54"/>
      <c r="Y263" s="54"/>
      <c r="Z263" s="54"/>
    </row>
    <row r="264" spans="1:26" ht="15.75" customHeight="1" x14ac:dyDescent="0.25">
      <c r="A264" s="56"/>
      <c r="B264" s="57"/>
      <c r="C264" s="56"/>
      <c r="D264" s="51"/>
      <c r="E264" s="58"/>
      <c r="F264" s="51"/>
      <c r="G264" s="56"/>
      <c r="H264" s="58"/>
      <c r="I264" s="51"/>
      <c r="J264" s="56"/>
      <c r="K264" s="58"/>
      <c r="L264" s="51"/>
      <c r="M264" s="56"/>
      <c r="N264" s="58"/>
      <c r="O264" s="51"/>
      <c r="P264" s="56"/>
      <c r="Q264" s="58"/>
      <c r="R264" s="51"/>
      <c r="S264" s="46"/>
      <c r="T264" s="46"/>
      <c r="U264" s="46"/>
      <c r="V264" s="54"/>
      <c r="W264" s="54"/>
      <c r="X264" s="54"/>
      <c r="Y264" s="54"/>
      <c r="Z264" s="54"/>
    </row>
    <row r="265" spans="1:26" ht="15.75" customHeight="1" x14ac:dyDescent="0.25">
      <c r="A265" s="56"/>
      <c r="B265" s="57"/>
      <c r="C265" s="56"/>
      <c r="D265" s="51"/>
      <c r="E265" s="58"/>
      <c r="F265" s="51"/>
      <c r="G265" s="56"/>
      <c r="H265" s="58"/>
      <c r="I265" s="51"/>
      <c r="J265" s="56"/>
      <c r="K265" s="58"/>
      <c r="L265" s="51"/>
      <c r="M265" s="56"/>
      <c r="N265" s="58"/>
      <c r="O265" s="51"/>
      <c r="P265" s="56"/>
      <c r="Q265" s="58"/>
      <c r="R265" s="51"/>
      <c r="S265" s="46"/>
      <c r="T265" s="46"/>
      <c r="U265" s="46"/>
      <c r="V265" s="54"/>
      <c r="W265" s="54"/>
      <c r="X265" s="54"/>
      <c r="Y265" s="54"/>
      <c r="Z265" s="54"/>
    </row>
    <row r="266" spans="1:26" ht="15.75" customHeight="1" x14ac:dyDescent="0.25">
      <c r="A266" s="56"/>
      <c r="B266" s="57"/>
      <c r="C266" s="56"/>
      <c r="D266" s="51"/>
      <c r="E266" s="58"/>
      <c r="F266" s="51"/>
      <c r="G266" s="56"/>
      <c r="H266" s="58"/>
      <c r="I266" s="51"/>
      <c r="J266" s="56"/>
      <c r="K266" s="58"/>
      <c r="L266" s="51"/>
      <c r="M266" s="56"/>
      <c r="N266" s="58"/>
      <c r="O266" s="51"/>
      <c r="P266" s="56"/>
      <c r="Q266" s="58"/>
      <c r="R266" s="51"/>
      <c r="S266" s="46"/>
      <c r="T266" s="46"/>
      <c r="U266" s="46"/>
      <c r="V266" s="54"/>
      <c r="W266" s="54"/>
      <c r="X266" s="54"/>
      <c r="Y266" s="54"/>
      <c r="Z266" s="54"/>
    </row>
    <row r="267" spans="1:26" ht="15.75" customHeight="1" x14ac:dyDescent="0.25">
      <c r="A267" s="56"/>
      <c r="B267" s="57"/>
      <c r="C267" s="56"/>
      <c r="D267" s="51"/>
      <c r="E267" s="58"/>
      <c r="F267" s="51"/>
      <c r="G267" s="56"/>
      <c r="H267" s="58"/>
      <c r="I267" s="51"/>
      <c r="J267" s="56"/>
      <c r="K267" s="58"/>
      <c r="L267" s="51"/>
      <c r="M267" s="56"/>
      <c r="N267" s="58"/>
      <c r="O267" s="51"/>
      <c r="P267" s="56"/>
      <c r="Q267" s="58"/>
      <c r="R267" s="51"/>
      <c r="S267" s="46"/>
      <c r="T267" s="46"/>
      <c r="U267" s="46"/>
      <c r="V267" s="54"/>
      <c r="W267" s="54"/>
      <c r="X267" s="54"/>
      <c r="Y267" s="54"/>
      <c r="Z267" s="54"/>
    </row>
    <row r="268" spans="1:26" ht="15.75" customHeight="1" x14ac:dyDescent="0.25">
      <c r="A268" s="56"/>
      <c r="B268" s="57"/>
      <c r="C268" s="56"/>
      <c r="D268" s="51"/>
      <c r="E268" s="58"/>
      <c r="F268" s="51"/>
      <c r="G268" s="56"/>
      <c r="H268" s="58"/>
      <c r="I268" s="51"/>
      <c r="J268" s="56"/>
      <c r="K268" s="58"/>
      <c r="L268" s="51"/>
      <c r="M268" s="56"/>
      <c r="N268" s="58"/>
      <c r="O268" s="51"/>
      <c r="P268" s="56"/>
      <c r="Q268" s="58"/>
      <c r="R268" s="51"/>
      <c r="S268" s="46"/>
      <c r="T268" s="46"/>
      <c r="U268" s="46"/>
      <c r="V268" s="54"/>
      <c r="W268" s="54"/>
      <c r="X268" s="54"/>
      <c r="Y268" s="54"/>
      <c r="Z268" s="54"/>
    </row>
    <row r="269" spans="1:26" ht="15.75" customHeight="1" x14ac:dyDescent="0.25">
      <c r="A269" s="56"/>
      <c r="B269" s="57"/>
      <c r="C269" s="56"/>
      <c r="D269" s="51"/>
      <c r="E269" s="58"/>
      <c r="F269" s="51"/>
      <c r="G269" s="56"/>
      <c r="H269" s="58"/>
      <c r="I269" s="51"/>
      <c r="J269" s="56"/>
      <c r="K269" s="58"/>
      <c r="L269" s="51"/>
      <c r="M269" s="56"/>
      <c r="N269" s="58"/>
      <c r="O269" s="51"/>
      <c r="P269" s="56"/>
      <c r="Q269" s="58"/>
      <c r="R269" s="51"/>
      <c r="S269" s="46"/>
      <c r="T269" s="46"/>
      <c r="U269" s="46"/>
      <c r="V269" s="54"/>
      <c r="W269" s="54"/>
      <c r="X269" s="54"/>
      <c r="Y269" s="54"/>
      <c r="Z269" s="54"/>
    </row>
    <row r="270" spans="1:26" ht="15.75" customHeight="1" x14ac:dyDescent="0.25">
      <c r="A270" s="56"/>
      <c r="B270" s="57"/>
      <c r="C270" s="56"/>
      <c r="D270" s="51"/>
      <c r="E270" s="58"/>
      <c r="F270" s="51"/>
      <c r="G270" s="56"/>
      <c r="H270" s="58"/>
      <c r="I270" s="51"/>
      <c r="J270" s="56"/>
      <c r="K270" s="58"/>
      <c r="L270" s="51"/>
      <c r="M270" s="56"/>
      <c r="N270" s="58"/>
      <c r="O270" s="51"/>
      <c r="P270" s="56"/>
      <c r="Q270" s="58"/>
      <c r="R270" s="51"/>
      <c r="S270" s="46"/>
      <c r="T270" s="46"/>
      <c r="U270" s="46"/>
      <c r="V270" s="54"/>
      <c r="W270" s="54"/>
      <c r="X270" s="54"/>
      <c r="Y270" s="54"/>
      <c r="Z270" s="54"/>
    </row>
    <row r="271" spans="1:26" ht="15.75" customHeight="1" x14ac:dyDescent="0.25">
      <c r="A271" s="56"/>
      <c r="B271" s="57"/>
      <c r="C271" s="56"/>
      <c r="D271" s="51"/>
      <c r="E271" s="58"/>
      <c r="F271" s="51"/>
      <c r="G271" s="56"/>
      <c r="H271" s="58"/>
      <c r="I271" s="51"/>
      <c r="J271" s="56"/>
      <c r="K271" s="58"/>
      <c r="L271" s="51"/>
      <c r="M271" s="56"/>
      <c r="N271" s="58"/>
      <c r="O271" s="51"/>
      <c r="P271" s="56"/>
      <c r="Q271" s="58"/>
      <c r="R271" s="51"/>
      <c r="S271" s="46"/>
      <c r="T271" s="46"/>
      <c r="U271" s="46"/>
      <c r="V271" s="54"/>
      <c r="W271" s="54"/>
      <c r="X271" s="54"/>
      <c r="Y271" s="54"/>
      <c r="Z271" s="54"/>
    </row>
    <row r="272" spans="1:26" ht="15.75" customHeight="1" x14ac:dyDescent="0.25">
      <c r="A272" s="56"/>
      <c r="B272" s="57"/>
      <c r="C272" s="56"/>
      <c r="D272" s="51"/>
      <c r="E272" s="58"/>
      <c r="F272" s="51"/>
      <c r="G272" s="56"/>
      <c r="H272" s="58"/>
      <c r="I272" s="51"/>
      <c r="J272" s="56"/>
      <c r="K272" s="58"/>
      <c r="L272" s="51"/>
      <c r="M272" s="56"/>
      <c r="N272" s="58"/>
      <c r="O272" s="51"/>
      <c r="P272" s="56"/>
      <c r="Q272" s="58"/>
      <c r="R272" s="51"/>
      <c r="S272" s="46"/>
      <c r="T272" s="46"/>
      <c r="U272" s="46"/>
      <c r="V272" s="54"/>
      <c r="W272" s="54"/>
      <c r="X272" s="54"/>
      <c r="Y272" s="54"/>
      <c r="Z272" s="54"/>
    </row>
    <row r="273" spans="1:26" ht="15.75" customHeight="1" x14ac:dyDescent="0.25">
      <c r="A273" s="56"/>
      <c r="B273" s="57"/>
      <c r="C273" s="56"/>
      <c r="D273" s="51"/>
      <c r="E273" s="58"/>
      <c r="F273" s="51"/>
      <c r="G273" s="56"/>
      <c r="H273" s="58"/>
      <c r="I273" s="51"/>
      <c r="J273" s="56"/>
      <c r="K273" s="58"/>
      <c r="L273" s="51"/>
      <c r="M273" s="56"/>
      <c r="N273" s="58"/>
      <c r="O273" s="51"/>
      <c r="P273" s="56"/>
      <c r="Q273" s="58"/>
      <c r="R273" s="51"/>
      <c r="S273" s="46"/>
      <c r="T273" s="46"/>
      <c r="U273" s="46"/>
      <c r="V273" s="54"/>
      <c r="W273" s="54"/>
      <c r="X273" s="54"/>
      <c r="Y273" s="54"/>
      <c r="Z273" s="54"/>
    </row>
    <row r="274" spans="1:26" ht="15.75" customHeight="1" x14ac:dyDescent="0.25">
      <c r="A274" s="56"/>
      <c r="B274" s="57"/>
      <c r="C274" s="56"/>
      <c r="D274" s="51"/>
      <c r="E274" s="58"/>
      <c r="F274" s="51"/>
      <c r="G274" s="56"/>
      <c r="H274" s="58"/>
      <c r="I274" s="51"/>
      <c r="J274" s="56"/>
      <c r="K274" s="58"/>
      <c r="L274" s="51"/>
      <c r="M274" s="56"/>
      <c r="N274" s="58"/>
      <c r="O274" s="51"/>
      <c r="P274" s="56"/>
      <c r="Q274" s="58"/>
      <c r="R274" s="51"/>
      <c r="S274" s="46"/>
      <c r="T274" s="46"/>
      <c r="U274" s="46"/>
      <c r="V274" s="54"/>
      <c r="W274" s="54"/>
      <c r="X274" s="54"/>
      <c r="Y274" s="54"/>
      <c r="Z274" s="54"/>
    </row>
    <row r="275" spans="1:26" ht="15.75" customHeight="1" x14ac:dyDescent="0.25">
      <c r="A275" s="56"/>
      <c r="B275" s="57"/>
      <c r="C275" s="56"/>
      <c r="D275" s="51"/>
      <c r="E275" s="58"/>
      <c r="F275" s="51"/>
      <c r="G275" s="56"/>
      <c r="H275" s="58"/>
      <c r="I275" s="51"/>
      <c r="J275" s="56"/>
      <c r="K275" s="58"/>
      <c r="L275" s="51"/>
      <c r="M275" s="56"/>
      <c r="N275" s="58"/>
      <c r="O275" s="51"/>
      <c r="P275" s="56"/>
      <c r="Q275" s="58"/>
      <c r="R275" s="51"/>
      <c r="S275" s="46"/>
      <c r="T275" s="46"/>
      <c r="U275" s="46"/>
      <c r="V275" s="54"/>
      <c r="W275" s="54"/>
      <c r="X275" s="54"/>
      <c r="Y275" s="54"/>
      <c r="Z275" s="54"/>
    </row>
    <row r="276" spans="1:26" ht="15.75" customHeight="1" x14ac:dyDescent="0.25">
      <c r="A276" s="56"/>
      <c r="B276" s="57"/>
      <c r="C276" s="56"/>
      <c r="D276" s="51"/>
      <c r="E276" s="58"/>
      <c r="F276" s="51"/>
      <c r="G276" s="56"/>
      <c r="H276" s="58"/>
      <c r="I276" s="51"/>
      <c r="J276" s="56"/>
      <c r="K276" s="58"/>
      <c r="L276" s="51"/>
      <c r="M276" s="56"/>
      <c r="N276" s="58"/>
      <c r="O276" s="51"/>
      <c r="P276" s="56"/>
      <c r="Q276" s="58"/>
      <c r="R276" s="51"/>
      <c r="S276" s="46"/>
      <c r="T276" s="46"/>
      <c r="U276" s="46"/>
      <c r="V276" s="54"/>
      <c r="W276" s="54"/>
      <c r="X276" s="54"/>
      <c r="Y276" s="54"/>
      <c r="Z276" s="54"/>
    </row>
    <row r="277" spans="1:26" ht="15.75" customHeight="1" x14ac:dyDescent="0.25">
      <c r="A277" s="56"/>
      <c r="B277" s="57"/>
      <c r="C277" s="56"/>
      <c r="D277" s="51"/>
      <c r="E277" s="58"/>
      <c r="F277" s="51"/>
      <c r="G277" s="56"/>
      <c r="H277" s="58"/>
      <c r="I277" s="51"/>
      <c r="J277" s="56"/>
      <c r="K277" s="58"/>
      <c r="L277" s="51"/>
      <c r="M277" s="56"/>
      <c r="N277" s="58"/>
      <c r="O277" s="51"/>
      <c r="P277" s="56"/>
      <c r="Q277" s="58"/>
      <c r="R277" s="51"/>
      <c r="S277" s="46"/>
      <c r="T277" s="46"/>
      <c r="U277" s="46"/>
      <c r="V277" s="54"/>
      <c r="W277" s="54"/>
      <c r="X277" s="54"/>
      <c r="Y277" s="54"/>
      <c r="Z277" s="54"/>
    </row>
    <row r="278" spans="1:26" ht="15.75" customHeight="1" x14ac:dyDescent="0.25">
      <c r="A278" s="56"/>
      <c r="B278" s="57"/>
      <c r="C278" s="56"/>
      <c r="D278" s="51"/>
      <c r="E278" s="58"/>
      <c r="F278" s="51"/>
      <c r="G278" s="56"/>
      <c r="H278" s="58"/>
      <c r="I278" s="51"/>
      <c r="J278" s="56"/>
      <c r="K278" s="58"/>
      <c r="L278" s="51"/>
      <c r="M278" s="56"/>
      <c r="N278" s="58"/>
      <c r="O278" s="51"/>
      <c r="P278" s="56"/>
      <c r="Q278" s="58"/>
      <c r="R278" s="51"/>
      <c r="S278" s="46"/>
      <c r="T278" s="46"/>
      <c r="U278" s="46"/>
      <c r="V278" s="54"/>
      <c r="W278" s="54"/>
      <c r="X278" s="54"/>
      <c r="Y278" s="54"/>
      <c r="Z278" s="54"/>
    </row>
    <row r="279" spans="1:26" ht="15.75" customHeight="1" x14ac:dyDescent="0.25">
      <c r="A279" s="56"/>
      <c r="B279" s="57"/>
      <c r="C279" s="56"/>
      <c r="D279" s="51"/>
      <c r="E279" s="58"/>
      <c r="F279" s="51"/>
      <c r="G279" s="56"/>
      <c r="H279" s="58"/>
      <c r="I279" s="51"/>
      <c r="J279" s="56"/>
      <c r="K279" s="58"/>
      <c r="L279" s="51"/>
      <c r="M279" s="56"/>
      <c r="N279" s="58"/>
      <c r="O279" s="51"/>
      <c r="P279" s="56"/>
      <c r="Q279" s="58"/>
      <c r="R279" s="51"/>
      <c r="S279" s="46"/>
      <c r="T279" s="46"/>
      <c r="U279" s="46"/>
      <c r="V279" s="54"/>
      <c r="W279" s="54"/>
      <c r="X279" s="54"/>
      <c r="Y279" s="54"/>
      <c r="Z279" s="54"/>
    </row>
    <row r="280" spans="1:26" ht="15.75" customHeight="1" x14ac:dyDescent="0.25">
      <c r="A280" s="56"/>
      <c r="B280" s="57"/>
      <c r="C280" s="56"/>
      <c r="D280" s="51"/>
      <c r="E280" s="58"/>
      <c r="F280" s="51"/>
      <c r="G280" s="56"/>
      <c r="H280" s="58"/>
      <c r="I280" s="51"/>
      <c r="J280" s="56"/>
      <c r="K280" s="58"/>
      <c r="L280" s="51"/>
      <c r="M280" s="56"/>
      <c r="N280" s="58"/>
      <c r="O280" s="51"/>
      <c r="P280" s="56"/>
      <c r="Q280" s="58"/>
      <c r="R280" s="51"/>
      <c r="S280" s="46"/>
      <c r="T280" s="46"/>
      <c r="U280" s="46"/>
      <c r="V280" s="54"/>
      <c r="W280" s="54"/>
      <c r="X280" s="54"/>
      <c r="Y280" s="54"/>
      <c r="Z280" s="54"/>
    </row>
    <row r="281" spans="1:26" ht="15.75" customHeight="1" x14ac:dyDescent="0.25">
      <c r="A281" s="56"/>
      <c r="B281" s="57"/>
      <c r="C281" s="56"/>
      <c r="D281" s="51"/>
      <c r="E281" s="58"/>
      <c r="F281" s="51"/>
      <c r="G281" s="56"/>
      <c r="H281" s="58"/>
      <c r="I281" s="51"/>
      <c r="J281" s="56"/>
      <c r="K281" s="58"/>
      <c r="L281" s="51"/>
      <c r="M281" s="56"/>
      <c r="N281" s="58"/>
      <c r="O281" s="51"/>
      <c r="P281" s="56"/>
      <c r="Q281" s="58"/>
      <c r="R281" s="51"/>
      <c r="S281" s="46"/>
      <c r="T281" s="46"/>
      <c r="U281" s="46"/>
      <c r="V281" s="54"/>
      <c r="W281" s="54"/>
      <c r="X281" s="54"/>
      <c r="Y281" s="54"/>
      <c r="Z281" s="54"/>
    </row>
    <row r="282" spans="1:26" ht="15.75" customHeight="1" x14ac:dyDescent="0.25">
      <c r="A282" s="56"/>
      <c r="B282" s="57"/>
      <c r="C282" s="56"/>
      <c r="D282" s="51"/>
      <c r="E282" s="58"/>
      <c r="F282" s="51"/>
      <c r="G282" s="56"/>
      <c r="H282" s="58"/>
      <c r="I282" s="51"/>
      <c r="J282" s="56"/>
      <c r="K282" s="58"/>
      <c r="L282" s="51"/>
      <c r="M282" s="56"/>
      <c r="N282" s="58"/>
      <c r="O282" s="51"/>
      <c r="P282" s="56"/>
      <c r="Q282" s="58"/>
      <c r="R282" s="51"/>
      <c r="S282" s="46"/>
      <c r="T282" s="46"/>
      <c r="U282" s="46"/>
      <c r="V282" s="54"/>
      <c r="W282" s="54"/>
      <c r="X282" s="54"/>
      <c r="Y282" s="54"/>
      <c r="Z282" s="54"/>
    </row>
    <row r="283" spans="1:26" ht="15.75" customHeight="1" x14ac:dyDescent="0.25">
      <c r="A283" s="56"/>
      <c r="B283" s="57"/>
      <c r="C283" s="56"/>
      <c r="D283" s="51"/>
      <c r="E283" s="58"/>
      <c r="F283" s="51"/>
      <c r="G283" s="56"/>
      <c r="H283" s="58"/>
      <c r="I283" s="51"/>
      <c r="J283" s="56"/>
      <c r="K283" s="58"/>
      <c r="L283" s="51"/>
      <c r="M283" s="56"/>
      <c r="N283" s="58"/>
      <c r="O283" s="51"/>
      <c r="P283" s="56"/>
      <c r="Q283" s="58"/>
      <c r="R283" s="51"/>
      <c r="S283" s="46"/>
      <c r="T283" s="46"/>
      <c r="U283" s="46"/>
      <c r="V283" s="54"/>
      <c r="W283" s="54"/>
      <c r="X283" s="54"/>
      <c r="Y283" s="54"/>
      <c r="Z283" s="54"/>
    </row>
    <row r="284" spans="1:26" ht="15.75" customHeight="1" x14ac:dyDescent="0.25">
      <c r="A284" s="56"/>
      <c r="B284" s="57"/>
      <c r="C284" s="56"/>
      <c r="D284" s="51"/>
      <c r="E284" s="58"/>
      <c r="F284" s="51"/>
      <c r="G284" s="56"/>
      <c r="H284" s="58"/>
      <c r="I284" s="51"/>
      <c r="J284" s="56"/>
      <c r="K284" s="58"/>
      <c r="L284" s="51"/>
      <c r="M284" s="56"/>
      <c r="N284" s="58"/>
      <c r="O284" s="51"/>
      <c r="P284" s="56"/>
      <c r="Q284" s="58"/>
      <c r="R284" s="51"/>
      <c r="S284" s="46"/>
      <c r="T284" s="46"/>
      <c r="U284" s="46"/>
      <c r="V284" s="54"/>
      <c r="W284" s="54"/>
      <c r="X284" s="54"/>
      <c r="Y284" s="54"/>
      <c r="Z284" s="54"/>
    </row>
    <row r="285" spans="1:26" ht="15.75" customHeight="1" x14ac:dyDescent="0.25">
      <c r="A285" s="56"/>
      <c r="B285" s="57"/>
      <c r="C285" s="56"/>
      <c r="D285" s="51"/>
      <c r="E285" s="58"/>
      <c r="F285" s="51"/>
      <c r="G285" s="56"/>
      <c r="H285" s="58"/>
      <c r="I285" s="51"/>
      <c r="J285" s="56"/>
      <c r="K285" s="58"/>
      <c r="L285" s="51"/>
      <c r="M285" s="56"/>
      <c r="N285" s="58"/>
      <c r="O285" s="51"/>
      <c r="P285" s="56"/>
      <c r="Q285" s="58"/>
      <c r="R285" s="51"/>
      <c r="S285" s="46"/>
      <c r="T285" s="46"/>
      <c r="U285" s="46"/>
      <c r="V285" s="54"/>
      <c r="W285" s="54"/>
      <c r="X285" s="54"/>
      <c r="Y285" s="54"/>
      <c r="Z285" s="54"/>
    </row>
    <row r="286" spans="1:26" ht="15.75" customHeight="1" x14ac:dyDescent="0.25">
      <c r="A286" s="56"/>
      <c r="B286" s="57"/>
      <c r="C286" s="56"/>
      <c r="D286" s="51"/>
      <c r="E286" s="58"/>
      <c r="F286" s="51"/>
      <c r="G286" s="56"/>
      <c r="H286" s="58"/>
      <c r="I286" s="51"/>
      <c r="J286" s="56"/>
      <c r="K286" s="58"/>
      <c r="L286" s="51"/>
      <c r="M286" s="56"/>
      <c r="N286" s="58"/>
      <c r="O286" s="51"/>
      <c r="P286" s="56"/>
      <c r="Q286" s="58"/>
      <c r="R286" s="51"/>
      <c r="S286" s="46"/>
      <c r="T286" s="46"/>
      <c r="U286" s="46"/>
      <c r="V286" s="54"/>
      <c r="W286" s="54"/>
      <c r="X286" s="54"/>
      <c r="Y286" s="54"/>
      <c r="Z286" s="54"/>
    </row>
    <row r="287" spans="1:26" ht="15.75" customHeight="1" x14ac:dyDescent="0.25">
      <c r="A287" s="56"/>
      <c r="B287" s="57"/>
      <c r="C287" s="56"/>
      <c r="D287" s="51"/>
      <c r="E287" s="58"/>
      <c r="F287" s="51"/>
      <c r="G287" s="56"/>
      <c r="H287" s="58"/>
      <c r="I287" s="51"/>
      <c r="J287" s="56"/>
      <c r="K287" s="58"/>
      <c r="L287" s="51"/>
      <c r="M287" s="56"/>
      <c r="N287" s="58"/>
      <c r="O287" s="51"/>
      <c r="P287" s="56"/>
      <c r="Q287" s="58"/>
      <c r="R287" s="51"/>
      <c r="S287" s="46"/>
      <c r="T287" s="46"/>
      <c r="U287" s="46"/>
      <c r="V287" s="54"/>
      <c r="W287" s="54"/>
      <c r="X287" s="54"/>
      <c r="Y287" s="54"/>
      <c r="Z287" s="54"/>
    </row>
    <row r="288" spans="1:26" ht="15.75" customHeight="1" x14ac:dyDescent="0.25">
      <c r="A288" s="56"/>
      <c r="B288" s="57"/>
      <c r="C288" s="56"/>
      <c r="D288" s="51"/>
      <c r="E288" s="58"/>
      <c r="F288" s="51"/>
      <c r="G288" s="56"/>
      <c r="H288" s="58"/>
      <c r="I288" s="51"/>
      <c r="J288" s="56"/>
      <c r="K288" s="58"/>
      <c r="L288" s="51"/>
      <c r="M288" s="56"/>
      <c r="N288" s="58"/>
      <c r="O288" s="51"/>
      <c r="P288" s="56"/>
      <c r="Q288" s="58"/>
      <c r="R288" s="51"/>
      <c r="S288" s="46"/>
      <c r="T288" s="46"/>
      <c r="U288" s="46"/>
      <c r="V288" s="54"/>
      <c r="W288" s="54"/>
      <c r="X288" s="54"/>
      <c r="Y288" s="54"/>
      <c r="Z288" s="54"/>
    </row>
    <row r="289" spans="1:26" ht="15.75" customHeight="1" x14ac:dyDescent="0.25">
      <c r="A289" s="56"/>
      <c r="B289" s="57"/>
      <c r="C289" s="56"/>
      <c r="D289" s="51"/>
      <c r="E289" s="58"/>
      <c r="F289" s="51"/>
      <c r="G289" s="56"/>
      <c r="H289" s="58"/>
      <c r="I289" s="51"/>
      <c r="J289" s="56"/>
      <c r="K289" s="58"/>
      <c r="L289" s="51"/>
      <c r="M289" s="56"/>
      <c r="N289" s="58"/>
      <c r="O289" s="51"/>
      <c r="P289" s="56"/>
      <c r="Q289" s="58"/>
      <c r="R289" s="51"/>
      <c r="S289" s="46"/>
      <c r="T289" s="46"/>
      <c r="U289" s="46"/>
      <c r="V289" s="54"/>
      <c r="W289" s="54"/>
      <c r="X289" s="54"/>
      <c r="Y289" s="54"/>
      <c r="Z289" s="54"/>
    </row>
    <row r="290" spans="1:26" ht="15.75" customHeight="1" x14ac:dyDescent="0.25">
      <c r="A290" s="56"/>
      <c r="B290" s="57"/>
      <c r="C290" s="56"/>
      <c r="D290" s="51"/>
      <c r="E290" s="58"/>
      <c r="F290" s="51"/>
      <c r="G290" s="56"/>
      <c r="H290" s="58"/>
      <c r="I290" s="51"/>
      <c r="J290" s="56"/>
      <c r="K290" s="58"/>
      <c r="L290" s="51"/>
      <c r="M290" s="56"/>
      <c r="N290" s="58"/>
      <c r="O290" s="51"/>
      <c r="P290" s="56"/>
      <c r="Q290" s="58"/>
      <c r="R290" s="51"/>
      <c r="S290" s="46"/>
      <c r="T290" s="46"/>
      <c r="U290" s="46"/>
      <c r="V290" s="54"/>
      <c r="W290" s="54"/>
      <c r="X290" s="54"/>
      <c r="Y290" s="54"/>
      <c r="Z290" s="54"/>
    </row>
    <row r="291" spans="1:26" ht="15.75" customHeight="1" x14ac:dyDescent="0.25">
      <c r="A291" s="56"/>
      <c r="B291" s="57"/>
      <c r="C291" s="56"/>
      <c r="D291" s="51"/>
      <c r="E291" s="58"/>
      <c r="F291" s="51"/>
      <c r="G291" s="56"/>
      <c r="H291" s="58"/>
      <c r="I291" s="51"/>
      <c r="J291" s="56"/>
      <c r="K291" s="58"/>
      <c r="L291" s="51"/>
      <c r="M291" s="56"/>
      <c r="N291" s="58"/>
      <c r="O291" s="51"/>
      <c r="P291" s="56"/>
      <c r="Q291" s="58"/>
      <c r="R291" s="51"/>
      <c r="S291" s="46"/>
      <c r="T291" s="46"/>
      <c r="U291" s="46"/>
      <c r="V291" s="54"/>
      <c r="W291" s="54"/>
      <c r="X291" s="54"/>
      <c r="Y291" s="54"/>
      <c r="Z291" s="54"/>
    </row>
    <row r="292" spans="1:26" ht="15.75" customHeight="1" x14ac:dyDescent="0.25">
      <c r="A292" s="56"/>
      <c r="B292" s="57"/>
      <c r="C292" s="56"/>
      <c r="D292" s="51"/>
      <c r="E292" s="58"/>
      <c r="F292" s="51"/>
      <c r="G292" s="56"/>
      <c r="H292" s="58"/>
      <c r="I292" s="51"/>
      <c r="J292" s="56"/>
      <c r="K292" s="58"/>
      <c r="L292" s="51"/>
      <c r="M292" s="56"/>
      <c r="N292" s="58"/>
      <c r="O292" s="51"/>
      <c r="P292" s="56"/>
      <c r="Q292" s="58"/>
      <c r="R292" s="51"/>
      <c r="S292" s="46"/>
      <c r="T292" s="46"/>
      <c r="U292" s="46"/>
      <c r="V292" s="54"/>
      <c r="W292" s="54"/>
      <c r="X292" s="54"/>
      <c r="Y292" s="54"/>
      <c r="Z292" s="54"/>
    </row>
    <row r="293" spans="1:26" ht="15.75" customHeight="1" x14ac:dyDescent="0.25">
      <c r="A293" s="56"/>
      <c r="B293" s="57"/>
      <c r="C293" s="56"/>
      <c r="D293" s="51"/>
      <c r="E293" s="58"/>
      <c r="F293" s="51"/>
      <c r="G293" s="56"/>
      <c r="H293" s="58"/>
      <c r="I293" s="51"/>
      <c r="J293" s="56"/>
      <c r="K293" s="58"/>
      <c r="L293" s="51"/>
      <c r="M293" s="56"/>
      <c r="N293" s="58"/>
      <c r="O293" s="51"/>
      <c r="P293" s="56"/>
      <c r="Q293" s="58"/>
      <c r="R293" s="51"/>
      <c r="S293" s="46"/>
      <c r="T293" s="46"/>
      <c r="U293" s="46"/>
      <c r="V293" s="54"/>
      <c r="W293" s="54"/>
      <c r="X293" s="54"/>
      <c r="Y293" s="54"/>
      <c r="Z293" s="54"/>
    </row>
    <row r="294" spans="1:26" ht="15.75" customHeight="1" x14ac:dyDescent="0.25">
      <c r="A294" s="56"/>
      <c r="B294" s="57"/>
      <c r="C294" s="56"/>
      <c r="D294" s="51"/>
      <c r="E294" s="58"/>
      <c r="F294" s="51"/>
      <c r="G294" s="56"/>
      <c r="H294" s="58"/>
      <c r="I294" s="51"/>
      <c r="J294" s="56"/>
      <c r="K294" s="58"/>
      <c r="L294" s="51"/>
      <c r="M294" s="56"/>
      <c r="N294" s="58"/>
      <c r="O294" s="51"/>
      <c r="P294" s="56"/>
      <c r="Q294" s="58"/>
      <c r="R294" s="51"/>
      <c r="S294" s="46"/>
      <c r="T294" s="46"/>
      <c r="U294" s="46"/>
      <c r="V294" s="54"/>
      <c r="W294" s="54"/>
      <c r="X294" s="54"/>
      <c r="Y294" s="54"/>
      <c r="Z294" s="54"/>
    </row>
    <row r="295" spans="1:26" ht="15.75" customHeight="1" x14ac:dyDescent="0.25">
      <c r="A295" s="56"/>
      <c r="B295" s="57"/>
      <c r="C295" s="56"/>
      <c r="D295" s="51"/>
      <c r="E295" s="58"/>
      <c r="F295" s="51"/>
      <c r="G295" s="56"/>
      <c r="H295" s="58"/>
      <c r="I295" s="51"/>
      <c r="J295" s="56"/>
      <c r="K295" s="58"/>
      <c r="L295" s="51"/>
      <c r="M295" s="56"/>
      <c r="N295" s="58"/>
      <c r="O295" s="51"/>
      <c r="P295" s="56"/>
      <c r="Q295" s="58"/>
      <c r="R295" s="51"/>
      <c r="S295" s="46"/>
      <c r="T295" s="46"/>
      <c r="U295" s="46"/>
      <c r="V295" s="54"/>
      <c r="W295" s="54"/>
      <c r="X295" s="54"/>
      <c r="Y295" s="54"/>
      <c r="Z295" s="54"/>
    </row>
    <row r="296" spans="1:26" ht="15.75" customHeight="1" x14ac:dyDescent="0.25">
      <c r="A296" s="56"/>
      <c r="B296" s="57"/>
      <c r="C296" s="56"/>
      <c r="D296" s="51"/>
      <c r="E296" s="58"/>
      <c r="F296" s="51"/>
      <c r="G296" s="56"/>
      <c r="H296" s="58"/>
      <c r="I296" s="51"/>
      <c r="J296" s="56"/>
      <c r="K296" s="58"/>
      <c r="L296" s="51"/>
      <c r="M296" s="56"/>
      <c r="N296" s="58"/>
      <c r="O296" s="51"/>
      <c r="P296" s="56"/>
      <c r="Q296" s="58"/>
      <c r="R296" s="51"/>
      <c r="S296" s="46"/>
      <c r="T296" s="46"/>
      <c r="U296" s="46"/>
      <c r="V296" s="54"/>
      <c r="W296" s="54"/>
      <c r="X296" s="54"/>
      <c r="Y296" s="54"/>
      <c r="Z296" s="54"/>
    </row>
    <row r="297" spans="1:26" ht="15.75" customHeight="1" x14ac:dyDescent="0.25">
      <c r="A297" s="56"/>
      <c r="B297" s="57"/>
      <c r="C297" s="56"/>
      <c r="D297" s="51"/>
      <c r="E297" s="58"/>
      <c r="F297" s="51"/>
      <c r="G297" s="56"/>
      <c r="H297" s="58"/>
      <c r="I297" s="51"/>
      <c r="J297" s="56"/>
      <c r="K297" s="58"/>
      <c r="L297" s="51"/>
      <c r="M297" s="56"/>
      <c r="N297" s="58"/>
      <c r="O297" s="51"/>
      <c r="P297" s="56"/>
      <c r="Q297" s="58"/>
      <c r="R297" s="51"/>
      <c r="S297" s="46"/>
      <c r="T297" s="46"/>
      <c r="U297" s="46"/>
      <c r="V297" s="54"/>
      <c r="W297" s="54"/>
      <c r="X297" s="54"/>
      <c r="Y297" s="54"/>
      <c r="Z297" s="54"/>
    </row>
    <row r="298" spans="1:26" ht="15.75" customHeight="1" x14ac:dyDescent="0.25">
      <c r="A298" s="56"/>
      <c r="B298" s="57"/>
      <c r="C298" s="56"/>
      <c r="D298" s="51"/>
      <c r="E298" s="58"/>
      <c r="F298" s="51"/>
      <c r="G298" s="56"/>
      <c r="H298" s="58"/>
      <c r="I298" s="51"/>
      <c r="J298" s="56"/>
      <c r="K298" s="58"/>
      <c r="L298" s="51"/>
      <c r="M298" s="56"/>
      <c r="N298" s="58"/>
      <c r="O298" s="51"/>
      <c r="P298" s="56"/>
      <c r="Q298" s="58"/>
      <c r="R298" s="51"/>
      <c r="S298" s="46"/>
      <c r="T298" s="46"/>
      <c r="U298" s="46"/>
      <c r="V298" s="54"/>
      <c r="W298" s="54"/>
      <c r="X298" s="54"/>
      <c r="Y298" s="54"/>
      <c r="Z298" s="54"/>
    </row>
    <row r="299" spans="1:26" ht="15.75" customHeight="1" x14ac:dyDescent="0.25">
      <c r="A299" s="56"/>
      <c r="B299" s="57"/>
      <c r="C299" s="56"/>
      <c r="D299" s="51"/>
      <c r="E299" s="58"/>
      <c r="F299" s="51"/>
      <c r="G299" s="56"/>
      <c r="H299" s="58"/>
      <c r="I299" s="51"/>
      <c r="J299" s="56"/>
      <c r="K299" s="58"/>
      <c r="L299" s="51"/>
      <c r="M299" s="56"/>
      <c r="N299" s="58"/>
      <c r="O299" s="51"/>
      <c r="P299" s="56"/>
      <c r="Q299" s="58"/>
      <c r="R299" s="51"/>
      <c r="S299" s="46"/>
      <c r="T299" s="46"/>
      <c r="U299" s="46"/>
      <c r="V299" s="54"/>
      <c r="W299" s="54"/>
      <c r="X299" s="54"/>
      <c r="Y299" s="54"/>
      <c r="Z299" s="54"/>
    </row>
    <row r="300" spans="1:26" ht="15.75" customHeight="1" x14ac:dyDescent="0.25">
      <c r="A300" s="56"/>
      <c r="B300" s="57"/>
      <c r="C300" s="56"/>
      <c r="D300" s="51"/>
      <c r="E300" s="58"/>
      <c r="F300" s="51"/>
      <c r="G300" s="56"/>
      <c r="H300" s="58"/>
      <c r="I300" s="51"/>
      <c r="J300" s="56"/>
      <c r="K300" s="58"/>
      <c r="L300" s="51"/>
      <c r="M300" s="56"/>
      <c r="N300" s="58"/>
      <c r="O300" s="51"/>
      <c r="P300" s="56"/>
      <c r="Q300" s="58"/>
      <c r="R300" s="51"/>
      <c r="S300" s="46"/>
      <c r="T300" s="46"/>
      <c r="U300" s="46"/>
      <c r="V300" s="54"/>
      <c r="W300" s="54"/>
      <c r="X300" s="54"/>
      <c r="Y300" s="54"/>
      <c r="Z300" s="54"/>
    </row>
    <row r="301" spans="1:26" ht="15.75" customHeight="1" x14ac:dyDescent="0.25">
      <c r="A301" s="56"/>
      <c r="B301" s="57"/>
      <c r="C301" s="56"/>
      <c r="D301" s="51"/>
      <c r="E301" s="58"/>
      <c r="F301" s="51"/>
      <c r="G301" s="56"/>
      <c r="H301" s="58"/>
      <c r="I301" s="51"/>
      <c r="J301" s="56"/>
      <c r="K301" s="58"/>
      <c r="L301" s="51"/>
      <c r="M301" s="56"/>
      <c r="N301" s="58"/>
      <c r="O301" s="51"/>
      <c r="P301" s="56"/>
      <c r="Q301" s="58"/>
      <c r="R301" s="51"/>
      <c r="S301" s="46"/>
      <c r="T301" s="46"/>
      <c r="U301" s="46"/>
      <c r="V301" s="54"/>
      <c r="W301" s="54"/>
      <c r="X301" s="54"/>
      <c r="Y301" s="54"/>
      <c r="Z301" s="54"/>
    </row>
    <row r="302" spans="1:26" ht="15.75" customHeight="1" x14ac:dyDescent="0.25">
      <c r="A302" s="56"/>
      <c r="B302" s="57"/>
      <c r="C302" s="56"/>
      <c r="D302" s="51"/>
      <c r="E302" s="58"/>
      <c r="F302" s="51"/>
      <c r="G302" s="56"/>
      <c r="H302" s="58"/>
      <c r="I302" s="51"/>
      <c r="J302" s="56"/>
      <c r="K302" s="58"/>
      <c r="L302" s="51"/>
      <c r="M302" s="56"/>
      <c r="N302" s="58"/>
      <c r="O302" s="51"/>
      <c r="P302" s="56"/>
      <c r="Q302" s="58"/>
      <c r="R302" s="51"/>
      <c r="S302" s="46"/>
      <c r="T302" s="46"/>
      <c r="U302" s="46"/>
      <c r="V302" s="54"/>
      <c r="W302" s="54"/>
      <c r="X302" s="54"/>
      <c r="Y302" s="54"/>
      <c r="Z302" s="54"/>
    </row>
    <row r="303" spans="1:26" ht="15.75" customHeight="1" x14ac:dyDescent="0.25">
      <c r="A303" s="56"/>
      <c r="B303" s="57"/>
      <c r="C303" s="56"/>
      <c r="D303" s="51"/>
      <c r="E303" s="58"/>
      <c r="F303" s="51"/>
      <c r="G303" s="56"/>
      <c r="H303" s="58"/>
      <c r="I303" s="51"/>
      <c r="J303" s="56"/>
      <c r="K303" s="58"/>
      <c r="L303" s="51"/>
      <c r="M303" s="56"/>
      <c r="N303" s="58"/>
      <c r="O303" s="51"/>
      <c r="P303" s="56"/>
      <c r="Q303" s="58"/>
      <c r="R303" s="51"/>
      <c r="S303" s="46"/>
      <c r="T303" s="46"/>
      <c r="U303" s="46"/>
      <c r="V303" s="54"/>
      <c r="W303" s="54"/>
      <c r="X303" s="54"/>
      <c r="Y303" s="54"/>
      <c r="Z303" s="54"/>
    </row>
  </sheetData>
  <mergeCells count="16">
    <mergeCell ref="H1:K1"/>
    <mergeCell ref="O1:R2"/>
    <mergeCell ref="H2:K2"/>
    <mergeCell ref="A4:C4"/>
    <mergeCell ref="D4:F4"/>
    <mergeCell ref="G4:I4"/>
    <mergeCell ref="J4:L4"/>
    <mergeCell ref="M4:O4"/>
    <mergeCell ref="P4:R4"/>
    <mergeCell ref="A103:R109"/>
    <mergeCell ref="A6:R6"/>
    <mergeCell ref="A22:R22"/>
    <mergeCell ref="A38:R38"/>
    <mergeCell ref="A54:R54"/>
    <mergeCell ref="A70:R70"/>
    <mergeCell ref="A87:R87"/>
  </mergeCells>
  <conditionalFormatting sqref="A87 A54 A88:R102 A7:R53 A55:R86">
    <cfRule type="containsBlanks" dxfId="44" priority="3">
      <formula>LEN(TRIM(A7))=0</formula>
    </cfRule>
  </conditionalFormatting>
  <conditionalFormatting sqref="Q7:Q21 C7:C21">
    <cfRule type="duplicateValues" dxfId="43" priority="41"/>
  </conditionalFormatting>
  <conditionalFormatting sqref="F7:F21">
    <cfRule type="duplicateValues" dxfId="42" priority="40"/>
  </conditionalFormatting>
  <conditionalFormatting sqref="I7:I21">
    <cfRule type="duplicateValues" dxfId="41" priority="38"/>
  </conditionalFormatting>
  <conditionalFormatting sqref="L7:L21">
    <cfRule type="duplicateValues" dxfId="40" priority="37"/>
  </conditionalFormatting>
  <conditionalFormatting sqref="O7:O21">
    <cfRule type="duplicateValues" dxfId="39" priority="36"/>
  </conditionalFormatting>
  <conditionalFormatting sqref="R7:R21">
    <cfRule type="duplicateValues" dxfId="38" priority="35"/>
  </conditionalFormatting>
  <conditionalFormatting sqref="C23:C37">
    <cfRule type="duplicateValues" dxfId="37" priority="34"/>
  </conditionalFormatting>
  <conditionalFormatting sqref="F23:F37">
    <cfRule type="duplicateValues" dxfId="36" priority="33"/>
  </conditionalFormatting>
  <conditionalFormatting sqref="I23:I37">
    <cfRule type="duplicateValues" dxfId="35" priority="32"/>
  </conditionalFormatting>
  <conditionalFormatting sqref="L23:L37">
    <cfRule type="duplicateValues" dxfId="34" priority="31"/>
  </conditionalFormatting>
  <conditionalFormatting sqref="O23:O37">
    <cfRule type="duplicateValues" dxfId="33" priority="30"/>
  </conditionalFormatting>
  <conditionalFormatting sqref="R23:R37">
    <cfRule type="duplicateValues" dxfId="32" priority="29"/>
  </conditionalFormatting>
  <conditionalFormatting sqref="C39:C53">
    <cfRule type="duplicateValues" dxfId="31" priority="28"/>
  </conditionalFormatting>
  <conditionalFormatting sqref="F39:F53">
    <cfRule type="duplicateValues" dxfId="30" priority="27"/>
  </conditionalFormatting>
  <conditionalFormatting sqref="I39:I53">
    <cfRule type="duplicateValues" dxfId="29" priority="26"/>
  </conditionalFormatting>
  <conditionalFormatting sqref="L39:L53">
    <cfRule type="duplicateValues" dxfId="28" priority="25"/>
  </conditionalFormatting>
  <conditionalFormatting sqref="O39:O53">
    <cfRule type="duplicateValues" dxfId="27" priority="24"/>
  </conditionalFormatting>
  <conditionalFormatting sqref="R39:R53">
    <cfRule type="duplicateValues" dxfId="26" priority="23"/>
  </conditionalFormatting>
  <conditionalFormatting sqref="C55:C69">
    <cfRule type="duplicateValues" dxfId="25" priority="22"/>
  </conditionalFormatting>
  <conditionalFormatting sqref="F55:F69">
    <cfRule type="duplicateValues" dxfId="24" priority="21"/>
  </conditionalFormatting>
  <conditionalFormatting sqref="A54">
    <cfRule type="duplicateValues" dxfId="23" priority="20"/>
  </conditionalFormatting>
  <conditionalFormatting sqref="I55:I69">
    <cfRule type="duplicateValues" dxfId="22" priority="19"/>
  </conditionalFormatting>
  <conditionalFormatting sqref="L55:L69">
    <cfRule type="duplicateValues" dxfId="21" priority="18"/>
  </conditionalFormatting>
  <conditionalFormatting sqref="O55:O69">
    <cfRule type="duplicateValues" dxfId="20" priority="17"/>
  </conditionalFormatting>
  <conditionalFormatting sqref="R55:R69">
    <cfRule type="duplicateValues" dxfId="19" priority="16"/>
  </conditionalFormatting>
  <conditionalFormatting sqref="C71:C86 Q71:Q86">
    <cfRule type="duplicateValues" dxfId="18" priority="15"/>
  </conditionalFormatting>
  <conditionalFormatting sqref="F71:F86">
    <cfRule type="duplicateValues" dxfId="17" priority="14"/>
  </conditionalFormatting>
  <conditionalFormatting sqref="I71:I86">
    <cfRule type="duplicateValues" dxfId="16" priority="13"/>
  </conditionalFormatting>
  <conditionalFormatting sqref="L71:L86">
    <cfRule type="duplicateValues" dxfId="15" priority="12"/>
  </conditionalFormatting>
  <conditionalFormatting sqref="C88:C102">
    <cfRule type="duplicateValues" dxfId="14" priority="11"/>
  </conditionalFormatting>
  <conditionalFormatting sqref="F88:F102">
    <cfRule type="duplicateValues" dxfId="13" priority="10"/>
  </conditionalFormatting>
  <conditionalFormatting sqref="I88:I102">
    <cfRule type="duplicateValues" dxfId="12" priority="39"/>
  </conditionalFormatting>
  <conditionalFormatting sqref="L88:L102">
    <cfRule type="duplicateValues" dxfId="11" priority="9"/>
  </conditionalFormatting>
  <conditionalFormatting sqref="A87">
    <cfRule type="duplicateValues" dxfId="10" priority="7"/>
  </conditionalFormatting>
  <conditionalFormatting sqref="O88:O102">
    <cfRule type="duplicateValues" dxfId="9" priority="8"/>
  </conditionalFormatting>
  <conditionalFormatting sqref="R88:R102">
    <cfRule type="duplicateValues" dxfId="8" priority="6"/>
  </conditionalFormatting>
  <conditionalFormatting sqref="O71:O86">
    <cfRule type="duplicateValues" dxfId="7" priority="4"/>
  </conditionalFormatting>
  <conditionalFormatting sqref="R71:R86">
    <cfRule type="duplicateValues" dxfId="6" priority="5"/>
  </conditionalFormatting>
  <conditionalFormatting sqref="A1:XFD1048576">
    <cfRule type="containsErrors" dxfId="5" priority="2">
      <formula>ISERROR(A1)</formula>
    </cfRule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00"/>
  <sheetViews>
    <sheetView topLeftCell="A34" workbookViewId="0">
      <selection activeCell="F11" sqref="F11"/>
    </sheetView>
  </sheetViews>
  <sheetFormatPr defaultColWidth="14.42578125" defaultRowHeight="15" customHeight="1" x14ac:dyDescent="0.25"/>
  <cols>
    <col min="1" max="14" width="8.7109375" customWidth="1"/>
  </cols>
  <sheetData>
    <row r="1" spans="1:14" x14ac:dyDescent="0.25">
      <c r="A1" s="175" t="s">
        <v>2</v>
      </c>
      <c r="B1" s="176"/>
      <c r="C1" s="175" t="s">
        <v>3</v>
      </c>
      <c r="D1" s="176"/>
      <c r="E1" s="175" t="s">
        <v>4</v>
      </c>
      <c r="F1" s="176"/>
      <c r="G1" s="175" t="s">
        <v>5</v>
      </c>
      <c r="H1" s="176"/>
      <c r="I1" s="175" t="s">
        <v>6</v>
      </c>
      <c r="J1" s="176"/>
      <c r="K1" s="175" t="s">
        <v>7</v>
      </c>
      <c r="L1" s="176"/>
      <c r="M1" s="6"/>
      <c r="N1" s="6"/>
    </row>
    <row r="2" spans="1:14" x14ac:dyDescent="0.25">
      <c r="A2" s="65" t="s">
        <v>12</v>
      </c>
      <c r="B2" s="65" t="s">
        <v>13</v>
      </c>
      <c r="C2" s="65" t="s">
        <v>14</v>
      </c>
      <c r="D2" s="65" t="s">
        <v>15</v>
      </c>
      <c r="E2" s="65" t="s">
        <v>16</v>
      </c>
      <c r="F2" s="65" t="s">
        <v>13</v>
      </c>
      <c r="G2" s="65" t="s">
        <v>17</v>
      </c>
      <c r="H2" s="65" t="s">
        <v>15</v>
      </c>
      <c r="I2" s="6"/>
      <c r="J2" s="6"/>
      <c r="K2" s="6"/>
      <c r="L2" s="6"/>
      <c r="M2" s="6"/>
      <c r="N2" s="6"/>
    </row>
    <row r="3" spans="1:14" x14ac:dyDescent="0.25">
      <c r="A3" s="65" t="s">
        <v>20</v>
      </c>
      <c r="B3" s="65" t="s">
        <v>13</v>
      </c>
      <c r="C3" s="65" t="s">
        <v>21</v>
      </c>
      <c r="D3" s="65" t="s">
        <v>15</v>
      </c>
      <c r="E3" s="65" t="s">
        <v>22</v>
      </c>
      <c r="F3" s="65" t="s">
        <v>13</v>
      </c>
      <c r="G3" s="65"/>
      <c r="H3" s="65"/>
      <c r="I3" s="6"/>
      <c r="J3" s="6"/>
      <c r="K3" s="6"/>
      <c r="L3" s="6"/>
      <c r="M3" s="6"/>
      <c r="N3" s="6"/>
    </row>
    <row r="4" spans="1:14" x14ac:dyDescent="0.25">
      <c r="A4" s="65"/>
      <c r="B4" s="65"/>
      <c r="C4" s="65"/>
      <c r="D4" s="65"/>
      <c r="E4" s="65"/>
      <c r="F4" s="65"/>
      <c r="G4" s="65" t="s">
        <v>23</v>
      </c>
      <c r="H4" s="65" t="s">
        <v>15</v>
      </c>
      <c r="I4" s="6"/>
      <c r="J4" s="6"/>
      <c r="K4" s="6"/>
      <c r="L4" s="6"/>
      <c r="M4" s="6"/>
      <c r="N4" s="6"/>
    </row>
    <row r="5" spans="1:14" x14ac:dyDescent="0.25">
      <c r="A5" s="65" t="s">
        <v>26</v>
      </c>
      <c r="B5" s="65" t="s">
        <v>27</v>
      </c>
      <c r="C5" s="65" t="s">
        <v>28</v>
      </c>
      <c r="D5" s="65" t="s">
        <v>13</v>
      </c>
      <c r="E5" s="65" t="s">
        <v>29</v>
      </c>
      <c r="F5" s="65" t="s">
        <v>30</v>
      </c>
      <c r="G5" s="65" t="s">
        <v>31</v>
      </c>
      <c r="H5" s="65" t="s">
        <v>13</v>
      </c>
      <c r="I5" s="6"/>
      <c r="J5" s="6"/>
      <c r="K5" s="6"/>
      <c r="L5" s="6"/>
      <c r="M5" s="6"/>
      <c r="N5" s="6"/>
    </row>
    <row r="6" spans="1:14" x14ac:dyDescent="0.25">
      <c r="A6" s="65" t="s">
        <v>34</v>
      </c>
      <c r="B6" s="65" t="s">
        <v>35</v>
      </c>
      <c r="C6" s="65" t="s">
        <v>36</v>
      </c>
      <c r="D6" s="65" t="s">
        <v>35</v>
      </c>
      <c r="E6" s="65" t="s">
        <v>37</v>
      </c>
      <c r="F6" s="65" t="s">
        <v>35</v>
      </c>
      <c r="G6" s="65" t="s">
        <v>38</v>
      </c>
      <c r="H6" s="65" t="s">
        <v>35</v>
      </c>
      <c r="I6" s="6"/>
      <c r="J6" s="6"/>
      <c r="K6" s="6"/>
      <c r="L6" s="6"/>
      <c r="M6" s="6"/>
      <c r="N6" s="6"/>
    </row>
    <row r="7" spans="1:14" x14ac:dyDescent="0.25">
      <c r="A7" s="65" t="s">
        <v>41</v>
      </c>
      <c r="B7" s="65" t="s">
        <v>42</v>
      </c>
      <c r="C7" s="65" t="s">
        <v>43</v>
      </c>
      <c r="D7" s="65" t="s">
        <v>42</v>
      </c>
      <c r="E7" s="65" t="s">
        <v>44</v>
      </c>
      <c r="F7" s="65" t="s">
        <v>42</v>
      </c>
      <c r="G7" s="65" t="s">
        <v>45</v>
      </c>
      <c r="H7" s="65" t="s">
        <v>35</v>
      </c>
      <c r="I7" s="6"/>
      <c r="J7" s="6"/>
      <c r="K7" s="6"/>
      <c r="L7" s="6"/>
      <c r="M7" s="6"/>
      <c r="N7" s="6"/>
    </row>
    <row r="8" spans="1:14" x14ac:dyDescent="0.25">
      <c r="A8" s="66" t="s">
        <v>50</v>
      </c>
      <c r="B8" s="66" t="s">
        <v>51</v>
      </c>
      <c r="C8" s="66" t="s">
        <v>52</v>
      </c>
      <c r="D8" s="66" t="s">
        <v>53</v>
      </c>
      <c r="E8" s="66"/>
      <c r="F8" s="66"/>
      <c r="G8" s="66"/>
      <c r="H8" s="66"/>
      <c r="I8" s="6"/>
      <c r="J8" s="6"/>
      <c r="K8" s="6"/>
      <c r="L8" s="6"/>
      <c r="M8" s="6"/>
      <c r="N8" s="6"/>
    </row>
    <row r="9" spans="1:14" x14ac:dyDescent="0.25">
      <c r="A9" s="66" t="s">
        <v>56</v>
      </c>
      <c r="B9" s="66" t="s">
        <v>51</v>
      </c>
      <c r="C9" s="66" t="s">
        <v>57</v>
      </c>
      <c r="D9" s="66" t="s">
        <v>53</v>
      </c>
      <c r="E9" s="66"/>
      <c r="F9" s="66"/>
      <c r="G9" s="66"/>
      <c r="H9" s="66"/>
      <c r="I9" s="6"/>
      <c r="J9" s="6"/>
      <c r="K9" s="6"/>
      <c r="L9" s="6"/>
      <c r="M9" s="6"/>
      <c r="N9" s="6"/>
    </row>
    <row r="10" spans="1:14" x14ac:dyDescent="0.25">
      <c r="A10" s="66" t="s">
        <v>60</v>
      </c>
      <c r="B10" s="66" t="s">
        <v>61</v>
      </c>
      <c r="C10" s="66" t="s">
        <v>62</v>
      </c>
      <c r="D10" s="66" t="s">
        <v>63</v>
      </c>
      <c r="E10" s="66"/>
      <c r="F10" s="66"/>
      <c r="G10" s="66"/>
      <c r="H10" s="66"/>
      <c r="I10" s="6"/>
      <c r="J10" s="6"/>
      <c r="K10" s="6"/>
      <c r="L10" s="6"/>
      <c r="M10" s="6"/>
      <c r="N10" s="6"/>
    </row>
    <row r="11" spans="1:14" x14ac:dyDescent="0.25">
      <c r="A11" s="66" t="s">
        <v>66</v>
      </c>
      <c r="B11" s="66" t="s">
        <v>67</v>
      </c>
      <c r="C11" s="66" t="s">
        <v>68</v>
      </c>
      <c r="D11" s="66" t="s">
        <v>67</v>
      </c>
      <c r="E11" s="66"/>
      <c r="F11" s="66"/>
      <c r="G11" s="66"/>
      <c r="H11" s="66"/>
      <c r="I11" s="6"/>
      <c r="J11" s="6"/>
      <c r="K11" s="6"/>
      <c r="L11" s="6"/>
      <c r="M11" s="6"/>
      <c r="N11" s="6"/>
    </row>
    <row r="12" spans="1:14" x14ac:dyDescent="0.25">
      <c r="A12" s="66" t="s">
        <v>71</v>
      </c>
      <c r="B12" s="66" t="s">
        <v>72</v>
      </c>
      <c r="C12" s="66" t="s">
        <v>73</v>
      </c>
      <c r="D12" s="66" t="s">
        <v>72</v>
      </c>
      <c r="E12" s="66"/>
      <c r="F12" s="66"/>
      <c r="G12" s="66"/>
      <c r="H12" s="66"/>
      <c r="I12" s="6"/>
      <c r="J12" s="6"/>
      <c r="K12" s="6"/>
      <c r="L12" s="6"/>
      <c r="M12" s="6"/>
      <c r="N12" s="6"/>
    </row>
    <row r="13" spans="1:14" x14ac:dyDescent="0.25">
      <c r="A13" s="67" t="s">
        <v>78</v>
      </c>
      <c r="B13" s="67" t="s">
        <v>79</v>
      </c>
      <c r="C13" s="67" t="s">
        <v>80</v>
      </c>
      <c r="D13" s="67" t="s">
        <v>61</v>
      </c>
      <c r="E13" s="67"/>
      <c r="F13" s="67"/>
      <c r="G13" s="67"/>
      <c r="H13" s="67"/>
      <c r="I13" s="6"/>
      <c r="J13" s="6"/>
      <c r="K13" s="6"/>
      <c r="L13" s="6"/>
      <c r="M13" s="6"/>
      <c r="N13" s="6"/>
    </row>
    <row r="14" spans="1:14" x14ac:dyDescent="0.25">
      <c r="A14" s="67" t="s">
        <v>83</v>
      </c>
      <c r="B14" s="67" t="s">
        <v>79</v>
      </c>
      <c r="C14" s="67" t="s">
        <v>84</v>
      </c>
      <c r="D14" s="67" t="s">
        <v>61</v>
      </c>
      <c r="E14" s="67"/>
      <c r="F14" s="67"/>
      <c r="G14" s="67"/>
      <c r="H14" s="67"/>
      <c r="I14" s="6"/>
      <c r="J14" s="6"/>
      <c r="K14" s="6"/>
      <c r="L14" s="6"/>
      <c r="M14" s="6"/>
      <c r="N14" s="6"/>
    </row>
    <row r="15" spans="1:14" x14ac:dyDescent="0.25">
      <c r="A15" s="67" t="s">
        <v>87</v>
      </c>
      <c r="B15" s="67" t="s">
        <v>51</v>
      </c>
      <c r="C15" s="67" t="s">
        <v>88</v>
      </c>
      <c r="D15" s="67" t="s">
        <v>51</v>
      </c>
      <c r="E15" s="67" t="s">
        <v>89</v>
      </c>
      <c r="F15" s="67" t="s">
        <v>90</v>
      </c>
      <c r="G15" s="67" t="s">
        <v>91</v>
      </c>
      <c r="H15" s="67" t="s">
        <v>35</v>
      </c>
      <c r="I15" s="6"/>
      <c r="J15" s="6"/>
      <c r="K15" s="6"/>
      <c r="L15" s="6"/>
      <c r="M15" s="6"/>
      <c r="N15" s="6"/>
    </row>
    <row r="16" spans="1:14" x14ac:dyDescent="0.25">
      <c r="A16" s="67" t="s">
        <v>94</v>
      </c>
      <c r="B16" s="67" t="s">
        <v>67</v>
      </c>
      <c r="C16" s="67" t="s">
        <v>95</v>
      </c>
      <c r="D16" s="67" t="s">
        <v>67</v>
      </c>
      <c r="E16" s="67"/>
      <c r="F16" s="67"/>
      <c r="G16" s="67"/>
      <c r="H16" s="67"/>
      <c r="I16" s="6"/>
      <c r="J16" s="6"/>
      <c r="K16" s="6"/>
      <c r="L16" s="6"/>
      <c r="M16" s="6"/>
      <c r="N16" s="6"/>
    </row>
    <row r="17" spans="1:14" x14ac:dyDescent="0.25">
      <c r="A17" s="67" t="s">
        <v>98</v>
      </c>
      <c r="B17" s="67" t="s">
        <v>99</v>
      </c>
      <c r="C17" s="67" t="s">
        <v>100</v>
      </c>
      <c r="D17" s="67" t="s">
        <v>99</v>
      </c>
      <c r="E17" s="67"/>
      <c r="F17" s="67"/>
      <c r="G17" s="67"/>
      <c r="H17" s="67"/>
      <c r="I17" s="6"/>
      <c r="J17" s="6"/>
      <c r="K17" s="6"/>
      <c r="L17" s="6"/>
      <c r="M17" s="6"/>
      <c r="N17" s="6"/>
    </row>
    <row r="18" spans="1:14" x14ac:dyDescent="0.25">
      <c r="A18" s="68" t="s">
        <v>105</v>
      </c>
      <c r="B18" s="68" t="s">
        <v>106</v>
      </c>
      <c r="C18" s="68" t="s">
        <v>107</v>
      </c>
      <c r="D18" s="68" t="s">
        <v>108</v>
      </c>
      <c r="E18" s="68" t="s">
        <v>109</v>
      </c>
      <c r="F18" s="68" t="s">
        <v>110</v>
      </c>
      <c r="G18" s="68" t="s">
        <v>111</v>
      </c>
      <c r="H18" s="68" t="s">
        <v>61</v>
      </c>
      <c r="I18" s="6"/>
      <c r="J18" s="6"/>
      <c r="K18" s="6"/>
      <c r="L18" s="6"/>
      <c r="M18" s="6"/>
      <c r="N18" s="6"/>
    </row>
    <row r="19" spans="1:14" x14ac:dyDescent="0.25">
      <c r="A19" s="68" t="s">
        <v>114</v>
      </c>
      <c r="B19" s="68" t="s">
        <v>115</v>
      </c>
      <c r="C19" s="68" t="s">
        <v>116</v>
      </c>
      <c r="D19" s="68" t="s">
        <v>115</v>
      </c>
      <c r="E19" s="68" t="s">
        <v>117</v>
      </c>
      <c r="F19" s="68" t="s">
        <v>61</v>
      </c>
      <c r="G19" s="68" t="s">
        <v>118</v>
      </c>
      <c r="H19" s="68" t="s">
        <v>15</v>
      </c>
      <c r="I19" s="6"/>
      <c r="J19" s="6"/>
      <c r="K19" s="6"/>
      <c r="L19" s="6"/>
      <c r="M19" s="6"/>
      <c r="N19" s="6"/>
    </row>
    <row r="20" spans="1:14" x14ac:dyDescent="0.25">
      <c r="A20" s="68" t="s">
        <v>121</v>
      </c>
      <c r="B20" s="68" t="s">
        <v>122</v>
      </c>
      <c r="C20" s="68" t="s">
        <v>123</v>
      </c>
      <c r="D20" s="68" t="s">
        <v>122</v>
      </c>
      <c r="E20" s="68" t="s">
        <v>124</v>
      </c>
      <c r="F20" s="68" t="s">
        <v>122</v>
      </c>
      <c r="G20" s="68" t="s">
        <v>125</v>
      </c>
      <c r="H20" s="68" t="s">
        <v>126</v>
      </c>
      <c r="I20" s="6"/>
      <c r="J20" s="6"/>
      <c r="K20" s="6"/>
      <c r="L20" s="6"/>
      <c r="M20" s="6"/>
      <c r="N20" s="6"/>
    </row>
    <row r="21" spans="1:14" ht="15.75" customHeight="1" x14ac:dyDescent="0.25">
      <c r="A21" s="68" t="s">
        <v>129</v>
      </c>
      <c r="B21" s="68" t="s">
        <v>51</v>
      </c>
      <c r="C21" s="68" t="s">
        <v>130</v>
      </c>
      <c r="D21" s="68" t="s">
        <v>131</v>
      </c>
      <c r="E21" s="68" t="s">
        <v>132</v>
      </c>
      <c r="F21" s="68" t="s">
        <v>106</v>
      </c>
      <c r="G21" s="68" t="s">
        <v>133</v>
      </c>
      <c r="H21" s="68" t="s">
        <v>63</v>
      </c>
      <c r="I21" s="6"/>
      <c r="J21" s="6"/>
      <c r="K21" s="6"/>
      <c r="L21" s="6"/>
      <c r="M21" s="6"/>
      <c r="N21" s="6"/>
    </row>
    <row r="22" spans="1:14" ht="15.75" customHeight="1" x14ac:dyDescent="0.25">
      <c r="A22" s="68" t="s">
        <v>136</v>
      </c>
      <c r="B22" s="68" t="s">
        <v>51</v>
      </c>
      <c r="C22" s="68" t="s">
        <v>137</v>
      </c>
      <c r="D22" s="68" t="s">
        <v>131</v>
      </c>
      <c r="E22" s="68" t="s">
        <v>138</v>
      </c>
      <c r="F22" s="68" t="s">
        <v>106</v>
      </c>
      <c r="G22" s="68" t="s">
        <v>139</v>
      </c>
      <c r="H22" s="68" t="s">
        <v>63</v>
      </c>
      <c r="I22" s="6"/>
      <c r="J22" s="6"/>
      <c r="K22" s="6"/>
      <c r="L22" s="6"/>
      <c r="M22" s="6"/>
      <c r="N22" s="6"/>
    </row>
    <row r="23" spans="1:14" ht="15.75" customHeight="1" x14ac:dyDescent="0.25">
      <c r="A23" s="68" t="s">
        <v>142</v>
      </c>
      <c r="B23" s="68" t="s">
        <v>143</v>
      </c>
      <c r="C23" s="68"/>
      <c r="D23" s="68"/>
      <c r="E23" s="68"/>
      <c r="F23" s="68"/>
      <c r="G23" s="68"/>
      <c r="H23" s="68"/>
      <c r="I23" s="6"/>
      <c r="J23" s="6"/>
      <c r="K23" s="6"/>
      <c r="L23" s="6"/>
      <c r="M23" s="6"/>
      <c r="N23" s="6"/>
    </row>
    <row r="24" spans="1:14" ht="15.75" customHeight="1" x14ac:dyDescent="0.25">
      <c r="A24" s="69" t="s">
        <v>148</v>
      </c>
      <c r="B24" s="69" t="s">
        <v>108</v>
      </c>
      <c r="C24" s="69" t="s">
        <v>149</v>
      </c>
      <c r="D24" s="69" t="s">
        <v>110</v>
      </c>
      <c r="E24" s="69"/>
      <c r="F24" s="69"/>
      <c r="G24" s="69"/>
      <c r="H24" s="69"/>
      <c r="I24" s="6"/>
      <c r="J24" s="6"/>
      <c r="K24" s="6"/>
      <c r="L24" s="6"/>
      <c r="M24" s="6"/>
      <c r="N24" s="6"/>
    </row>
    <row r="25" spans="1:14" ht="15.75" customHeight="1" x14ac:dyDescent="0.25">
      <c r="A25" s="69" t="s">
        <v>152</v>
      </c>
      <c r="B25" s="69" t="s">
        <v>30</v>
      </c>
      <c r="C25" s="69" t="s">
        <v>153</v>
      </c>
      <c r="D25" s="69" t="s">
        <v>30</v>
      </c>
      <c r="E25" s="69"/>
      <c r="F25" s="69"/>
      <c r="G25" s="69"/>
      <c r="H25" s="69"/>
      <c r="I25" s="6"/>
      <c r="J25" s="6"/>
      <c r="K25" s="6"/>
      <c r="L25" s="6"/>
      <c r="M25" s="6"/>
      <c r="N25" s="6"/>
    </row>
    <row r="26" spans="1:14" ht="15.75" customHeight="1" x14ac:dyDescent="0.25">
      <c r="A26" s="69" t="s">
        <v>156</v>
      </c>
      <c r="B26" s="69" t="s">
        <v>90</v>
      </c>
      <c r="C26" s="69" t="s">
        <v>157</v>
      </c>
      <c r="D26" s="69" t="s">
        <v>90</v>
      </c>
      <c r="E26" s="69"/>
      <c r="F26" s="69"/>
      <c r="G26" s="69"/>
      <c r="H26" s="69"/>
      <c r="I26" s="6"/>
      <c r="J26" s="6"/>
      <c r="K26" s="6"/>
      <c r="L26" s="6"/>
      <c r="M26" s="6"/>
      <c r="N26" s="6"/>
    </row>
    <row r="27" spans="1:14" ht="15.75" customHeight="1" x14ac:dyDescent="0.25">
      <c r="A27" s="69" t="s">
        <v>160</v>
      </c>
      <c r="B27" s="69" t="s">
        <v>90</v>
      </c>
      <c r="C27" s="69"/>
      <c r="D27" s="69"/>
      <c r="E27" s="69"/>
      <c r="F27" s="69"/>
      <c r="G27" s="69"/>
      <c r="H27" s="69"/>
      <c r="I27" s="6"/>
      <c r="J27" s="6"/>
      <c r="K27" s="6"/>
      <c r="L27" s="6"/>
      <c r="M27" s="6"/>
      <c r="N27" s="6"/>
    </row>
    <row r="28" spans="1:14" ht="15.75" customHeight="1" x14ac:dyDescent="0.25">
      <c r="A28" s="69"/>
      <c r="B28" s="69"/>
      <c r="C28" s="69" t="s">
        <v>162</v>
      </c>
      <c r="D28" s="69" t="s">
        <v>90</v>
      </c>
      <c r="E28" s="69"/>
      <c r="F28" s="69"/>
      <c r="G28" s="69"/>
      <c r="H28" s="69"/>
      <c r="I28" s="6"/>
      <c r="J28" s="6"/>
      <c r="K28" s="6"/>
      <c r="L28" s="6"/>
      <c r="M28" s="6"/>
      <c r="N28" s="6"/>
    </row>
    <row r="29" spans="1:14" ht="15.75" customHeight="1" x14ac:dyDescent="0.25">
      <c r="A29" s="69" t="s">
        <v>165</v>
      </c>
      <c r="B29" s="69" t="s">
        <v>166</v>
      </c>
      <c r="C29" s="69"/>
      <c r="D29" s="69"/>
      <c r="E29" s="69"/>
      <c r="F29" s="69"/>
      <c r="G29" s="69"/>
      <c r="H29" s="69"/>
      <c r="I29" s="6"/>
      <c r="J29" s="6"/>
      <c r="K29" s="6"/>
      <c r="L29" s="6"/>
      <c r="M29" s="6"/>
      <c r="N29" s="6"/>
    </row>
    <row r="30" spans="1:14" ht="15.75" customHeight="1" x14ac:dyDescent="0.25">
      <c r="A30" s="69" t="s">
        <v>169</v>
      </c>
      <c r="B30" s="69" t="s">
        <v>166</v>
      </c>
      <c r="C30" s="69"/>
      <c r="D30" s="69"/>
      <c r="E30" s="69"/>
      <c r="F30" s="69"/>
      <c r="G30" s="69"/>
      <c r="H30" s="69"/>
      <c r="I30" s="6"/>
      <c r="J30" s="6"/>
      <c r="K30" s="6"/>
      <c r="L30" s="6"/>
      <c r="M30" s="6"/>
      <c r="N30" s="6"/>
    </row>
    <row r="31" spans="1:14" ht="15.75" customHeight="1" x14ac:dyDescent="0.25">
      <c r="A31" s="69" t="s">
        <v>172</v>
      </c>
      <c r="B31" s="69" t="s">
        <v>173</v>
      </c>
      <c r="C31" s="69"/>
      <c r="D31" s="69"/>
      <c r="E31" s="69"/>
      <c r="F31" s="69"/>
      <c r="G31" s="69"/>
      <c r="H31" s="69"/>
      <c r="I31" s="6"/>
      <c r="J31" s="6"/>
      <c r="K31" s="6"/>
      <c r="L31" s="6"/>
      <c r="M31" s="6"/>
      <c r="N31" s="6"/>
    </row>
    <row r="32" spans="1:14" ht="15.75" customHeight="1" x14ac:dyDescent="0.25">
      <c r="A32" s="70" t="s">
        <v>178</v>
      </c>
      <c r="B32" s="70" t="s">
        <v>108</v>
      </c>
      <c r="C32" s="70" t="s">
        <v>179</v>
      </c>
      <c r="D32" s="70" t="s">
        <v>108</v>
      </c>
      <c r="E32" s="70" t="s">
        <v>180</v>
      </c>
      <c r="F32" s="70" t="s">
        <v>61</v>
      </c>
      <c r="G32" s="70"/>
      <c r="H32" s="70"/>
      <c r="I32" s="6"/>
      <c r="J32" s="6"/>
      <c r="K32" s="6"/>
      <c r="L32" s="6"/>
      <c r="M32" s="6"/>
      <c r="N32" s="6"/>
    </row>
    <row r="33" spans="1:14" ht="15.75" customHeight="1" x14ac:dyDescent="0.25">
      <c r="A33" s="70" t="s">
        <v>183</v>
      </c>
      <c r="B33" s="70" t="s">
        <v>184</v>
      </c>
      <c r="C33" s="70" t="s">
        <v>185</v>
      </c>
      <c r="D33" s="70" t="s">
        <v>184</v>
      </c>
      <c r="E33" s="70"/>
      <c r="F33" s="70"/>
      <c r="G33" s="70"/>
      <c r="H33" s="70"/>
      <c r="I33" s="6"/>
      <c r="J33" s="6"/>
      <c r="K33" s="6"/>
      <c r="L33" s="6"/>
      <c r="M33" s="6"/>
      <c r="N33" s="6"/>
    </row>
    <row r="34" spans="1:14" ht="15.75" customHeight="1" x14ac:dyDescent="0.25">
      <c r="A34" s="70" t="s">
        <v>188</v>
      </c>
      <c r="B34" s="70" t="s">
        <v>184</v>
      </c>
      <c r="C34" s="70"/>
      <c r="D34" s="70"/>
      <c r="E34" s="70"/>
      <c r="F34" s="70"/>
      <c r="G34" s="70"/>
      <c r="H34" s="70"/>
      <c r="I34" s="6"/>
      <c r="J34" s="6"/>
      <c r="K34" s="6"/>
      <c r="L34" s="6"/>
      <c r="M34" s="6"/>
      <c r="N34" s="6"/>
    </row>
    <row r="35" spans="1:14" ht="15.75" customHeight="1" x14ac:dyDescent="0.25">
      <c r="A35" s="70"/>
      <c r="B35" s="70"/>
      <c r="C35" s="70" t="s">
        <v>190</v>
      </c>
      <c r="D35" s="70" t="s">
        <v>184</v>
      </c>
      <c r="E35" s="70"/>
      <c r="F35" s="70"/>
      <c r="G35" s="70"/>
      <c r="H35" s="70"/>
      <c r="I35" s="6"/>
      <c r="J35" s="6"/>
      <c r="K35" s="6"/>
      <c r="L35" s="6"/>
      <c r="M35" s="6"/>
      <c r="N35" s="6"/>
    </row>
    <row r="36" spans="1:14" ht="15.75" customHeight="1" x14ac:dyDescent="0.25">
      <c r="A36" s="70" t="s">
        <v>193</v>
      </c>
      <c r="B36" s="70" t="s">
        <v>194</v>
      </c>
      <c r="C36" s="70" t="s">
        <v>195</v>
      </c>
      <c r="D36" s="70" t="s">
        <v>194</v>
      </c>
      <c r="E36" s="70"/>
      <c r="F36" s="70"/>
      <c r="G36" s="70"/>
      <c r="H36" s="70"/>
      <c r="I36" s="6"/>
      <c r="J36" s="6"/>
      <c r="K36" s="6"/>
      <c r="L36" s="6"/>
      <c r="M36" s="6"/>
      <c r="N36" s="6"/>
    </row>
    <row r="37" spans="1:14" ht="15.75" customHeight="1" x14ac:dyDescent="0.25">
      <c r="A37" s="70" t="s">
        <v>198</v>
      </c>
      <c r="B37" s="70" t="s">
        <v>42</v>
      </c>
      <c r="C37" s="70" t="s">
        <v>200</v>
      </c>
      <c r="D37" s="70" t="s">
        <v>201</v>
      </c>
      <c r="E37" s="70"/>
      <c r="F37" s="70"/>
      <c r="G37" s="70"/>
      <c r="H37" s="70"/>
      <c r="I37" s="6"/>
      <c r="J37" s="6"/>
      <c r="K37" s="6"/>
      <c r="L37" s="6"/>
      <c r="M37" s="6"/>
      <c r="N37" s="6"/>
    </row>
    <row r="38" spans="1:14" ht="15.75" customHeight="1" x14ac:dyDescent="0.25">
      <c r="A38" s="71" t="s">
        <v>165</v>
      </c>
      <c r="B38" s="71" t="s">
        <v>79</v>
      </c>
      <c r="C38" s="71" t="s">
        <v>205</v>
      </c>
      <c r="D38" s="71" t="s">
        <v>79</v>
      </c>
      <c r="E38" s="71" t="s">
        <v>206</v>
      </c>
      <c r="F38" s="71" t="s">
        <v>15</v>
      </c>
      <c r="G38" s="71" t="s">
        <v>207</v>
      </c>
      <c r="H38" s="71" t="s">
        <v>35</v>
      </c>
      <c r="I38" s="6"/>
      <c r="J38" s="6"/>
      <c r="K38" s="6"/>
      <c r="L38" s="6"/>
      <c r="M38" s="6"/>
      <c r="N38" s="6"/>
    </row>
    <row r="39" spans="1:14" ht="15.75" customHeight="1" x14ac:dyDescent="0.25">
      <c r="A39" s="71" t="s">
        <v>169</v>
      </c>
      <c r="B39" s="71" t="s">
        <v>79</v>
      </c>
      <c r="C39" s="71" t="s">
        <v>208</v>
      </c>
      <c r="D39" s="71" t="s">
        <v>79</v>
      </c>
      <c r="E39" s="71" t="s">
        <v>209</v>
      </c>
      <c r="F39" s="71" t="s">
        <v>15</v>
      </c>
      <c r="G39" s="71" t="s">
        <v>210</v>
      </c>
      <c r="H39" s="71" t="s">
        <v>35</v>
      </c>
      <c r="I39" s="6"/>
      <c r="J39" s="6"/>
      <c r="K39" s="6"/>
      <c r="L39" s="6"/>
      <c r="M39" s="6"/>
      <c r="N39" s="6"/>
    </row>
    <row r="40" spans="1:14" ht="15.75" customHeight="1" x14ac:dyDescent="0.25">
      <c r="A40" s="71" t="s">
        <v>213</v>
      </c>
      <c r="B40" s="71" t="s">
        <v>53</v>
      </c>
      <c r="C40" s="71" t="s">
        <v>214</v>
      </c>
      <c r="D40" s="71" t="s">
        <v>110</v>
      </c>
      <c r="E40" s="71" t="s">
        <v>215</v>
      </c>
      <c r="F40" s="71" t="s">
        <v>216</v>
      </c>
      <c r="G40" s="71" t="s">
        <v>217</v>
      </c>
      <c r="H40" s="71" t="s">
        <v>110</v>
      </c>
      <c r="I40" s="6"/>
      <c r="J40" s="6"/>
      <c r="K40" s="6"/>
      <c r="L40" s="6"/>
      <c r="M40" s="6"/>
      <c r="N40" s="6"/>
    </row>
    <row r="41" spans="1:14" ht="15.75" customHeight="1" x14ac:dyDescent="0.25">
      <c r="A41" s="71" t="s">
        <v>220</v>
      </c>
      <c r="B41" s="71" t="s">
        <v>131</v>
      </c>
      <c r="C41" s="71" t="s">
        <v>221</v>
      </c>
      <c r="D41" s="71" t="s">
        <v>131</v>
      </c>
      <c r="E41" s="71" t="s">
        <v>222</v>
      </c>
      <c r="F41" s="71" t="s">
        <v>184</v>
      </c>
      <c r="G41" s="71" t="s">
        <v>223</v>
      </c>
      <c r="H41" s="71" t="s">
        <v>224</v>
      </c>
      <c r="I41" s="6"/>
      <c r="J41" s="6"/>
      <c r="K41" s="6"/>
      <c r="L41" s="6"/>
      <c r="M41" s="6"/>
      <c r="N41" s="6"/>
    </row>
    <row r="42" spans="1:14" ht="15.75" customHeight="1" x14ac:dyDescent="0.25">
      <c r="A42" s="71" t="s">
        <v>227</v>
      </c>
      <c r="B42" s="71" t="s">
        <v>131</v>
      </c>
      <c r="C42" s="71" t="s">
        <v>228</v>
      </c>
      <c r="D42" s="71" t="s">
        <v>131</v>
      </c>
      <c r="E42" s="71" t="s">
        <v>229</v>
      </c>
      <c r="F42" s="71" t="s">
        <v>230</v>
      </c>
      <c r="G42" s="71" t="s">
        <v>231</v>
      </c>
      <c r="H42" s="71" t="s">
        <v>13</v>
      </c>
      <c r="I42" s="6"/>
      <c r="J42" s="6"/>
      <c r="K42" s="6"/>
      <c r="L42" s="6"/>
      <c r="M42" s="6"/>
      <c r="N42" s="6"/>
    </row>
    <row r="43" spans="1:14" ht="15.75" customHeight="1" x14ac:dyDescent="0.25">
      <c r="A43" s="71" t="s">
        <v>234</v>
      </c>
      <c r="B43" s="71" t="s">
        <v>235</v>
      </c>
      <c r="C43" s="71"/>
      <c r="D43" s="71"/>
      <c r="E43" s="71"/>
      <c r="F43" s="71"/>
      <c r="G43" s="71"/>
      <c r="H43" s="71"/>
      <c r="I43" s="6"/>
      <c r="J43" s="6"/>
      <c r="K43" s="6"/>
      <c r="L43" s="6"/>
      <c r="M43" s="6"/>
      <c r="N43" s="6"/>
    </row>
    <row r="44" spans="1:14" ht="15.75" customHeight="1" x14ac:dyDescent="0.25">
      <c r="A44" s="71" t="s">
        <v>238</v>
      </c>
      <c r="B44" s="71" t="s">
        <v>239</v>
      </c>
      <c r="C44" s="71" t="s">
        <v>240</v>
      </c>
      <c r="D44" s="71" t="s">
        <v>239</v>
      </c>
      <c r="E44" s="71" t="s">
        <v>241</v>
      </c>
      <c r="F44" s="71" t="s">
        <v>35</v>
      </c>
      <c r="G44" s="71" t="s">
        <v>242</v>
      </c>
      <c r="H44" s="71" t="s">
        <v>35</v>
      </c>
      <c r="I44" s="6"/>
      <c r="J44" s="6"/>
      <c r="K44" s="6"/>
      <c r="L44" s="6"/>
      <c r="M44" s="6"/>
      <c r="N44" s="6"/>
    </row>
    <row r="45" spans="1:14" ht="15.75" customHeight="1" x14ac:dyDescent="0.25">
      <c r="A45" s="72" t="s">
        <v>247</v>
      </c>
      <c r="B45" s="72" t="s">
        <v>194</v>
      </c>
      <c r="C45" s="72" t="s">
        <v>248</v>
      </c>
      <c r="D45" s="72" t="s">
        <v>194</v>
      </c>
      <c r="E45" s="72"/>
      <c r="F45" s="72"/>
      <c r="G45" s="72"/>
      <c r="H45" s="72"/>
      <c r="I45" s="6"/>
      <c r="J45" s="6"/>
      <c r="K45" s="6"/>
      <c r="L45" s="6"/>
      <c r="M45" s="6"/>
      <c r="N45" s="6"/>
    </row>
    <row r="46" spans="1:14" ht="15.75" customHeight="1" x14ac:dyDescent="0.25">
      <c r="A46" s="72" t="s">
        <v>250</v>
      </c>
      <c r="B46" s="72" t="s">
        <v>194</v>
      </c>
      <c r="C46" s="72"/>
      <c r="D46" s="72"/>
      <c r="E46" s="72"/>
      <c r="F46" s="72"/>
      <c r="G46" s="72"/>
      <c r="H46" s="72"/>
      <c r="I46" s="6"/>
      <c r="J46" s="6"/>
      <c r="K46" s="6"/>
      <c r="L46" s="6"/>
      <c r="M46" s="6"/>
      <c r="N46" s="6"/>
    </row>
    <row r="47" spans="1:14" ht="15.75" customHeight="1" x14ac:dyDescent="0.25">
      <c r="A47" s="72"/>
      <c r="B47" s="72"/>
      <c r="C47" s="72" t="s">
        <v>252</v>
      </c>
      <c r="D47" s="72" t="s">
        <v>194</v>
      </c>
      <c r="E47" s="72"/>
      <c r="F47" s="72"/>
      <c r="G47" s="72"/>
      <c r="H47" s="72"/>
      <c r="I47" s="6"/>
      <c r="J47" s="6"/>
      <c r="K47" s="6"/>
      <c r="L47" s="6"/>
      <c r="M47" s="6"/>
      <c r="N47" s="6"/>
    </row>
    <row r="48" spans="1:14" ht="15.75" customHeight="1" x14ac:dyDescent="0.25">
      <c r="A48" s="72" t="s">
        <v>255</v>
      </c>
      <c r="B48" s="72" t="s">
        <v>256</v>
      </c>
      <c r="C48" s="72" t="s">
        <v>257</v>
      </c>
      <c r="D48" s="72" t="s">
        <v>258</v>
      </c>
      <c r="E48" s="72"/>
      <c r="F48" s="72"/>
      <c r="G48" s="72"/>
      <c r="H48" s="72"/>
      <c r="I48" s="6"/>
      <c r="J48" s="6"/>
      <c r="K48" s="6"/>
      <c r="L48" s="6"/>
      <c r="M48" s="6"/>
      <c r="N48" s="6"/>
    </row>
    <row r="49" spans="1:14" ht="15.75" customHeight="1" x14ac:dyDescent="0.25">
      <c r="A49" s="72" t="s">
        <v>260</v>
      </c>
      <c r="B49" s="72" t="s">
        <v>256</v>
      </c>
      <c r="C49" s="72"/>
      <c r="D49" s="72"/>
      <c r="E49" s="72"/>
      <c r="F49" s="72"/>
      <c r="G49" s="72"/>
      <c r="H49" s="72"/>
      <c r="I49" s="6"/>
      <c r="J49" s="6"/>
      <c r="K49" s="6"/>
      <c r="L49" s="6"/>
      <c r="M49" s="6"/>
      <c r="N49" s="6"/>
    </row>
    <row r="50" spans="1:14" ht="15.75" customHeight="1" x14ac:dyDescent="0.25">
      <c r="A50" s="72"/>
      <c r="B50" s="72"/>
      <c r="C50" s="72" t="s">
        <v>262</v>
      </c>
      <c r="D50" s="72" t="s">
        <v>258</v>
      </c>
      <c r="E50" s="72"/>
      <c r="F50" s="72"/>
      <c r="G50" s="72"/>
      <c r="H50" s="72"/>
      <c r="I50" s="6"/>
      <c r="J50" s="6"/>
      <c r="K50" s="6"/>
      <c r="L50" s="6"/>
      <c r="M50" s="6"/>
      <c r="N50" s="6"/>
    </row>
    <row r="51" spans="1:14" ht="15.75" customHeight="1" x14ac:dyDescent="0.25">
      <c r="A51" s="72" t="s">
        <v>265</v>
      </c>
      <c r="B51" s="72" t="s">
        <v>30</v>
      </c>
      <c r="C51" s="72" t="s">
        <v>266</v>
      </c>
      <c r="D51" s="72" t="s">
        <v>30</v>
      </c>
      <c r="E51" s="72"/>
      <c r="F51" s="72"/>
      <c r="G51" s="72"/>
      <c r="H51" s="72"/>
      <c r="I51" s="6"/>
      <c r="J51" s="6"/>
      <c r="K51" s="6"/>
      <c r="L51" s="6"/>
      <c r="M51" s="6"/>
      <c r="N51" s="6"/>
    </row>
    <row r="52" spans="1:14" ht="15.75" customHeight="1" x14ac:dyDescent="0.25">
      <c r="A52" s="72" t="s">
        <v>269</v>
      </c>
      <c r="B52" s="72" t="s">
        <v>239</v>
      </c>
      <c r="C52" s="72" t="s">
        <v>270</v>
      </c>
      <c r="D52" s="72" t="s">
        <v>35</v>
      </c>
      <c r="E52" s="72"/>
      <c r="F52" s="72"/>
      <c r="G52" s="72"/>
      <c r="H52" s="72"/>
      <c r="I52" s="6"/>
      <c r="J52" s="6"/>
      <c r="K52" s="6"/>
      <c r="L52" s="6"/>
      <c r="M52" s="6"/>
      <c r="N52" s="6"/>
    </row>
    <row r="53" spans="1:14" ht="15.75" customHeight="1" x14ac:dyDescent="0.25">
      <c r="A53" s="72" t="s">
        <v>273</v>
      </c>
      <c r="B53" s="72" t="s">
        <v>274</v>
      </c>
      <c r="C53" s="72"/>
      <c r="D53" s="72"/>
      <c r="E53" s="72"/>
      <c r="F53" s="72"/>
      <c r="G53" s="72"/>
      <c r="H53" s="72"/>
      <c r="I53" s="6"/>
      <c r="J53" s="6"/>
      <c r="K53" s="6"/>
      <c r="L53" s="6"/>
      <c r="M53" s="6"/>
      <c r="N53" s="6"/>
    </row>
    <row r="54" spans="1:14" ht="15.75" customHeight="1" x14ac:dyDescent="0.25">
      <c r="A54" s="73" t="s">
        <v>279</v>
      </c>
      <c r="B54" s="73" t="s">
        <v>280</v>
      </c>
      <c r="C54" s="73" t="s">
        <v>281</v>
      </c>
      <c r="D54" s="73" t="s">
        <v>115</v>
      </c>
      <c r="E54" s="73" t="s">
        <v>282</v>
      </c>
      <c r="F54" s="73" t="s">
        <v>239</v>
      </c>
      <c r="G54" s="73"/>
      <c r="H54" s="73"/>
      <c r="I54" s="6"/>
      <c r="J54" s="6"/>
      <c r="K54" s="6"/>
      <c r="L54" s="6"/>
      <c r="M54" s="6"/>
      <c r="N54" s="6"/>
    </row>
    <row r="55" spans="1:14" ht="15.75" customHeight="1" x14ac:dyDescent="0.25">
      <c r="A55" s="73" t="s">
        <v>285</v>
      </c>
      <c r="B55" s="73" t="s">
        <v>106</v>
      </c>
      <c r="C55" s="73" t="s">
        <v>286</v>
      </c>
      <c r="D55" s="73" t="s">
        <v>106</v>
      </c>
      <c r="E55" s="73" t="s">
        <v>287</v>
      </c>
      <c r="F55" s="73" t="s">
        <v>106</v>
      </c>
      <c r="G55" s="73" t="s">
        <v>288</v>
      </c>
      <c r="H55" s="73" t="s">
        <v>289</v>
      </c>
      <c r="I55" s="6"/>
      <c r="J55" s="6"/>
      <c r="K55" s="6"/>
      <c r="L55" s="6"/>
      <c r="M55" s="6"/>
      <c r="N55" s="6"/>
    </row>
    <row r="56" spans="1:14" ht="15.75" customHeight="1" x14ac:dyDescent="0.25">
      <c r="A56" s="73" t="s">
        <v>292</v>
      </c>
      <c r="B56" s="73" t="s">
        <v>27</v>
      </c>
      <c r="C56" s="73" t="s">
        <v>293</v>
      </c>
      <c r="D56" s="73" t="s">
        <v>216</v>
      </c>
      <c r="E56" s="73" t="s">
        <v>294</v>
      </c>
      <c r="F56" s="73" t="s">
        <v>216</v>
      </c>
      <c r="G56" s="73"/>
      <c r="H56" s="73"/>
      <c r="I56" s="6"/>
      <c r="J56" s="6"/>
      <c r="K56" s="6"/>
      <c r="L56" s="6"/>
      <c r="M56" s="6"/>
      <c r="N56" s="6"/>
    </row>
    <row r="57" spans="1:14" ht="15.75" customHeight="1" x14ac:dyDescent="0.25">
      <c r="A57" s="73" t="s">
        <v>296</v>
      </c>
      <c r="B57" s="73" t="s">
        <v>216</v>
      </c>
      <c r="C57" s="73" t="s">
        <v>297</v>
      </c>
      <c r="D57" s="73" t="s">
        <v>216</v>
      </c>
      <c r="E57" s="73"/>
      <c r="F57" s="73"/>
      <c r="G57" s="73"/>
      <c r="H57" s="73"/>
      <c r="I57" s="6"/>
      <c r="J57" s="6"/>
      <c r="K57" s="6"/>
      <c r="L57" s="6"/>
      <c r="M57" s="6"/>
      <c r="N57" s="6"/>
    </row>
    <row r="58" spans="1:14" ht="15.75" customHeight="1" x14ac:dyDescent="0.25">
      <c r="A58" s="73"/>
      <c r="B58" s="73"/>
      <c r="C58" s="73"/>
      <c r="D58" s="73"/>
      <c r="E58" s="73" t="s">
        <v>299</v>
      </c>
      <c r="F58" s="73" t="s">
        <v>216</v>
      </c>
      <c r="G58" s="73"/>
      <c r="H58" s="73"/>
      <c r="I58" s="6"/>
      <c r="J58" s="6"/>
      <c r="K58" s="6"/>
      <c r="L58" s="6"/>
      <c r="M58" s="6"/>
      <c r="N58" s="6"/>
    </row>
    <row r="59" spans="1:14" ht="15.75" customHeight="1" x14ac:dyDescent="0.25">
      <c r="A59" s="73" t="s">
        <v>302</v>
      </c>
      <c r="B59" s="73" t="s">
        <v>53</v>
      </c>
      <c r="C59" s="73" t="s">
        <v>303</v>
      </c>
      <c r="D59" s="73" t="s">
        <v>304</v>
      </c>
      <c r="E59" s="73" t="s">
        <v>305</v>
      </c>
      <c r="F59" s="73" t="s">
        <v>304</v>
      </c>
      <c r="G59" s="73"/>
      <c r="H59" s="73"/>
      <c r="I59" s="6"/>
      <c r="J59" s="6"/>
      <c r="K59" s="6"/>
      <c r="L59" s="6"/>
      <c r="M59" s="6"/>
      <c r="N59" s="6"/>
    </row>
    <row r="60" spans="1:14" ht="15.75" customHeight="1" x14ac:dyDescent="0.25">
      <c r="A60" s="73" t="s">
        <v>307</v>
      </c>
      <c r="B60" s="73" t="s">
        <v>53</v>
      </c>
      <c r="C60" s="73" t="s">
        <v>308</v>
      </c>
      <c r="D60" s="73" t="s">
        <v>304</v>
      </c>
      <c r="E60" s="73"/>
      <c r="F60" s="73"/>
      <c r="G60" s="73"/>
      <c r="H60" s="73"/>
      <c r="I60" s="6"/>
      <c r="J60" s="6"/>
      <c r="K60" s="6"/>
      <c r="L60" s="6"/>
      <c r="M60" s="6"/>
      <c r="N60" s="6"/>
    </row>
    <row r="61" spans="1:14" ht="15.75" customHeight="1" x14ac:dyDescent="0.25">
      <c r="A61" s="73"/>
      <c r="B61" s="73"/>
      <c r="C61" s="73"/>
      <c r="D61" s="73"/>
      <c r="E61" s="73" t="s">
        <v>310</v>
      </c>
      <c r="F61" s="73" t="s">
        <v>304</v>
      </c>
      <c r="G61" s="73"/>
      <c r="H61" s="73"/>
      <c r="I61" s="6"/>
      <c r="J61" s="6"/>
      <c r="K61" s="6"/>
      <c r="L61" s="6"/>
      <c r="M61" s="6"/>
      <c r="N61" s="6"/>
    </row>
    <row r="62" spans="1:14" ht="15.75" customHeight="1" x14ac:dyDescent="0.25">
      <c r="A62" s="74" t="s">
        <v>315</v>
      </c>
      <c r="B62" s="74" t="s">
        <v>316</v>
      </c>
      <c r="C62" s="74" t="s">
        <v>317</v>
      </c>
      <c r="D62" s="74" t="s">
        <v>63</v>
      </c>
      <c r="E62" s="74" t="s">
        <v>318</v>
      </c>
      <c r="F62" s="74" t="s">
        <v>316</v>
      </c>
      <c r="G62" s="74" t="s">
        <v>319</v>
      </c>
      <c r="H62" s="74" t="s">
        <v>316</v>
      </c>
      <c r="I62" s="74" t="s">
        <v>320</v>
      </c>
      <c r="J62" s="74" t="s">
        <v>304</v>
      </c>
      <c r="K62" s="74" t="s">
        <v>321</v>
      </c>
      <c r="L62" s="74" t="s">
        <v>304</v>
      </c>
      <c r="M62" s="6"/>
      <c r="N62" s="6"/>
    </row>
    <row r="63" spans="1:14" ht="15.75" customHeight="1" x14ac:dyDescent="0.25">
      <c r="A63" s="74" t="s">
        <v>323</v>
      </c>
      <c r="B63" s="74" t="s">
        <v>316</v>
      </c>
      <c r="C63" s="74" t="s">
        <v>324</v>
      </c>
      <c r="D63" s="74" t="s">
        <v>63</v>
      </c>
      <c r="E63" s="74" t="s">
        <v>325</v>
      </c>
      <c r="F63" s="74" t="s">
        <v>316</v>
      </c>
      <c r="G63" s="74" t="s">
        <v>326</v>
      </c>
      <c r="H63" s="74" t="s">
        <v>316</v>
      </c>
      <c r="I63" s="74" t="s">
        <v>327</v>
      </c>
      <c r="J63" s="74" t="s">
        <v>63</v>
      </c>
      <c r="K63" s="6"/>
      <c r="L63" s="6"/>
      <c r="M63" s="6"/>
      <c r="N63" s="6"/>
    </row>
    <row r="64" spans="1:14" ht="15.75" customHeight="1" x14ac:dyDescent="0.25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 t="s">
        <v>329</v>
      </c>
      <c r="L64" s="74" t="s">
        <v>304</v>
      </c>
      <c r="M64" s="6"/>
      <c r="N64" s="6"/>
    </row>
    <row r="65" spans="1:14" ht="15.75" customHeight="1" x14ac:dyDescent="0.25">
      <c r="A65" s="74" t="s">
        <v>332</v>
      </c>
      <c r="B65" s="74" t="s">
        <v>333</v>
      </c>
      <c r="C65" s="74" t="s">
        <v>334</v>
      </c>
      <c r="D65" s="74" t="s">
        <v>335</v>
      </c>
      <c r="E65" s="74" t="s">
        <v>336</v>
      </c>
      <c r="F65" s="74" t="s">
        <v>337</v>
      </c>
      <c r="G65" s="74" t="s">
        <v>338</v>
      </c>
      <c r="H65" s="74" t="s">
        <v>337</v>
      </c>
      <c r="I65" s="74" t="s">
        <v>339</v>
      </c>
      <c r="J65" s="74" t="s">
        <v>335</v>
      </c>
      <c r="K65" s="74" t="s">
        <v>340</v>
      </c>
      <c r="L65" s="74" t="s">
        <v>335</v>
      </c>
      <c r="M65" s="6"/>
      <c r="N65" s="6"/>
    </row>
    <row r="66" spans="1:14" ht="15.75" customHeight="1" x14ac:dyDescent="0.25">
      <c r="A66" s="74" t="s">
        <v>342</v>
      </c>
      <c r="B66" s="74" t="s">
        <v>333</v>
      </c>
      <c r="C66" s="74" t="s">
        <v>343</v>
      </c>
      <c r="D66" s="74" t="s">
        <v>335</v>
      </c>
      <c r="E66" s="74" t="s">
        <v>344</v>
      </c>
      <c r="F66" s="74" t="s">
        <v>337</v>
      </c>
      <c r="G66" s="74" t="s">
        <v>345</v>
      </c>
      <c r="H66" s="74" t="s">
        <v>337</v>
      </c>
      <c r="I66" s="74" t="s">
        <v>346</v>
      </c>
      <c r="J66" s="74" t="s">
        <v>337</v>
      </c>
      <c r="K66" s="6"/>
      <c r="L66" s="6"/>
      <c r="M66" s="6"/>
      <c r="N66" s="6"/>
    </row>
    <row r="67" spans="1:14" ht="15.75" customHeight="1" x14ac:dyDescent="0.25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 t="s">
        <v>348</v>
      </c>
      <c r="L67" s="74" t="s">
        <v>335</v>
      </c>
      <c r="M67" s="6"/>
      <c r="N67" s="6"/>
    </row>
    <row r="68" spans="1:14" ht="15.75" customHeight="1" x14ac:dyDescent="0.25">
      <c r="A68" s="74" t="s">
        <v>351</v>
      </c>
      <c r="B68" s="74" t="s">
        <v>352</v>
      </c>
      <c r="C68" s="74" t="s">
        <v>353</v>
      </c>
      <c r="D68" s="74" t="s">
        <v>352</v>
      </c>
      <c r="E68" s="74" t="s">
        <v>354</v>
      </c>
      <c r="F68" s="74" t="s">
        <v>355</v>
      </c>
      <c r="G68" s="74" t="s">
        <v>356</v>
      </c>
      <c r="H68" s="74" t="s">
        <v>355</v>
      </c>
      <c r="I68" s="74" t="s">
        <v>357</v>
      </c>
      <c r="J68" s="74" t="s">
        <v>355</v>
      </c>
      <c r="K68" s="74" t="s">
        <v>358</v>
      </c>
      <c r="L68" s="74" t="s">
        <v>352</v>
      </c>
      <c r="M68" s="6"/>
      <c r="N68" s="6"/>
    </row>
    <row r="69" spans="1:14" ht="15.75" customHeight="1" x14ac:dyDescent="0.25">
      <c r="A69" s="74" t="s">
        <v>360</v>
      </c>
      <c r="B69" s="74" t="s">
        <v>352</v>
      </c>
      <c r="C69" s="74" t="s">
        <v>361</v>
      </c>
      <c r="D69" s="74" t="s">
        <v>352</v>
      </c>
      <c r="E69" s="74" t="s">
        <v>362</v>
      </c>
      <c r="F69" s="74" t="s">
        <v>355</v>
      </c>
      <c r="G69" s="74" t="s">
        <v>363</v>
      </c>
      <c r="H69" s="74" t="s">
        <v>355</v>
      </c>
      <c r="I69" s="74" t="s">
        <v>364</v>
      </c>
      <c r="J69" s="74" t="s">
        <v>355</v>
      </c>
      <c r="K69" s="6"/>
      <c r="L69" s="6"/>
      <c r="M69" s="6"/>
      <c r="N69" s="6"/>
    </row>
    <row r="70" spans="1:14" ht="15.75" customHeight="1" x14ac:dyDescent="0.25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 t="s">
        <v>366</v>
      </c>
      <c r="L70" s="74" t="s">
        <v>352</v>
      </c>
      <c r="M70" s="6"/>
      <c r="N70" s="6"/>
    </row>
    <row r="71" spans="1:14" ht="15.75" customHeight="1" x14ac:dyDescent="0.25">
      <c r="A71" s="74" t="s">
        <v>369</v>
      </c>
      <c r="B71" s="74" t="s">
        <v>258</v>
      </c>
      <c r="C71" s="74" t="s">
        <v>370</v>
      </c>
      <c r="D71" s="74" t="s">
        <v>256</v>
      </c>
      <c r="E71" s="74" t="s">
        <v>371</v>
      </c>
      <c r="F71" s="74" t="s">
        <v>256</v>
      </c>
      <c r="G71" s="74" t="s">
        <v>372</v>
      </c>
      <c r="H71" s="74" t="s">
        <v>258</v>
      </c>
      <c r="I71" s="74" t="s">
        <v>373</v>
      </c>
      <c r="J71" s="74" t="s">
        <v>258</v>
      </c>
      <c r="K71" s="74" t="s">
        <v>374</v>
      </c>
      <c r="L71" s="74" t="s">
        <v>256</v>
      </c>
      <c r="M71" s="74" t="s">
        <v>375</v>
      </c>
      <c r="N71" s="74" t="s">
        <v>376</v>
      </c>
    </row>
    <row r="72" spans="1:14" ht="15.75" customHeight="1" x14ac:dyDescent="0.25">
      <c r="A72" s="75" t="s">
        <v>380</v>
      </c>
      <c r="B72" s="75" t="s">
        <v>166</v>
      </c>
      <c r="C72" s="75" t="s">
        <v>381</v>
      </c>
      <c r="D72" s="75" t="s">
        <v>166</v>
      </c>
      <c r="E72" s="75"/>
      <c r="F72" s="75"/>
      <c r="G72" s="75"/>
      <c r="H72" s="75"/>
      <c r="I72" s="75"/>
      <c r="J72" s="75"/>
      <c r="K72" s="6"/>
      <c r="L72" s="6"/>
      <c r="M72" s="6"/>
      <c r="N72" s="6"/>
    </row>
    <row r="73" spans="1:14" ht="15.75" customHeight="1" x14ac:dyDescent="0.25">
      <c r="A73" s="75" t="s">
        <v>383</v>
      </c>
      <c r="B73" s="75" t="s">
        <v>166</v>
      </c>
      <c r="C73" s="75" t="s">
        <v>384</v>
      </c>
      <c r="D73" s="75" t="s">
        <v>166</v>
      </c>
      <c r="E73" s="75"/>
      <c r="F73" s="75"/>
      <c r="G73" s="75"/>
      <c r="H73" s="75"/>
      <c r="I73" s="75"/>
      <c r="J73" s="75"/>
      <c r="K73" s="6"/>
      <c r="L73" s="6"/>
      <c r="M73" s="6"/>
      <c r="N73" s="6"/>
    </row>
    <row r="74" spans="1:14" ht="15.75" customHeight="1" x14ac:dyDescent="0.25"/>
    <row r="75" spans="1:14" ht="15.75" customHeight="1" x14ac:dyDescent="0.25"/>
    <row r="76" spans="1:14" ht="15.75" customHeight="1" x14ac:dyDescent="0.25"/>
    <row r="77" spans="1:14" ht="15.75" customHeight="1" x14ac:dyDescent="0.25"/>
    <row r="78" spans="1:14" ht="15.75" customHeight="1" x14ac:dyDescent="0.25"/>
    <row r="79" spans="1:14" ht="15.75" customHeight="1" x14ac:dyDescent="0.25"/>
    <row r="80" spans="1:14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mergeCells count="6">
    <mergeCell ref="K1:L1"/>
    <mergeCell ref="A1:B1"/>
    <mergeCell ref="C1:D1"/>
    <mergeCell ref="E1:F1"/>
    <mergeCell ref="G1:H1"/>
    <mergeCell ref="I1:J1"/>
  </mergeCells>
  <conditionalFormatting sqref="A2:N73">
    <cfRule type="containsBlanks" dxfId="4" priority="1">
      <formula>LEN(TRIM(A2))=0</formula>
    </cfRule>
  </conditionalFormatting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Z100"/>
  <sheetViews>
    <sheetView workbookViewId="0">
      <selection activeCell="P2" sqref="P2"/>
    </sheetView>
  </sheetViews>
  <sheetFormatPr defaultColWidth="14.42578125" defaultRowHeight="15" customHeight="1" x14ac:dyDescent="0.25"/>
  <cols>
    <col min="1" max="1" width="13.5703125" customWidth="1"/>
    <col min="2" max="2" width="15.7109375" customWidth="1"/>
    <col min="3" max="3" width="4.28515625" customWidth="1"/>
    <col min="4" max="4" width="9.140625" customWidth="1"/>
    <col min="5" max="5" width="64.5703125" customWidth="1"/>
    <col min="6" max="6" width="6.5703125" customWidth="1"/>
    <col min="7" max="7" width="5.85546875" customWidth="1"/>
    <col min="8" max="9" width="6.5703125" customWidth="1"/>
    <col min="10" max="10" width="4.5703125" customWidth="1"/>
    <col min="11" max="11" width="5.5703125" customWidth="1"/>
    <col min="12" max="12" width="6.140625" customWidth="1"/>
    <col min="13" max="13" width="2.7109375" customWidth="1"/>
    <col min="14" max="14" width="6" customWidth="1"/>
    <col min="15" max="15" width="10.7109375" customWidth="1"/>
    <col min="16" max="16" width="15" customWidth="1"/>
    <col min="17" max="17" width="13.7109375" customWidth="1"/>
    <col min="18" max="18" width="14.7109375" customWidth="1"/>
    <col min="19" max="19" width="14.85546875" customWidth="1"/>
    <col min="20" max="20" width="14.5703125" customWidth="1"/>
    <col min="21" max="21" width="13.5703125" customWidth="1"/>
    <col min="22" max="22" width="11.7109375" customWidth="1"/>
    <col min="23" max="23" width="9.28515625" customWidth="1"/>
    <col min="24" max="24" width="14.42578125" customWidth="1"/>
    <col min="25" max="25" width="9.140625" customWidth="1"/>
    <col min="26" max="26" width="14.140625" customWidth="1"/>
    <col min="27" max="27" width="9.140625" customWidth="1"/>
    <col min="28" max="28" width="14.140625" customWidth="1"/>
    <col min="29" max="29" width="9.140625" customWidth="1"/>
    <col min="30" max="30" width="14.28515625" customWidth="1"/>
    <col min="31" max="31" width="6.5703125" customWidth="1"/>
    <col min="32" max="32" width="14" customWidth="1"/>
    <col min="33" max="33" width="9.140625" customWidth="1"/>
    <col min="34" max="34" width="13.140625" customWidth="1"/>
    <col min="35" max="35" width="5.5703125" customWidth="1"/>
    <col min="36" max="37" width="9.140625" customWidth="1"/>
    <col min="38" max="38" width="4.28515625" customWidth="1"/>
    <col min="39" max="39" width="14.42578125" customWidth="1"/>
    <col min="40" max="40" width="9.140625" customWidth="1"/>
    <col min="41" max="41" width="14.140625" customWidth="1"/>
    <col min="42" max="42" width="9.140625" customWidth="1"/>
    <col min="43" max="43" width="14.140625" customWidth="1"/>
    <col min="44" max="44" width="9.140625" customWidth="1"/>
    <col min="45" max="45" width="14.28515625" customWidth="1"/>
    <col min="46" max="48" width="9.140625" customWidth="1"/>
    <col min="49" max="49" width="13.140625" customWidth="1"/>
    <col min="50" max="52" width="9.140625" customWidth="1"/>
  </cols>
  <sheetData>
    <row r="1" spans="1:52" ht="12.75" customHeight="1" x14ac:dyDescent="0.25">
      <c r="A1" s="76"/>
      <c r="B1" s="76" t="s">
        <v>0</v>
      </c>
      <c r="C1" s="76" t="s">
        <v>1</v>
      </c>
      <c r="D1" s="76" t="s">
        <v>413</v>
      </c>
      <c r="E1" s="76" t="s">
        <v>414</v>
      </c>
      <c r="F1" s="76" t="s">
        <v>2</v>
      </c>
      <c r="G1" s="76" t="s">
        <v>3</v>
      </c>
      <c r="H1" s="76" t="s">
        <v>4</v>
      </c>
      <c r="I1" s="76" t="s">
        <v>5</v>
      </c>
      <c r="J1" s="76" t="s">
        <v>6</v>
      </c>
      <c r="K1" s="76" t="s">
        <v>7</v>
      </c>
      <c r="L1" s="76" t="s">
        <v>415</v>
      </c>
      <c r="M1" s="76" t="s">
        <v>416</v>
      </c>
      <c r="N1" s="76" t="s">
        <v>417</v>
      </c>
      <c r="O1" s="76"/>
      <c r="P1" s="76"/>
      <c r="Q1" s="76"/>
      <c r="R1" s="76"/>
      <c r="S1" s="76"/>
      <c r="T1" s="76"/>
      <c r="U1" s="76"/>
      <c r="V1" s="76"/>
      <c r="W1" s="76"/>
      <c r="X1" s="222" t="s">
        <v>2</v>
      </c>
      <c r="Y1" s="205"/>
      <c r="Z1" s="222" t="s">
        <v>3</v>
      </c>
      <c r="AA1" s="205"/>
      <c r="AB1" s="222" t="s">
        <v>4</v>
      </c>
      <c r="AC1" s="205"/>
      <c r="AD1" s="222" t="s">
        <v>5</v>
      </c>
      <c r="AE1" s="205"/>
      <c r="AF1" s="222" t="s">
        <v>6</v>
      </c>
      <c r="AG1" s="205"/>
      <c r="AH1" s="222" t="s">
        <v>7</v>
      </c>
      <c r="AI1" s="205"/>
      <c r="AJ1" s="222" t="s">
        <v>415</v>
      </c>
      <c r="AK1" s="205"/>
      <c r="AL1" s="78" t="s">
        <v>1</v>
      </c>
      <c r="AM1" s="77"/>
      <c r="AN1" s="77"/>
      <c r="AO1" s="77"/>
      <c r="AP1" s="77"/>
      <c r="AQ1" s="77"/>
      <c r="AR1" s="77"/>
      <c r="AS1" s="77"/>
      <c r="AT1" s="77"/>
      <c r="AU1" s="77"/>
      <c r="AV1" s="77"/>
      <c r="AW1" s="77"/>
      <c r="AX1" s="77"/>
      <c r="AY1" s="77"/>
      <c r="AZ1" s="77"/>
    </row>
    <row r="2" spans="1:52" ht="12.75" customHeight="1" x14ac:dyDescent="0.25">
      <c r="A2" s="8" t="s">
        <v>8</v>
      </c>
      <c r="B2" s="8" t="s">
        <v>9</v>
      </c>
      <c r="C2" s="8">
        <v>3</v>
      </c>
      <c r="D2" s="8" t="s">
        <v>10</v>
      </c>
      <c r="E2" s="8" t="s">
        <v>11</v>
      </c>
      <c r="F2" s="8" t="s">
        <v>13</v>
      </c>
      <c r="G2" s="8" t="s">
        <v>15</v>
      </c>
      <c r="H2" s="8" t="s">
        <v>13</v>
      </c>
      <c r="I2" s="8" t="s">
        <v>15</v>
      </c>
      <c r="J2" s="8"/>
      <c r="K2" s="8"/>
      <c r="L2" s="8"/>
      <c r="M2" s="8"/>
      <c r="N2" s="8"/>
      <c r="O2" s="8"/>
      <c r="P2" s="8" t="str">
        <f t="shared" ref="P2:V2" si="0">CONCATENATE($D2,F$1,",",F2)</f>
        <v>SE111A,MSA</v>
      </c>
      <c r="Q2" s="8" t="str">
        <f t="shared" si="0"/>
        <v>SE111B,KBB</v>
      </c>
      <c r="R2" s="8" t="str">
        <f t="shared" si="0"/>
        <v>SE111C,MSA</v>
      </c>
      <c r="S2" s="8" t="str">
        <f t="shared" si="0"/>
        <v>SE111D,KBB</v>
      </c>
      <c r="T2" s="8" t="str">
        <f t="shared" si="0"/>
        <v>SE111E,</v>
      </c>
      <c r="U2" s="8" t="str">
        <f t="shared" si="0"/>
        <v>SE111F,</v>
      </c>
      <c r="V2" s="8" t="str">
        <f t="shared" si="0"/>
        <v>SE111G,</v>
      </c>
      <c r="W2" s="8"/>
      <c r="X2" s="8"/>
      <c r="Y2" s="8"/>
      <c r="Z2" s="8"/>
      <c r="AA2" s="8"/>
      <c r="AB2" s="8"/>
      <c r="AC2" s="8"/>
      <c r="AD2" s="79"/>
      <c r="AE2" s="79"/>
      <c r="AF2" s="79"/>
      <c r="AG2" s="79"/>
      <c r="AH2" s="79"/>
      <c r="AI2" s="79"/>
      <c r="AJ2" s="79"/>
      <c r="AK2" s="79"/>
      <c r="AL2" s="78">
        <v>3</v>
      </c>
      <c r="AM2" s="8"/>
      <c r="AN2" s="8"/>
      <c r="AO2" s="79"/>
      <c r="AP2" s="79"/>
      <c r="AQ2" s="8"/>
      <c r="AR2" s="8"/>
      <c r="AS2" s="79"/>
      <c r="AT2" s="79"/>
      <c r="AU2" s="79"/>
      <c r="AV2" s="79"/>
      <c r="AW2" s="79"/>
      <c r="AX2" s="79"/>
      <c r="AY2" s="79"/>
      <c r="AZ2" s="79"/>
    </row>
    <row r="3" spans="1:52" ht="12.75" customHeight="1" x14ac:dyDescent="0.25">
      <c r="A3" s="8"/>
      <c r="B3" s="8"/>
      <c r="C3" s="8">
        <v>2</v>
      </c>
      <c r="D3" s="8" t="s">
        <v>18</v>
      </c>
      <c r="E3" s="8" t="s">
        <v>19</v>
      </c>
      <c r="F3" s="8" t="s">
        <v>13</v>
      </c>
      <c r="G3" s="8" t="s">
        <v>15</v>
      </c>
      <c r="H3" s="8" t="s">
        <v>13</v>
      </c>
      <c r="I3" s="8"/>
      <c r="J3" s="8"/>
      <c r="K3" s="8"/>
      <c r="L3" s="8"/>
      <c r="M3" s="8"/>
      <c r="N3" s="8"/>
      <c r="O3" s="8"/>
      <c r="P3" s="8" t="str">
        <f t="shared" ref="P3:V3" si="1">CONCATENATE($D3,F$1,",",F3)</f>
        <v>SE112A,MSA</v>
      </c>
      <c r="Q3" s="8" t="str">
        <f t="shared" si="1"/>
        <v>SE112B,KBB</v>
      </c>
      <c r="R3" s="8" t="str">
        <f t="shared" si="1"/>
        <v>SE112C,MSA</v>
      </c>
      <c r="S3" s="8" t="str">
        <f t="shared" si="1"/>
        <v>SE112D,</v>
      </c>
      <c r="T3" s="8" t="str">
        <f t="shared" si="1"/>
        <v>SE112E,</v>
      </c>
      <c r="U3" s="8" t="str">
        <f t="shared" si="1"/>
        <v>SE112F,</v>
      </c>
      <c r="V3" s="8" t="str">
        <f t="shared" si="1"/>
        <v>SE112G,</v>
      </c>
      <c r="W3" s="8"/>
      <c r="X3" s="8"/>
      <c r="Y3" s="8"/>
      <c r="Z3" s="79" t="s">
        <v>418</v>
      </c>
      <c r="AA3" s="79" t="s">
        <v>15</v>
      </c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8">
        <v>2</v>
      </c>
      <c r="AM3" s="8"/>
      <c r="AN3" s="8"/>
      <c r="AO3" s="79" t="s">
        <v>419</v>
      </c>
      <c r="AP3" s="79" t="s">
        <v>15</v>
      </c>
      <c r="AQ3" s="79"/>
      <c r="AR3" s="79"/>
      <c r="AS3" s="79"/>
      <c r="AT3" s="79"/>
      <c r="AU3" s="79"/>
      <c r="AV3" s="79"/>
      <c r="AW3" s="79"/>
      <c r="AX3" s="79"/>
      <c r="AY3" s="79"/>
      <c r="AZ3" s="79"/>
    </row>
    <row r="4" spans="1:52" ht="12.75" customHeight="1" x14ac:dyDescent="0.25">
      <c r="A4" s="8"/>
      <c r="B4" s="8"/>
      <c r="C4" s="8">
        <v>1</v>
      </c>
      <c r="D4" s="8" t="s">
        <v>18</v>
      </c>
      <c r="E4" s="8" t="s">
        <v>19</v>
      </c>
      <c r="F4" s="8"/>
      <c r="G4" s="8"/>
      <c r="H4" s="8"/>
      <c r="I4" s="8" t="s">
        <v>15</v>
      </c>
      <c r="J4" s="8"/>
      <c r="K4" s="8"/>
      <c r="L4" s="8"/>
      <c r="M4" s="8"/>
      <c r="N4" s="8"/>
      <c r="O4" s="8"/>
      <c r="P4" s="8" t="str">
        <f t="shared" ref="P4:V4" si="2">CONCATENATE($D4,F$1,",",F4)</f>
        <v>SE112A,</v>
      </c>
      <c r="Q4" s="8" t="str">
        <f t="shared" si="2"/>
        <v>SE112B,</v>
      </c>
      <c r="R4" s="8" t="str">
        <f t="shared" si="2"/>
        <v>SE112C,</v>
      </c>
      <c r="S4" s="8" t="str">
        <f t="shared" si="2"/>
        <v>SE112D,KBB</v>
      </c>
      <c r="T4" s="8" t="str">
        <f t="shared" si="2"/>
        <v>SE112E,</v>
      </c>
      <c r="U4" s="8" t="str">
        <f t="shared" si="2"/>
        <v>SE112F,</v>
      </c>
      <c r="V4" s="8" t="str">
        <f t="shared" si="2"/>
        <v>SE112G,</v>
      </c>
      <c r="W4" s="8"/>
      <c r="X4" s="79"/>
      <c r="Y4" s="79"/>
      <c r="Z4" s="79"/>
      <c r="AA4" s="79"/>
      <c r="AB4" s="8"/>
      <c r="AC4" s="8"/>
      <c r="AD4" s="79"/>
      <c r="AE4" s="79"/>
      <c r="AF4" s="79"/>
      <c r="AG4" s="79"/>
      <c r="AH4" s="79"/>
      <c r="AI4" s="79"/>
      <c r="AJ4" s="79"/>
      <c r="AK4" s="79"/>
      <c r="AL4" s="78">
        <v>1</v>
      </c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</row>
    <row r="5" spans="1:52" ht="12.75" customHeight="1" x14ac:dyDescent="0.25">
      <c r="A5" s="8"/>
      <c r="B5" s="8"/>
      <c r="C5" s="8">
        <v>3</v>
      </c>
      <c r="D5" s="8" t="s">
        <v>24</v>
      </c>
      <c r="E5" s="8" t="s">
        <v>25</v>
      </c>
      <c r="F5" s="8" t="s">
        <v>27</v>
      </c>
      <c r="G5" s="8" t="s">
        <v>13</v>
      </c>
      <c r="H5" s="8" t="s">
        <v>30</v>
      </c>
      <c r="I5" s="8" t="s">
        <v>13</v>
      </c>
      <c r="J5" s="8"/>
      <c r="K5" s="8"/>
      <c r="L5" s="8"/>
      <c r="M5" s="8"/>
      <c r="N5" s="8"/>
      <c r="O5" s="8"/>
      <c r="P5" s="8" t="str">
        <f t="shared" ref="P5:V5" si="3">CONCATENATE($D5,F$1,",",F5)</f>
        <v>SE113A,DTB</v>
      </c>
      <c r="Q5" s="8" t="str">
        <f t="shared" si="3"/>
        <v>SE113B,MSA</v>
      </c>
      <c r="R5" s="8" t="str">
        <f t="shared" si="3"/>
        <v>SE113C,NJ</v>
      </c>
      <c r="S5" s="8" t="str">
        <f t="shared" si="3"/>
        <v>SE113D,MSA</v>
      </c>
      <c r="T5" s="8" t="str">
        <f t="shared" si="3"/>
        <v>SE113E,</v>
      </c>
      <c r="U5" s="8" t="str">
        <f t="shared" si="3"/>
        <v>SE113F,</v>
      </c>
      <c r="V5" s="8" t="str">
        <f t="shared" si="3"/>
        <v>SE113G,</v>
      </c>
      <c r="W5" s="8"/>
      <c r="X5" s="8"/>
      <c r="Y5" s="8"/>
      <c r="Z5" s="8"/>
      <c r="AA5" s="8"/>
      <c r="AB5" s="79" t="s">
        <v>29</v>
      </c>
      <c r="AC5" s="79" t="s">
        <v>30</v>
      </c>
      <c r="AD5" s="79"/>
      <c r="AE5" s="79"/>
      <c r="AF5" s="79"/>
      <c r="AG5" s="79"/>
      <c r="AH5" s="79"/>
      <c r="AI5" s="79"/>
      <c r="AJ5" s="79"/>
      <c r="AK5" s="79"/>
      <c r="AL5" s="78">
        <v>3</v>
      </c>
      <c r="AM5" s="8"/>
      <c r="AN5" s="8"/>
      <c r="AO5" s="8"/>
      <c r="AP5" s="8"/>
      <c r="AQ5" s="79" t="s">
        <v>29</v>
      </c>
      <c r="AR5" s="79" t="s">
        <v>30</v>
      </c>
      <c r="AS5" s="79"/>
      <c r="AT5" s="79"/>
      <c r="AU5" s="79"/>
      <c r="AV5" s="79"/>
      <c r="AW5" s="79"/>
      <c r="AX5" s="79"/>
      <c r="AY5" s="79"/>
      <c r="AZ5" s="79"/>
    </row>
    <row r="6" spans="1:52" ht="12.75" customHeight="1" x14ac:dyDescent="0.25">
      <c r="A6" s="8"/>
      <c r="B6" s="8"/>
      <c r="C6" s="8">
        <v>3</v>
      </c>
      <c r="D6" s="8" t="s">
        <v>32</v>
      </c>
      <c r="E6" s="8" t="s">
        <v>33</v>
      </c>
      <c r="F6" s="8" t="s">
        <v>35</v>
      </c>
      <c r="G6" s="8" t="s">
        <v>35</v>
      </c>
      <c r="H6" s="8" t="s">
        <v>35</v>
      </c>
      <c r="I6" s="8" t="s">
        <v>35</v>
      </c>
      <c r="J6" s="8"/>
      <c r="K6" s="8"/>
      <c r="L6" s="8"/>
      <c r="M6" s="8"/>
      <c r="N6" s="8"/>
      <c r="O6" s="8"/>
      <c r="P6" s="8" t="str">
        <f t="shared" ref="P6:V6" si="4">CONCATENATE($D6,F$1,",",F6)</f>
        <v>ENG101A,TBA</v>
      </c>
      <c r="Q6" s="8" t="str">
        <f t="shared" si="4"/>
        <v>ENG101B,TBA</v>
      </c>
      <c r="R6" s="8" t="str">
        <f t="shared" si="4"/>
        <v>ENG101C,TBA</v>
      </c>
      <c r="S6" s="8" t="str">
        <f t="shared" si="4"/>
        <v>ENG101D,TBA</v>
      </c>
      <c r="T6" s="8" t="str">
        <f t="shared" si="4"/>
        <v>ENG101E,</v>
      </c>
      <c r="U6" s="8" t="str">
        <f t="shared" si="4"/>
        <v>ENG101F,</v>
      </c>
      <c r="V6" s="8" t="str">
        <f t="shared" si="4"/>
        <v>ENG101G,</v>
      </c>
      <c r="W6" s="8"/>
      <c r="X6" s="79" t="s">
        <v>34</v>
      </c>
      <c r="Y6" s="79" t="s">
        <v>35</v>
      </c>
      <c r="Z6" s="79" t="s">
        <v>36</v>
      </c>
      <c r="AA6" s="79" t="s">
        <v>35</v>
      </c>
      <c r="AB6" s="79" t="s">
        <v>37</v>
      </c>
      <c r="AC6" s="79" t="s">
        <v>35</v>
      </c>
      <c r="AD6" s="79"/>
      <c r="AE6" s="79"/>
      <c r="AF6" s="79"/>
      <c r="AG6" s="79"/>
      <c r="AH6" s="79"/>
      <c r="AI6" s="79"/>
      <c r="AJ6" s="79"/>
      <c r="AK6" s="79"/>
      <c r="AL6" s="78">
        <v>3</v>
      </c>
      <c r="AM6" s="79" t="s">
        <v>34</v>
      </c>
      <c r="AN6" s="79" t="s">
        <v>35</v>
      </c>
      <c r="AO6" s="79" t="s">
        <v>36</v>
      </c>
      <c r="AP6" s="79" t="s">
        <v>35</v>
      </c>
      <c r="AQ6" s="79" t="s">
        <v>37</v>
      </c>
      <c r="AR6" s="79" t="s">
        <v>35</v>
      </c>
      <c r="AS6" s="79"/>
      <c r="AT6" s="79"/>
      <c r="AU6" s="79"/>
      <c r="AV6" s="79"/>
      <c r="AW6" s="79"/>
      <c r="AX6" s="79"/>
      <c r="AY6" s="79"/>
      <c r="AZ6" s="79"/>
    </row>
    <row r="7" spans="1:52" ht="12.75" customHeight="1" x14ac:dyDescent="0.25">
      <c r="A7" s="8"/>
      <c r="B7" s="8"/>
      <c r="C7" s="8">
        <v>3</v>
      </c>
      <c r="D7" s="8" t="s">
        <v>39</v>
      </c>
      <c r="E7" s="8" t="s">
        <v>40</v>
      </c>
      <c r="F7" s="8" t="s">
        <v>42</v>
      </c>
      <c r="G7" s="8" t="s">
        <v>42</v>
      </c>
      <c r="H7" s="8" t="s">
        <v>42</v>
      </c>
      <c r="I7" s="8" t="s">
        <v>35</v>
      </c>
      <c r="J7" s="8"/>
      <c r="K7" s="8"/>
      <c r="L7" s="8"/>
      <c r="M7" s="8"/>
      <c r="N7" s="8"/>
      <c r="O7" s="8"/>
      <c r="P7" s="8" t="str">
        <f t="shared" ref="P7:V7" si="5">CONCATENATE($D7,F$1,",",F7)</f>
        <v>AOL101A,SMR</v>
      </c>
      <c r="Q7" s="8" t="str">
        <f t="shared" si="5"/>
        <v>AOL101B,SMR</v>
      </c>
      <c r="R7" s="8" t="str">
        <f t="shared" si="5"/>
        <v>AOL101C,SMR</v>
      </c>
      <c r="S7" s="8" t="str">
        <f t="shared" si="5"/>
        <v>AOL101D,TBA</v>
      </c>
      <c r="T7" s="8" t="str">
        <f t="shared" si="5"/>
        <v>AOL101E,</v>
      </c>
      <c r="U7" s="8" t="str">
        <f t="shared" si="5"/>
        <v>AOL101F,</v>
      </c>
      <c r="V7" s="8" t="str">
        <f t="shared" si="5"/>
        <v>AOL101G,</v>
      </c>
      <c r="W7" s="8"/>
      <c r="X7" s="8"/>
      <c r="Y7" s="8"/>
      <c r="Z7" s="79"/>
      <c r="AA7" s="79"/>
      <c r="AB7" s="79"/>
      <c r="AC7" s="79"/>
      <c r="AD7" s="79"/>
      <c r="AE7" s="79"/>
      <c r="AF7" s="79"/>
      <c r="AG7" s="79"/>
      <c r="AH7" s="79"/>
      <c r="AI7" s="79"/>
      <c r="AJ7" s="79"/>
      <c r="AK7" s="79"/>
      <c r="AL7" s="78">
        <v>3</v>
      </c>
      <c r="AM7" s="79"/>
      <c r="AN7" s="79"/>
      <c r="AO7" s="79"/>
      <c r="AP7" s="79"/>
      <c r="AQ7" s="79"/>
      <c r="AR7" s="79"/>
      <c r="AS7" s="79"/>
      <c r="AT7" s="79"/>
      <c r="AU7" s="79"/>
      <c r="AV7" s="79"/>
      <c r="AW7" s="79"/>
      <c r="AX7" s="79"/>
      <c r="AY7" s="79"/>
      <c r="AZ7" s="79"/>
    </row>
    <row r="8" spans="1:52" ht="12.75" customHeight="1" x14ac:dyDescent="0.25">
      <c r="A8" s="16" t="s">
        <v>46</v>
      </c>
      <c r="B8" s="16" t="s">
        <v>47</v>
      </c>
      <c r="C8" s="16">
        <v>3</v>
      </c>
      <c r="D8" s="16" t="s">
        <v>48</v>
      </c>
      <c r="E8" s="16" t="s">
        <v>49</v>
      </c>
      <c r="F8" s="16" t="s">
        <v>51</v>
      </c>
      <c r="G8" s="16" t="s">
        <v>53</v>
      </c>
      <c r="H8" s="16"/>
      <c r="I8" s="16"/>
      <c r="J8" s="16"/>
      <c r="K8" s="16"/>
      <c r="L8" s="16"/>
      <c r="M8" s="16"/>
      <c r="N8" s="16"/>
      <c r="O8" s="16"/>
      <c r="P8" s="16" t="str">
        <f t="shared" ref="P8:V8" si="6">CONCATENATE($D8,F$1,",",F8)</f>
        <v>SE121A,DAA</v>
      </c>
      <c r="Q8" s="16" t="str">
        <f t="shared" si="6"/>
        <v>SE121B,KMIU</v>
      </c>
      <c r="R8" s="16" t="str">
        <f t="shared" si="6"/>
        <v>SE121C,</v>
      </c>
      <c r="S8" s="16" t="str">
        <f t="shared" si="6"/>
        <v>SE121D,</v>
      </c>
      <c r="T8" s="16" t="str">
        <f t="shared" si="6"/>
        <v>SE121E,</v>
      </c>
      <c r="U8" s="16" t="str">
        <f t="shared" si="6"/>
        <v>SE121F,</v>
      </c>
      <c r="V8" s="16" t="str">
        <f t="shared" si="6"/>
        <v>SE121G,</v>
      </c>
      <c r="W8" s="16"/>
      <c r="X8" s="80" t="s">
        <v>50</v>
      </c>
      <c r="Y8" s="80" t="s">
        <v>51</v>
      </c>
      <c r="Z8" s="80" t="s">
        <v>52</v>
      </c>
      <c r="AA8" s="80" t="s">
        <v>53</v>
      </c>
      <c r="AB8" s="80"/>
      <c r="AC8" s="80"/>
      <c r="AD8" s="80"/>
      <c r="AE8" s="80"/>
      <c r="AF8" s="80"/>
      <c r="AG8" s="80"/>
      <c r="AH8" s="80"/>
      <c r="AI8" s="80"/>
      <c r="AJ8" s="80"/>
      <c r="AK8" s="80"/>
      <c r="AL8" s="78">
        <v>3</v>
      </c>
      <c r="AM8" s="80" t="s">
        <v>50</v>
      </c>
      <c r="AN8" s="80" t="s">
        <v>51</v>
      </c>
      <c r="AO8" s="80" t="s">
        <v>52</v>
      </c>
      <c r="AP8" s="80" t="s">
        <v>53</v>
      </c>
      <c r="AQ8" s="80"/>
      <c r="AR8" s="80"/>
      <c r="AS8" s="80"/>
      <c r="AT8" s="80"/>
      <c r="AU8" s="80"/>
      <c r="AV8" s="80"/>
      <c r="AW8" s="80"/>
      <c r="AX8" s="80"/>
      <c r="AY8" s="80"/>
      <c r="AZ8" s="80"/>
    </row>
    <row r="9" spans="1:52" ht="12.75" customHeight="1" x14ac:dyDescent="0.25">
      <c r="A9" s="16"/>
      <c r="B9" s="16"/>
      <c r="C9" s="16">
        <v>2</v>
      </c>
      <c r="D9" s="16" t="s">
        <v>54</v>
      </c>
      <c r="E9" s="16" t="s">
        <v>55</v>
      </c>
      <c r="F9" s="16" t="s">
        <v>51</v>
      </c>
      <c r="G9" s="16" t="s">
        <v>53</v>
      </c>
      <c r="H9" s="16"/>
      <c r="I9" s="16"/>
      <c r="J9" s="16"/>
      <c r="K9" s="16"/>
      <c r="L9" s="16"/>
      <c r="M9" s="16"/>
      <c r="N9" s="16"/>
      <c r="O9" s="16"/>
      <c r="P9" s="16" t="str">
        <f t="shared" ref="P9:V9" si="7">CONCATENATE($D9,F$1,",",F9)</f>
        <v>SE122A,DAA</v>
      </c>
      <c r="Q9" s="16" t="str">
        <f t="shared" si="7"/>
        <v>SE122B,KMIU</v>
      </c>
      <c r="R9" s="16" t="str">
        <f t="shared" si="7"/>
        <v>SE122C,</v>
      </c>
      <c r="S9" s="16" t="str">
        <f t="shared" si="7"/>
        <v>SE122D,</v>
      </c>
      <c r="T9" s="16" t="str">
        <f t="shared" si="7"/>
        <v>SE122E,</v>
      </c>
      <c r="U9" s="16" t="str">
        <f t="shared" si="7"/>
        <v>SE122F,</v>
      </c>
      <c r="V9" s="16" t="str">
        <f t="shared" si="7"/>
        <v>SE122G,</v>
      </c>
      <c r="W9" s="16"/>
      <c r="X9" s="80" t="s">
        <v>420</v>
      </c>
      <c r="Y9" s="80" t="s">
        <v>51</v>
      </c>
      <c r="Z9" s="80" t="s">
        <v>421</v>
      </c>
      <c r="AA9" s="80" t="s">
        <v>53</v>
      </c>
      <c r="AB9" s="80"/>
      <c r="AC9" s="80"/>
      <c r="AD9" s="80"/>
      <c r="AE9" s="80"/>
      <c r="AF9" s="80"/>
      <c r="AG9" s="80"/>
      <c r="AH9" s="80"/>
      <c r="AI9" s="80"/>
      <c r="AJ9" s="80"/>
      <c r="AK9" s="80"/>
      <c r="AL9" s="78">
        <v>2</v>
      </c>
      <c r="AM9" s="80" t="s">
        <v>422</v>
      </c>
      <c r="AN9" s="80" t="s">
        <v>51</v>
      </c>
      <c r="AO9" s="80" t="s">
        <v>423</v>
      </c>
      <c r="AP9" s="80" t="s">
        <v>53</v>
      </c>
      <c r="AQ9" s="80"/>
      <c r="AR9" s="80"/>
      <c r="AS9" s="80"/>
      <c r="AT9" s="80"/>
      <c r="AU9" s="80"/>
      <c r="AV9" s="80"/>
      <c r="AW9" s="80"/>
      <c r="AX9" s="80"/>
      <c r="AY9" s="80"/>
      <c r="AZ9" s="80"/>
    </row>
    <row r="10" spans="1:52" ht="12.75" customHeight="1" x14ac:dyDescent="0.25">
      <c r="A10" s="16"/>
      <c r="B10" s="16"/>
      <c r="C10" s="16">
        <v>3</v>
      </c>
      <c r="D10" s="16" t="s">
        <v>58</v>
      </c>
      <c r="E10" s="16" t="s">
        <v>59</v>
      </c>
      <c r="F10" s="16" t="s">
        <v>61</v>
      </c>
      <c r="G10" s="16" t="s">
        <v>63</v>
      </c>
      <c r="H10" s="16"/>
      <c r="I10" s="16"/>
      <c r="J10" s="16"/>
      <c r="K10" s="16"/>
      <c r="L10" s="16"/>
      <c r="M10" s="16"/>
      <c r="N10" s="16"/>
      <c r="O10" s="16"/>
      <c r="P10" s="16" t="str">
        <f t="shared" ref="P10:V10" si="8">CONCATENATE($D10,F$1,",",F10)</f>
        <v>SE123A,FAH</v>
      </c>
      <c r="Q10" s="16" t="str">
        <f t="shared" si="8"/>
        <v>SE123B,MRJ</v>
      </c>
      <c r="R10" s="16" t="str">
        <f t="shared" si="8"/>
        <v>SE123C,</v>
      </c>
      <c r="S10" s="16" t="str">
        <f t="shared" si="8"/>
        <v>SE123D,</v>
      </c>
      <c r="T10" s="16" t="str">
        <f t="shared" si="8"/>
        <v>SE123E,</v>
      </c>
      <c r="U10" s="16" t="str">
        <f t="shared" si="8"/>
        <v>SE123F,</v>
      </c>
      <c r="V10" s="16" t="str">
        <f t="shared" si="8"/>
        <v>SE123G,</v>
      </c>
      <c r="W10" s="16"/>
      <c r="X10" s="16"/>
      <c r="Y10" s="16"/>
      <c r="Z10" s="80" t="s">
        <v>62</v>
      </c>
      <c r="AA10" s="80" t="s">
        <v>63</v>
      </c>
      <c r="AB10" s="80"/>
      <c r="AC10" s="80"/>
      <c r="AD10" s="80"/>
      <c r="AE10" s="80"/>
      <c r="AF10" s="80"/>
      <c r="AG10" s="80"/>
      <c r="AH10" s="80"/>
      <c r="AI10" s="80"/>
      <c r="AJ10" s="80"/>
      <c r="AK10" s="80"/>
      <c r="AL10" s="78">
        <v>3</v>
      </c>
      <c r="AM10" s="16"/>
      <c r="AN10" s="16"/>
      <c r="AO10" s="80" t="s">
        <v>62</v>
      </c>
      <c r="AP10" s="80" t="s">
        <v>63</v>
      </c>
      <c r="AQ10" s="80"/>
      <c r="AR10" s="80"/>
      <c r="AS10" s="80"/>
      <c r="AT10" s="80"/>
      <c r="AU10" s="80"/>
      <c r="AV10" s="80"/>
      <c r="AW10" s="80"/>
      <c r="AX10" s="80"/>
      <c r="AY10" s="80"/>
      <c r="AZ10" s="80"/>
    </row>
    <row r="11" spans="1:52" ht="12.75" customHeight="1" x14ac:dyDescent="0.25">
      <c r="A11" s="16"/>
      <c r="B11" s="16"/>
      <c r="C11" s="16">
        <v>3</v>
      </c>
      <c r="D11" s="16" t="s">
        <v>64</v>
      </c>
      <c r="E11" s="16" t="s">
        <v>65</v>
      </c>
      <c r="F11" s="16" t="s">
        <v>67</v>
      </c>
      <c r="G11" s="16" t="s">
        <v>67</v>
      </c>
      <c r="H11" s="16"/>
      <c r="I11" s="16"/>
      <c r="J11" s="16"/>
      <c r="K11" s="16"/>
      <c r="L11" s="16"/>
      <c r="M11" s="16"/>
      <c r="N11" s="16"/>
      <c r="O11" s="16"/>
      <c r="P11" s="16" t="str">
        <f t="shared" ref="P11:V11" si="9">CONCATENATE($D11,F$1,",",F11)</f>
        <v>MAT101A,FTZ</v>
      </c>
      <c r="Q11" s="16" t="str">
        <f t="shared" si="9"/>
        <v>MAT101B,FTZ</v>
      </c>
      <c r="R11" s="16" t="str">
        <f t="shared" si="9"/>
        <v>MAT101C,</v>
      </c>
      <c r="S11" s="16" t="str">
        <f t="shared" si="9"/>
        <v>MAT101D,</v>
      </c>
      <c r="T11" s="16" t="str">
        <f t="shared" si="9"/>
        <v>MAT101E,</v>
      </c>
      <c r="U11" s="16" t="str">
        <f t="shared" si="9"/>
        <v>MAT101F,</v>
      </c>
      <c r="V11" s="16" t="str">
        <f t="shared" si="9"/>
        <v>MAT101G,</v>
      </c>
      <c r="W11" s="16"/>
      <c r="X11" s="80" t="s">
        <v>66</v>
      </c>
      <c r="Y11" s="80" t="s">
        <v>67</v>
      </c>
      <c r="Z11" s="80" t="s">
        <v>68</v>
      </c>
      <c r="AA11" s="80" t="s">
        <v>67</v>
      </c>
      <c r="AB11" s="80"/>
      <c r="AC11" s="80"/>
      <c r="AD11" s="80"/>
      <c r="AE11" s="80"/>
      <c r="AF11" s="80"/>
      <c r="AG11" s="80"/>
      <c r="AH11" s="80"/>
      <c r="AI11" s="80"/>
      <c r="AJ11" s="80"/>
      <c r="AK11" s="80"/>
      <c r="AL11" s="78">
        <v>3</v>
      </c>
      <c r="AM11" s="80" t="s">
        <v>66</v>
      </c>
      <c r="AN11" s="80" t="s">
        <v>67</v>
      </c>
      <c r="AO11" s="80" t="s">
        <v>68</v>
      </c>
      <c r="AP11" s="80" t="s">
        <v>67</v>
      </c>
      <c r="AQ11" s="80"/>
      <c r="AR11" s="80"/>
      <c r="AS11" s="80"/>
      <c r="AT11" s="80"/>
      <c r="AU11" s="80"/>
      <c r="AV11" s="80"/>
      <c r="AW11" s="80"/>
      <c r="AX11" s="80"/>
      <c r="AY11" s="80"/>
      <c r="AZ11" s="80"/>
    </row>
    <row r="12" spans="1:52" ht="12.75" customHeight="1" x14ac:dyDescent="0.25">
      <c r="A12" s="16"/>
      <c r="B12" s="16"/>
      <c r="C12" s="16">
        <v>3</v>
      </c>
      <c r="D12" s="16" t="s">
        <v>69</v>
      </c>
      <c r="E12" s="16" t="s">
        <v>70</v>
      </c>
      <c r="F12" s="16" t="s">
        <v>72</v>
      </c>
      <c r="G12" s="16" t="s">
        <v>72</v>
      </c>
      <c r="H12" s="16"/>
      <c r="I12" s="16"/>
      <c r="J12" s="16"/>
      <c r="K12" s="16"/>
      <c r="L12" s="16"/>
      <c r="M12" s="16"/>
      <c r="N12" s="16"/>
      <c r="O12" s="16"/>
      <c r="P12" s="16" t="str">
        <f t="shared" ref="P12:V12" si="10">CONCATENATE($D12,F$1,",",F12)</f>
        <v>PHY101A,AKA</v>
      </c>
      <c r="Q12" s="16" t="str">
        <f t="shared" si="10"/>
        <v>PHY101B,AKA</v>
      </c>
      <c r="R12" s="16" t="str">
        <f t="shared" si="10"/>
        <v>PHY101C,</v>
      </c>
      <c r="S12" s="16" t="str">
        <f t="shared" si="10"/>
        <v>PHY101D,</v>
      </c>
      <c r="T12" s="16" t="str">
        <f t="shared" si="10"/>
        <v>PHY101E,</v>
      </c>
      <c r="U12" s="16" t="str">
        <f t="shared" si="10"/>
        <v>PHY101F,</v>
      </c>
      <c r="V12" s="16" t="str">
        <f t="shared" si="10"/>
        <v>PHY101G,</v>
      </c>
      <c r="W12" s="16"/>
      <c r="X12" s="16"/>
      <c r="Y12" s="16"/>
      <c r="Z12" s="16"/>
      <c r="AA12" s="16"/>
      <c r="AB12" s="80"/>
      <c r="AC12" s="80"/>
      <c r="AD12" s="80"/>
      <c r="AE12" s="80"/>
      <c r="AF12" s="80"/>
      <c r="AG12" s="80"/>
      <c r="AH12" s="80"/>
      <c r="AI12" s="80"/>
      <c r="AJ12" s="80"/>
      <c r="AK12" s="80"/>
      <c r="AL12" s="78">
        <v>3</v>
      </c>
      <c r="AM12" s="16"/>
      <c r="AN12" s="16"/>
      <c r="AO12" s="16"/>
      <c r="AP12" s="16"/>
      <c r="AQ12" s="80"/>
      <c r="AR12" s="80"/>
      <c r="AS12" s="80"/>
      <c r="AT12" s="80"/>
      <c r="AU12" s="80"/>
      <c r="AV12" s="80"/>
      <c r="AW12" s="80"/>
      <c r="AX12" s="80"/>
      <c r="AY12" s="80"/>
      <c r="AZ12" s="80"/>
    </row>
    <row r="13" spans="1:52" ht="12.75" customHeight="1" x14ac:dyDescent="0.25">
      <c r="A13" s="21" t="s">
        <v>74</v>
      </c>
      <c r="B13" s="21" t="s">
        <v>75</v>
      </c>
      <c r="C13" s="21">
        <v>3</v>
      </c>
      <c r="D13" s="21" t="s">
        <v>76</v>
      </c>
      <c r="E13" s="21" t="s">
        <v>77</v>
      </c>
      <c r="F13" s="21" t="s">
        <v>79</v>
      </c>
      <c r="G13" s="21" t="s">
        <v>61</v>
      </c>
      <c r="H13" s="21"/>
      <c r="I13" s="21"/>
      <c r="J13" s="21"/>
      <c r="K13" s="21"/>
      <c r="L13" s="21"/>
      <c r="M13" s="21"/>
      <c r="N13" s="21"/>
      <c r="O13" s="21"/>
      <c r="P13" s="21" t="str">
        <f t="shared" ref="P13:V13" si="11">CONCATENATE($D13,F$1,",",F13)</f>
        <v>SE131A,AB</v>
      </c>
      <c r="Q13" s="21" t="str">
        <f t="shared" si="11"/>
        <v>SE131B,FAH</v>
      </c>
      <c r="R13" s="21" t="str">
        <f t="shared" si="11"/>
        <v>SE131C,</v>
      </c>
      <c r="S13" s="21" t="str">
        <f t="shared" si="11"/>
        <v>SE131D,</v>
      </c>
      <c r="T13" s="21" t="str">
        <f t="shared" si="11"/>
        <v>SE131E,</v>
      </c>
      <c r="U13" s="21" t="str">
        <f t="shared" si="11"/>
        <v>SE131F,</v>
      </c>
      <c r="V13" s="21" t="str">
        <f t="shared" si="11"/>
        <v>SE131G,</v>
      </c>
      <c r="W13" s="21"/>
      <c r="X13" s="81" t="s">
        <v>78</v>
      </c>
      <c r="Y13" s="81" t="s">
        <v>79</v>
      </c>
      <c r="Z13" s="21"/>
      <c r="AA13" s="21"/>
      <c r="AB13" s="81"/>
      <c r="AC13" s="81"/>
      <c r="AD13" s="81"/>
      <c r="AE13" s="81"/>
      <c r="AF13" s="81"/>
      <c r="AG13" s="81"/>
      <c r="AH13" s="81"/>
      <c r="AI13" s="81"/>
      <c r="AJ13" s="81"/>
      <c r="AK13" s="81"/>
      <c r="AL13" s="78">
        <v>3</v>
      </c>
      <c r="AM13" s="81" t="s">
        <v>78</v>
      </c>
      <c r="AN13" s="81" t="s">
        <v>79</v>
      </c>
      <c r="AO13" s="21"/>
      <c r="AP13" s="21"/>
      <c r="AQ13" s="81"/>
      <c r="AR13" s="81"/>
      <c r="AS13" s="81"/>
      <c r="AT13" s="81"/>
      <c r="AU13" s="81"/>
      <c r="AV13" s="81"/>
      <c r="AW13" s="81"/>
      <c r="AX13" s="81"/>
      <c r="AY13" s="81"/>
      <c r="AZ13" s="81"/>
    </row>
    <row r="14" spans="1:52" ht="12.75" customHeight="1" x14ac:dyDescent="0.25">
      <c r="A14" s="21"/>
      <c r="B14" s="21"/>
      <c r="C14" s="21">
        <v>2</v>
      </c>
      <c r="D14" s="21" t="s">
        <v>81</v>
      </c>
      <c r="E14" s="21" t="s">
        <v>82</v>
      </c>
      <c r="F14" s="21" t="s">
        <v>79</v>
      </c>
      <c r="G14" s="21" t="s">
        <v>61</v>
      </c>
      <c r="H14" s="21"/>
      <c r="I14" s="21"/>
      <c r="J14" s="21"/>
      <c r="K14" s="21"/>
      <c r="L14" s="21"/>
      <c r="M14" s="21"/>
      <c r="N14" s="21"/>
      <c r="O14" s="21"/>
      <c r="P14" s="21" t="str">
        <f t="shared" ref="P14:V14" si="12">CONCATENATE($D14,F$1,",",F14)</f>
        <v>SE132A,AB</v>
      </c>
      <c r="Q14" s="21" t="str">
        <f t="shared" si="12"/>
        <v>SE132B,FAH</v>
      </c>
      <c r="R14" s="21" t="str">
        <f t="shared" si="12"/>
        <v>SE132C,</v>
      </c>
      <c r="S14" s="21" t="str">
        <f t="shared" si="12"/>
        <v>SE132D,</v>
      </c>
      <c r="T14" s="21" t="str">
        <f t="shared" si="12"/>
        <v>SE132E,</v>
      </c>
      <c r="U14" s="21" t="str">
        <f t="shared" si="12"/>
        <v>SE132F,</v>
      </c>
      <c r="V14" s="21" t="str">
        <f t="shared" si="12"/>
        <v>SE132G,</v>
      </c>
      <c r="W14" s="21"/>
      <c r="X14" s="81" t="s">
        <v>424</v>
      </c>
      <c r="Y14" s="81" t="s">
        <v>79</v>
      </c>
      <c r="Z14" s="82"/>
      <c r="AA14" s="82"/>
      <c r="AB14" s="81"/>
      <c r="AC14" s="81"/>
      <c r="AD14" s="81"/>
      <c r="AE14" s="81"/>
      <c r="AF14" s="81"/>
      <c r="AG14" s="81"/>
      <c r="AH14" s="81"/>
      <c r="AI14" s="81"/>
      <c r="AJ14" s="81"/>
      <c r="AK14" s="81"/>
      <c r="AL14" s="78">
        <v>2</v>
      </c>
      <c r="AM14" s="81" t="s">
        <v>425</v>
      </c>
      <c r="AN14" s="81" t="s">
        <v>79</v>
      </c>
      <c r="AO14" s="21"/>
      <c r="AP14" s="21"/>
      <c r="AQ14" s="81"/>
      <c r="AR14" s="81"/>
      <c r="AS14" s="81"/>
      <c r="AT14" s="81"/>
      <c r="AU14" s="81"/>
      <c r="AV14" s="81"/>
      <c r="AW14" s="81"/>
      <c r="AX14" s="81"/>
      <c r="AY14" s="81"/>
      <c r="AZ14" s="81"/>
    </row>
    <row r="15" spans="1:52" ht="12.75" customHeight="1" x14ac:dyDescent="0.25">
      <c r="A15" s="21"/>
      <c r="B15" s="21"/>
      <c r="C15" s="21">
        <v>3</v>
      </c>
      <c r="D15" s="21" t="s">
        <v>85</v>
      </c>
      <c r="E15" s="21" t="s">
        <v>86</v>
      </c>
      <c r="F15" s="21" t="s">
        <v>51</v>
      </c>
      <c r="G15" s="21" t="s">
        <v>51</v>
      </c>
      <c r="H15" s="21" t="s">
        <v>90</v>
      </c>
      <c r="I15" s="21" t="s">
        <v>35</v>
      </c>
      <c r="J15" s="21"/>
      <c r="K15" s="21"/>
      <c r="L15" s="21"/>
      <c r="M15" s="21"/>
      <c r="N15" s="21"/>
      <c r="O15" s="21"/>
      <c r="P15" s="21" t="str">
        <f t="shared" ref="P15:V15" si="13">CONCATENATE($D15,F$1,",",F15)</f>
        <v>SE133A,DAA</v>
      </c>
      <c r="Q15" s="21" t="str">
        <f t="shared" si="13"/>
        <v>SE133B,DAA</v>
      </c>
      <c r="R15" s="21" t="str">
        <f t="shared" si="13"/>
        <v>SE133C,TRT</v>
      </c>
      <c r="S15" s="21" t="str">
        <f t="shared" si="13"/>
        <v>SE133D,TBA</v>
      </c>
      <c r="T15" s="21" t="str">
        <f t="shared" si="13"/>
        <v>SE133E,</v>
      </c>
      <c r="U15" s="21" t="str">
        <f t="shared" si="13"/>
        <v>SE133F,</v>
      </c>
      <c r="V15" s="21" t="str">
        <f t="shared" si="13"/>
        <v>SE133G,</v>
      </c>
      <c r="W15" s="21"/>
      <c r="X15" s="81" t="s">
        <v>87</v>
      </c>
      <c r="Y15" s="81" t="s">
        <v>51</v>
      </c>
      <c r="Z15" s="81" t="s">
        <v>88</v>
      </c>
      <c r="AA15" s="81" t="s">
        <v>51</v>
      </c>
      <c r="AB15" s="21"/>
      <c r="AC15" s="21"/>
      <c r="AD15" s="81" t="s">
        <v>91</v>
      </c>
      <c r="AE15" s="81" t="s">
        <v>90</v>
      </c>
      <c r="AF15" s="81"/>
      <c r="AG15" s="81"/>
      <c r="AH15" s="81"/>
      <c r="AI15" s="81"/>
      <c r="AJ15" s="81"/>
      <c r="AK15" s="81"/>
      <c r="AL15" s="78">
        <v>3</v>
      </c>
      <c r="AM15" s="81" t="s">
        <v>87</v>
      </c>
      <c r="AN15" s="81" t="s">
        <v>51</v>
      </c>
      <c r="AO15" s="81" t="s">
        <v>88</v>
      </c>
      <c r="AP15" s="81" t="s">
        <v>51</v>
      </c>
      <c r="AQ15" s="21"/>
      <c r="AR15" s="21"/>
      <c r="AS15" s="81" t="s">
        <v>91</v>
      </c>
      <c r="AT15" s="81" t="s">
        <v>90</v>
      </c>
      <c r="AU15" s="81"/>
      <c r="AV15" s="81"/>
      <c r="AW15" s="81"/>
      <c r="AX15" s="81"/>
      <c r="AY15" s="81"/>
      <c r="AZ15" s="81"/>
    </row>
    <row r="16" spans="1:52" ht="12.75" customHeight="1" x14ac:dyDescent="0.25">
      <c r="A16" s="21"/>
      <c r="B16" s="21"/>
      <c r="C16" s="21">
        <v>3</v>
      </c>
      <c r="D16" s="21" t="s">
        <v>92</v>
      </c>
      <c r="E16" s="21" t="s">
        <v>93</v>
      </c>
      <c r="F16" s="21" t="s">
        <v>67</v>
      </c>
      <c r="G16" s="21" t="s">
        <v>67</v>
      </c>
      <c r="H16" s="21"/>
      <c r="I16" s="21"/>
      <c r="J16" s="21"/>
      <c r="K16" s="21"/>
      <c r="L16" s="21"/>
      <c r="M16" s="21"/>
      <c r="N16" s="21"/>
      <c r="O16" s="21"/>
      <c r="P16" s="21" t="str">
        <f t="shared" ref="P16:V16" si="14">CONCATENATE($D16,F$1,",",F16)</f>
        <v>MAT102A,FTZ</v>
      </c>
      <c r="Q16" s="21" t="str">
        <f t="shared" si="14"/>
        <v>MAT102B,FTZ</v>
      </c>
      <c r="R16" s="21" t="str">
        <f t="shared" si="14"/>
        <v>MAT102C,</v>
      </c>
      <c r="S16" s="21" t="str">
        <f t="shared" si="14"/>
        <v>MAT102D,</v>
      </c>
      <c r="T16" s="21" t="str">
        <f t="shared" si="14"/>
        <v>MAT102E,</v>
      </c>
      <c r="U16" s="21" t="str">
        <f t="shared" si="14"/>
        <v>MAT102F,</v>
      </c>
      <c r="V16" s="21" t="str">
        <f t="shared" si="14"/>
        <v>MAT102G,</v>
      </c>
      <c r="W16" s="21"/>
      <c r="X16" s="81" t="s">
        <v>94</v>
      </c>
      <c r="Y16" s="81" t="s">
        <v>67</v>
      </c>
      <c r="Z16" s="81" t="s">
        <v>95</v>
      </c>
      <c r="AA16" s="81" t="s">
        <v>67</v>
      </c>
      <c r="AB16" s="81"/>
      <c r="AC16" s="81"/>
      <c r="AD16" s="81"/>
      <c r="AE16" s="81"/>
      <c r="AF16" s="81"/>
      <c r="AG16" s="81"/>
      <c r="AH16" s="81"/>
      <c r="AI16" s="81"/>
      <c r="AJ16" s="81"/>
      <c r="AK16" s="81"/>
      <c r="AL16" s="78">
        <v>3</v>
      </c>
      <c r="AM16" s="81" t="s">
        <v>94</v>
      </c>
      <c r="AN16" s="81" t="s">
        <v>67</v>
      </c>
      <c r="AO16" s="81" t="s">
        <v>95</v>
      </c>
      <c r="AP16" s="81" t="s">
        <v>67</v>
      </c>
      <c r="AQ16" s="81"/>
      <c r="AR16" s="81"/>
      <c r="AS16" s="81"/>
      <c r="AT16" s="81"/>
      <c r="AU16" s="81"/>
      <c r="AV16" s="81"/>
      <c r="AW16" s="81"/>
      <c r="AX16" s="81"/>
      <c r="AY16" s="81"/>
      <c r="AZ16" s="81"/>
    </row>
    <row r="17" spans="1:52" ht="12.75" customHeight="1" x14ac:dyDescent="0.25">
      <c r="A17" s="21"/>
      <c r="B17" s="21"/>
      <c r="C17" s="21">
        <v>3</v>
      </c>
      <c r="D17" s="21" t="s">
        <v>96</v>
      </c>
      <c r="E17" s="21" t="s">
        <v>97</v>
      </c>
      <c r="F17" s="21" t="s">
        <v>99</v>
      </c>
      <c r="G17" s="21" t="s">
        <v>99</v>
      </c>
      <c r="H17" s="21"/>
      <c r="I17" s="21"/>
      <c r="J17" s="21"/>
      <c r="K17" s="21"/>
      <c r="L17" s="21"/>
      <c r="M17" s="21"/>
      <c r="N17" s="21"/>
      <c r="O17" s="21"/>
      <c r="P17" s="21" t="str">
        <f t="shared" ref="P17:V17" si="15">CONCATENATE($D17,F$1,",",F17)</f>
        <v>STA101A,MKH</v>
      </c>
      <c r="Q17" s="21" t="str">
        <f t="shared" si="15"/>
        <v>STA101B,MKH</v>
      </c>
      <c r="R17" s="21" t="str">
        <f t="shared" si="15"/>
        <v>STA101C,</v>
      </c>
      <c r="S17" s="21" t="str">
        <f t="shared" si="15"/>
        <v>STA101D,</v>
      </c>
      <c r="T17" s="21" t="str">
        <f t="shared" si="15"/>
        <v>STA101E,</v>
      </c>
      <c r="U17" s="21" t="str">
        <f t="shared" si="15"/>
        <v>STA101F,</v>
      </c>
      <c r="V17" s="21" t="str">
        <f t="shared" si="15"/>
        <v>STA101G,</v>
      </c>
      <c r="W17" s="21"/>
      <c r="X17" s="81" t="s">
        <v>98</v>
      </c>
      <c r="Y17" s="81" t="s">
        <v>99</v>
      </c>
      <c r="Z17" s="81" t="s">
        <v>100</v>
      </c>
      <c r="AA17" s="81" t="s">
        <v>99</v>
      </c>
      <c r="AB17" s="81"/>
      <c r="AC17" s="81"/>
      <c r="AD17" s="81"/>
      <c r="AE17" s="81"/>
      <c r="AF17" s="81"/>
      <c r="AG17" s="81"/>
      <c r="AH17" s="81"/>
      <c r="AI17" s="81"/>
      <c r="AJ17" s="81"/>
      <c r="AK17" s="81"/>
      <c r="AL17" s="78">
        <v>3</v>
      </c>
      <c r="AM17" s="81" t="s">
        <v>98</v>
      </c>
      <c r="AN17" s="81" t="s">
        <v>99</v>
      </c>
      <c r="AO17" s="81" t="s">
        <v>100</v>
      </c>
      <c r="AP17" s="81" t="s">
        <v>99</v>
      </c>
      <c r="AQ17" s="81"/>
      <c r="AR17" s="81"/>
      <c r="AS17" s="81"/>
      <c r="AT17" s="81"/>
      <c r="AU17" s="81"/>
      <c r="AV17" s="81"/>
      <c r="AW17" s="81"/>
      <c r="AX17" s="81"/>
      <c r="AY17" s="81"/>
      <c r="AZ17" s="81"/>
    </row>
    <row r="18" spans="1:52" ht="12.75" customHeight="1" x14ac:dyDescent="0.25">
      <c r="A18" s="23" t="s">
        <v>101</v>
      </c>
      <c r="B18" s="23" t="s">
        <v>102</v>
      </c>
      <c r="C18" s="23">
        <v>3</v>
      </c>
      <c r="D18" s="23" t="s">
        <v>103</v>
      </c>
      <c r="E18" s="23" t="s">
        <v>104</v>
      </c>
      <c r="F18" s="23" t="s">
        <v>106</v>
      </c>
      <c r="G18" s="23" t="s">
        <v>108</v>
      </c>
      <c r="H18" s="23" t="s">
        <v>110</v>
      </c>
      <c r="I18" s="23" t="s">
        <v>61</v>
      </c>
      <c r="J18" s="23"/>
      <c r="K18" s="23"/>
      <c r="L18" s="23"/>
      <c r="M18" s="23"/>
      <c r="N18" s="23"/>
      <c r="O18" s="23"/>
      <c r="P18" s="23" t="str">
        <f t="shared" ref="P18:V18" si="16">CONCATENATE($D18,F$1,",",F18)</f>
        <v>SE211A,MAH</v>
      </c>
      <c r="Q18" s="23" t="str">
        <f t="shared" si="16"/>
        <v>SE211B,RK</v>
      </c>
      <c r="R18" s="23" t="str">
        <f t="shared" si="16"/>
        <v>SE211C,FS</v>
      </c>
      <c r="S18" s="23" t="str">
        <f t="shared" si="16"/>
        <v>SE211D,FAH</v>
      </c>
      <c r="T18" s="23" t="str">
        <f t="shared" si="16"/>
        <v>SE211E,</v>
      </c>
      <c r="U18" s="23" t="str">
        <f t="shared" si="16"/>
        <v>SE211F,</v>
      </c>
      <c r="V18" s="23" t="str">
        <f t="shared" si="16"/>
        <v>SE211G,</v>
      </c>
      <c r="W18" s="23"/>
      <c r="X18" s="83" t="s">
        <v>105</v>
      </c>
      <c r="Y18" s="83" t="s">
        <v>106</v>
      </c>
      <c r="Z18" s="83" t="s">
        <v>107</v>
      </c>
      <c r="AA18" s="83" t="s">
        <v>108</v>
      </c>
      <c r="AB18" s="83" t="s">
        <v>109</v>
      </c>
      <c r="AC18" s="83" t="s">
        <v>110</v>
      </c>
      <c r="AD18" s="23"/>
      <c r="AE18" s="23"/>
      <c r="AF18" s="83"/>
      <c r="AG18" s="83"/>
      <c r="AH18" s="83"/>
      <c r="AI18" s="83"/>
      <c r="AJ18" s="83"/>
      <c r="AK18" s="83"/>
      <c r="AL18" s="78">
        <v>3</v>
      </c>
      <c r="AM18" s="83" t="s">
        <v>105</v>
      </c>
      <c r="AN18" s="83" t="s">
        <v>106</v>
      </c>
      <c r="AO18" s="83" t="s">
        <v>107</v>
      </c>
      <c r="AP18" s="83" t="s">
        <v>108</v>
      </c>
      <c r="AQ18" s="83" t="s">
        <v>109</v>
      </c>
      <c r="AR18" s="83" t="s">
        <v>110</v>
      </c>
      <c r="AS18" s="23"/>
      <c r="AT18" s="23"/>
      <c r="AU18" s="83"/>
      <c r="AV18" s="83"/>
      <c r="AW18" s="83"/>
      <c r="AX18" s="83"/>
      <c r="AY18" s="83"/>
      <c r="AZ18" s="83"/>
    </row>
    <row r="19" spans="1:52" ht="12.75" customHeight="1" x14ac:dyDescent="0.25">
      <c r="A19" s="23"/>
      <c r="B19" s="23"/>
      <c r="C19" s="23">
        <v>3</v>
      </c>
      <c r="D19" s="23" t="s">
        <v>112</v>
      </c>
      <c r="E19" s="23" t="s">
        <v>113</v>
      </c>
      <c r="F19" s="23" t="s">
        <v>115</v>
      </c>
      <c r="G19" s="23" t="s">
        <v>115</v>
      </c>
      <c r="H19" s="23" t="s">
        <v>61</v>
      </c>
      <c r="I19" s="23" t="s">
        <v>15</v>
      </c>
      <c r="J19" s="23"/>
      <c r="K19" s="23"/>
      <c r="L19" s="23"/>
      <c r="M19" s="23"/>
      <c r="N19" s="23"/>
      <c r="O19" s="23"/>
      <c r="P19" s="23" t="str">
        <f t="shared" ref="P19:V19" si="17">CONCATENATE($D19,F$1,",",F19)</f>
        <v>SE212A,IM</v>
      </c>
      <c r="Q19" s="23" t="str">
        <f t="shared" si="17"/>
        <v>SE212B,IM</v>
      </c>
      <c r="R19" s="23" t="str">
        <f t="shared" si="17"/>
        <v>SE212C,FAH</v>
      </c>
      <c r="S19" s="23" t="str">
        <f t="shared" si="17"/>
        <v>SE212D,KBB</v>
      </c>
      <c r="T19" s="23" t="str">
        <f t="shared" si="17"/>
        <v>SE212E,</v>
      </c>
      <c r="U19" s="23" t="str">
        <f t="shared" si="17"/>
        <v>SE212F,</v>
      </c>
      <c r="V19" s="23" t="str">
        <f t="shared" si="17"/>
        <v>SE212G,</v>
      </c>
      <c r="W19" s="23"/>
      <c r="X19" s="23"/>
      <c r="Y19" s="23"/>
      <c r="Z19" s="23"/>
      <c r="AA19" s="23"/>
      <c r="AB19" s="23"/>
      <c r="AC19" s="23"/>
      <c r="AD19" s="83" t="s">
        <v>118</v>
      </c>
      <c r="AE19" s="83" t="s">
        <v>15</v>
      </c>
      <c r="AF19" s="83"/>
      <c r="AG19" s="83"/>
      <c r="AH19" s="83"/>
      <c r="AI19" s="83"/>
      <c r="AJ19" s="83"/>
      <c r="AK19" s="83"/>
      <c r="AL19" s="78">
        <v>3</v>
      </c>
      <c r="AM19" s="23"/>
      <c r="AN19" s="23"/>
      <c r="AO19" s="23"/>
      <c r="AP19" s="23"/>
      <c r="AQ19" s="23"/>
      <c r="AR19" s="23"/>
      <c r="AS19" s="83" t="s">
        <v>118</v>
      </c>
      <c r="AT19" s="83" t="s">
        <v>15</v>
      </c>
      <c r="AU19" s="83"/>
      <c r="AV19" s="83"/>
      <c r="AW19" s="83"/>
      <c r="AX19" s="83"/>
      <c r="AY19" s="83"/>
      <c r="AZ19" s="83"/>
    </row>
    <row r="20" spans="1:52" ht="12.75" customHeight="1" x14ac:dyDescent="0.25">
      <c r="A20" s="23"/>
      <c r="B20" s="23"/>
      <c r="C20" s="23">
        <v>3</v>
      </c>
      <c r="D20" s="23" t="s">
        <v>119</v>
      </c>
      <c r="E20" s="23" t="s">
        <v>120</v>
      </c>
      <c r="F20" s="23" t="s">
        <v>122</v>
      </c>
      <c r="G20" s="23" t="s">
        <v>122</v>
      </c>
      <c r="H20" s="23" t="s">
        <v>122</v>
      </c>
      <c r="I20" s="23" t="s">
        <v>126</v>
      </c>
      <c r="J20" s="23"/>
      <c r="K20" s="23"/>
      <c r="L20" s="23"/>
      <c r="M20" s="23"/>
      <c r="N20" s="23"/>
      <c r="O20" s="23"/>
      <c r="P20" s="23" t="str">
        <f t="shared" ref="P20:V20" si="18">CONCATENATE($D20,F$1,",",F20)</f>
        <v>SE213A,KS</v>
      </c>
      <c r="Q20" s="23" t="str">
        <f t="shared" si="18"/>
        <v>SE213B,KS</v>
      </c>
      <c r="R20" s="23" t="str">
        <f t="shared" si="18"/>
        <v>SE213C,KS</v>
      </c>
      <c r="S20" s="23" t="str">
        <f t="shared" si="18"/>
        <v>SE213D,DBZ</v>
      </c>
      <c r="T20" s="23" t="str">
        <f t="shared" si="18"/>
        <v>SE213E,</v>
      </c>
      <c r="U20" s="23" t="str">
        <f t="shared" si="18"/>
        <v>SE213F,</v>
      </c>
      <c r="V20" s="23" t="str">
        <f t="shared" si="18"/>
        <v>SE213G,</v>
      </c>
      <c r="W20" s="23"/>
      <c r="X20" s="23"/>
      <c r="Y20" s="23"/>
      <c r="Z20" s="23"/>
      <c r="AA20" s="23"/>
      <c r="AB20" s="23"/>
      <c r="AC20" s="23"/>
      <c r="AD20" s="83" t="s">
        <v>125</v>
      </c>
      <c r="AE20" s="83" t="s">
        <v>126</v>
      </c>
      <c r="AF20" s="83"/>
      <c r="AG20" s="83"/>
      <c r="AH20" s="83"/>
      <c r="AI20" s="83"/>
      <c r="AJ20" s="83"/>
      <c r="AK20" s="83"/>
      <c r="AL20" s="78">
        <v>3</v>
      </c>
      <c r="AM20" s="23"/>
      <c r="AN20" s="23"/>
      <c r="AO20" s="23"/>
      <c r="AP20" s="23"/>
      <c r="AQ20" s="23"/>
      <c r="AR20" s="23"/>
      <c r="AS20" s="83" t="s">
        <v>125</v>
      </c>
      <c r="AT20" s="83" t="s">
        <v>126</v>
      </c>
      <c r="AU20" s="83"/>
      <c r="AV20" s="83"/>
      <c r="AW20" s="83"/>
      <c r="AX20" s="83"/>
      <c r="AY20" s="83"/>
      <c r="AZ20" s="83"/>
    </row>
    <row r="21" spans="1:52" ht="12.75" customHeight="1" x14ac:dyDescent="0.25">
      <c r="A21" s="23"/>
      <c r="B21" s="23"/>
      <c r="C21" s="23">
        <v>3</v>
      </c>
      <c r="D21" s="23" t="s">
        <v>127</v>
      </c>
      <c r="E21" s="23" t="s">
        <v>128</v>
      </c>
      <c r="F21" s="23" t="s">
        <v>51</v>
      </c>
      <c r="G21" s="23" t="s">
        <v>131</v>
      </c>
      <c r="H21" s="23" t="s">
        <v>106</v>
      </c>
      <c r="I21" s="23" t="s">
        <v>63</v>
      </c>
      <c r="J21" s="23"/>
      <c r="K21" s="23"/>
      <c r="L21" s="23"/>
      <c r="M21" s="23"/>
      <c r="N21" s="23"/>
      <c r="O21" s="23"/>
      <c r="P21" s="23" t="str">
        <f t="shared" ref="P21:V21" si="19">CONCATENATE($D21,F$1,",",F21)</f>
        <v>SE214A,DAA</v>
      </c>
      <c r="Q21" s="23" t="str">
        <f t="shared" si="19"/>
        <v>SE214B,SSH</v>
      </c>
      <c r="R21" s="23" t="str">
        <f t="shared" si="19"/>
        <v>SE214C,MAH</v>
      </c>
      <c r="S21" s="23" t="str">
        <f t="shared" si="19"/>
        <v>SE214D,MRJ</v>
      </c>
      <c r="T21" s="23" t="str">
        <f t="shared" si="19"/>
        <v>SE214E,</v>
      </c>
      <c r="U21" s="23" t="str">
        <f t="shared" si="19"/>
        <v>SE214F,</v>
      </c>
      <c r="V21" s="23" t="str">
        <f t="shared" si="19"/>
        <v>SE214G,</v>
      </c>
      <c r="W21" s="23"/>
      <c r="X21" s="83" t="s">
        <v>129</v>
      </c>
      <c r="Y21" s="83" t="s">
        <v>51</v>
      </c>
      <c r="Z21" s="83" t="s">
        <v>130</v>
      </c>
      <c r="AA21" s="83" t="s">
        <v>131</v>
      </c>
      <c r="AB21" s="83" t="s">
        <v>132</v>
      </c>
      <c r="AC21" s="83" t="s">
        <v>106</v>
      </c>
      <c r="AD21" s="23"/>
      <c r="AE21" s="23"/>
      <c r="AF21" s="83"/>
      <c r="AG21" s="83"/>
      <c r="AH21" s="83"/>
      <c r="AI21" s="83"/>
      <c r="AJ21" s="83"/>
      <c r="AK21" s="83"/>
      <c r="AL21" s="78">
        <v>3</v>
      </c>
      <c r="AM21" s="83" t="s">
        <v>129</v>
      </c>
      <c r="AN21" s="83" t="s">
        <v>51</v>
      </c>
      <c r="AO21" s="83" t="s">
        <v>130</v>
      </c>
      <c r="AP21" s="83" t="s">
        <v>131</v>
      </c>
      <c r="AQ21" s="83" t="s">
        <v>132</v>
      </c>
      <c r="AR21" s="83" t="s">
        <v>106</v>
      </c>
      <c r="AS21" s="23"/>
      <c r="AT21" s="23"/>
      <c r="AU21" s="83"/>
      <c r="AV21" s="83"/>
      <c r="AW21" s="83"/>
      <c r="AX21" s="83"/>
      <c r="AY21" s="83"/>
      <c r="AZ21" s="83"/>
    </row>
    <row r="22" spans="1:52" ht="12.75" customHeight="1" x14ac:dyDescent="0.25">
      <c r="A22" s="23"/>
      <c r="B22" s="23"/>
      <c r="C22" s="23">
        <v>2</v>
      </c>
      <c r="D22" s="23" t="s">
        <v>134</v>
      </c>
      <c r="E22" s="23" t="s">
        <v>135</v>
      </c>
      <c r="F22" s="23" t="s">
        <v>51</v>
      </c>
      <c r="G22" s="23" t="s">
        <v>131</v>
      </c>
      <c r="H22" s="23" t="s">
        <v>106</v>
      </c>
      <c r="I22" s="23" t="s">
        <v>63</v>
      </c>
      <c r="J22" s="23"/>
      <c r="K22" s="23"/>
      <c r="L22" s="23"/>
      <c r="M22" s="23"/>
      <c r="N22" s="23"/>
      <c r="O22" s="23"/>
      <c r="P22" s="23" t="str">
        <f t="shared" ref="P22:V22" si="20">CONCATENATE($D22,F$1,",",F22)</f>
        <v>SE215A,DAA</v>
      </c>
      <c r="Q22" s="23" t="str">
        <f t="shared" si="20"/>
        <v>SE215B,SSH</v>
      </c>
      <c r="R22" s="23" t="str">
        <f t="shared" si="20"/>
        <v>SE215C,MAH</v>
      </c>
      <c r="S22" s="23" t="str">
        <f t="shared" si="20"/>
        <v>SE215D,MRJ</v>
      </c>
      <c r="T22" s="23" t="str">
        <f t="shared" si="20"/>
        <v>SE215E,</v>
      </c>
      <c r="U22" s="23" t="str">
        <f t="shared" si="20"/>
        <v>SE215F,</v>
      </c>
      <c r="V22" s="23" t="str">
        <f t="shared" si="20"/>
        <v>SE215G,</v>
      </c>
      <c r="W22" s="23"/>
      <c r="X22" s="83" t="s">
        <v>426</v>
      </c>
      <c r="Y22" s="83" t="s">
        <v>51</v>
      </c>
      <c r="Z22" s="83" t="s">
        <v>427</v>
      </c>
      <c r="AA22" s="83" t="s">
        <v>131</v>
      </c>
      <c r="AB22" s="83" t="s">
        <v>428</v>
      </c>
      <c r="AC22" s="83" t="s">
        <v>106</v>
      </c>
      <c r="AD22" s="23"/>
      <c r="AE22" s="23"/>
      <c r="AF22" s="83"/>
      <c r="AG22" s="83"/>
      <c r="AH22" s="83"/>
      <c r="AI22" s="83"/>
      <c r="AJ22" s="83"/>
      <c r="AK22" s="83"/>
      <c r="AL22" s="78">
        <v>2</v>
      </c>
      <c r="AM22" s="83" t="s">
        <v>429</v>
      </c>
      <c r="AN22" s="83" t="s">
        <v>51</v>
      </c>
      <c r="AO22" s="83" t="s">
        <v>430</v>
      </c>
      <c r="AP22" s="83" t="s">
        <v>131</v>
      </c>
      <c r="AQ22" s="83" t="s">
        <v>431</v>
      </c>
      <c r="AR22" s="83" t="s">
        <v>106</v>
      </c>
      <c r="AS22" s="23"/>
      <c r="AT22" s="23"/>
      <c r="AU22" s="83"/>
      <c r="AV22" s="83"/>
      <c r="AW22" s="83"/>
      <c r="AX22" s="83"/>
      <c r="AY22" s="83"/>
      <c r="AZ22" s="83"/>
    </row>
    <row r="23" spans="1:52" ht="12.75" customHeight="1" x14ac:dyDescent="0.25">
      <c r="A23" s="23"/>
      <c r="B23" s="23"/>
      <c r="C23" s="23">
        <v>3</v>
      </c>
      <c r="D23" s="23" t="s">
        <v>140</v>
      </c>
      <c r="E23" s="23" t="s">
        <v>141</v>
      </c>
      <c r="F23" s="23" t="s">
        <v>143</v>
      </c>
      <c r="G23" s="23"/>
      <c r="H23" s="23"/>
      <c r="I23" s="23"/>
      <c r="J23" s="23"/>
      <c r="K23" s="23"/>
      <c r="L23" s="23"/>
      <c r="M23" s="23"/>
      <c r="N23" s="23"/>
      <c r="O23" s="23"/>
      <c r="P23" s="23" t="str">
        <f t="shared" ref="P23:V23" si="21">CONCATENATE($D23,F$1,",",F23)</f>
        <v>CS211A,SMIM</v>
      </c>
      <c r="Q23" s="23" t="str">
        <f t="shared" si="21"/>
        <v>CS211B,</v>
      </c>
      <c r="R23" s="23" t="str">
        <f t="shared" si="21"/>
        <v>CS211C,</v>
      </c>
      <c r="S23" s="23" t="str">
        <f t="shared" si="21"/>
        <v>CS211D,</v>
      </c>
      <c r="T23" s="23" t="str">
        <f t="shared" si="21"/>
        <v>CS211E,</v>
      </c>
      <c r="U23" s="23" t="str">
        <f t="shared" si="21"/>
        <v>CS211F,</v>
      </c>
      <c r="V23" s="23" t="str">
        <f t="shared" si="21"/>
        <v>CS211G,</v>
      </c>
      <c r="W23" s="23"/>
      <c r="X23" s="83" t="s">
        <v>142</v>
      </c>
      <c r="Y23" s="83" t="s">
        <v>143</v>
      </c>
      <c r="Z23" s="83"/>
      <c r="AA23" s="83"/>
      <c r="AB23" s="83"/>
      <c r="AC23" s="83"/>
      <c r="AD23" s="83"/>
      <c r="AE23" s="83"/>
      <c r="AF23" s="83"/>
      <c r="AG23" s="83"/>
      <c r="AH23" s="83"/>
      <c r="AI23" s="83"/>
      <c r="AJ23" s="83"/>
      <c r="AK23" s="83"/>
      <c r="AL23" s="78">
        <v>3</v>
      </c>
      <c r="AM23" s="83" t="s">
        <v>142</v>
      </c>
      <c r="AN23" s="83" t="s">
        <v>143</v>
      </c>
      <c r="AO23" s="83"/>
      <c r="AP23" s="83"/>
      <c r="AQ23" s="83"/>
      <c r="AR23" s="83"/>
      <c r="AS23" s="83"/>
      <c r="AT23" s="83"/>
      <c r="AU23" s="83"/>
      <c r="AV23" s="83"/>
      <c r="AW23" s="83"/>
      <c r="AX23" s="83"/>
      <c r="AY23" s="83"/>
      <c r="AZ23" s="83"/>
    </row>
    <row r="24" spans="1:52" ht="12.75" customHeight="1" x14ac:dyDescent="0.25">
      <c r="A24" s="25" t="s">
        <v>144</v>
      </c>
      <c r="B24" s="25" t="s">
        <v>145</v>
      </c>
      <c r="C24" s="25">
        <v>3</v>
      </c>
      <c r="D24" s="25" t="s">
        <v>146</v>
      </c>
      <c r="E24" s="25" t="s">
        <v>147</v>
      </c>
      <c r="F24" s="25" t="s">
        <v>108</v>
      </c>
      <c r="G24" s="25" t="s">
        <v>110</v>
      </c>
      <c r="H24" s="25"/>
      <c r="I24" s="25"/>
      <c r="J24" s="25"/>
      <c r="K24" s="25"/>
      <c r="L24" s="25"/>
      <c r="M24" s="25"/>
      <c r="N24" s="25"/>
      <c r="O24" s="25"/>
      <c r="P24" s="25" t="str">
        <f t="shared" ref="P24:V24" si="22">CONCATENATE($D24,F$1,",",F24)</f>
        <v>SE 221A,RK</v>
      </c>
      <c r="Q24" s="25" t="str">
        <f t="shared" si="22"/>
        <v>SE 221B,FS</v>
      </c>
      <c r="R24" s="25" t="str">
        <f t="shared" si="22"/>
        <v>SE 221C,</v>
      </c>
      <c r="S24" s="25" t="str">
        <f t="shared" si="22"/>
        <v>SE 221D,</v>
      </c>
      <c r="T24" s="25" t="str">
        <f t="shared" si="22"/>
        <v>SE 221E,</v>
      </c>
      <c r="U24" s="25" t="str">
        <f t="shared" si="22"/>
        <v>SE 221F,</v>
      </c>
      <c r="V24" s="25" t="str">
        <f t="shared" si="22"/>
        <v>SE 221G,</v>
      </c>
      <c r="W24" s="25"/>
      <c r="X24" s="84" t="s">
        <v>148</v>
      </c>
      <c r="Y24" s="84" t="s">
        <v>108</v>
      </c>
      <c r="Z24" s="84" t="s">
        <v>149</v>
      </c>
      <c r="AA24" s="84" t="s">
        <v>110</v>
      </c>
      <c r="AB24" s="84"/>
      <c r="AC24" s="84"/>
      <c r="AD24" s="84"/>
      <c r="AE24" s="84"/>
      <c r="AF24" s="84"/>
      <c r="AG24" s="84"/>
      <c r="AH24" s="84"/>
      <c r="AI24" s="84"/>
      <c r="AJ24" s="84"/>
      <c r="AK24" s="84"/>
      <c r="AL24" s="78">
        <v>3</v>
      </c>
      <c r="AM24" s="84" t="s">
        <v>148</v>
      </c>
      <c r="AN24" s="84" t="s">
        <v>108</v>
      </c>
      <c r="AO24" s="84" t="s">
        <v>149</v>
      </c>
      <c r="AP24" s="84" t="s">
        <v>110</v>
      </c>
      <c r="AQ24" s="84"/>
      <c r="AR24" s="84"/>
      <c r="AS24" s="84"/>
      <c r="AT24" s="84"/>
      <c r="AU24" s="84"/>
      <c r="AV24" s="84"/>
      <c r="AW24" s="84"/>
      <c r="AX24" s="84"/>
      <c r="AY24" s="84"/>
      <c r="AZ24" s="84"/>
    </row>
    <row r="25" spans="1:52" ht="12.75" customHeight="1" x14ac:dyDescent="0.25">
      <c r="A25" s="25"/>
      <c r="B25" s="25"/>
      <c r="C25" s="25">
        <v>3</v>
      </c>
      <c r="D25" s="25" t="s">
        <v>150</v>
      </c>
      <c r="E25" s="25" t="s">
        <v>151</v>
      </c>
      <c r="F25" s="25" t="s">
        <v>30</v>
      </c>
      <c r="G25" s="25" t="s">
        <v>30</v>
      </c>
      <c r="H25" s="25"/>
      <c r="I25" s="25"/>
      <c r="J25" s="25"/>
      <c r="K25" s="25"/>
      <c r="L25" s="25"/>
      <c r="M25" s="25"/>
      <c r="N25" s="25"/>
      <c r="O25" s="25"/>
      <c r="P25" s="25" t="str">
        <f t="shared" ref="P25:V25" si="23">CONCATENATE($D25,F$1,",",F25)</f>
        <v>SE 222A,NJ</v>
      </c>
      <c r="Q25" s="25" t="str">
        <f t="shared" si="23"/>
        <v>SE 222B,NJ</v>
      </c>
      <c r="R25" s="25" t="str">
        <f t="shared" si="23"/>
        <v>SE 222C,</v>
      </c>
      <c r="S25" s="25" t="str">
        <f t="shared" si="23"/>
        <v>SE 222D,</v>
      </c>
      <c r="T25" s="25" t="str">
        <f t="shared" si="23"/>
        <v>SE 222E,</v>
      </c>
      <c r="U25" s="25" t="str">
        <f t="shared" si="23"/>
        <v>SE 222F,</v>
      </c>
      <c r="V25" s="25" t="str">
        <f t="shared" si="23"/>
        <v>SE 222G,</v>
      </c>
      <c r="W25" s="25"/>
      <c r="X25" s="84" t="s">
        <v>152</v>
      </c>
      <c r="Y25" s="84" t="s">
        <v>30</v>
      </c>
      <c r="Z25" s="84" t="s">
        <v>153</v>
      </c>
      <c r="AA25" s="84" t="s">
        <v>30</v>
      </c>
      <c r="AB25" s="84"/>
      <c r="AC25" s="84"/>
      <c r="AD25" s="84"/>
      <c r="AE25" s="84"/>
      <c r="AF25" s="84"/>
      <c r="AG25" s="84"/>
      <c r="AH25" s="84"/>
      <c r="AI25" s="84"/>
      <c r="AJ25" s="84"/>
      <c r="AK25" s="84"/>
      <c r="AL25" s="78">
        <v>3</v>
      </c>
      <c r="AM25" s="84" t="s">
        <v>152</v>
      </c>
      <c r="AN25" s="84" t="s">
        <v>30</v>
      </c>
      <c r="AO25" s="84" t="s">
        <v>153</v>
      </c>
      <c r="AP25" s="84" t="s">
        <v>30</v>
      </c>
      <c r="AQ25" s="84"/>
      <c r="AR25" s="84"/>
      <c r="AS25" s="84"/>
      <c r="AT25" s="84"/>
      <c r="AU25" s="84"/>
      <c r="AV25" s="84"/>
      <c r="AW25" s="84"/>
      <c r="AX25" s="84"/>
      <c r="AY25" s="84"/>
      <c r="AZ25" s="84"/>
    </row>
    <row r="26" spans="1:52" ht="12.75" customHeight="1" x14ac:dyDescent="0.25">
      <c r="A26" s="25"/>
      <c r="B26" s="25"/>
      <c r="C26" s="25">
        <v>3</v>
      </c>
      <c r="D26" s="25" t="s">
        <v>154</v>
      </c>
      <c r="E26" s="25" t="s">
        <v>155</v>
      </c>
      <c r="F26" s="25" t="s">
        <v>90</v>
      </c>
      <c r="G26" s="25" t="s">
        <v>90</v>
      </c>
      <c r="H26" s="25"/>
      <c r="I26" s="25"/>
      <c r="J26" s="25"/>
      <c r="K26" s="25"/>
      <c r="L26" s="25"/>
      <c r="M26" s="25"/>
      <c r="N26" s="25"/>
      <c r="O26" s="25"/>
      <c r="P26" s="25" t="str">
        <f t="shared" ref="P26:V26" si="24">CONCATENATE($D26,F$1,",",F26)</f>
        <v>SE 223A,TRT</v>
      </c>
      <c r="Q26" s="25" t="str">
        <f t="shared" si="24"/>
        <v>SE 223B,TRT</v>
      </c>
      <c r="R26" s="25" t="str">
        <f t="shared" si="24"/>
        <v>SE 223C,</v>
      </c>
      <c r="S26" s="25" t="str">
        <f t="shared" si="24"/>
        <v>SE 223D,</v>
      </c>
      <c r="T26" s="25" t="str">
        <f t="shared" si="24"/>
        <v>SE 223E,</v>
      </c>
      <c r="U26" s="25" t="str">
        <f t="shared" si="24"/>
        <v>SE 223F,</v>
      </c>
      <c r="V26" s="25" t="str">
        <f t="shared" si="24"/>
        <v>SE 223G,</v>
      </c>
      <c r="W26" s="25"/>
      <c r="X26" s="84" t="s">
        <v>156</v>
      </c>
      <c r="Y26" s="84" t="s">
        <v>90</v>
      </c>
      <c r="Z26" s="84" t="s">
        <v>157</v>
      </c>
      <c r="AA26" s="84" t="s">
        <v>90</v>
      </c>
      <c r="AB26" s="84"/>
      <c r="AC26" s="84"/>
      <c r="AD26" s="84"/>
      <c r="AE26" s="84"/>
      <c r="AF26" s="84"/>
      <c r="AG26" s="84"/>
      <c r="AH26" s="84"/>
      <c r="AI26" s="84"/>
      <c r="AJ26" s="84"/>
      <c r="AK26" s="84"/>
      <c r="AL26" s="78">
        <v>3</v>
      </c>
      <c r="AM26" s="84" t="s">
        <v>156</v>
      </c>
      <c r="AN26" s="84" t="s">
        <v>90</v>
      </c>
      <c r="AO26" s="84" t="s">
        <v>157</v>
      </c>
      <c r="AP26" s="84" t="s">
        <v>90</v>
      </c>
      <c r="AQ26" s="84"/>
      <c r="AR26" s="84"/>
      <c r="AS26" s="84"/>
      <c r="AT26" s="84"/>
      <c r="AU26" s="84"/>
      <c r="AV26" s="84"/>
      <c r="AW26" s="84"/>
      <c r="AX26" s="84"/>
      <c r="AY26" s="84"/>
      <c r="AZ26" s="84"/>
    </row>
    <row r="27" spans="1:52" ht="12.75" customHeight="1" x14ac:dyDescent="0.25">
      <c r="A27" s="25"/>
      <c r="B27" s="25"/>
      <c r="C27" s="25">
        <v>2</v>
      </c>
      <c r="D27" s="25" t="s">
        <v>158</v>
      </c>
      <c r="E27" s="25" t="s">
        <v>159</v>
      </c>
      <c r="F27" s="25" t="s">
        <v>90</v>
      </c>
      <c r="G27" s="25"/>
      <c r="H27" s="25"/>
      <c r="I27" s="25"/>
      <c r="J27" s="25"/>
      <c r="K27" s="25"/>
      <c r="L27" s="25"/>
      <c r="M27" s="25"/>
      <c r="N27" s="25"/>
      <c r="O27" s="25"/>
      <c r="P27" s="25" t="str">
        <f t="shared" ref="P27:V27" si="25">CONCATENATE($D27,F$1,",",F27)</f>
        <v>SE 224A,TRT</v>
      </c>
      <c r="Q27" s="25" t="str">
        <f t="shared" si="25"/>
        <v>SE 224B,</v>
      </c>
      <c r="R27" s="25" t="str">
        <f t="shared" si="25"/>
        <v>SE 224C,</v>
      </c>
      <c r="S27" s="25" t="str">
        <f t="shared" si="25"/>
        <v>SE 224D,</v>
      </c>
      <c r="T27" s="25" t="str">
        <f t="shared" si="25"/>
        <v>SE 224E,</v>
      </c>
      <c r="U27" s="25" t="str">
        <f t="shared" si="25"/>
        <v>SE 224F,</v>
      </c>
      <c r="V27" s="25" t="str">
        <f t="shared" si="25"/>
        <v>SE 224G,</v>
      </c>
      <c r="W27" s="25"/>
      <c r="X27" s="84" t="s">
        <v>432</v>
      </c>
      <c r="Y27" s="84" t="s">
        <v>90</v>
      </c>
      <c r="Z27" s="84"/>
      <c r="AA27" s="84"/>
      <c r="AB27" s="84"/>
      <c r="AC27" s="84"/>
      <c r="AD27" s="84"/>
      <c r="AE27" s="84"/>
      <c r="AF27" s="84"/>
      <c r="AG27" s="84"/>
      <c r="AH27" s="84"/>
      <c r="AI27" s="84"/>
      <c r="AJ27" s="84"/>
      <c r="AK27" s="84"/>
      <c r="AL27" s="78">
        <v>2</v>
      </c>
      <c r="AM27" s="84" t="s">
        <v>433</v>
      </c>
      <c r="AN27" s="84" t="s">
        <v>90</v>
      </c>
      <c r="AO27" s="84"/>
      <c r="AP27" s="84"/>
      <c r="AQ27" s="84"/>
      <c r="AR27" s="84"/>
      <c r="AS27" s="84"/>
      <c r="AT27" s="84"/>
      <c r="AU27" s="84"/>
      <c r="AV27" s="84"/>
      <c r="AW27" s="84"/>
      <c r="AX27" s="84"/>
      <c r="AY27" s="84"/>
      <c r="AZ27" s="84"/>
    </row>
    <row r="28" spans="1:52" ht="12.75" customHeight="1" x14ac:dyDescent="0.25">
      <c r="A28" s="25"/>
      <c r="B28" s="25"/>
      <c r="C28" s="25">
        <v>1</v>
      </c>
      <c r="D28" s="25" t="s">
        <v>158</v>
      </c>
      <c r="E28" s="25" t="s">
        <v>161</v>
      </c>
      <c r="F28" s="25"/>
      <c r="G28" s="25" t="s">
        <v>90</v>
      </c>
      <c r="H28" s="25"/>
      <c r="I28" s="25"/>
      <c r="J28" s="25"/>
      <c r="K28" s="25"/>
      <c r="L28" s="25"/>
      <c r="M28" s="25"/>
      <c r="N28" s="25"/>
      <c r="O28" s="25"/>
      <c r="P28" s="25" t="str">
        <f t="shared" ref="P28:V28" si="26">CONCATENATE($D28,F$1,",",F28)</f>
        <v>SE 224A,</v>
      </c>
      <c r="Q28" s="25" t="str">
        <f t="shared" si="26"/>
        <v>SE 224B,TRT</v>
      </c>
      <c r="R28" s="25" t="str">
        <f t="shared" si="26"/>
        <v>SE 224C,</v>
      </c>
      <c r="S28" s="25" t="str">
        <f t="shared" si="26"/>
        <v>SE 224D,</v>
      </c>
      <c r="T28" s="25" t="str">
        <f t="shared" si="26"/>
        <v>SE 224E,</v>
      </c>
      <c r="U28" s="25" t="str">
        <f t="shared" si="26"/>
        <v>SE 224F,</v>
      </c>
      <c r="V28" s="25" t="str">
        <f t="shared" si="26"/>
        <v>SE 224G,</v>
      </c>
      <c r="W28" s="25"/>
      <c r="X28" s="84"/>
      <c r="Y28" s="84"/>
      <c r="Z28" s="84" t="s">
        <v>434</v>
      </c>
      <c r="AA28" s="84" t="s">
        <v>90</v>
      </c>
      <c r="AB28" s="84"/>
      <c r="AC28" s="84"/>
      <c r="AD28" s="84"/>
      <c r="AE28" s="84"/>
      <c r="AF28" s="84"/>
      <c r="AG28" s="84"/>
      <c r="AH28" s="84"/>
      <c r="AI28" s="84"/>
      <c r="AJ28" s="84"/>
      <c r="AK28" s="84"/>
      <c r="AL28" s="78">
        <v>1</v>
      </c>
      <c r="AM28" s="84"/>
      <c r="AN28" s="84"/>
      <c r="AO28" s="84"/>
      <c r="AP28" s="84"/>
      <c r="AQ28" s="84"/>
      <c r="AR28" s="84"/>
      <c r="AS28" s="84"/>
      <c r="AT28" s="84"/>
      <c r="AU28" s="84"/>
      <c r="AV28" s="84"/>
      <c r="AW28" s="84"/>
      <c r="AX28" s="84"/>
      <c r="AY28" s="84"/>
      <c r="AZ28" s="84"/>
    </row>
    <row r="29" spans="1:52" ht="12.75" customHeight="1" x14ac:dyDescent="0.25">
      <c r="A29" s="25"/>
      <c r="B29" s="25"/>
      <c r="C29" s="25">
        <v>3</v>
      </c>
      <c r="D29" s="25" t="s">
        <v>163</v>
      </c>
      <c r="E29" s="25" t="s">
        <v>164</v>
      </c>
      <c r="F29" s="25" t="s">
        <v>166</v>
      </c>
      <c r="G29" s="25"/>
      <c r="H29" s="25"/>
      <c r="I29" s="25"/>
      <c r="J29" s="25"/>
      <c r="K29" s="25"/>
      <c r="L29" s="25"/>
      <c r="M29" s="25"/>
      <c r="N29" s="25"/>
      <c r="O29" s="25"/>
      <c r="P29" s="25" t="str">
        <f t="shared" ref="P29:V29" si="27">CONCATENATE($D29,F$1,",",F29)</f>
        <v>SE 225A,FBZ</v>
      </c>
      <c r="Q29" s="25" t="str">
        <f t="shared" si="27"/>
        <v>SE 225B,</v>
      </c>
      <c r="R29" s="25" t="str">
        <f t="shared" si="27"/>
        <v>SE 225C,</v>
      </c>
      <c r="S29" s="25" t="str">
        <f t="shared" si="27"/>
        <v>SE 225D,</v>
      </c>
      <c r="T29" s="25" t="str">
        <f t="shared" si="27"/>
        <v>SE 225E,</v>
      </c>
      <c r="U29" s="25" t="str">
        <f t="shared" si="27"/>
        <v>SE 225F,</v>
      </c>
      <c r="V29" s="25" t="str">
        <f t="shared" si="27"/>
        <v>SE 225G,</v>
      </c>
      <c r="W29" s="25"/>
      <c r="X29" s="25"/>
      <c r="Y29" s="25"/>
      <c r="Z29" s="84"/>
      <c r="AA29" s="84"/>
      <c r="AB29" s="84"/>
      <c r="AC29" s="84"/>
      <c r="AD29" s="84"/>
      <c r="AE29" s="84"/>
      <c r="AF29" s="84"/>
      <c r="AG29" s="84"/>
      <c r="AH29" s="84"/>
      <c r="AI29" s="84"/>
      <c r="AJ29" s="84"/>
      <c r="AK29" s="84"/>
      <c r="AL29" s="78">
        <v>3</v>
      </c>
      <c r="AM29" s="25"/>
      <c r="AN29" s="25"/>
      <c r="AO29" s="84"/>
      <c r="AP29" s="84"/>
      <c r="AQ29" s="84"/>
      <c r="AR29" s="84"/>
      <c r="AS29" s="84"/>
      <c r="AT29" s="84"/>
      <c r="AU29" s="84"/>
      <c r="AV29" s="84"/>
      <c r="AW29" s="84"/>
      <c r="AX29" s="84"/>
      <c r="AY29" s="84"/>
      <c r="AZ29" s="84"/>
    </row>
    <row r="30" spans="1:52" ht="12.75" customHeight="1" x14ac:dyDescent="0.25">
      <c r="A30" s="25"/>
      <c r="B30" s="25"/>
      <c r="C30" s="25">
        <v>1</v>
      </c>
      <c r="D30" s="25" t="s">
        <v>167</v>
      </c>
      <c r="E30" s="25" t="s">
        <v>168</v>
      </c>
      <c r="F30" s="25" t="s">
        <v>166</v>
      </c>
      <c r="G30" s="25"/>
      <c r="H30" s="25"/>
      <c r="I30" s="25"/>
      <c r="J30" s="25"/>
      <c r="K30" s="25"/>
      <c r="L30" s="25"/>
      <c r="M30" s="25"/>
      <c r="N30" s="25"/>
      <c r="O30" s="25"/>
      <c r="P30" s="25" t="str">
        <f t="shared" ref="P30:V30" si="28">CONCATENATE($D30,F$1,",",F30)</f>
        <v>SE 226A,FBZ</v>
      </c>
      <c r="Q30" s="25" t="str">
        <f t="shared" si="28"/>
        <v>SE 226B,</v>
      </c>
      <c r="R30" s="25" t="str">
        <f t="shared" si="28"/>
        <v>SE 226C,</v>
      </c>
      <c r="S30" s="25" t="str">
        <f t="shared" si="28"/>
        <v>SE 226D,</v>
      </c>
      <c r="T30" s="25" t="str">
        <f t="shared" si="28"/>
        <v>SE 226E,</v>
      </c>
      <c r="U30" s="25" t="str">
        <f t="shared" si="28"/>
        <v>SE 226F,</v>
      </c>
      <c r="V30" s="25" t="str">
        <f t="shared" si="28"/>
        <v>SE 226G,</v>
      </c>
      <c r="W30" s="25"/>
      <c r="X30" s="25"/>
      <c r="Y30" s="25"/>
      <c r="Z30" s="84"/>
      <c r="AA30" s="84"/>
      <c r="AB30" s="84"/>
      <c r="AC30" s="84"/>
      <c r="AD30" s="84"/>
      <c r="AE30" s="84"/>
      <c r="AF30" s="84"/>
      <c r="AG30" s="84"/>
      <c r="AH30" s="84"/>
      <c r="AI30" s="84"/>
      <c r="AJ30" s="84"/>
      <c r="AK30" s="84"/>
      <c r="AL30" s="78">
        <v>1</v>
      </c>
      <c r="AM30" s="84"/>
      <c r="AN30" s="84"/>
      <c r="AO30" s="84"/>
      <c r="AP30" s="84"/>
      <c r="AQ30" s="84"/>
      <c r="AR30" s="84"/>
      <c r="AS30" s="84"/>
      <c r="AT30" s="84"/>
      <c r="AU30" s="84"/>
      <c r="AV30" s="84"/>
      <c r="AW30" s="84"/>
      <c r="AX30" s="84"/>
      <c r="AY30" s="84"/>
      <c r="AZ30" s="84"/>
    </row>
    <row r="31" spans="1:52" ht="12.75" customHeight="1" x14ac:dyDescent="0.25">
      <c r="A31" s="25"/>
      <c r="B31" s="25"/>
      <c r="C31" s="25">
        <v>3</v>
      </c>
      <c r="D31" s="25" t="s">
        <v>170</v>
      </c>
      <c r="E31" s="25" t="s">
        <v>171</v>
      </c>
      <c r="F31" s="25" t="s">
        <v>173</v>
      </c>
      <c r="G31" s="25"/>
      <c r="H31" s="25"/>
      <c r="I31" s="25"/>
      <c r="J31" s="25"/>
      <c r="K31" s="25"/>
      <c r="L31" s="25"/>
      <c r="M31" s="25"/>
      <c r="N31" s="25"/>
      <c r="O31" s="25"/>
      <c r="P31" s="25" t="str">
        <f t="shared" ref="P31:V31" si="29">CONCATENATE($D31,F$1,",",F31)</f>
        <v>SE 532A,HI</v>
      </c>
      <c r="Q31" s="25" t="str">
        <f t="shared" si="29"/>
        <v>SE 532B,</v>
      </c>
      <c r="R31" s="25" t="str">
        <f t="shared" si="29"/>
        <v>SE 532C,</v>
      </c>
      <c r="S31" s="25" t="str">
        <f t="shared" si="29"/>
        <v>SE 532D,</v>
      </c>
      <c r="T31" s="25" t="str">
        <f t="shared" si="29"/>
        <v>SE 532E,</v>
      </c>
      <c r="U31" s="25" t="str">
        <f t="shared" si="29"/>
        <v>SE 532F,</v>
      </c>
      <c r="V31" s="25" t="str">
        <f t="shared" si="29"/>
        <v>SE 532G,</v>
      </c>
      <c r="W31" s="25"/>
      <c r="X31" s="84" t="s">
        <v>172</v>
      </c>
      <c r="Y31" s="84" t="s">
        <v>173</v>
      </c>
      <c r="Z31" s="84" t="s">
        <v>435</v>
      </c>
      <c r="AA31" s="84" t="s">
        <v>173</v>
      </c>
      <c r="AB31" s="84"/>
      <c r="AC31" s="84"/>
      <c r="AD31" s="84"/>
      <c r="AE31" s="84"/>
      <c r="AF31" s="84"/>
      <c r="AG31" s="84"/>
      <c r="AH31" s="84"/>
      <c r="AI31" s="84"/>
      <c r="AJ31" s="84"/>
      <c r="AK31" s="84"/>
      <c r="AL31" s="78">
        <v>3</v>
      </c>
      <c r="AM31" s="84" t="s">
        <v>172</v>
      </c>
      <c r="AN31" s="84" t="s">
        <v>173</v>
      </c>
      <c r="AO31" s="84" t="s">
        <v>435</v>
      </c>
      <c r="AP31" s="84" t="s">
        <v>173</v>
      </c>
      <c r="AQ31" s="84"/>
      <c r="AR31" s="84"/>
      <c r="AS31" s="84"/>
      <c r="AT31" s="84"/>
      <c r="AU31" s="84"/>
      <c r="AV31" s="84"/>
      <c r="AW31" s="84"/>
      <c r="AX31" s="84"/>
      <c r="AY31" s="84"/>
      <c r="AZ31" s="84"/>
    </row>
    <row r="32" spans="1:52" ht="12.75" customHeight="1" x14ac:dyDescent="0.25">
      <c r="A32" s="27" t="s">
        <v>174</v>
      </c>
      <c r="B32" s="27" t="s">
        <v>175</v>
      </c>
      <c r="C32" s="27">
        <v>3</v>
      </c>
      <c r="D32" s="27" t="s">
        <v>176</v>
      </c>
      <c r="E32" s="27" t="s">
        <v>177</v>
      </c>
      <c r="F32" s="27" t="s">
        <v>108</v>
      </c>
      <c r="G32" s="27" t="s">
        <v>108</v>
      </c>
      <c r="H32" s="27" t="s">
        <v>61</v>
      </c>
      <c r="I32" s="27"/>
      <c r="J32" s="27"/>
      <c r="K32" s="27"/>
      <c r="L32" s="27"/>
      <c r="M32" s="27"/>
      <c r="N32" s="27"/>
      <c r="O32" s="27"/>
      <c r="P32" s="27" t="str">
        <f t="shared" ref="P32:V32" si="30">CONCATENATE($D32,F$1,",",F32)</f>
        <v>SE 231A,RK</v>
      </c>
      <c r="Q32" s="27" t="str">
        <f t="shared" si="30"/>
        <v>SE 231B,RK</v>
      </c>
      <c r="R32" s="27" t="str">
        <f t="shared" si="30"/>
        <v>SE 231C,FAH</v>
      </c>
      <c r="S32" s="27" t="str">
        <f t="shared" si="30"/>
        <v>SE 231D,</v>
      </c>
      <c r="T32" s="27" t="str">
        <f t="shared" si="30"/>
        <v>SE 231E,</v>
      </c>
      <c r="U32" s="27" t="str">
        <f t="shared" si="30"/>
        <v>SE 231F,</v>
      </c>
      <c r="V32" s="27" t="str">
        <f t="shared" si="30"/>
        <v>SE 231G,</v>
      </c>
      <c r="W32" s="27"/>
      <c r="X32" s="85" t="s">
        <v>178</v>
      </c>
      <c r="Y32" s="85" t="s">
        <v>108</v>
      </c>
      <c r="Z32" s="85" t="s">
        <v>179</v>
      </c>
      <c r="AA32" s="85" t="s">
        <v>108</v>
      </c>
      <c r="AB32" s="85" t="s">
        <v>180</v>
      </c>
      <c r="AC32" s="85" t="s">
        <v>63</v>
      </c>
      <c r="AD32" s="85"/>
      <c r="AE32" s="85"/>
      <c r="AF32" s="85"/>
      <c r="AG32" s="85"/>
      <c r="AH32" s="85"/>
      <c r="AI32" s="85"/>
      <c r="AJ32" s="85"/>
      <c r="AK32" s="85"/>
      <c r="AL32" s="78">
        <v>3</v>
      </c>
      <c r="AM32" s="85" t="s">
        <v>178</v>
      </c>
      <c r="AN32" s="85" t="s">
        <v>108</v>
      </c>
      <c r="AO32" s="85" t="s">
        <v>179</v>
      </c>
      <c r="AP32" s="85" t="s">
        <v>108</v>
      </c>
      <c r="AQ32" s="85" t="s">
        <v>180</v>
      </c>
      <c r="AR32" s="85" t="s">
        <v>63</v>
      </c>
      <c r="AS32" s="85"/>
      <c r="AT32" s="85"/>
      <c r="AU32" s="85"/>
      <c r="AV32" s="85"/>
      <c r="AW32" s="85"/>
      <c r="AX32" s="85"/>
      <c r="AY32" s="85"/>
      <c r="AZ32" s="85"/>
    </row>
    <row r="33" spans="1:52" ht="12.75" customHeight="1" x14ac:dyDescent="0.25">
      <c r="A33" s="27"/>
      <c r="B33" s="27"/>
      <c r="C33" s="27">
        <v>3</v>
      </c>
      <c r="D33" s="27" t="s">
        <v>181</v>
      </c>
      <c r="E33" s="27" t="s">
        <v>182</v>
      </c>
      <c r="F33" s="27" t="s">
        <v>184</v>
      </c>
      <c r="G33" s="27" t="s">
        <v>184</v>
      </c>
      <c r="H33" s="27"/>
      <c r="I33" s="27"/>
      <c r="J33" s="27"/>
      <c r="K33" s="27"/>
      <c r="L33" s="27"/>
      <c r="M33" s="27"/>
      <c r="N33" s="27"/>
      <c r="O33" s="27"/>
      <c r="P33" s="27" t="str">
        <f t="shared" ref="P33:V33" si="31">CONCATENATE($D33,F$1,",",F33)</f>
        <v>SE 232A,DMR</v>
      </c>
      <c r="Q33" s="27" t="str">
        <f t="shared" si="31"/>
        <v>SE 232B,DMR</v>
      </c>
      <c r="R33" s="27" t="str">
        <f t="shared" si="31"/>
        <v>SE 232C,</v>
      </c>
      <c r="S33" s="27" t="str">
        <f t="shared" si="31"/>
        <v>SE 232D,</v>
      </c>
      <c r="T33" s="27" t="str">
        <f t="shared" si="31"/>
        <v>SE 232E,</v>
      </c>
      <c r="U33" s="27" t="str">
        <f t="shared" si="31"/>
        <v>SE 232F,</v>
      </c>
      <c r="V33" s="27" t="str">
        <f t="shared" si="31"/>
        <v>SE 232G,</v>
      </c>
      <c r="W33" s="27"/>
      <c r="X33" s="85" t="s">
        <v>183</v>
      </c>
      <c r="Y33" s="85" t="s">
        <v>184</v>
      </c>
      <c r="Z33" s="85" t="s">
        <v>185</v>
      </c>
      <c r="AA33" s="85" t="s">
        <v>184</v>
      </c>
      <c r="AB33" s="85"/>
      <c r="AC33" s="85"/>
      <c r="AD33" s="85"/>
      <c r="AE33" s="85"/>
      <c r="AF33" s="85"/>
      <c r="AG33" s="85"/>
      <c r="AH33" s="85"/>
      <c r="AI33" s="85"/>
      <c r="AJ33" s="85"/>
      <c r="AK33" s="85"/>
      <c r="AL33" s="78">
        <v>3</v>
      </c>
      <c r="AM33" s="85" t="s">
        <v>183</v>
      </c>
      <c r="AN33" s="85" t="s">
        <v>184</v>
      </c>
      <c r="AO33" s="85" t="s">
        <v>185</v>
      </c>
      <c r="AP33" s="85" t="s">
        <v>184</v>
      </c>
      <c r="AQ33" s="85"/>
      <c r="AR33" s="85"/>
      <c r="AS33" s="85"/>
      <c r="AT33" s="85"/>
      <c r="AU33" s="85"/>
      <c r="AV33" s="85"/>
      <c r="AW33" s="85"/>
      <c r="AX33" s="85"/>
      <c r="AY33" s="85"/>
      <c r="AZ33" s="85"/>
    </row>
    <row r="34" spans="1:52" ht="12.75" customHeight="1" x14ac:dyDescent="0.25">
      <c r="A34" s="27"/>
      <c r="B34" s="27"/>
      <c r="C34" s="27">
        <v>2</v>
      </c>
      <c r="D34" s="27" t="s">
        <v>186</v>
      </c>
      <c r="E34" s="27" t="s">
        <v>187</v>
      </c>
      <c r="F34" s="27" t="s">
        <v>184</v>
      </c>
      <c r="G34" s="27"/>
      <c r="H34" s="27"/>
      <c r="I34" s="27"/>
      <c r="J34" s="27"/>
      <c r="K34" s="27"/>
      <c r="L34" s="27"/>
      <c r="M34" s="27"/>
      <c r="N34" s="27"/>
      <c r="O34" s="27"/>
      <c r="P34" s="27" t="str">
        <f t="shared" ref="P34:V34" si="32">CONCATENATE($D34,F$1,",",F34)</f>
        <v>SE 233A,DMR</v>
      </c>
      <c r="Q34" s="27" t="str">
        <f t="shared" si="32"/>
        <v>SE 233B,</v>
      </c>
      <c r="R34" s="27" t="str">
        <f t="shared" si="32"/>
        <v>SE 233C,</v>
      </c>
      <c r="S34" s="27" t="str">
        <f t="shared" si="32"/>
        <v>SE 233D,</v>
      </c>
      <c r="T34" s="27" t="str">
        <f t="shared" si="32"/>
        <v>SE 233E,</v>
      </c>
      <c r="U34" s="27" t="str">
        <f t="shared" si="32"/>
        <v>SE 233F,</v>
      </c>
      <c r="V34" s="27" t="str">
        <f t="shared" si="32"/>
        <v>SE 233G,</v>
      </c>
      <c r="W34" s="27"/>
      <c r="X34" s="85" t="s">
        <v>436</v>
      </c>
      <c r="Y34" s="85" t="s">
        <v>184</v>
      </c>
      <c r="Z34" s="85"/>
      <c r="AA34" s="85"/>
      <c r="AB34" s="85"/>
      <c r="AC34" s="85"/>
      <c r="AD34" s="85"/>
      <c r="AE34" s="85"/>
      <c r="AF34" s="85"/>
      <c r="AG34" s="85"/>
      <c r="AH34" s="85"/>
      <c r="AI34" s="85"/>
      <c r="AJ34" s="85"/>
      <c r="AK34" s="85"/>
      <c r="AL34" s="78">
        <v>2</v>
      </c>
      <c r="AM34" s="85" t="s">
        <v>437</v>
      </c>
      <c r="AN34" s="85" t="s">
        <v>184</v>
      </c>
      <c r="AO34" s="85"/>
      <c r="AP34" s="85"/>
      <c r="AQ34" s="85"/>
      <c r="AR34" s="85"/>
      <c r="AS34" s="85"/>
      <c r="AT34" s="85"/>
      <c r="AU34" s="85"/>
      <c r="AV34" s="85"/>
      <c r="AW34" s="85"/>
      <c r="AX34" s="85"/>
      <c r="AY34" s="85"/>
      <c r="AZ34" s="85"/>
    </row>
    <row r="35" spans="1:52" ht="12.75" customHeight="1" x14ac:dyDescent="0.25">
      <c r="A35" s="27"/>
      <c r="B35" s="27"/>
      <c r="C35" s="27">
        <v>1</v>
      </c>
      <c r="D35" s="27" t="s">
        <v>186</v>
      </c>
      <c r="E35" s="27" t="s">
        <v>189</v>
      </c>
      <c r="F35" s="27"/>
      <c r="G35" s="27" t="s">
        <v>184</v>
      </c>
      <c r="H35" s="27"/>
      <c r="I35" s="27"/>
      <c r="J35" s="27"/>
      <c r="K35" s="27"/>
      <c r="L35" s="27"/>
      <c r="M35" s="27"/>
      <c r="N35" s="27"/>
      <c r="O35" s="27"/>
      <c r="P35" s="27" t="str">
        <f t="shared" ref="P35:V35" si="33">CONCATENATE($D35,F$1,",",F35)</f>
        <v>SE 233A,</v>
      </c>
      <c r="Q35" s="27" t="str">
        <f t="shared" si="33"/>
        <v>SE 233B,DMR</v>
      </c>
      <c r="R35" s="27" t="str">
        <f t="shared" si="33"/>
        <v>SE 233C,</v>
      </c>
      <c r="S35" s="27" t="str">
        <f t="shared" si="33"/>
        <v>SE 233D,</v>
      </c>
      <c r="T35" s="27" t="str">
        <f t="shared" si="33"/>
        <v>SE 233E,</v>
      </c>
      <c r="U35" s="27" t="str">
        <f t="shared" si="33"/>
        <v>SE 233F,</v>
      </c>
      <c r="V35" s="27" t="str">
        <f t="shared" si="33"/>
        <v>SE 233G,</v>
      </c>
      <c r="W35" s="27"/>
      <c r="X35" s="85"/>
      <c r="Y35" s="85"/>
      <c r="Z35" s="85" t="s">
        <v>438</v>
      </c>
      <c r="AA35" s="85" t="s">
        <v>184</v>
      </c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78">
        <v>1</v>
      </c>
      <c r="AM35" s="85"/>
      <c r="AN35" s="85"/>
      <c r="AO35" s="85"/>
      <c r="AP35" s="85"/>
      <c r="AQ35" s="85"/>
      <c r="AR35" s="85"/>
      <c r="AS35" s="85"/>
      <c r="AT35" s="85"/>
      <c r="AU35" s="85"/>
      <c r="AV35" s="85"/>
      <c r="AW35" s="85"/>
      <c r="AX35" s="85"/>
      <c r="AY35" s="85"/>
      <c r="AZ35" s="85"/>
    </row>
    <row r="36" spans="1:52" ht="12.75" customHeight="1" x14ac:dyDescent="0.25">
      <c r="A36" s="27"/>
      <c r="B36" s="27"/>
      <c r="C36" s="27">
        <v>3</v>
      </c>
      <c r="D36" s="27" t="s">
        <v>191</v>
      </c>
      <c r="E36" s="27" t="s">
        <v>192</v>
      </c>
      <c r="F36" s="27" t="s">
        <v>194</v>
      </c>
      <c r="G36" s="27" t="s">
        <v>194</v>
      </c>
      <c r="H36" s="27"/>
      <c r="I36" s="27"/>
      <c r="J36" s="27"/>
      <c r="K36" s="27"/>
      <c r="L36" s="27"/>
      <c r="M36" s="27"/>
      <c r="N36" s="27"/>
      <c r="O36" s="27"/>
      <c r="P36" s="27" t="str">
        <f t="shared" ref="P36:V36" si="34">CONCATENATE($D36,F$1,",",F36)</f>
        <v>SE 234A,FBR</v>
      </c>
      <c r="Q36" s="27" t="str">
        <f t="shared" si="34"/>
        <v>SE 234B,FBR</v>
      </c>
      <c r="R36" s="27" t="str">
        <f t="shared" si="34"/>
        <v>SE 234C,</v>
      </c>
      <c r="S36" s="27" t="str">
        <f t="shared" si="34"/>
        <v>SE 234D,</v>
      </c>
      <c r="T36" s="27" t="str">
        <f t="shared" si="34"/>
        <v>SE 234E,</v>
      </c>
      <c r="U36" s="27" t="str">
        <f t="shared" si="34"/>
        <v>SE 234F,</v>
      </c>
      <c r="V36" s="27" t="str">
        <f t="shared" si="34"/>
        <v>SE 234G,</v>
      </c>
      <c r="W36" s="27"/>
      <c r="X36" s="85" t="s">
        <v>193</v>
      </c>
      <c r="Y36" s="85" t="s">
        <v>194</v>
      </c>
      <c r="Z36" s="85" t="s">
        <v>195</v>
      </c>
      <c r="AA36" s="85" t="s">
        <v>194</v>
      </c>
      <c r="AB36" s="85"/>
      <c r="AC36" s="85"/>
      <c r="AD36" s="85"/>
      <c r="AE36" s="85"/>
      <c r="AF36" s="85"/>
      <c r="AG36" s="85"/>
      <c r="AH36" s="85"/>
      <c r="AI36" s="85"/>
      <c r="AJ36" s="85"/>
      <c r="AK36" s="85"/>
      <c r="AL36" s="78">
        <v>3</v>
      </c>
      <c r="AM36" s="85" t="s">
        <v>193</v>
      </c>
      <c r="AN36" s="85" t="s">
        <v>194</v>
      </c>
      <c r="AO36" s="85" t="s">
        <v>195</v>
      </c>
      <c r="AP36" s="85" t="s">
        <v>194</v>
      </c>
      <c r="AQ36" s="85"/>
      <c r="AR36" s="85"/>
      <c r="AS36" s="85"/>
      <c r="AT36" s="85"/>
      <c r="AU36" s="85"/>
      <c r="AV36" s="85"/>
      <c r="AW36" s="85"/>
      <c r="AX36" s="85"/>
      <c r="AY36" s="85"/>
      <c r="AZ36" s="85"/>
    </row>
    <row r="37" spans="1:52" ht="12.75" customHeight="1" x14ac:dyDescent="0.25">
      <c r="A37" s="27"/>
      <c r="B37" s="27"/>
      <c r="C37" s="27">
        <v>3</v>
      </c>
      <c r="D37" s="27" t="s">
        <v>196</v>
      </c>
      <c r="E37" s="27" t="s">
        <v>197</v>
      </c>
      <c r="F37" s="27" t="s">
        <v>42</v>
      </c>
      <c r="G37" s="27" t="s">
        <v>201</v>
      </c>
      <c r="H37" s="27"/>
      <c r="I37" s="27"/>
      <c r="J37" s="27"/>
      <c r="K37" s="27"/>
      <c r="L37" s="27"/>
      <c r="M37" s="27"/>
      <c r="N37" s="27"/>
      <c r="O37" s="27"/>
      <c r="P37" s="27" t="str">
        <f t="shared" ref="P37:V37" si="35">CONCATENATE($D37,F$1,",",F37)</f>
        <v>GE 235A,SMR</v>
      </c>
      <c r="Q37" s="27" t="str">
        <f t="shared" si="35"/>
        <v>GE 235B,SS</v>
      </c>
      <c r="R37" s="27" t="str">
        <f t="shared" si="35"/>
        <v>GE 235C,</v>
      </c>
      <c r="S37" s="27" t="str">
        <f t="shared" si="35"/>
        <v>GE 235D,</v>
      </c>
      <c r="T37" s="27" t="str">
        <f t="shared" si="35"/>
        <v>GE 235E,</v>
      </c>
      <c r="U37" s="27" t="str">
        <f t="shared" si="35"/>
        <v>GE 235F,</v>
      </c>
      <c r="V37" s="27" t="str">
        <f t="shared" si="35"/>
        <v>GE 235G,</v>
      </c>
      <c r="W37" s="27"/>
      <c r="X37" s="85" t="s">
        <v>198</v>
      </c>
      <c r="Y37" s="85" t="s">
        <v>42</v>
      </c>
      <c r="Z37" s="85" t="s">
        <v>200</v>
      </c>
      <c r="AA37" s="85" t="s">
        <v>201</v>
      </c>
      <c r="AB37" s="85"/>
      <c r="AC37" s="85"/>
      <c r="AD37" s="85"/>
      <c r="AE37" s="85"/>
      <c r="AF37" s="85"/>
      <c r="AG37" s="85"/>
      <c r="AH37" s="85"/>
      <c r="AI37" s="85"/>
      <c r="AJ37" s="85"/>
      <c r="AK37" s="85"/>
      <c r="AL37" s="78">
        <v>3</v>
      </c>
      <c r="AM37" s="85" t="s">
        <v>198</v>
      </c>
      <c r="AN37" s="85" t="s">
        <v>42</v>
      </c>
      <c r="AO37" s="85" t="s">
        <v>200</v>
      </c>
      <c r="AP37" s="85" t="s">
        <v>201</v>
      </c>
      <c r="AQ37" s="85"/>
      <c r="AR37" s="85"/>
      <c r="AS37" s="85"/>
      <c r="AT37" s="85"/>
      <c r="AU37" s="85"/>
      <c r="AV37" s="85"/>
      <c r="AW37" s="85"/>
      <c r="AX37" s="85"/>
      <c r="AY37" s="85"/>
      <c r="AZ37" s="85"/>
    </row>
    <row r="38" spans="1:52" ht="12.75" customHeight="1" x14ac:dyDescent="0.25">
      <c r="A38" s="30" t="s">
        <v>202</v>
      </c>
      <c r="B38" s="30" t="s">
        <v>203</v>
      </c>
      <c r="C38" s="30">
        <v>3</v>
      </c>
      <c r="D38" s="30" t="s">
        <v>163</v>
      </c>
      <c r="E38" s="30" t="s">
        <v>204</v>
      </c>
      <c r="F38" s="30" t="s">
        <v>79</v>
      </c>
      <c r="G38" s="30" t="s">
        <v>79</v>
      </c>
      <c r="H38" s="30" t="s">
        <v>15</v>
      </c>
      <c r="I38" s="30" t="s">
        <v>35</v>
      </c>
      <c r="J38" s="30"/>
      <c r="K38" s="30"/>
      <c r="L38" s="30"/>
      <c r="M38" s="30"/>
      <c r="N38" s="30"/>
      <c r="O38" s="30"/>
      <c r="P38" s="30" t="str">
        <f t="shared" ref="P38:V38" si="36">CONCATENATE($D38,F$1,",",F38)</f>
        <v>SE 225A,AB</v>
      </c>
      <c r="Q38" s="30" t="str">
        <f t="shared" si="36"/>
        <v>SE 225B,AB</v>
      </c>
      <c r="R38" s="30" t="str">
        <f t="shared" si="36"/>
        <v>SE 225C,KBB</v>
      </c>
      <c r="S38" s="30" t="str">
        <f t="shared" si="36"/>
        <v>SE 225D,TBA</v>
      </c>
      <c r="T38" s="30" t="str">
        <f t="shared" si="36"/>
        <v>SE 225E,</v>
      </c>
      <c r="U38" s="30" t="str">
        <f t="shared" si="36"/>
        <v>SE 225F,</v>
      </c>
      <c r="V38" s="30" t="str">
        <f t="shared" si="36"/>
        <v>SE 225G,</v>
      </c>
      <c r="W38" s="30"/>
      <c r="X38" s="86" t="s">
        <v>165</v>
      </c>
      <c r="Y38" s="86" t="s">
        <v>79</v>
      </c>
      <c r="Z38" s="86" t="s">
        <v>205</v>
      </c>
      <c r="AA38" s="86" t="s">
        <v>79</v>
      </c>
      <c r="AB38" s="86" t="s">
        <v>206</v>
      </c>
      <c r="AC38" s="86" t="s">
        <v>15</v>
      </c>
      <c r="AD38" s="86" t="s">
        <v>207</v>
      </c>
      <c r="AE38" s="86" t="s">
        <v>15</v>
      </c>
      <c r="AF38" s="86"/>
      <c r="AG38" s="86"/>
      <c r="AH38" s="86"/>
      <c r="AI38" s="86"/>
      <c r="AJ38" s="86"/>
      <c r="AK38" s="86"/>
      <c r="AL38" s="78">
        <v>3</v>
      </c>
      <c r="AM38" s="86" t="s">
        <v>165</v>
      </c>
      <c r="AN38" s="86" t="s">
        <v>79</v>
      </c>
      <c r="AO38" s="86" t="s">
        <v>205</v>
      </c>
      <c r="AP38" s="86" t="s">
        <v>79</v>
      </c>
      <c r="AQ38" s="86" t="s">
        <v>206</v>
      </c>
      <c r="AR38" s="86" t="s">
        <v>15</v>
      </c>
      <c r="AS38" s="86" t="s">
        <v>207</v>
      </c>
      <c r="AT38" s="86" t="s">
        <v>15</v>
      </c>
      <c r="AU38" s="86"/>
      <c r="AV38" s="86"/>
      <c r="AW38" s="86"/>
      <c r="AX38" s="86"/>
      <c r="AY38" s="86"/>
      <c r="AZ38" s="86"/>
    </row>
    <row r="39" spans="1:52" ht="12.75" customHeight="1" x14ac:dyDescent="0.25">
      <c r="A39" s="30"/>
      <c r="B39" s="30"/>
      <c r="C39" s="30">
        <v>2</v>
      </c>
      <c r="D39" s="30" t="s">
        <v>167</v>
      </c>
      <c r="E39" s="30" t="s">
        <v>204</v>
      </c>
      <c r="F39" s="30" t="s">
        <v>79</v>
      </c>
      <c r="G39" s="30" t="s">
        <v>79</v>
      </c>
      <c r="H39" s="30" t="s">
        <v>15</v>
      </c>
      <c r="I39" s="30" t="s">
        <v>35</v>
      </c>
      <c r="J39" s="30"/>
      <c r="K39" s="30"/>
      <c r="L39" s="30"/>
      <c r="M39" s="30"/>
      <c r="N39" s="30"/>
      <c r="O39" s="30"/>
      <c r="P39" s="30" t="str">
        <f t="shared" ref="P39:V39" si="37">CONCATENATE($D39,F$1,",",F39)</f>
        <v>SE 226A,AB</v>
      </c>
      <c r="Q39" s="30" t="str">
        <f t="shared" si="37"/>
        <v>SE 226B,AB</v>
      </c>
      <c r="R39" s="30" t="str">
        <f t="shared" si="37"/>
        <v>SE 226C,KBB</v>
      </c>
      <c r="S39" s="30" t="str">
        <f t="shared" si="37"/>
        <v>SE 226D,TBA</v>
      </c>
      <c r="T39" s="30" t="str">
        <f t="shared" si="37"/>
        <v>SE 226E,</v>
      </c>
      <c r="U39" s="30" t="str">
        <f t="shared" si="37"/>
        <v>SE 226F,</v>
      </c>
      <c r="V39" s="30" t="str">
        <f t="shared" si="37"/>
        <v>SE 226G,</v>
      </c>
      <c r="W39" s="30"/>
      <c r="X39" s="86" t="s">
        <v>439</v>
      </c>
      <c r="Y39" s="86" t="s">
        <v>79</v>
      </c>
      <c r="Z39" s="86" t="s">
        <v>440</v>
      </c>
      <c r="AA39" s="86" t="s">
        <v>79</v>
      </c>
      <c r="AB39" s="86" t="s">
        <v>441</v>
      </c>
      <c r="AC39" s="86" t="s">
        <v>15</v>
      </c>
      <c r="AD39" s="86" t="s">
        <v>442</v>
      </c>
      <c r="AE39" s="86" t="s">
        <v>15</v>
      </c>
      <c r="AF39" s="86"/>
      <c r="AG39" s="86"/>
      <c r="AH39" s="86"/>
      <c r="AI39" s="86"/>
      <c r="AJ39" s="86"/>
      <c r="AK39" s="86"/>
      <c r="AL39" s="78">
        <v>2</v>
      </c>
      <c r="AM39" s="86" t="s">
        <v>443</v>
      </c>
      <c r="AN39" s="86" t="s">
        <v>79</v>
      </c>
      <c r="AO39" s="86" t="s">
        <v>444</v>
      </c>
      <c r="AP39" s="86" t="s">
        <v>79</v>
      </c>
      <c r="AQ39" s="86" t="s">
        <v>445</v>
      </c>
      <c r="AR39" s="86" t="s">
        <v>15</v>
      </c>
      <c r="AS39" s="86" t="s">
        <v>446</v>
      </c>
      <c r="AT39" s="86" t="s">
        <v>15</v>
      </c>
      <c r="AU39" s="86"/>
      <c r="AV39" s="86"/>
      <c r="AW39" s="86"/>
      <c r="AX39" s="86"/>
      <c r="AY39" s="86"/>
      <c r="AZ39" s="86"/>
    </row>
    <row r="40" spans="1:52" ht="12.75" customHeight="1" x14ac:dyDescent="0.25">
      <c r="A40" s="30"/>
      <c r="B40" s="30"/>
      <c r="C40" s="30">
        <v>3</v>
      </c>
      <c r="D40" s="30" t="s">
        <v>211</v>
      </c>
      <c r="E40" s="30" t="s">
        <v>212</v>
      </c>
      <c r="F40" s="30" t="s">
        <v>53</v>
      </c>
      <c r="G40" s="30" t="s">
        <v>110</v>
      </c>
      <c r="H40" s="30" t="s">
        <v>216</v>
      </c>
      <c r="I40" s="30" t="s">
        <v>110</v>
      </c>
      <c r="J40" s="30"/>
      <c r="K40" s="30"/>
      <c r="L40" s="30"/>
      <c r="M40" s="30"/>
      <c r="N40" s="30"/>
      <c r="O40" s="30"/>
      <c r="P40" s="30" t="str">
        <f t="shared" ref="P40:V40" si="38">CONCATENATE($D40,F$1,",",F40)</f>
        <v>SE 311A,KMIU</v>
      </c>
      <c r="Q40" s="30" t="str">
        <f t="shared" si="38"/>
        <v>SE 311B,FS</v>
      </c>
      <c r="R40" s="30" t="str">
        <f t="shared" si="38"/>
        <v>SE 311C,AKS</v>
      </c>
      <c r="S40" s="30" t="str">
        <f t="shared" si="38"/>
        <v>SE 311D,FS</v>
      </c>
      <c r="T40" s="30" t="str">
        <f t="shared" si="38"/>
        <v>SE 311E,</v>
      </c>
      <c r="U40" s="30" t="str">
        <f t="shared" si="38"/>
        <v>SE 311F,</v>
      </c>
      <c r="V40" s="30" t="str">
        <f t="shared" si="38"/>
        <v>SE 311G,</v>
      </c>
      <c r="W40" s="30"/>
      <c r="X40" s="86" t="s">
        <v>213</v>
      </c>
      <c r="Y40" s="86" t="s">
        <v>53</v>
      </c>
      <c r="Z40" s="86" t="s">
        <v>214</v>
      </c>
      <c r="AA40" s="86" t="s">
        <v>216</v>
      </c>
      <c r="AB40" s="86" t="s">
        <v>215</v>
      </c>
      <c r="AC40" s="86" t="s">
        <v>110</v>
      </c>
      <c r="AD40" s="86" t="s">
        <v>217</v>
      </c>
      <c r="AE40" s="86" t="s">
        <v>110</v>
      </c>
      <c r="AF40" s="86"/>
      <c r="AG40" s="86"/>
      <c r="AH40" s="86"/>
      <c r="AI40" s="86"/>
      <c r="AJ40" s="86"/>
      <c r="AK40" s="86"/>
      <c r="AL40" s="78">
        <v>3</v>
      </c>
      <c r="AM40" s="86" t="s">
        <v>213</v>
      </c>
      <c r="AN40" s="86" t="s">
        <v>53</v>
      </c>
      <c r="AO40" s="86" t="s">
        <v>214</v>
      </c>
      <c r="AP40" s="86" t="s">
        <v>216</v>
      </c>
      <c r="AQ40" s="86" t="s">
        <v>215</v>
      </c>
      <c r="AR40" s="86" t="s">
        <v>110</v>
      </c>
      <c r="AS40" s="86" t="s">
        <v>217</v>
      </c>
      <c r="AT40" s="86" t="s">
        <v>110</v>
      </c>
      <c r="AU40" s="86"/>
      <c r="AV40" s="86"/>
      <c r="AW40" s="86"/>
      <c r="AX40" s="86"/>
      <c r="AY40" s="86"/>
      <c r="AZ40" s="86"/>
    </row>
    <row r="41" spans="1:52" ht="12.75" customHeight="1" x14ac:dyDescent="0.25">
      <c r="A41" s="30"/>
      <c r="B41" s="30"/>
      <c r="C41" s="30">
        <v>3</v>
      </c>
      <c r="D41" s="30" t="s">
        <v>218</v>
      </c>
      <c r="E41" s="30" t="s">
        <v>219</v>
      </c>
      <c r="F41" s="30" t="s">
        <v>131</v>
      </c>
      <c r="G41" s="30" t="s">
        <v>131</v>
      </c>
      <c r="H41" s="30" t="s">
        <v>184</v>
      </c>
      <c r="I41" s="30" t="s">
        <v>224</v>
      </c>
      <c r="J41" s="30"/>
      <c r="K41" s="30"/>
      <c r="L41" s="30"/>
      <c r="M41" s="30"/>
      <c r="N41" s="30"/>
      <c r="O41" s="30"/>
      <c r="P41" s="30" t="str">
        <f t="shared" ref="P41:V41" si="39">CONCATENATE($D41,F$1,",",F41)</f>
        <v>SE 312A,SSH</v>
      </c>
      <c r="Q41" s="30" t="str">
        <f t="shared" si="39"/>
        <v>SE 312B,SSH</v>
      </c>
      <c r="R41" s="30" t="str">
        <f t="shared" si="39"/>
        <v>SE 312C,DMR</v>
      </c>
      <c r="S41" s="30" t="str">
        <f t="shared" si="39"/>
        <v>SE 312D,SSS</v>
      </c>
      <c r="T41" s="30" t="str">
        <f t="shared" si="39"/>
        <v>SE 312E,</v>
      </c>
      <c r="U41" s="30" t="str">
        <f t="shared" si="39"/>
        <v>SE 312F,</v>
      </c>
      <c r="V41" s="30" t="str">
        <f t="shared" si="39"/>
        <v>SE 312G,</v>
      </c>
      <c r="W41" s="30"/>
      <c r="X41" s="86" t="s">
        <v>220</v>
      </c>
      <c r="Y41" s="86" t="s">
        <v>131</v>
      </c>
      <c r="Z41" s="86" t="s">
        <v>221</v>
      </c>
      <c r="AA41" s="86" t="s">
        <v>131</v>
      </c>
      <c r="AB41" s="86" t="s">
        <v>222</v>
      </c>
      <c r="AC41" s="86" t="s">
        <v>184</v>
      </c>
      <c r="AD41" s="86" t="s">
        <v>223</v>
      </c>
      <c r="AE41" s="86" t="s">
        <v>447</v>
      </c>
      <c r="AF41" s="86"/>
      <c r="AG41" s="86"/>
      <c r="AH41" s="86"/>
      <c r="AI41" s="86"/>
      <c r="AJ41" s="86"/>
      <c r="AK41" s="86"/>
      <c r="AL41" s="78">
        <v>3</v>
      </c>
      <c r="AM41" s="86" t="s">
        <v>220</v>
      </c>
      <c r="AN41" s="86" t="s">
        <v>131</v>
      </c>
      <c r="AO41" s="86" t="s">
        <v>221</v>
      </c>
      <c r="AP41" s="86" t="s">
        <v>131</v>
      </c>
      <c r="AQ41" s="86" t="s">
        <v>222</v>
      </c>
      <c r="AR41" s="86" t="s">
        <v>184</v>
      </c>
      <c r="AS41" s="86" t="s">
        <v>223</v>
      </c>
      <c r="AT41" s="86" t="s">
        <v>447</v>
      </c>
      <c r="AU41" s="86"/>
      <c r="AV41" s="86"/>
      <c r="AW41" s="86"/>
      <c r="AX41" s="86"/>
      <c r="AY41" s="86"/>
      <c r="AZ41" s="86"/>
    </row>
    <row r="42" spans="1:52" ht="12.75" customHeight="1" x14ac:dyDescent="0.25">
      <c r="A42" s="30"/>
      <c r="B42" s="30"/>
      <c r="C42" s="30">
        <v>2</v>
      </c>
      <c r="D42" s="30" t="s">
        <v>225</v>
      </c>
      <c r="E42" s="30" t="s">
        <v>226</v>
      </c>
      <c r="F42" s="30" t="s">
        <v>131</v>
      </c>
      <c r="G42" s="30" t="s">
        <v>131</v>
      </c>
      <c r="H42" s="30" t="s">
        <v>230</v>
      </c>
      <c r="I42" s="30" t="s">
        <v>13</v>
      </c>
      <c r="J42" s="30"/>
      <c r="K42" s="30"/>
      <c r="L42" s="30"/>
      <c r="M42" s="30"/>
      <c r="N42" s="30"/>
      <c r="O42" s="30"/>
      <c r="P42" s="30" t="str">
        <f t="shared" ref="P42:V42" si="40">CONCATENATE($D42,F$1,",",F42)</f>
        <v>SE 313A,SSH</v>
      </c>
      <c r="Q42" s="30" t="str">
        <f t="shared" si="40"/>
        <v>SE 313B,SSH</v>
      </c>
      <c r="R42" s="30" t="str">
        <f t="shared" si="40"/>
        <v>SE 313C,AHS</v>
      </c>
      <c r="S42" s="30" t="str">
        <f t="shared" si="40"/>
        <v>SE 313D,MSA</v>
      </c>
      <c r="T42" s="30" t="str">
        <f t="shared" si="40"/>
        <v>SE 313E,</v>
      </c>
      <c r="U42" s="30" t="str">
        <f t="shared" si="40"/>
        <v>SE 313F,</v>
      </c>
      <c r="V42" s="30" t="str">
        <f t="shared" si="40"/>
        <v>SE 313G,</v>
      </c>
      <c r="W42" s="30"/>
      <c r="X42" s="86" t="s">
        <v>448</v>
      </c>
      <c r="Y42" s="86" t="s">
        <v>131</v>
      </c>
      <c r="Z42" s="86" t="s">
        <v>449</v>
      </c>
      <c r="AA42" s="86" t="s">
        <v>131</v>
      </c>
      <c r="AB42" s="86" t="s">
        <v>450</v>
      </c>
      <c r="AC42" s="86" t="s">
        <v>35</v>
      </c>
      <c r="AD42" s="86" t="s">
        <v>451</v>
      </c>
      <c r="AE42" s="86" t="s">
        <v>35</v>
      </c>
      <c r="AF42" s="86"/>
      <c r="AG42" s="86"/>
      <c r="AH42" s="86"/>
      <c r="AI42" s="86"/>
      <c r="AJ42" s="86"/>
      <c r="AK42" s="86"/>
      <c r="AL42" s="78">
        <v>2</v>
      </c>
      <c r="AM42" s="86" t="s">
        <v>452</v>
      </c>
      <c r="AN42" s="86" t="s">
        <v>131</v>
      </c>
      <c r="AO42" s="86" t="s">
        <v>453</v>
      </c>
      <c r="AP42" s="86" t="s">
        <v>131</v>
      </c>
      <c r="AQ42" s="86" t="s">
        <v>454</v>
      </c>
      <c r="AR42" s="86" t="s">
        <v>35</v>
      </c>
      <c r="AS42" s="86" t="s">
        <v>455</v>
      </c>
      <c r="AT42" s="86" t="s">
        <v>35</v>
      </c>
      <c r="AU42" s="86"/>
      <c r="AV42" s="86"/>
      <c r="AW42" s="86"/>
      <c r="AX42" s="86"/>
      <c r="AY42" s="86"/>
      <c r="AZ42" s="86"/>
    </row>
    <row r="43" spans="1:52" ht="12.75" customHeight="1" x14ac:dyDescent="0.25">
      <c r="A43" s="30"/>
      <c r="B43" s="30"/>
      <c r="C43" s="30">
        <v>3</v>
      </c>
      <c r="D43" s="30" t="s">
        <v>232</v>
      </c>
      <c r="E43" s="30" t="s">
        <v>233</v>
      </c>
      <c r="F43" s="30" t="s">
        <v>235</v>
      </c>
      <c r="G43" s="30"/>
      <c r="H43" s="30"/>
      <c r="I43" s="30"/>
      <c r="J43" s="30"/>
      <c r="K43" s="30"/>
      <c r="L43" s="30"/>
      <c r="M43" s="30"/>
      <c r="N43" s="30"/>
      <c r="O43" s="30"/>
      <c r="P43" s="30" t="str">
        <f t="shared" ref="P43:V43" si="41">CONCATENATE($D43,F$1,",",F43)</f>
        <v>CS312A,MAR</v>
      </c>
      <c r="Q43" s="30" t="str">
        <f t="shared" si="41"/>
        <v>CS312B,</v>
      </c>
      <c r="R43" s="30" t="str">
        <f t="shared" si="41"/>
        <v>CS312C,</v>
      </c>
      <c r="S43" s="30" t="str">
        <f t="shared" si="41"/>
        <v>CS312D,</v>
      </c>
      <c r="T43" s="30" t="str">
        <f t="shared" si="41"/>
        <v>CS312E,</v>
      </c>
      <c r="U43" s="30" t="str">
        <f t="shared" si="41"/>
        <v>CS312F,</v>
      </c>
      <c r="V43" s="30" t="str">
        <f t="shared" si="41"/>
        <v>CS312G,</v>
      </c>
      <c r="W43" s="30"/>
      <c r="X43" s="86" t="s">
        <v>234</v>
      </c>
      <c r="Y43" s="86" t="s">
        <v>235</v>
      </c>
      <c r="Z43" s="86"/>
      <c r="AA43" s="86"/>
      <c r="AB43" s="86"/>
      <c r="AC43" s="86"/>
      <c r="AD43" s="86"/>
      <c r="AE43" s="86"/>
      <c r="AF43" s="86"/>
      <c r="AG43" s="86"/>
      <c r="AH43" s="86"/>
      <c r="AI43" s="86"/>
      <c r="AJ43" s="86"/>
      <c r="AK43" s="86"/>
      <c r="AL43" s="78">
        <v>3</v>
      </c>
      <c r="AM43" s="86" t="s">
        <v>234</v>
      </c>
      <c r="AN43" s="86" t="s">
        <v>235</v>
      </c>
      <c r="AO43" s="86"/>
      <c r="AP43" s="86"/>
      <c r="AQ43" s="86"/>
      <c r="AR43" s="86"/>
      <c r="AS43" s="86"/>
      <c r="AT43" s="86"/>
      <c r="AU43" s="86"/>
      <c r="AV43" s="86"/>
      <c r="AW43" s="86"/>
      <c r="AX43" s="86"/>
      <c r="AY43" s="86"/>
      <c r="AZ43" s="86"/>
    </row>
    <row r="44" spans="1:52" ht="12.75" customHeight="1" x14ac:dyDescent="0.25">
      <c r="A44" s="30"/>
      <c r="B44" s="30"/>
      <c r="C44" s="30">
        <v>3</v>
      </c>
      <c r="D44" s="30" t="s">
        <v>456</v>
      </c>
      <c r="E44" s="30" t="s">
        <v>237</v>
      </c>
      <c r="F44" s="30" t="s">
        <v>239</v>
      </c>
      <c r="G44" s="30" t="s">
        <v>239</v>
      </c>
      <c r="H44" s="30" t="s">
        <v>35</v>
      </c>
      <c r="I44" s="30" t="s">
        <v>35</v>
      </c>
      <c r="J44" s="30"/>
      <c r="K44" s="30"/>
      <c r="L44" s="30"/>
      <c r="M44" s="30"/>
      <c r="N44" s="30"/>
      <c r="O44" s="30"/>
      <c r="P44" s="30" t="str">
        <f t="shared" ref="P44:V44" si="42">CONCATENATE($D44,F$1,",",F44)</f>
        <v>GEDA,MKS</v>
      </c>
      <c r="Q44" s="30" t="str">
        <f t="shared" si="42"/>
        <v>GEDB,MKS</v>
      </c>
      <c r="R44" s="30" t="str">
        <f t="shared" si="42"/>
        <v>GEDC,TBA</v>
      </c>
      <c r="S44" s="30" t="str">
        <f t="shared" si="42"/>
        <v>GEDD,TBA</v>
      </c>
      <c r="T44" s="30" t="str">
        <f t="shared" si="42"/>
        <v>GEDE,</v>
      </c>
      <c r="U44" s="30" t="str">
        <f t="shared" si="42"/>
        <v>GEDF,</v>
      </c>
      <c r="V44" s="30" t="str">
        <f t="shared" si="42"/>
        <v>GEDG,</v>
      </c>
      <c r="W44" s="30"/>
      <c r="X44" s="86" t="s">
        <v>457</v>
      </c>
      <c r="Y44" s="86" t="s">
        <v>239</v>
      </c>
      <c r="Z44" s="86" t="s">
        <v>458</v>
      </c>
      <c r="AA44" s="86" t="s">
        <v>239</v>
      </c>
      <c r="AB44" s="86" t="s">
        <v>459</v>
      </c>
      <c r="AC44" s="86" t="s">
        <v>35</v>
      </c>
      <c r="AD44" s="86" t="s">
        <v>460</v>
      </c>
      <c r="AE44" s="86" t="s">
        <v>35</v>
      </c>
      <c r="AF44" s="86"/>
      <c r="AG44" s="86"/>
      <c r="AH44" s="86"/>
      <c r="AI44" s="86"/>
      <c r="AJ44" s="86"/>
      <c r="AK44" s="86"/>
      <c r="AL44" s="78">
        <v>3</v>
      </c>
      <c r="AM44" s="86" t="s">
        <v>457</v>
      </c>
      <c r="AN44" s="86" t="s">
        <v>239</v>
      </c>
      <c r="AO44" s="86" t="s">
        <v>458</v>
      </c>
      <c r="AP44" s="86" t="s">
        <v>239</v>
      </c>
      <c r="AQ44" s="86" t="s">
        <v>459</v>
      </c>
      <c r="AR44" s="86" t="s">
        <v>35</v>
      </c>
      <c r="AS44" s="86" t="s">
        <v>460</v>
      </c>
      <c r="AT44" s="86" t="s">
        <v>35</v>
      </c>
      <c r="AU44" s="86"/>
      <c r="AV44" s="86"/>
      <c r="AW44" s="86"/>
      <c r="AX44" s="86"/>
      <c r="AY44" s="86"/>
      <c r="AZ44" s="86"/>
    </row>
    <row r="45" spans="1:52" ht="12.75" customHeight="1" x14ac:dyDescent="0.25">
      <c r="A45" s="32" t="s">
        <v>243</v>
      </c>
      <c r="B45" s="32" t="s">
        <v>244</v>
      </c>
      <c r="C45" s="32">
        <v>3</v>
      </c>
      <c r="D45" s="32" t="s">
        <v>245</v>
      </c>
      <c r="E45" s="32" t="s">
        <v>246</v>
      </c>
      <c r="F45" s="32" t="s">
        <v>194</v>
      </c>
      <c r="G45" s="32" t="s">
        <v>194</v>
      </c>
      <c r="H45" s="32"/>
      <c r="I45" s="32"/>
      <c r="J45" s="32"/>
      <c r="K45" s="32"/>
      <c r="L45" s="32"/>
      <c r="M45" s="32"/>
      <c r="N45" s="32"/>
      <c r="O45" s="32"/>
      <c r="P45" s="32" t="str">
        <f t="shared" ref="P45:V45" si="43">CONCATENATE($D45,F$1,",",F45)</f>
        <v>SWE321A,FBR</v>
      </c>
      <c r="Q45" s="32" t="str">
        <f t="shared" si="43"/>
        <v>SWE321B,FBR</v>
      </c>
      <c r="R45" s="32" t="str">
        <f t="shared" si="43"/>
        <v>SWE321C,</v>
      </c>
      <c r="S45" s="32" t="str">
        <f t="shared" si="43"/>
        <v>SWE321D,</v>
      </c>
      <c r="T45" s="32" t="str">
        <f t="shared" si="43"/>
        <v>SWE321E,</v>
      </c>
      <c r="U45" s="32" t="str">
        <f t="shared" si="43"/>
        <v>SWE321F,</v>
      </c>
      <c r="V45" s="32" t="str">
        <f t="shared" si="43"/>
        <v>SWE321G,</v>
      </c>
      <c r="W45" s="32"/>
      <c r="X45" s="87" t="s">
        <v>247</v>
      </c>
      <c r="Y45" s="87" t="s">
        <v>194</v>
      </c>
      <c r="Z45" s="87" t="s">
        <v>248</v>
      </c>
      <c r="AA45" s="87" t="s">
        <v>194</v>
      </c>
      <c r="AB45" s="87"/>
      <c r="AC45" s="87"/>
      <c r="AD45" s="87"/>
      <c r="AE45" s="87"/>
      <c r="AF45" s="87"/>
      <c r="AG45" s="87"/>
      <c r="AH45" s="87"/>
      <c r="AI45" s="87"/>
      <c r="AJ45" s="87"/>
      <c r="AK45" s="87"/>
      <c r="AL45" s="78">
        <v>3</v>
      </c>
      <c r="AM45" s="87" t="s">
        <v>247</v>
      </c>
      <c r="AN45" s="87" t="s">
        <v>194</v>
      </c>
      <c r="AO45" s="87" t="s">
        <v>248</v>
      </c>
      <c r="AP45" s="87" t="s">
        <v>194</v>
      </c>
      <c r="AQ45" s="87"/>
      <c r="AR45" s="87"/>
      <c r="AS45" s="87"/>
      <c r="AT45" s="87"/>
      <c r="AU45" s="87"/>
      <c r="AV45" s="87"/>
      <c r="AW45" s="87"/>
      <c r="AX45" s="87"/>
      <c r="AY45" s="87"/>
      <c r="AZ45" s="87"/>
    </row>
    <row r="46" spans="1:52" ht="12.75" customHeight="1" x14ac:dyDescent="0.25">
      <c r="A46" s="32"/>
      <c r="B46" s="32"/>
      <c r="C46" s="32">
        <v>2</v>
      </c>
      <c r="D46" s="32" t="s">
        <v>245</v>
      </c>
      <c r="E46" s="32" t="s">
        <v>249</v>
      </c>
      <c r="F46" s="32" t="s">
        <v>194</v>
      </c>
      <c r="G46" s="32"/>
      <c r="H46" s="32"/>
      <c r="I46" s="32"/>
      <c r="J46" s="32"/>
      <c r="K46" s="32"/>
      <c r="L46" s="32"/>
      <c r="M46" s="32"/>
      <c r="N46" s="32"/>
      <c r="O46" s="32"/>
      <c r="P46" s="32" t="str">
        <f t="shared" ref="P46:V46" si="44">CONCATENATE($D46,F$1,",",F46)</f>
        <v>SWE321A,FBR</v>
      </c>
      <c r="Q46" s="32" t="str">
        <f t="shared" si="44"/>
        <v>SWE321B,</v>
      </c>
      <c r="R46" s="32" t="str">
        <f t="shared" si="44"/>
        <v>SWE321C,</v>
      </c>
      <c r="S46" s="32" t="str">
        <f t="shared" si="44"/>
        <v>SWE321D,</v>
      </c>
      <c r="T46" s="32" t="str">
        <f t="shared" si="44"/>
        <v>SWE321E,</v>
      </c>
      <c r="U46" s="32" t="str">
        <f t="shared" si="44"/>
        <v>SWE321F,</v>
      </c>
      <c r="V46" s="32" t="str">
        <f t="shared" si="44"/>
        <v>SWE321G,</v>
      </c>
      <c r="W46" s="32"/>
      <c r="X46" s="87" t="s">
        <v>461</v>
      </c>
      <c r="Y46" s="87" t="s">
        <v>194</v>
      </c>
      <c r="Z46" s="87"/>
      <c r="AA46" s="87"/>
      <c r="AB46" s="87"/>
      <c r="AC46" s="87"/>
      <c r="AD46" s="87"/>
      <c r="AE46" s="87"/>
      <c r="AF46" s="87"/>
      <c r="AG46" s="87"/>
      <c r="AH46" s="87"/>
      <c r="AI46" s="87"/>
      <c r="AJ46" s="87"/>
      <c r="AK46" s="87"/>
      <c r="AL46" s="78">
        <v>2</v>
      </c>
      <c r="AM46" s="87" t="s">
        <v>462</v>
      </c>
      <c r="AN46" s="87" t="s">
        <v>194</v>
      </c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</row>
    <row r="47" spans="1:52" ht="12.75" customHeight="1" x14ac:dyDescent="0.25">
      <c r="A47" s="32"/>
      <c r="B47" s="32"/>
      <c r="C47" s="32">
        <v>1</v>
      </c>
      <c r="D47" s="32" t="s">
        <v>245</v>
      </c>
      <c r="E47" s="32" t="s">
        <v>251</v>
      </c>
      <c r="F47" s="32"/>
      <c r="G47" s="32" t="s">
        <v>194</v>
      </c>
      <c r="H47" s="32"/>
      <c r="I47" s="32"/>
      <c r="J47" s="32"/>
      <c r="K47" s="32"/>
      <c r="L47" s="32"/>
      <c r="M47" s="32"/>
      <c r="N47" s="32"/>
      <c r="O47" s="32"/>
      <c r="P47" s="32" t="str">
        <f t="shared" ref="P47:V47" si="45">CONCATENATE($D47,F$1,",",F47)</f>
        <v>SWE321A,</v>
      </c>
      <c r="Q47" s="32" t="str">
        <f t="shared" si="45"/>
        <v>SWE321B,FBR</v>
      </c>
      <c r="R47" s="32" t="str">
        <f t="shared" si="45"/>
        <v>SWE321C,</v>
      </c>
      <c r="S47" s="32" t="str">
        <f t="shared" si="45"/>
        <v>SWE321D,</v>
      </c>
      <c r="T47" s="32" t="str">
        <f t="shared" si="45"/>
        <v>SWE321E,</v>
      </c>
      <c r="U47" s="32" t="str">
        <f t="shared" si="45"/>
        <v>SWE321F,</v>
      </c>
      <c r="V47" s="32" t="str">
        <f t="shared" si="45"/>
        <v>SWE321G,</v>
      </c>
      <c r="W47" s="32"/>
      <c r="X47" s="87"/>
      <c r="Y47" s="87"/>
      <c r="Z47" s="87" t="s">
        <v>252</v>
      </c>
      <c r="AA47" s="87" t="s">
        <v>194</v>
      </c>
      <c r="AB47" s="87"/>
      <c r="AC47" s="87"/>
      <c r="AD47" s="87"/>
      <c r="AE47" s="87"/>
      <c r="AF47" s="87"/>
      <c r="AG47" s="87"/>
      <c r="AH47" s="87"/>
      <c r="AI47" s="87"/>
      <c r="AJ47" s="87"/>
      <c r="AK47" s="87"/>
      <c r="AL47" s="78">
        <v>1</v>
      </c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</row>
    <row r="48" spans="1:52" ht="12.75" customHeight="1" x14ac:dyDescent="0.25">
      <c r="A48" s="32"/>
      <c r="B48" s="32"/>
      <c r="C48" s="32">
        <v>3</v>
      </c>
      <c r="D48" s="32" t="s">
        <v>253</v>
      </c>
      <c r="E48" s="32" t="s">
        <v>254</v>
      </c>
      <c r="F48" s="32" t="s">
        <v>256</v>
      </c>
      <c r="G48" s="32" t="s">
        <v>258</v>
      </c>
      <c r="H48" s="32"/>
      <c r="I48" s="32"/>
      <c r="J48" s="32"/>
      <c r="K48" s="32"/>
      <c r="L48" s="32"/>
      <c r="M48" s="32"/>
      <c r="N48" s="32"/>
      <c r="O48" s="32"/>
      <c r="P48" s="32" t="str">
        <f t="shared" ref="P48:V48" si="46">CONCATENATE($D48,F$1,",",F48)</f>
        <v>SWE333A,MMR</v>
      </c>
      <c r="Q48" s="32" t="str">
        <f t="shared" si="46"/>
        <v>SWE333B,MR</v>
      </c>
      <c r="R48" s="32" t="str">
        <f t="shared" si="46"/>
        <v>SWE333C,</v>
      </c>
      <c r="S48" s="32" t="str">
        <f t="shared" si="46"/>
        <v>SWE333D,</v>
      </c>
      <c r="T48" s="32" t="str">
        <f t="shared" si="46"/>
        <v>SWE333E,</v>
      </c>
      <c r="U48" s="32" t="str">
        <f t="shared" si="46"/>
        <v>SWE333F,</v>
      </c>
      <c r="V48" s="32" t="str">
        <f t="shared" si="46"/>
        <v>SWE333G,</v>
      </c>
      <c r="W48" s="32"/>
      <c r="X48" s="87" t="s">
        <v>255</v>
      </c>
      <c r="Y48" s="87" t="s">
        <v>256</v>
      </c>
      <c r="Z48" s="87" t="s">
        <v>257</v>
      </c>
      <c r="AA48" s="87" t="s">
        <v>258</v>
      </c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78">
        <v>3</v>
      </c>
      <c r="AM48" s="87" t="s">
        <v>255</v>
      </c>
      <c r="AN48" s="87" t="s">
        <v>256</v>
      </c>
      <c r="AO48" s="87" t="s">
        <v>257</v>
      </c>
      <c r="AP48" s="87" t="s">
        <v>258</v>
      </c>
      <c r="AQ48" s="87"/>
      <c r="AR48" s="87"/>
      <c r="AS48" s="87"/>
      <c r="AT48" s="87"/>
      <c r="AU48" s="87"/>
      <c r="AV48" s="87"/>
      <c r="AW48" s="87"/>
      <c r="AX48" s="87"/>
      <c r="AY48" s="87"/>
      <c r="AZ48" s="87"/>
    </row>
    <row r="49" spans="1:52" ht="12.75" customHeight="1" x14ac:dyDescent="0.25">
      <c r="A49" s="32"/>
      <c r="B49" s="32"/>
      <c r="C49" s="32">
        <v>2</v>
      </c>
      <c r="D49" s="32" t="s">
        <v>253</v>
      </c>
      <c r="E49" s="32" t="s">
        <v>259</v>
      </c>
      <c r="F49" s="32" t="s">
        <v>256</v>
      </c>
      <c r="G49" s="32"/>
      <c r="H49" s="32"/>
      <c r="I49" s="32"/>
      <c r="J49" s="32"/>
      <c r="K49" s="32"/>
      <c r="L49" s="32"/>
      <c r="M49" s="32"/>
      <c r="N49" s="32"/>
      <c r="O49" s="32"/>
      <c r="P49" s="32" t="str">
        <f t="shared" ref="P49:V49" si="47">CONCATENATE($D49,F$1,",",F49)</f>
        <v>SWE333A,MMR</v>
      </c>
      <c r="Q49" s="32" t="str">
        <f t="shared" si="47"/>
        <v>SWE333B,</v>
      </c>
      <c r="R49" s="32" t="str">
        <f t="shared" si="47"/>
        <v>SWE333C,</v>
      </c>
      <c r="S49" s="32" t="str">
        <f t="shared" si="47"/>
        <v>SWE333D,</v>
      </c>
      <c r="T49" s="32" t="str">
        <f t="shared" si="47"/>
        <v>SWE333E,</v>
      </c>
      <c r="U49" s="32" t="str">
        <f t="shared" si="47"/>
        <v>SWE333F,</v>
      </c>
      <c r="V49" s="32" t="str">
        <f t="shared" si="47"/>
        <v>SWE333G,</v>
      </c>
      <c r="W49" s="32"/>
      <c r="X49" s="87" t="s">
        <v>463</v>
      </c>
      <c r="Y49" s="87" t="s">
        <v>256</v>
      </c>
      <c r="Z49" s="87"/>
      <c r="AA49" s="87"/>
      <c r="AB49" s="87"/>
      <c r="AC49" s="87"/>
      <c r="AD49" s="87"/>
      <c r="AE49" s="87"/>
      <c r="AF49" s="87"/>
      <c r="AG49" s="87"/>
      <c r="AH49" s="87"/>
      <c r="AI49" s="87"/>
      <c r="AJ49" s="87"/>
      <c r="AK49" s="87"/>
      <c r="AL49" s="78">
        <v>2</v>
      </c>
      <c r="AM49" s="87" t="s">
        <v>464</v>
      </c>
      <c r="AN49" s="87" t="s">
        <v>256</v>
      </c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</row>
    <row r="50" spans="1:52" ht="12.75" customHeight="1" x14ac:dyDescent="0.25">
      <c r="A50" s="32"/>
      <c r="B50" s="32"/>
      <c r="C50" s="32">
        <v>1</v>
      </c>
      <c r="D50" s="32" t="s">
        <v>253</v>
      </c>
      <c r="E50" s="32" t="s">
        <v>261</v>
      </c>
      <c r="F50" s="32"/>
      <c r="G50" s="32" t="s">
        <v>258</v>
      </c>
      <c r="H50" s="32"/>
      <c r="I50" s="32"/>
      <c r="J50" s="32"/>
      <c r="K50" s="32"/>
      <c r="L50" s="32"/>
      <c r="M50" s="32"/>
      <c r="N50" s="32"/>
      <c r="O50" s="32"/>
      <c r="P50" s="32" t="str">
        <f t="shared" ref="P50:V50" si="48">CONCATENATE($D50,F$1,",",F50)</f>
        <v>SWE333A,</v>
      </c>
      <c r="Q50" s="32" t="str">
        <f t="shared" si="48"/>
        <v>SWE333B,MR</v>
      </c>
      <c r="R50" s="32" t="str">
        <f t="shared" si="48"/>
        <v>SWE333C,</v>
      </c>
      <c r="S50" s="32" t="str">
        <f t="shared" si="48"/>
        <v>SWE333D,</v>
      </c>
      <c r="T50" s="32" t="str">
        <f t="shared" si="48"/>
        <v>SWE333E,</v>
      </c>
      <c r="U50" s="32" t="str">
        <f t="shared" si="48"/>
        <v>SWE333F,</v>
      </c>
      <c r="V50" s="32" t="str">
        <f t="shared" si="48"/>
        <v>SWE333G,</v>
      </c>
      <c r="W50" s="32"/>
      <c r="X50" s="87"/>
      <c r="Y50" s="87"/>
      <c r="Z50" s="87" t="s">
        <v>262</v>
      </c>
      <c r="AA50" s="87" t="s">
        <v>258</v>
      </c>
      <c r="AB50" s="87"/>
      <c r="AC50" s="87"/>
      <c r="AD50" s="87"/>
      <c r="AE50" s="87"/>
      <c r="AF50" s="87"/>
      <c r="AG50" s="87"/>
      <c r="AH50" s="87"/>
      <c r="AI50" s="87"/>
      <c r="AJ50" s="87"/>
      <c r="AK50" s="87"/>
      <c r="AL50" s="78">
        <v>1</v>
      </c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</row>
    <row r="51" spans="1:52" ht="12.75" customHeight="1" x14ac:dyDescent="0.25">
      <c r="A51" s="32"/>
      <c r="B51" s="32"/>
      <c r="C51" s="32">
        <v>3</v>
      </c>
      <c r="D51" s="32" t="s">
        <v>263</v>
      </c>
      <c r="E51" s="32" t="s">
        <v>264</v>
      </c>
      <c r="F51" s="32" t="s">
        <v>30</v>
      </c>
      <c r="G51" s="32" t="s">
        <v>30</v>
      </c>
      <c r="H51" s="32"/>
      <c r="I51" s="32"/>
      <c r="J51" s="32"/>
      <c r="K51" s="32"/>
      <c r="L51" s="32"/>
      <c r="M51" s="32"/>
      <c r="N51" s="32"/>
      <c r="O51" s="32"/>
      <c r="P51" s="32" t="str">
        <f t="shared" ref="P51:V51" si="49">CONCATENATE($D51,F$1,",",F51)</f>
        <v>SWE311A,NJ</v>
      </c>
      <c r="Q51" s="32" t="str">
        <f t="shared" si="49"/>
        <v>SWE311B,NJ</v>
      </c>
      <c r="R51" s="32" t="str">
        <f t="shared" si="49"/>
        <v>SWE311C,</v>
      </c>
      <c r="S51" s="32" t="str">
        <f t="shared" si="49"/>
        <v>SWE311D,</v>
      </c>
      <c r="T51" s="32" t="str">
        <f t="shared" si="49"/>
        <v>SWE311E,</v>
      </c>
      <c r="U51" s="32" t="str">
        <f t="shared" si="49"/>
        <v>SWE311F,</v>
      </c>
      <c r="V51" s="32" t="str">
        <f t="shared" si="49"/>
        <v>SWE311G,</v>
      </c>
      <c r="W51" s="32"/>
      <c r="X51" s="87" t="s">
        <v>265</v>
      </c>
      <c r="Y51" s="87" t="s">
        <v>30</v>
      </c>
      <c r="Z51" s="87" t="s">
        <v>266</v>
      </c>
      <c r="AA51" s="87" t="s">
        <v>30</v>
      </c>
      <c r="AB51" s="87"/>
      <c r="AC51" s="87"/>
      <c r="AD51" s="87"/>
      <c r="AE51" s="87"/>
      <c r="AF51" s="87"/>
      <c r="AG51" s="87"/>
      <c r="AH51" s="87"/>
      <c r="AI51" s="87"/>
      <c r="AJ51" s="87"/>
      <c r="AK51" s="87"/>
      <c r="AL51" s="78">
        <v>3</v>
      </c>
      <c r="AM51" s="87" t="s">
        <v>265</v>
      </c>
      <c r="AN51" s="87" t="s">
        <v>30</v>
      </c>
      <c r="AO51" s="87" t="s">
        <v>266</v>
      </c>
      <c r="AP51" s="87" t="s">
        <v>30</v>
      </c>
      <c r="AQ51" s="87"/>
      <c r="AR51" s="87"/>
      <c r="AS51" s="87"/>
      <c r="AT51" s="87"/>
      <c r="AU51" s="87"/>
      <c r="AV51" s="87"/>
      <c r="AW51" s="87"/>
      <c r="AX51" s="87"/>
      <c r="AY51" s="87"/>
      <c r="AZ51" s="87"/>
    </row>
    <row r="52" spans="1:52" ht="12.75" customHeight="1" x14ac:dyDescent="0.25">
      <c r="A52" s="32"/>
      <c r="B52" s="32"/>
      <c r="C52" s="32">
        <v>3</v>
      </c>
      <c r="D52" s="32" t="s">
        <v>267</v>
      </c>
      <c r="E52" s="32" t="s">
        <v>268</v>
      </c>
      <c r="F52" s="32" t="s">
        <v>239</v>
      </c>
      <c r="G52" s="32" t="s">
        <v>35</v>
      </c>
      <c r="H52" s="32"/>
      <c r="I52" s="32"/>
      <c r="J52" s="32"/>
      <c r="K52" s="32"/>
      <c r="L52" s="32"/>
      <c r="M52" s="32"/>
      <c r="N52" s="32"/>
      <c r="O52" s="32"/>
      <c r="P52" s="32" t="str">
        <f t="shared" ref="P52:V52" si="50">CONCATENATE($D52,F$1,",",F52)</f>
        <v>SWE413A,MKS</v>
      </c>
      <c r="Q52" s="32" t="str">
        <f t="shared" si="50"/>
        <v>SWE413B,TBA</v>
      </c>
      <c r="R52" s="32" t="str">
        <f t="shared" si="50"/>
        <v>SWE413C,</v>
      </c>
      <c r="S52" s="32" t="str">
        <f t="shared" si="50"/>
        <v>SWE413D,</v>
      </c>
      <c r="T52" s="32" t="str">
        <f t="shared" si="50"/>
        <v>SWE413E,</v>
      </c>
      <c r="U52" s="32" t="str">
        <f t="shared" si="50"/>
        <v>SWE413F,</v>
      </c>
      <c r="V52" s="32" t="str">
        <f t="shared" si="50"/>
        <v>SWE413G,</v>
      </c>
      <c r="W52" s="32"/>
      <c r="X52" s="87" t="s">
        <v>269</v>
      </c>
      <c r="Y52" s="87" t="s">
        <v>239</v>
      </c>
      <c r="Z52" s="87" t="s">
        <v>270</v>
      </c>
      <c r="AA52" s="87" t="s">
        <v>35</v>
      </c>
      <c r="AB52" s="87"/>
      <c r="AC52" s="87"/>
      <c r="AD52" s="87"/>
      <c r="AE52" s="87"/>
      <c r="AF52" s="87"/>
      <c r="AG52" s="87"/>
      <c r="AH52" s="87"/>
      <c r="AI52" s="87"/>
      <c r="AJ52" s="87"/>
      <c r="AK52" s="87"/>
      <c r="AL52" s="78">
        <v>3</v>
      </c>
      <c r="AM52" s="87" t="s">
        <v>269</v>
      </c>
      <c r="AN52" s="87" t="s">
        <v>239</v>
      </c>
      <c r="AO52" s="87" t="s">
        <v>270</v>
      </c>
      <c r="AP52" s="87" t="s">
        <v>35</v>
      </c>
      <c r="AQ52" s="87"/>
      <c r="AR52" s="87"/>
      <c r="AS52" s="87"/>
      <c r="AT52" s="87"/>
      <c r="AU52" s="87"/>
      <c r="AV52" s="87"/>
      <c r="AW52" s="87"/>
      <c r="AX52" s="87"/>
      <c r="AY52" s="87"/>
      <c r="AZ52" s="87"/>
    </row>
    <row r="53" spans="1:52" ht="12.75" customHeight="1" x14ac:dyDescent="0.25">
      <c r="A53" s="32"/>
      <c r="B53" s="32"/>
      <c r="C53" s="32">
        <v>3</v>
      </c>
      <c r="D53" s="32" t="s">
        <v>271</v>
      </c>
      <c r="E53" s="32" t="s">
        <v>272</v>
      </c>
      <c r="F53" s="32" t="s">
        <v>274</v>
      </c>
      <c r="G53" s="32"/>
      <c r="H53" s="32"/>
      <c r="I53" s="32"/>
      <c r="J53" s="32"/>
      <c r="K53" s="32"/>
      <c r="L53" s="32"/>
      <c r="M53" s="32"/>
      <c r="N53" s="32"/>
      <c r="O53" s="32"/>
      <c r="P53" s="32" t="str">
        <f t="shared" ref="P53:V53" si="51">CONCATENATE($D53,F$1,",",F53)</f>
        <v>CS418A,DNBA</v>
      </c>
      <c r="Q53" s="32" t="str">
        <f t="shared" si="51"/>
        <v>CS418B,</v>
      </c>
      <c r="R53" s="32" t="str">
        <f t="shared" si="51"/>
        <v>CS418C,</v>
      </c>
      <c r="S53" s="32" t="str">
        <f t="shared" si="51"/>
        <v>CS418D,</v>
      </c>
      <c r="T53" s="32" t="str">
        <f t="shared" si="51"/>
        <v>CS418E,</v>
      </c>
      <c r="U53" s="32" t="str">
        <f t="shared" si="51"/>
        <v>CS418F,</v>
      </c>
      <c r="V53" s="32" t="str">
        <f t="shared" si="51"/>
        <v>CS418G,</v>
      </c>
      <c r="W53" s="32"/>
      <c r="X53" s="87" t="s">
        <v>273</v>
      </c>
      <c r="Y53" s="87" t="s">
        <v>274</v>
      </c>
      <c r="Z53" s="87" t="s">
        <v>465</v>
      </c>
      <c r="AA53" s="87"/>
      <c r="AB53" s="87"/>
      <c r="AC53" s="87"/>
      <c r="AD53" s="87"/>
      <c r="AE53" s="87"/>
      <c r="AF53" s="87"/>
      <c r="AG53" s="87"/>
      <c r="AH53" s="87"/>
      <c r="AI53" s="87"/>
      <c r="AJ53" s="87"/>
      <c r="AK53" s="87"/>
      <c r="AL53" s="78">
        <v>3</v>
      </c>
      <c r="AM53" s="87" t="s">
        <v>273</v>
      </c>
      <c r="AN53" s="87" t="s">
        <v>274</v>
      </c>
      <c r="AO53" s="87" t="s">
        <v>465</v>
      </c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</row>
    <row r="54" spans="1:52" ht="12.75" customHeight="1" x14ac:dyDescent="0.25">
      <c r="A54" s="34" t="s">
        <v>275</v>
      </c>
      <c r="B54" s="34" t="s">
        <v>276</v>
      </c>
      <c r="C54" s="34">
        <v>3</v>
      </c>
      <c r="D54" s="34" t="s">
        <v>277</v>
      </c>
      <c r="E54" s="34" t="s">
        <v>278</v>
      </c>
      <c r="F54" s="34" t="s">
        <v>280</v>
      </c>
      <c r="G54" s="34" t="s">
        <v>115</v>
      </c>
      <c r="H54" s="34" t="s">
        <v>239</v>
      </c>
      <c r="I54" s="34"/>
      <c r="J54" s="34"/>
      <c r="K54" s="34"/>
      <c r="L54" s="34"/>
      <c r="M54" s="34"/>
      <c r="N54" s="34"/>
      <c r="O54" s="34"/>
      <c r="P54" s="34" t="str">
        <f t="shared" ref="P54:V54" si="52">CONCATENATE($D54,F$1,",",F54)</f>
        <v>SWE412A,DFH</v>
      </c>
      <c r="Q54" s="34" t="str">
        <f t="shared" si="52"/>
        <v>SWE412B,IM</v>
      </c>
      <c r="R54" s="34" t="str">
        <f t="shared" si="52"/>
        <v>SWE412C,MKS</v>
      </c>
      <c r="S54" s="34" t="str">
        <f t="shared" si="52"/>
        <v>SWE412D,</v>
      </c>
      <c r="T54" s="34" t="str">
        <f t="shared" si="52"/>
        <v>SWE412E,</v>
      </c>
      <c r="U54" s="34" t="str">
        <f t="shared" si="52"/>
        <v>SWE412F,</v>
      </c>
      <c r="V54" s="34" t="str">
        <f t="shared" si="52"/>
        <v>SWE412G,</v>
      </c>
      <c r="W54" s="34"/>
      <c r="X54" s="34"/>
      <c r="Y54" s="34"/>
      <c r="Z54" s="34"/>
      <c r="AA54" s="34"/>
      <c r="AB54" s="88" t="s">
        <v>282</v>
      </c>
      <c r="AC54" s="88" t="s">
        <v>239</v>
      </c>
      <c r="AD54" s="88"/>
      <c r="AE54" s="88"/>
      <c r="AF54" s="88"/>
      <c r="AG54" s="88"/>
      <c r="AH54" s="88"/>
      <c r="AI54" s="88"/>
      <c r="AJ54" s="88"/>
      <c r="AK54" s="88"/>
      <c r="AL54" s="78">
        <v>3</v>
      </c>
      <c r="AM54" s="34"/>
      <c r="AN54" s="34"/>
      <c r="AO54" s="34"/>
      <c r="AP54" s="34"/>
      <c r="AQ54" s="88" t="s">
        <v>282</v>
      </c>
      <c r="AR54" s="88" t="s">
        <v>239</v>
      </c>
      <c r="AS54" s="88"/>
      <c r="AT54" s="88"/>
      <c r="AU54" s="88"/>
      <c r="AV54" s="88"/>
      <c r="AW54" s="88"/>
      <c r="AX54" s="88"/>
      <c r="AY54" s="88"/>
      <c r="AZ54" s="88"/>
    </row>
    <row r="55" spans="1:52" ht="12.75" customHeight="1" x14ac:dyDescent="0.25">
      <c r="A55" s="34"/>
      <c r="B55" s="34"/>
      <c r="C55" s="34">
        <v>3</v>
      </c>
      <c r="D55" s="34" t="s">
        <v>283</v>
      </c>
      <c r="E55" s="34" t="s">
        <v>284</v>
      </c>
      <c r="F55" s="34" t="s">
        <v>106</v>
      </c>
      <c r="G55" s="34" t="s">
        <v>106</v>
      </c>
      <c r="H55" s="34" t="s">
        <v>106</v>
      </c>
      <c r="I55" s="34" t="s">
        <v>289</v>
      </c>
      <c r="J55" s="34"/>
      <c r="K55" s="34"/>
      <c r="L55" s="34"/>
      <c r="M55" s="34"/>
      <c r="N55" s="34"/>
      <c r="O55" s="34"/>
      <c r="P55" s="34" t="str">
        <f t="shared" ref="P55:V55" si="53">CONCATENATE($D55,F$1,",",F55)</f>
        <v>SWE331A,MAH</v>
      </c>
      <c r="Q55" s="34" t="str">
        <f t="shared" si="53"/>
        <v>SWE331B,MAH</v>
      </c>
      <c r="R55" s="34" t="str">
        <f t="shared" si="53"/>
        <v>SWE331C,MAH</v>
      </c>
      <c r="S55" s="34" t="str">
        <f t="shared" si="53"/>
        <v>SWE331D,TR</v>
      </c>
      <c r="T55" s="34" t="str">
        <f t="shared" si="53"/>
        <v>SWE331E,</v>
      </c>
      <c r="U55" s="34" t="str">
        <f t="shared" si="53"/>
        <v>SWE331F,</v>
      </c>
      <c r="V55" s="34" t="str">
        <f t="shared" si="53"/>
        <v>SWE331G,</v>
      </c>
      <c r="W55" s="34"/>
      <c r="X55" s="88" t="s">
        <v>285</v>
      </c>
      <c r="Y55" s="88" t="s">
        <v>106</v>
      </c>
      <c r="Z55" s="88" t="s">
        <v>286</v>
      </c>
      <c r="AA55" s="88" t="s">
        <v>106</v>
      </c>
      <c r="AB55" s="88" t="s">
        <v>287</v>
      </c>
      <c r="AC55" s="88" t="s">
        <v>106</v>
      </c>
      <c r="AD55" s="88" t="s">
        <v>288</v>
      </c>
      <c r="AE55" s="88" t="s">
        <v>289</v>
      </c>
      <c r="AF55" s="88"/>
      <c r="AG55" s="88"/>
      <c r="AH55" s="88"/>
      <c r="AI55" s="88"/>
      <c r="AJ55" s="88"/>
      <c r="AK55" s="88"/>
      <c r="AL55" s="78">
        <v>3</v>
      </c>
      <c r="AM55" s="88" t="s">
        <v>285</v>
      </c>
      <c r="AN55" s="88" t="s">
        <v>106</v>
      </c>
      <c r="AO55" s="88" t="s">
        <v>286</v>
      </c>
      <c r="AP55" s="88" t="s">
        <v>106</v>
      </c>
      <c r="AQ55" s="88" t="s">
        <v>287</v>
      </c>
      <c r="AR55" s="88" t="s">
        <v>106</v>
      </c>
      <c r="AS55" s="88" t="s">
        <v>288</v>
      </c>
      <c r="AT55" s="88" t="s">
        <v>289</v>
      </c>
      <c r="AU55" s="88"/>
      <c r="AV55" s="88"/>
      <c r="AW55" s="88"/>
      <c r="AX55" s="88"/>
      <c r="AY55" s="88"/>
      <c r="AZ55" s="88"/>
    </row>
    <row r="56" spans="1:52" ht="12.75" customHeight="1" x14ac:dyDescent="0.25">
      <c r="A56" s="34"/>
      <c r="B56" s="34"/>
      <c r="C56" s="34">
        <v>3</v>
      </c>
      <c r="D56" s="34" t="s">
        <v>290</v>
      </c>
      <c r="E56" s="34" t="s">
        <v>291</v>
      </c>
      <c r="F56" s="34" t="s">
        <v>27</v>
      </c>
      <c r="G56" s="34" t="s">
        <v>216</v>
      </c>
      <c r="H56" s="34" t="s">
        <v>216</v>
      </c>
      <c r="I56" s="34"/>
      <c r="J56" s="34"/>
      <c r="K56" s="34"/>
      <c r="L56" s="34"/>
      <c r="M56" s="34"/>
      <c r="N56" s="34"/>
      <c r="O56" s="34"/>
      <c r="P56" s="34" t="str">
        <f t="shared" ref="P56:V56" si="54">CONCATENATE($D56,F$1,",",F56)</f>
        <v>SWE423A,DTB</v>
      </c>
      <c r="Q56" s="34" t="str">
        <f t="shared" si="54"/>
        <v>SWE423B,AKS</v>
      </c>
      <c r="R56" s="34" t="str">
        <f t="shared" si="54"/>
        <v>SWE423C,AKS</v>
      </c>
      <c r="S56" s="34" t="str">
        <f t="shared" si="54"/>
        <v>SWE423D,</v>
      </c>
      <c r="T56" s="34" t="str">
        <f t="shared" si="54"/>
        <v>SWE423E,</v>
      </c>
      <c r="U56" s="34" t="str">
        <f t="shared" si="54"/>
        <v>SWE423F,</v>
      </c>
      <c r="V56" s="34" t="str">
        <f t="shared" si="54"/>
        <v>SWE423G,</v>
      </c>
      <c r="W56" s="34"/>
      <c r="X56" s="34"/>
      <c r="Y56" s="34"/>
      <c r="Z56" s="88" t="s">
        <v>293</v>
      </c>
      <c r="AA56" s="88" t="s">
        <v>216</v>
      </c>
      <c r="AB56" s="88" t="s">
        <v>294</v>
      </c>
      <c r="AC56" s="88" t="s">
        <v>216</v>
      </c>
      <c r="AD56" s="88"/>
      <c r="AE56" s="88"/>
      <c r="AF56" s="88"/>
      <c r="AG56" s="88"/>
      <c r="AH56" s="88"/>
      <c r="AI56" s="88"/>
      <c r="AJ56" s="88"/>
      <c r="AK56" s="88"/>
      <c r="AL56" s="78">
        <v>3</v>
      </c>
      <c r="AM56" s="34"/>
      <c r="AN56" s="34"/>
      <c r="AO56" s="88" t="s">
        <v>293</v>
      </c>
      <c r="AP56" s="88" t="s">
        <v>216</v>
      </c>
      <c r="AQ56" s="88" t="s">
        <v>294</v>
      </c>
      <c r="AR56" s="88" t="s">
        <v>216</v>
      </c>
      <c r="AS56" s="88"/>
      <c r="AT56" s="88"/>
      <c r="AU56" s="88"/>
      <c r="AV56" s="88"/>
      <c r="AW56" s="88"/>
      <c r="AX56" s="88"/>
      <c r="AY56" s="88"/>
      <c r="AZ56" s="88"/>
    </row>
    <row r="57" spans="1:52" ht="12.75" customHeight="1" x14ac:dyDescent="0.25">
      <c r="A57" s="34"/>
      <c r="B57" s="34"/>
      <c r="C57" s="34">
        <v>2</v>
      </c>
      <c r="D57" s="34" t="s">
        <v>290</v>
      </c>
      <c r="E57" s="34" t="s">
        <v>295</v>
      </c>
      <c r="F57" s="34" t="s">
        <v>216</v>
      </c>
      <c r="G57" s="34" t="s">
        <v>216</v>
      </c>
      <c r="H57" s="34"/>
      <c r="I57" s="34"/>
      <c r="J57" s="34"/>
      <c r="K57" s="34"/>
      <c r="L57" s="34"/>
      <c r="M57" s="34"/>
      <c r="N57" s="34"/>
      <c r="O57" s="34"/>
      <c r="P57" s="34" t="str">
        <f t="shared" ref="P57:V57" si="55">CONCATENATE($D57,F$1,",",F57)</f>
        <v>SWE423A,AKS</v>
      </c>
      <c r="Q57" s="34" t="str">
        <f t="shared" si="55"/>
        <v>SWE423B,AKS</v>
      </c>
      <c r="R57" s="34" t="str">
        <f t="shared" si="55"/>
        <v>SWE423C,</v>
      </c>
      <c r="S57" s="34" t="str">
        <f t="shared" si="55"/>
        <v>SWE423D,</v>
      </c>
      <c r="T57" s="34" t="str">
        <f t="shared" si="55"/>
        <v>SWE423E,</v>
      </c>
      <c r="U57" s="34" t="str">
        <f t="shared" si="55"/>
        <v>SWE423F,</v>
      </c>
      <c r="V57" s="34" t="str">
        <f t="shared" si="55"/>
        <v>SWE423G,</v>
      </c>
      <c r="W57" s="34"/>
      <c r="X57" s="88" t="s">
        <v>466</v>
      </c>
      <c r="Y57" s="88" t="s">
        <v>216</v>
      </c>
      <c r="Z57" s="88" t="s">
        <v>467</v>
      </c>
      <c r="AA57" s="88" t="s">
        <v>216</v>
      </c>
      <c r="AB57" s="88"/>
      <c r="AC57" s="88"/>
      <c r="AD57" s="88"/>
      <c r="AE57" s="88"/>
      <c r="AF57" s="88"/>
      <c r="AG57" s="88"/>
      <c r="AH57" s="88"/>
      <c r="AI57" s="88"/>
      <c r="AJ57" s="88"/>
      <c r="AK57" s="88"/>
      <c r="AL57" s="78">
        <v>2</v>
      </c>
      <c r="AM57" s="88" t="s">
        <v>468</v>
      </c>
      <c r="AN57" s="88" t="s">
        <v>216</v>
      </c>
      <c r="AO57" s="88" t="s">
        <v>469</v>
      </c>
      <c r="AP57" s="88" t="s">
        <v>216</v>
      </c>
      <c r="AQ57" s="88"/>
      <c r="AR57" s="88"/>
      <c r="AS57" s="88"/>
      <c r="AT57" s="88"/>
      <c r="AU57" s="88"/>
      <c r="AV57" s="88"/>
      <c r="AW57" s="88"/>
      <c r="AX57" s="88"/>
      <c r="AY57" s="88"/>
      <c r="AZ57" s="88"/>
    </row>
    <row r="58" spans="1:52" ht="12.75" customHeight="1" x14ac:dyDescent="0.25">
      <c r="A58" s="34"/>
      <c r="B58" s="34"/>
      <c r="C58" s="34">
        <v>1</v>
      </c>
      <c r="D58" s="34" t="s">
        <v>290</v>
      </c>
      <c r="E58" s="34" t="s">
        <v>298</v>
      </c>
      <c r="F58" s="34"/>
      <c r="G58" s="34"/>
      <c r="H58" s="34" t="s">
        <v>216</v>
      </c>
      <c r="I58" s="34"/>
      <c r="J58" s="34"/>
      <c r="K58" s="34"/>
      <c r="L58" s="34"/>
      <c r="M58" s="34"/>
      <c r="N58" s="34"/>
      <c r="O58" s="34"/>
      <c r="P58" s="34" t="str">
        <f t="shared" ref="P58:V58" si="56">CONCATENATE($D58,F$1,",",F58)</f>
        <v>SWE423A,</v>
      </c>
      <c r="Q58" s="34" t="str">
        <f t="shared" si="56"/>
        <v>SWE423B,</v>
      </c>
      <c r="R58" s="34" t="str">
        <f t="shared" si="56"/>
        <v>SWE423C,AKS</v>
      </c>
      <c r="S58" s="34" t="str">
        <f t="shared" si="56"/>
        <v>SWE423D,</v>
      </c>
      <c r="T58" s="34" t="str">
        <f t="shared" si="56"/>
        <v>SWE423E,</v>
      </c>
      <c r="U58" s="34" t="str">
        <f t="shared" si="56"/>
        <v>SWE423F,</v>
      </c>
      <c r="V58" s="34" t="str">
        <f t="shared" si="56"/>
        <v>SWE423G,</v>
      </c>
      <c r="W58" s="34"/>
      <c r="X58" s="88"/>
      <c r="Y58" s="88"/>
      <c r="Z58" s="88"/>
      <c r="AA58" s="88"/>
      <c r="AB58" s="88" t="s">
        <v>299</v>
      </c>
      <c r="AC58" s="88" t="s">
        <v>216</v>
      </c>
      <c r="AD58" s="88"/>
      <c r="AE58" s="88"/>
      <c r="AF58" s="88"/>
      <c r="AG58" s="88"/>
      <c r="AH58" s="88"/>
      <c r="AI58" s="88"/>
      <c r="AJ58" s="88"/>
      <c r="AK58" s="88"/>
      <c r="AL58" s="78">
        <v>1</v>
      </c>
      <c r="AM58" s="88"/>
      <c r="AN58" s="88"/>
      <c r="AO58" s="88"/>
      <c r="AP58" s="88"/>
      <c r="AQ58" s="88"/>
      <c r="AR58" s="88"/>
      <c r="AS58" s="88"/>
      <c r="AT58" s="88"/>
      <c r="AU58" s="88"/>
      <c r="AV58" s="88"/>
      <c r="AW58" s="88"/>
      <c r="AX58" s="88"/>
      <c r="AY58" s="88"/>
      <c r="AZ58" s="88"/>
    </row>
    <row r="59" spans="1:52" ht="12.75" customHeight="1" x14ac:dyDescent="0.25">
      <c r="A59" s="34"/>
      <c r="B59" s="34"/>
      <c r="C59" s="34">
        <v>3</v>
      </c>
      <c r="D59" s="34" t="s">
        <v>300</v>
      </c>
      <c r="E59" s="34" t="s">
        <v>301</v>
      </c>
      <c r="F59" s="34" t="s">
        <v>53</v>
      </c>
      <c r="G59" s="34" t="s">
        <v>304</v>
      </c>
      <c r="H59" s="34" t="s">
        <v>304</v>
      </c>
      <c r="I59" s="34"/>
      <c r="J59" s="34"/>
      <c r="K59" s="34"/>
      <c r="L59" s="34"/>
      <c r="M59" s="34"/>
      <c r="N59" s="34"/>
      <c r="O59" s="34"/>
      <c r="P59" s="34" t="str">
        <f t="shared" ref="P59:V59" si="57">CONCATENATE($D59,F$1,",",F59)</f>
        <v>SWE424A,KMIU</v>
      </c>
      <c r="Q59" s="34" t="str">
        <f t="shared" si="57"/>
        <v>SWE424B,MSI</v>
      </c>
      <c r="R59" s="34" t="str">
        <f t="shared" si="57"/>
        <v>SWE424C,MSI</v>
      </c>
      <c r="S59" s="34" t="str">
        <f t="shared" si="57"/>
        <v>SWE424D,</v>
      </c>
      <c r="T59" s="34" t="str">
        <f t="shared" si="57"/>
        <v>SWE424E,</v>
      </c>
      <c r="U59" s="34" t="str">
        <f t="shared" si="57"/>
        <v>SWE424F,</v>
      </c>
      <c r="V59" s="34" t="str">
        <f t="shared" si="57"/>
        <v>SWE424G,</v>
      </c>
      <c r="W59" s="34"/>
      <c r="X59" s="88" t="s">
        <v>302</v>
      </c>
      <c r="Y59" s="88" t="s">
        <v>53</v>
      </c>
      <c r="Z59" s="88" t="s">
        <v>303</v>
      </c>
      <c r="AA59" s="88" t="s">
        <v>304</v>
      </c>
      <c r="AB59" s="88" t="s">
        <v>305</v>
      </c>
      <c r="AC59" s="88" t="s">
        <v>304</v>
      </c>
      <c r="AD59" s="88"/>
      <c r="AE59" s="88"/>
      <c r="AF59" s="88"/>
      <c r="AG59" s="88"/>
      <c r="AH59" s="88"/>
      <c r="AI59" s="88"/>
      <c r="AJ59" s="88"/>
      <c r="AK59" s="88"/>
      <c r="AL59" s="78">
        <v>3</v>
      </c>
      <c r="AM59" s="88" t="s">
        <v>302</v>
      </c>
      <c r="AN59" s="88" t="s">
        <v>53</v>
      </c>
      <c r="AO59" s="88" t="s">
        <v>303</v>
      </c>
      <c r="AP59" s="88" t="s">
        <v>304</v>
      </c>
      <c r="AQ59" s="88" t="s">
        <v>305</v>
      </c>
      <c r="AR59" s="88" t="s">
        <v>304</v>
      </c>
      <c r="AS59" s="88"/>
      <c r="AT59" s="88"/>
      <c r="AU59" s="88"/>
      <c r="AV59" s="88"/>
      <c r="AW59" s="88"/>
      <c r="AX59" s="88"/>
      <c r="AY59" s="88"/>
      <c r="AZ59" s="88"/>
    </row>
    <row r="60" spans="1:52" ht="12.75" customHeight="1" x14ac:dyDescent="0.25">
      <c r="A60" s="34"/>
      <c r="B60" s="34"/>
      <c r="C60" s="34">
        <v>2</v>
      </c>
      <c r="D60" s="34" t="s">
        <v>300</v>
      </c>
      <c r="E60" s="34" t="s">
        <v>306</v>
      </c>
      <c r="F60" s="34" t="s">
        <v>53</v>
      </c>
      <c r="G60" s="34" t="s">
        <v>304</v>
      </c>
      <c r="H60" s="34"/>
      <c r="I60" s="34"/>
      <c r="J60" s="34"/>
      <c r="K60" s="34"/>
      <c r="L60" s="34"/>
      <c r="M60" s="34"/>
      <c r="N60" s="34"/>
      <c r="O60" s="34"/>
      <c r="P60" s="34" t="str">
        <f t="shared" ref="P60:V60" si="58">CONCATENATE($D60,F$1,",",F60)</f>
        <v>SWE424A,KMIU</v>
      </c>
      <c r="Q60" s="34" t="str">
        <f t="shared" si="58"/>
        <v>SWE424B,MSI</v>
      </c>
      <c r="R60" s="34" t="str">
        <f t="shared" si="58"/>
        <v>SWE424C,</v>
      </c>
      <c r="S60" s="34" t="str">
        <f t="shared" si="58"/>
        <v>SWE424D,</v>
      </c>
      <c r="T60" s="34" t="str">
        <f t="shared" si="58"/>
        <v>SWE424E,</v>
      </c>
      <c r="U60" s="34" t="str">
        <f t="shared" si="58"/>
        <v>SWE424F,</v>
      </c>
      <c r="V60" s="34" t="str">
        <f t="shared" si="58"/>
        <v>SWE424G,</v>
      </c>
      <c r="W60" s="34"/>
      <c r="X60" s="88" t="s">
        <v>470</v>
      </c>
      <c r="Y60" s="88" t="s">
        <v>53</v>
      </c>
      <c r="Z60" s="88" t="s">
        <v>471</v>
      </c>
      <c r="AA60" s="88" t="s">
        <v>304</v>
      </c>
      <c r="AB60" s="88"/>
      <c r="AC60" s="88"/>
      <c r="AD60" s="88"/>
      <c r="AE60" s="88"/>
      <c r="AF60" s="88"/>
      <c r="AG60" s="88"/>
      <c r="AH60" s="88"/>
      <c r="AI60" s="88"/>
      <c r="AJ60" s="88"/>
      <c r="AK60" s="88"/>
      <c r="AL60" s="78">
        <v>2</v>
      </c>
      <c r="AM60" s="88" t="s">
        <v>472</v>
      </c>
      <c r="AN60" s="88" t="s">
        <v>53</v>
      </c>
      <c r="AO60" s="88" t="s">
        <v>473</v>
      </c>
      <c r="AP60" s="88" t="s">
        <v>304</v>
      </c>
      <c r="AQ60" s="88"/>
      <c r="AR60" s="88"/>
      <c r="AS60" s="88"/>
      <c r="AT60" s="88"/>
      <c r="AU60" s="88"/>
      <c r="AV60" s="88"/>
      <c r="AW60" s="88"/>
      <c r="AX60" s="88"/>
      <c r="AY60" s="88"/>
      <c r="AZ60" s="88"/>
    </row>
    <row r="61" spans="1:52" ht="12.75" customHeight="1" x14ac:dyDescent="0.25">
      <c r="A61" s="34"/>
      <c r="B61" s="34"/>
      <c r="C61" s="34">
        <v>1</v>
      </c>
      <c r="D61" s="34" t="s">
        <v>300</v>
      </c>
      <c r="E61" s="34" t="s">
        <v>309</v>
      </c>
      <c r="F61" s="34"/>
      <c r="G61" s="34"/>
      <c r="H61" s="34" t="s">
        <v>304</v>
      </c>
      <c r="I61" s="34"/>
      <c r="J61" s="34"/>
      <c r="K61" s="34"/>
      <c r="L61" s="34"/>
      <c r="M61" s="34"/>
      <c r="N61" s="34"/>
      <c r="O61" s="34"/>
      <c r="P61" s="34" t="str">
        <f t="shared" ref="P61:V61" si="59">CONCATENATE($D61,F$1,",",F61)</f>
        <v>SWE424A,</v>
      </c>
      <c r="Q61" s="34" t="str">
        <f t="shared" si="59"/>
        <v>SWE424B,</v>
      </c>
      <c r="R61" s="34" t="str">
        <f t="shared" si="59"/>
        <v>SWE424C,MSI</v>
      </c>
      <c r="S61" s="34" t="str">
        <f t="shared" si="59"/>
        <v>SWE424D,</v>
      </c>
      <c r="T61" s="34" t="str">
        <f t="shared" si="59"/>
        <v>SWE424E,</v>
      </c>
      <c r="U61" s="34" t="str">
        <f t="shared" si="59"/>
        <v>SWE424F,</v>
      </c>
      <c r="V61" s="34" t="str">
        <f t="shared" si="59"/>
        <v>SWE424G,</v>
      </c>
      <c r="W61" s="34"/>
      <c r="X61" s="88"/>
      <c r="Y61" s="88"/>
      <c r="Z61" s="88"/>
      <c r="AA61" s="88"/>
      <c r="AB61" s="88" t="s">
        <v>310</v>
      </c>
      <c r="AC61" s="88" t="s">
        <v>304</v>
      </c>
      <c r="AD61" s="88"/>
      <c r="AE61" s="88"/>
      <c r="AF61" s="88"/>
      <c r="AG61" s="88"/>
      <c r="AH61" s="88"/>
      <c r="AI61" s="88"/>
      <c r="AJ61" s="88"/>
      <c r="AK61" s="88"/>
      <c r="AL61" s="78">
        <v>1</v>
      </c>
      <c r="AM61" s="88"/>
      <c r="AN61" s="88"/>
      <c r="AO61" s="88"/>
      <c r="AP61" s="88"/>
      <c r="AQ61" s="88"/>
      <c r="AR61" s="88"/>
      <c r="AS61" s="88"/>
      <c r="AT61" s="88"/>
      <c r="AU61" s="88"/>
      <c r="AV61" s="88"/>
      <c r="AW61" s="88"/>
      <c r="AX61" s="88"/>
      <c r="AY61" s="88"/>
      <c r="AZ61" s="88"/>
    </row>
    <row r="62" spans="1:52" ht="12.75" customHeight="1" x14ac:dyDescent="0.25">
      <c r="A62" s="37" t="s">
        <v>311</v>
      </c>
      <c r="B62" s="37" t="s">
        <v>312</v>
      </c>
      <c r="C62" s="37">
        <v>3</v>
      </c>
      <c r="D62" s="37" t="s">
        <v>313</v>
      </c>
      <c r="E62" s="37" t="s">
        <v>314</v>
      </c>
      <c r="F62" s="37" t="s">
        <v>316</v>
      </c>
      <c r="G62" s="37" t="s">
        <v>63</v>
      </c>
      <c r="H62" s="37" t="s">
        <v>316</v>
      </c>
      <c r="I62" s="37" t="s">
        <v>316</v>
      </c>
      <c r="J62" s="37" t="s">
        <v>304</v>
      </c>
      <c r="K62" s="37" t="s">
        <v>304</v>
      </c>
      <c r="L62" s="37"/>
      <c r="M62" s="37"/>
      <c r="N62" s="37"/>
      <c r="O62" s="37"/>
      <c r="P62" s="37" t="str">
        <f t="shared" ref="P62:V62" si="60">CONCATENATE($D62,F$1,",",F62)</f>
        <v>SWE422A,LR</v>
      </c>
      <c r="Q62" s="37" t="str">
        <f t="shared" si="60"/>
        <v>SWE422B,MRJ</v>
      </c>
      <c r="R62" s="37" t="str">
        <f t="shared" si="60"/>
        <v>SWE422C,LR</v>
      </c>
      <c r="S62" s="37" t="str">
        <f t="shared" si="60"/>
        <v>SWE422D,LR</v>
      </c>
      <c r="T62" s="37" t="str">
        <f t="shared" si="60"/>
        <v>SWE422E,MSI</v>
      </c>
      <c r="U62" s="37" t="str">
        <f t="shared" si="60"/>
        <v>SWE422F,MSI</v>
      </c>
      <c r="V62" s="37" t="str">
        <f t="shared" si="60"/>
        <v>SWE422G,</v>
      </c>
      <c r="W62" s="37"/>
      <c r="X62" s="53" t="s">
        <v>315</v>
      </c>
      <c r="Y62" s="53" t="s">
        <v>316</v>
      </c>
      <c r="Z62" s="53" t="s">
        <v>317</v>
      </c>
      <c r="AA62" s="53" t="s">
        <v>63</v>
      </c>
      <c r="AB62" s="53" t="s">
        <v>318</v>
      </c>
      <c r="AC62" s="53" t="s">
        <v>316</v>
      </c>
      <c r="AD62" s="53" t="s">
        <v>319</v>
      </c>
      <c r="AE62" s="53" t="s">
        <v>316</v>
      </c>
      <c r="AF62" s="53" t="s">
        <v>320</v>
      </c>
      <c r="AG62" s="53" t="s">
        <v>304</v>
      </c>
      <c r="AH62" s="53" t="s">
        <v>321</v>
      </c>
      <c r="AI62" s="53" t="s">
        <v>304</v>
      </c>
      <c r="AJ62" s="53"/>
      <c r="AK62" s="53"/>
      <c r="AL62" s="78">
        <v>3</v>
      </c>
      <c r="AM62" s="53" t="s">
        <v>315</v>
      </c>
      <c r="AN62" s="53" t="s">
        <v>316</v>
      </c>
      <c r="AO62" s="53" t="s">
        <v>317</v>
      </c>
      <c r="AP62" s="53" t="s">
        <v>63</v>
      </c>
      <c r="AQ62" s="53" t="s">
        <v>318</v>
      </c>
      <c r="AR62" s="53" t="s">
        <v>316</v>
      </c>
      <c r="AS62" s="53" t="s">
        <v>319</v>
      </c>
      <c r="AT62" s="53" t="s">
        <v>316</v>
      </c>
      <c r="AU62" s="53" t="s">
        <v>320</v>
      </c>
      <c r="AV62" s="53" t="s">
        <v>304</v>
      </c>
      <c r="AW62" s="53" t="s">
        <v>321</v>
      </c>
      <c r="AX62" s="53" t="s">
        <v>304</v>
      </c>
      <c r="AY62" s="53"/>
      <c r="AZ62" s="53"/>
    </row>
    <row r="63" spans="1:52" ht="12.75" customHeight="1" x14ac:dyDescent="0.25">
      <c r="A63" s="37"/>
      <c r="B63" s="37"/>
      <c r="C63" s="37">
        <v>2</v>
      </c>
      <c r="D63" s="37" t="s">
        <v>313</v>
      </c>
      <c r="E63" s="37" t="s">
        <v>322</v>
      </c>
      <c r="F63" s="37" t="s">
        <v>316</v>
      </c>
      <c r="G63" s="37" t="s">
        <v>63</v>
      </c>
      <c r="H63" s="37" t="s">
        <v>316</v>
      </c>
      <c r="I63" s="37" t="s">
        <v>316</v>
      </c>
      <c r="J63" s="37" t="s">
        <v>63</v>
      </c>
      <c r="K63" s="37"/>
      <c r="L63" s="37"/>
      <c r="M63" s="37"/>
      <c r="N63" s="37"/>
      <c r="O63" s="37"/>
      <c r="P63" s="37" t="str">
        <f t="shared" ref="P63:V63" si="61">CONCATENATE($D63,F$1,",",F63)</f>
        <v>SWE422A,LR</v>
      </c>
      <c r="Q63" s="37" t="str">
        <f t="shared" si="61"/>
        <v>SWE422B,MRJ</v>
      </c>
      <c r="R63" s="37" t="str">
        <f t="shared" si="61"/>
        <v>SWE422C,LR</v>
      </c>
      <c r="S63" s="37" t="str">
        <f t="shared" si="61"/>
        <v>SWE422D,LR</v>
      </c>
      <c r="T63" s="37" t="str">
        <f t="shared" si="61"/>
        <v>SWE422E,MRJ</v>
      </c>
      <c r="U63" s="37" t="str">
        <f t="shared" si="61"/>
        <v>SWE422F,</v>
      </c>
      <c r="V63" s="37" t="str">
        <f t="shared" si="61"/>
        <v>SWE422G,</v>
      </c>
      <c r="W63" s="37"/>
      <c r="X63" s="53" t="s">
        <v>474</v>
      </c>
      <c r="Y63" s="53" t="s">
        <v>316</v>
      </c>
      <c r="Z63" s="53" t="s">
        <v>475</v>
      </c>
      <c r="AA63" s="53" t="s">
        <v>63</v>
      </c>
      <c r="AB63" s="53" t="s">
        <v>476</v>
      </c>
      <c r="AC63" s="53" t="s">
        <v>316</v>
      </c>
      <c r="AD63" s="53" t="s">
        <v>477</v>
      </c>
      <c r="AE63" s="53" t="s">
        <v>316</v>
      </c>
      <c r="AF63" s="53" t="s">
        <v>478</v>
      </c>
      <c r="AG63" s="53" t="s">
        <v>63</v>
      </c>
      <c r="AH63" s="53"/>
      <c r="AI63" s="53"/>
      <c r="AJ63" s="53"/>
      <c r="AK63" s="53"/>
      <c r="AL63" s="78">
        <v>2</v>
      </c>
      <c r="AM63" s="53" t="s">
        <v>479</v>
      </c>
      <c r="AN63" s="53" t="s">
        <v>316</v>
      </c>
      <c r="AO63" s="53" t="s">
        <v>480</v>
      </c>
      <c r="AP63" s="53" t="s">
        <v>63</v>
      </c>
      <c r="AQ63" s="53" t="s">
        <v>481</v>
      </c>
      <c r="AR63" s="53" t="s">
        <v>316</v>
      </c>
      <c r="AS63" s="53" t="s">
        <v>482</v>
      </c>
      <c r="AT63" s="53" t="s">
        <v>316</v>
      </c>
      <c r="AU63" s="53" t="s">
        <v>483</v>
      </c>
      <c r="AV63" s="53" t="s">
        <v>63</v>
      </c>
      <c r="AW63" s="53"/>
      <c r="AX63" s="53"/>
      <c r="AY63" s="53"/>
      <c r="AZ63" s="53"/>
    </row>
    <row r="64" spans="1:52" ht="12.75" customHeight="1" x14ac:dyDescent="0.25">
      <c r="A64" s="37"/>
      <c r="B64" s="37"/>
      <c r="C64" s="37">
        <v>1</v>
      </c>
      <c r="D64" s="37" t="s">
        <v>313</v>
      </c>
      <c r="E64" s="37" t="s">
        <v>328</v>
      </c>
      <c r="F64" s="37"/>
      <c r="G64" s="37"/>
      <c r="H64" s="37"/>
      <c r="I64" s="37"/>
      <c r="J64" s="37"/>
      <c r="K64" s="37" t="s">
        <v>304</v>
      </c>
      <c r="L64" s="37"/>
      <c r="M64" s="37"/>
      <c r="N64" s="37"/>
      <c r="O64" s="37"/>
      <c r="P64" s="37" t="str">
        <f t="shared" ref="P64:V64" si="62">CONCATENATE($D64,F$1,",",F64)</f>
        <v>SWE422A,</v>
      </c>
      <c r="Q64" s="37" t="str">
        <f t="shared" si="62"/>
        <v>SWE422B,</v>
      </c>
      <c r="R64" s="37" t="str">
        <f t="shared" si="62"/>
        <v>SWE422C,</v>
      </c>
      <c r="S64" s="37" t="str">
        <f t="shared" si="62"/>
        <v>SWE422D,</v>
      </c>
      <c r="T64" s="37" t="str">
        <f t="shared" si="62"/>
        <v>SWE422E,</v>
      </c>
      <c r="U64" s="37" t="str">
        <f t="shared" si="62"/>
        <v>SWE422F,MSI</v>
      </c>
      <c r="V64" s="37" t="str">
        <f t="shared" si="62"/>
        <v>SWE422G,</v>
      </c>
      <c r="W64" s="37"/>
      <c r="X64" s="53"/>
      <c r="Y64" s="53"/>
      <c r="Z64" s="53"/>
      <c r="AA64" s="53"/>
      <c r="AB64" s="53"/>
      <c r="AC64" s="53"/>
      <c r="AD64" s="53"/>
      <c r="AE64" s="53"/>
      <c r="AF64" s="53"/>
      <c r="AG64" s="53"/>
      <c r="AH64" s="53" t="s">
        <v>329</v>
      </c>
      <c r="AI64" s="53" t="s">
        <v>304</v>
      </c>
      <c r="AJ64" s="53"/>
      <c r="AK64" s="53"/>
      <c r="AL64" s="78">
        <v>1</v>
      </c>
      <c r="AM64" s="53"/>
      <c r="AN64" s="53"/>
      <c r="AO64" s="53"/>
      <c r="AP64" s="53"/>
      <c r="AQ64" s="53"/>
      <c r="AR64" s="53"/>
      <c r="AS64" s="53"/>
      <c r="AT64" s="53"/>
      <c r="AU64" s="53"/>
      <c r="AV64" s="53"/>
      <c r="AW64" s="53"/>
      <c r="AX64" s="53"/>
      <c r="AY64" s="53"/>
      <c r="AZ64" s="53"/>
    </row>
    <row r="65" spans="1:52" ht="12.75" customHeight="1" x14ac:dyDescent="0.25">
      <c r="A65" s="37"/>
      <c r="B65" s="37"/>
      <c r="C65" s="37">
        <v>3</v>
      </c>
      <c r="D65" s="37" t="s">
        <v>330</v>
      </c>
      <c r="E65" s="37" t="s">
        <v>331</v>
      </c>
      <c r="F65" s="37" t="s">
        <v>333</v>
      </c>
      <c r="G65" s="37" t="s">
        <v>335</v>
      </c>
      <c r="H65" s="37" t="s">
        <v>337</v>
      </c>
      <c r="I65" s="37" t="s">
        <v>337</v>
      </c>
      <c r="J65" s="37" t="s">
        <v>335</v>
      </c>
      <c r="K65" s="37" t="s">
        <v>335</v>
      </c>
      <c r="L65" s="37"/>
      <c r="M65" s="37"/>
      <c r="N65" s="37"/>
      <c r="O65" s="37"/>
      <c r="P65" s="37" t="str">
        <f t="shared" ref="P65:V65" si="63">CONCATENATE($D65,F$1,",",F65)</f>
        <v>SWE425A,ZI</v>
      </c>
      <c r="Q65" s="37" t="str">
        <f t="shared" si="63"/>
        <v>SWE425B,SM</v>
      </c>
      <c r="R65" s="37" t="str">
        <f t="shared" si="63"/>
        <v>SWE425C,AKAA</v>
      </c>
      <c r="S65" s="37" t="str">
        <f t="shared" si="63"/>
        <v>SWE425D,AKAA</v>
      </c>
      <c r="T65" s="37" t="str">
        <f t="shared" si="63"/>
        <v>SWE425E,SM</v>
      </c>
      <c r="U65" s="37" t="str">
        <f t="shared" si="63"/>
        <v>SWE425F,SM</v>
      </c>
      <c r="V65" s="37" t="str">
        <f t="shared" si="63"/>
        <v>SWE425G,</v>
      </c>
      <c r="W65" s="37"/>
      <c r="X65" s="53" t="s">
        <v>332</v>
      </c>
      <c r="Y65" s="53" t="s">
        <v>337</v>
      </c>
      <c r="Z65" s="53" t="s">
        <v>334</v>
      </c>
      <c r="AA65" s="53" t="s">
        <v>335</v>
      </c>
      <c r="AB65" s="53" t="s">
        <v>336</v>
      </c>
      <c r="AC65" s="53" t="s">
        <v>337</v>
      </c>
      <c r="AD65" s="53" t="s">
        <v>338</v>
      </c>
      <c r="AE65" s="53" t="s">
        <v>337</v>
      </c>
      <c r="AF65" s="53" t="s">
        <v>339</v>
      </c>
      <c r="AG65" s="53" t="s">
        <v>335</v>
      </c>
      <c r="AH65" s="53" t="s">
        <v>340</v>
      </c>
      <c r="AI65" s="53" t="s">
        <v>484</v>
      </c>
      <c r="AJ65" s="53"/>
      <c r="AK65" s="53"/>
      <c r="AL65" s="78">
        <v>3</v>
      </c>
      <c r="AM65" s="53" t="s">
        <v>332</v>
      </c>
      <c r="AN65" s="53" t="s">
        <v>337</v>
      </c>
      <c r="AO65" s="53" t="s">
        <v>334</v>
      </c>
      <c r="AP65" s="53" t="s">
        <v>335</v>
      </c>
      <c r="AQ65" s="53" t="s">
        <v>336</v>
      </c>
      <c r="AR65" s="53" t="s">
        <v>337</v>
      </c>
      <c r="AS65" s="53" t="s">
        <v>338</v>
      </c>
      <c r="AT65" s="53" t="s">
        <v>337</v>
      </c>
      <c r="AU65" s="53" t="s">
        <v>339</v>
      </c>
      <c r="AV65" s="53" t="s">
        <v>335</v>
      </c>
      <c r="AW65" s="53" t="s">
        <v>340</v>
      </c>
      <c r="AX65" s="53" t="s">
        <v>484</v>
      </c>
      <c r="AY65" s="53"/>
      <c r="AZ65" s="53"/>
    </row>
    <row r="66" spans="1:52" ht="12.75" customHeight="1" x14ac:dyDescent="0.25">
      <c r="A66" s="37"/>
      <c r="B66" s="37"/>
      <c r="C66" s="37">
        <v>2</v>
      </c>
      <c r="D66" s="37" t="s">
        <v>330</v>
      </c>
      <c r="E66" s="37" t="s">
        <v>341</v>
      </c>
      <c r="F66" s="37" t="s">
        <v>333</v>
      </c>
      <c r="G66" s="37" t="s">
        <v>335</v>
      </c>
      <c r="H66" s="37" t="s">
        <v>337</v>
      </c>
      <c r="I66" s="37" t="s">
        <v>337</v>
      </c>
      <c r="J66" s="37" t="s">
        <v>337</v>
      </c>
      <c r="K66" s="37"/>
      <c r="L66" s="37"/>
      <c r="M66" s="37"/>
      <c r="N66" s="37"/>
      <c r="O66" s="37"/>
      <c r="P66" s="37" t="str">
        <f t="shared" ref="P66:V66" si="64">CONCATENATE($D66,F$1,",",F66)</f>
        <v>SWE425A,ZI</v>
      </c>
      <c r="Q66" s="37" t="str">
        <f t="shared" si="64"/>
        <v>SWE425B,SM</v>
      </c>
      <c r="R66" s="37" t="str">
        <f t="shared" si="64"/>
        <v>SWE425C,AKAA</v>
      </c>
      <c r="S66" s="37" t="str">
        <f t="shared" si="64"/>
        <v>SWE425D,AKAA</v>
      </c>
      <c r="T66" s="37" t="str">
        <f t="shared" si="64"/>
        <v>SWE425E,AKAA</v>
      </c>
      <c r="U66" s="37" t="str">
        <f t="shared" si="64"/>
        <v>SWE425F,</v>
      </c>
      <c r="V66" s="37" t="str">
        <f t="shared" si="64"/>
        <v>SWE425G,</v>
      </c>
      <c r="W66" s="37"/>
      <c r="X66" s="53" t="s">
        <v>485</v>
      </c>
      <c r="Y66" s="53" t="s">
        <v>337</v>
      </c>
      <c r="Z66" s="53" t="s">
        <v>486</v>
      </c>
      <c r="AA66" s="53" t="s">
        <v>335</v>
      </c>
      <c r="AB66" s="53" t="s">
        <v>487</v>
      </c>
      <c r="AC66" s="53" t="s">
        <v>337</v>
      </c>
      <c r="AD66" s="53" t="s">
        <v>488</v>
      </c>
      <c r="AE66" s="53" t="s">
        <v>337</v>
      </c>
      <c r="AF66" s="53" t="s">
        <v>489</v>
      </c>
      <c r="AG66" s="53" t="s">
        <v>335</v>
      </c>
      <c r="AH66" s="53"/>
      <c r="AI66" s="53"/>
      <c r="AJ66" s="53"/>
      <c r="AK66" s="53"/>
      <c r="AL66" s="78">
        <v>2</v>
      </c>
      <c r="AM66" s="53" t="s">
        <v>490</v>
      </c>
      <c r="AN66" s="53" t="s">
        <v>337</v>
      </c>
      <c r="AO66" s="53" t="s">
        <v>491</v>
      </c>
      <c r="AP66" s="53" t="s">
        <v>335</v>
      </c>
      <c r="AQ66" s="53" t="s">
        <v>492</v>
      </c>
      <c r="AR66" s="53" t="s">
        <v>337</v>
      </c>
      <c r="AS66" s="53" t="s">
        <v>493</v>
      </c>
      <c r="AT66" s="53" t="s">
        <v>337</v>
      </c>
      <c r="AU66" s="53" t="s">
        <v>494</v>
      </c>
      <c r="AV66" s="53" t="s">
        <v>335</v>
      </c>
      <c r="AW66" s="53"/>
      <c r="AX66" s="53"/>
      <c r="AY66" s="53"/>
      <c r="AZ66" s="53"/>
    </row>
    <row r="67" spans="1:52" ht="12.75" customHeight="1" x14ac:dyDescent="0.25">
      <c r="A67" s="37"/>
      <c r="B67" s="37"/>
      <c r="C67" s="37">
        <v>1</v>
      </c>
      <c r="D67" s="37" t="s">
        <v>330</v>
      </c>
      <c r="E67" s="37" t="s">
        <v>347</v>
      </c>
      <c r="F67" s="37"/>
      <c r="G67" s="37"/>
      <c r="H67" s="37"/>
      <c r="I67" s="37"/>
      <c r="J67" s="37"/>
      <c r="K67" s="37" t="s">
        <v>335</v>
      </c>
      <c r="L67" s="37"/>
      <c r="M67" s="37"/>
      <c r="N67" s="37"/>
      <c r="O67" s="37"/>
      <c r="P67" s="37" t="str">
        <f t="shared" ref="P67:V67" si="65">CONCATENATE($D67,F$1,",",F67)</f>
        <v>SWE425A,</v>
      </c>
      <c r="Q67" s="37" t="str">
        <f t="shared" si="65"/>
        <v>SWE425B,</v>
      </c>
      <c r="R67" s="37" t="str">
        <f t="shared" si="65"/>
        <v>SWE425C,</v>
      </c>
      <c r="S67" s="37" t="str">
        <f t="shared" si="65"/>
        <v>SWE425D,</v>
      </c>
      <c r="T67" s="37" t="str">
        <f t="shared" si="65"/>
        <v>SWE425E,</v>
      </c>
      <c r="U67" s="37" t="str">
        <f t="shared" si="65"/>
        <v>SWE425F,SM</v>
      </c>
      <c r="V67" s="37" t="str">
        <f t="shared" si="65"/>
        <v>SWE425G,</v>
      </c>
      <c r="W67" s="37"/>
      <c r="X67" s="53"/>
      <c r="Y67" s="53"/>
      <c r="Z67" s="53"/>
      <c r="AA67" s="53"/>
      <c r="AB67" s="53"/>
      <c r="AC67" s="53"/>
      <c r="AD67" s="53"/>
      <c r="AE67" s="53"/>
      <c r="AF67" s="53"/>
      <c r="AG67" s="53"/>
      <c r="AH67" s="53" t="s">
        <v>348</v>
      </c>
      <c r="AI67" s="53" t="s">
        <v>484</v>
      </c>
      <c r="AJ67" s="53"/>
      <c r="AK67" s="53"/>
      <c r="AL67" s="78">
        <v>1</v>
      </c>
      <c r="AM67" s="53"/>
      <c r="AN67" s="53"/>
      <c r="AO67" s="53"/>
      <c r="AP67" s="53"/>
      <c r="AQ67" s="53"/>
      <c r="AR67" s="53"/>
      <c r="AS67" s="53"/>
      <c r="AT67" s="53"/>
      <c r="AU67" s="53"/>
      <c r="AV67" s="53"/>
      <c r="AW67" s="53"/>
      <c r="AX67" s="53"/>
      <c r="AY67" s="53"/>
      <c r="AZ67" s="53"/>
    </row>
    <row r="68" spans="1:52" ht="12.75" customHeight="1" x14ac:dyDescent="0.25">
      <c r="A68" s="37"/>
      <c r="B68" s="37"/>
      <c r="C68" s="37">
        <v>3</v>
      </c>
      <c r="D68" s="37" t="s">
        <v>349</v>
      </c>
      <c r="E68" s="37" t="s">
        <v>350</v>
      </c>
      <c r="F68" s="37" t="s">
        <v>352</v>
      </c>
      <c r="G68" s="37" t="s">
        <v>352</v>
      </c>
      <c r="H68" s="37" t="s">
        <v>355</v>
      </c>
      <c r="I68" s="37" t="s">
        <v>355</v>
      </c>
      <c r="J68" s="37" t="s">
        <v>355</v>
      </c>
      <c r="K68" s="37" t="s">
        <v>352</v>
      </c>
      <c r="L68" s="37"/>
      <c r="M68" s="37"/>
      <c r="N68" s="37"/>
      <c r="O68" s="37"/>
      <c r="P68" s="37" t="str">
        <f t="shared" ref="P68:V68" si="66">CONCATENATE($D68,F$1,",",F68)</f>
        <v>SWE426A,MH</v>
      </c>
      <c r="Q68" s="37" t="str">
        <f t="shared" si="66"/>
        <v>SWE426B,MH</v>
      </c>
      <c r="R68" s="37" t="str">
        <f t="shared" si="66"/>
        <v>SWE426C,HS</v>
      </c>
      <c r="S68" s="37" t="str">
        <f t="shared" si="66"/>
        <v>SWE426D,HS</v>
      </c>
      <c r="T68" s="37" t="str">
        <f t="shared" si="66"/>
        <v>SWE426E,HS</v>
      </c>
      <c r="U68" s="37" t="str">
        <f t="shared" si="66"/>
        <v>SWE426F,MH</v>
      </c>
      <c r="V68" s="37" t="str">
        <f t="shared" si="66"/>
        <v>SWE426G,</v>
      </c>
      <c r="W68" s="37"/>
      <c r="X68" s="53" t="s">
        <v>351</v>
      </c>
      <c r="Y68" s="53" t="s">
        <v>352</v>
      </c>
      <c r="Z68" s="53" t="s">
        <v>353</v>
      </c>
      <c r="AA68" s="53" t="s">
        <v>352</v>
      </c>
      <c r="AB68" s="53" t="s">
        <v>354</v>
      </c>
      <c r="AC68" s="53" t="s">
        <v>355</v>
      </c>
      <c r="AD68" s="53" t="s">
        <v>356</v>
      </c>
      <c r="AE68" s="53" t="s">
        <v>355</v>
      </c>
      <c r="AF68" s="53" t="s">
        <v>357</v>
      </c>
      <c r="AG68" s="53" t="s">
        <v>355</v>
      </c>
      <c r="AH68" s="53" t="s">
        <v>358</v>
      </c>
      <c r="AI68" s="53" t="s">
        <v>352</v>
      </c>
      <c r="AJ68" s="53"/>
      <c r="AK68" s="53"/>
      <c r="AL68" s="78">
        <v>3</v>
      </c>
      <c r="AM68" s="53" t="s">
        <v>351</v>
      </c>
      <c r="AN68" s="53" t="s">
        <v>352</v>
      </c>
      <c r="AO68" s="53" t="s">
        <v>353</v>
      </c>
      <c r="AP68" s="53" t="s">
        <v>352</v>
      </c>
      <c r="AQ68" s="53" t="s">
        <v>354</v>
      </c>
      <c r="AR68" s="53" t="s">
        <v>355</v>
      </c>
      <c r="AS68" s="53" t="s">
        <v>356</v>
      </c>
      <c r="AT68" s="53" t="s">
        <v>355</v>
      </c>
      <c r="AU68" s="53" t="s">
        <v>357</v>
      </c>
      <c r="AV68" s="53" t="s">
        <v>355</v>
      </c>
      <c r="AW68" s="53" t="s">
        <v>358</v>
      </c>
      <c r="AX68" s="53" t="s">
        <v>352</v>
      </c>
      <c r="AY68" s="53"/>
      <c r="AZ68" s="53"/>
    </row>
    <row r="69" spans="1:52" ht="12.75" customHeight="1" x14ac:dyDescent="0.25">
      <c r="A69" s="37"/>
      <c r="B69" s="37"/>
      <c r="C69" s="37">
        <v>2</v>
      </c>
      <c r="D69" s="37" t="s">
        <v>349</v>
      </c>
      <c r="E69" s="37" t="s">
        <v>359</v>
      </c>
      <c r="F69" s="37" t="s">
        <v>352</v>
      </c>
      <c r="G69" s="37" t="s">
        <v>352</v>
      </c>
      <c r="H69" s="37" t="s">
        <v>355</v>
      </c>
      <c r="I69" s="37" t="s">
        <v>355</v>
      </c>
      <c r="J69" s="37" t="s">
        <v>355</v>
      </c>
      <c r="K69" s="37"/>
      <c r="L69" s="37"/>
      <c r="M69" s="37"/>
      <c r="N69" s="37"/>
      <c r="O69" s="37"/>
      <c r="P69" s="37" t="str">
        <f t="shared" ref="P69:V69" si="67">CONCATENATE($D69,F$1,",",F69)</f>
        <v>SWE426A,MH</v>
      </c>
      <c r="Q69" s="37" t="str">
        <f t="shared" si="67"/>
        <v>SWE426B,MH</v>
      </c>
      <c r="R69" s="37" t="str">
        <f t="shared" si="67"/>
        <v>SWE426C,HS</v>
      </c>
      <c r="S69" s="37" t="str">
        <f t="shared" si="67"/>
        <v>SWE426D,HS</v>
      </c>
      <c r="T69" s="37" t="str">
        <f t="shared" si="67"/>
        <v>SWE426E,HS</v>
      </c>
      <c r="U69" s="37" t="str">
        <f t="shared" si="67"/>
        <v>SWE426F,</v>
      </c>
      <c r="V69" s="37" t="str">
        <f t="shared" si="67"/>
        <v>SWE426G,</v>
      </c>
      <c r="W69" s="37"/>
      <c r="X69" s="53" t="s">
        <v>495</v>
      </c>
      <c r="Y69" s="53" t="s">
        <v>352</v>
      </c>
      <c r="Z69" s="53" t="s">
        <v>496</v>
      </c>
      <c r="AA69" s="53" t="s">
        <v>352</v>
      </c>
      <c r="AB69" s="53" t="s">
        <v>497</v>
      </c>
      <c r="AC69" s="53" t="s">
        <v>355</v>
      </c>
      <c r="AD69" s="53" t="s">
        <v>498</v>
      </c>
      <c r="AE69" s="53" t="s">
        <v>355</v>
      </c>
      <c r="AF69" s="53" t="s">
        <v>499</v>
      </c>
      <c r="AG69" s="53" t="s">
        <v>355</v>
      </c>
      <c r="AH69" s="53"/>
      <c r="AI69" s="53"/>
      <c r="AJ69" s="53"/>
      <c r="AK69" s="53"/>
      <c r="AL69" s="78">
        <v>2</v>
      </c>
      <c r="AM69" s="53" t="s">
        <v>500</v>
      </c>
      <c r="AN69" s="53" t="s">
        <v>352</v>
      </c>
      <c r="AO69" s="53" t="s">
        <v>501</v>
      </c>
      <c r="AP69" s="53" t="s">
        <v>352</v>
      </c>
      <c r="AQ69" s="53" t="s">
        <v>502</v>
      </c>
      <c r="AR69" s="53" t="s">
        <v>355</v>
      </c>
      <c r="AS69" s="53" t="s">
        <v>503</v>
      </c>
      <c r="AT69" s="53" t="s">
        <v>355</v>
      </c>
      <c r="AU69" s="53" t="s">
        <v>504</v>
      </c>
      <c r="AV69" s="53" t="s">
        <v>355</v>
      </c>
      <c r="AW69" s="53"/>
      <c r="AX69" s="53"/>
      <c r="AY69" s="53"/>
      <c r="AZ69" s="53"/>
    </row>
    <row r="70" spans="1:52" ht="12.75" customHeight="1" x14ac:dyDescent="0.25">
      <c r="A70" s="37"/>
      <c r="B70" s="37"/>
      <c r="C70" s="37">
        <v>1</v>
      </c>
      <c r="D70" s="37" t="s">
        <v>349</v>
      </c>
      <c r="E70" s="37" t="s">
        <v>365</v>
      </c>
      <c r="F70" s="37"/>
      <c r="G70" s="37"/>
      <c r="H70" s="37"/>
      <c r="I70" s="37"/>
      <c r="J70" s="37"/>
      <c r="K70" s="37" t="s">
        <v>352</v>
      </c>
      <c r="L70" s="37"/>
      <c r="M70" s="37"/>
      <c r="N70" s="37"/>
      <c r="O70" s="37"/>
      <c r="P70" s="37" t="str">
        <f t="shared" ref="P70:V70" si="68">CONCATENATE($D70,F$1,",",F70)</f>
        <v>SWE426A,</v>
      </c>
      <c r="Q70" s="37" t="str">
        <f t="shared" si="68"/>
        <v>SWE426B,</v>
      </c>
      <c r="R70" s="37" t="str">
        <f t="shared" si="68"/>
        <v>SWE426C,</v>
      </c>
      <c r="S70" s="37" t="str">
        <f t="shared" si="68"/>
        <v>SWE426D,</v>
      </c>
      <c r="T70" s="37" t="str">
        <f t="shared" si="68"/>
        <v>SWE426E,</v>
      </c>
      <c r="U70" s="37" t="str">
        <f t="shared" si="68"/>
        <v>SWE426F,MH</v>
      </c>
      <c r="V70" s="37" t="str">
        <f t="shared" si="68"/>
        <v>SWE426G,</v>
      </c>
      <c r="W70" s="37"/>
      <c r="X70" s="53"/>
      <c r="Y70" s="53"/>
      <c r="Z70" s="53"/>
      <c r="AA70" s="53"/>
      <c r="AB70" s="53"/>
      <c r="AC70" s="53"/>
      <c r="AD70" s="53"/>
      <c r="AE70" s="53"/>
      <c r="AF70" s="53"/>
      <c r="AG70" s="53"/>
      <c r="AH70" s="53" t="s">
        <v>366</v>
      </c>
      <c r="AI70" s="53" t="s">
        <v>352</v>
      </c>
      <c r="AJ70" s="53"/>
      <c r="AK70" s="53"/>
      <c r="AL70" s="78">
        <v>1</v>
      </c>
      <c r="AM70" s="53"/>
      <c r="AN70" s="53"/>
      <c r="AO70" s="53"/>
      <c r="AP70" s="53"/>
      <c r="AQ70" s="53"/>
      <c r="AR70" s="53"/>
      <c r="AS70" s="53"/>
      <c r="AT70" s="53"/>
      <c r="AU70" s="53"/>
      <c r="AV70" s="53"/>
      <c r="AW70" s="53"/>
      <c r="AX70" s="53"/>
      <c r="AY70" s="53"/>
      <c r="AZ70" s="53"/>
    </row>
    <row r="71" spans="1:52" ht="12.75" customHeight="1" x14ac:dyDescent="0.25">
      <c r="A71" s="37"/>
      <c r="B71" s="37"/>
      <c r="C71" s="37">
        <v>3</v>
      </c>
      <c r="D71" s="37" t="s">
        <v>367</v>
      </c>
      <c r="E71" s="37" t="s">
        <v>368</v>
      </c>
      <c r="F71" s="37" t="s">
        <v>258</v>
      </c>
      <c r="G71" s="37" t="s">
        <v>256</v>
      </c>
      <c r="H71" s="37" t="s">
        <v>256</v>
      </c>
      <c r="I71" s="37" t="s">
        <v>258</v>
      </c>
      <c r="J71" s="37" t="s">
        <v>258</v>
      </c>
      <c r="K71" s="37" t="s">
        <v>256</v>
      </c>
      <c r="L71" s="37" t="s">
        <v>376</v>
      </c>
      <c r="M71" s="37"/>
      <c r="N71" s="37"/>
      <c r="O71" s="37"/>
      <c r="P71" s="37" t="str">
        <f t="shared" ref="P71:V71" si="69">CONCATENATE($D71,F$1,",",F71)</f>
        <v>SWE332A,MR</v>
      </c>
      <c r="Q71" s="37" t="str">
        <f t="shared" si="69"/>
        <v>SWE332B,MMR</v>
      </c>
      <c r="R71" s="37" t="str">
        <f t="shared" si="69"/>
        <v>SWE332C,MMR</v>
      </c>
      <c r="S71" s="37" t="str">
        <f t="shared" si="69"/>
        <v>SWE332D,MR</v>
      </c>
      <c r="T71" s="37" t="str">
        <f t="shared" si="69"/>
        <v>SWE332E,MR</v>
      </c>
      <c r="U71" s="37" t="str">
        <f t="shared" si="69"/>
        <v>SWE332F,MMR</v>
      </c>
      <c r="V71" s="37" t="str">
        <f t="shared" si="69"/>
        <v>SWE332G,FM</v>
      </c>
      <c r="W71" s="37"/>
      <c r="X71" s="53" t="s">
        <v>369</v>
      </c>
      <c r="Y71" s="53" t="s">
        <v>258</v>
      </c>
      <c r="Z71" s="53" t="s">
        <v>370</v>
      </c>
      <c r="AA71" s="53" t="s">
        <v>256</v>
      </c>
      <c r="AB71" s="53" t="s">
        <v>371</v>
      </c>
      <c r="AC71" s="53" t="s">
        <v>256</v>
      </c>
      <c r="AD71" s="53" t="s">
        <v>372</v>
      </c>
      <c r="AE71" s="53" t="s">
        <v>258</v>
      </c>
      <c r="AF71" s="53" t="s">
        <v>373</v>
      </c>
      <c r="AG71" s="53" t="s">
        <v>258</v>
      </c>
      <c r="AH71" s="53" t="s">
        <v>374</v>
      </c>
      <c r="AI71" s="53" t="s">
        <v>256</v>
      </c>
      <c r="AJ71" s="53" t="s">
        <v>375</v>
      </c>
      <c r="AK71" s="53" t="s">
        <v>505</v>
      </c>
      <c r="AL71" s="78">
        <v>3</v>
      </c>
      <c r="AM71" s="53" t="s">
        <v>369</v>
      </c>
      <c r="AN71" s="53" t="s">
        <v>258</v>
      </c>
      <c r="AO71" s="53" t="s">
        <v>370</v>
      </c>
      <c r="AP71" s="53" t="s">
        <v>256</v>
      </c>
      <c r="AQ71" s="53" t="s">
        <v>371</v>
      </c>
      <c r="AR71" s="53" t="s">
        <v>256</v>
      </c>
      <c r="AS71" s="53" t="s">
        <v>372</v>
      </c>
      <c r="AT71" s="53" t="s">
        <v>258</v>
      </c>
      <c r="AU71" s="53" t="s">
        <v>373</v>
      </c>
      <c r="AV71" s="53" t="s">
        <v>258</v>
      </c>
      <c r="AW71" s="53" t="s">
        <v>374</v>
      </c>
      <c r="AX71" s="53" t="s">
        <v>256</v>
      </c>
      <c r="AY71" s="53" t="s">
        <v>375</v>
      </c>
      <c r="AZ71" s="53" t="s">
        <v>505</v>
      </c>
    </row>
    <row r="72" spans="1:52" ht="12.75" customHeight="1" x14ac:dyDescent="0.25">
      <c r="A72" s="39" t="s">
        <v>377</v>
      </c>
      <c r="B72" s="39" t="s">
        <v>47</v>
      </c>
      <c r="C72" s="39">
        <v>3</v>
      </c>
      <c r="D72" s="39" t="s">
        <v>378</v>
      </c>
      <c r="E72" s="39" t="s">
        <v>379</v>
      </c>
      <c r="F72" s="39" t="s">
        <v>166</v>
      </c>
      <c r="G72" s="39" t="s">
        <v>166</v>
      </c>
      <c r="H72" s="39"/>
      <c r="I72" s="39"/>
      <c r="J72" s="39"/>
      <c r="K72" s="39"/>
      <c r="L72" s="39"/>
      <c r="M72" s="39"/>
      <c r="N72" s="39"/>
      <c r="O72" s="39"/>
      <c r="P72" s="39" t="str">
        <f t="shared" ref="P72:V72" si="70">CONCATENATE($D72,F$1,",",F72)</f>
        <v>SWE411A,FBZ</v>
      </c>
      <c r="Q72" s="39" t="str">
        <f t="shared" si="70"/>
        <v>SWE411B,FBZ</v>
      </c>
      <c r="R72" s="39" t="str">
        <f t="shared" si="70"/>
        <v>SWE411C,</v>
      </c>
      <c r="S72" s="39" t="str">
        <f t="shared" si="70"/>
        <v>SWE411D,</v>
      </c>
      <c r="T72" s="39" t="str">
        <f t="shared" si="70"/>
        <v>SWE411E,</v>
      </c>
      <c r="U72" s="39" t="str">
        <f t="shared" si="70"/>
        <v>SWE411F,</v>
      </c>
      <c r="V72" s="39" t="str">
        <f t="shared" si="70"/>
        <v>SWE411G,</v>
      </c>
      <c r="W72" s="39"/>
      <c r="X72" s="39"/>
      <c r="Y72" s="39"/>
      <c r="Z72" s="39"/>
      <c r="AA72" s="39"/>
      <c r="AB72" s="89"/>
      <c r="AC72" s="89"/>
      <c r="AD72" s="89"/>
      <c r="AE72" s="89"/>
      <c r="AF72" s="89"/>
      <c r="AG72" s="89"/>
      <c r="AH72" s="89"/>
      <c r="AI72" s="89"/>
      <c r="AJ72" s="89"/>
      <c r="AK72" s="89"/>
      <c r="AL72" s="90">
        <v>3</v>
      </c>
      <c r="AM72" s="39"/>
      <c r="AN72" s="39"/>
      <c r="AO72" s="39"/>
      <c r="AP72" s="39"/>
      <c r="AQ72" s="89"/>
      <c r="AR72" s="89"/>
      <c r="AS72" s="89"/>
      <c r="AT72" s="89"/>
      <c r="AU72" s="89"/>
      <c r="AV72" s="89"/>
      <c r="AW72" s="89"/>
      <c r="AX72" s="89"/>
      <c r="AY72" s="89"/>
      <c r="AZ72" s="89"/>
    </row>
    <row r="73" spans="1:52" ht="12.75" customHeight="1" x14ac:dyDescent="0.25">
      <c r="A73" s="39"/>
      <c r="B73" s="39"/>
      <c r="C73" s="39">
        <v>2</v>
      </c>
      <c r="D73" s="39" t="s">
        <v>378</v>
      </c>
      <c r="E73" s="39" t="s">
        <v>382</v>
      </c>
      <c r="F73" s="39" t="s">
        <v>166</v>
      </c>
      <c r="G73" s="39" t="s">
        <v>166</v>
      </c>
      <c r="H73" s="39"/>
      <c r="I73" s="39"/>
      <c r="J73" s="39"/>
      <c r="K73" s="39"/>
      <c r="L73" s="39"/>
      <c r="M73" s="39"/>
      <c r="N73" s="39"/>
      <c r="O73" s="39"/>
      <c r="P73" s="39" t="str">
        <f t="shared" ref="P73:V73" si="71">CONCATENATE($D73,F$1,",",F73)</f>
        <v>SWE411A,FBZ</v>
      </c>
      <c r="Q73" s="39" t="str">
        <f t="shared" si="71"/>
        <v>SWE411B,FBZ</v>
      </c>
      <c r="R73" s="39" t="str">
        <f t="shared" si="71"/>
        <v>SWE411C,</v>
      </c>
      <c r="S73" s="39" t="str">
        <f t="shared" si="71"/>
        <v>SWE411D,</v>
      </c>
      <c r="T73" s="39" t="str">
        <f t="shared" si="71"/>
        <v>SWE411E,</v>
      </c>
      <c r="U73" s="39" t="str">
        <f t="shared" si="71"/>
        <v>SWE411F,</v>
      </c>
      <c r="V73" s="39" t="str">
        <f t="shared" si="71"/>
        <v>SWE411G,</v>
      </c>
      <c r="W73" s="39"/>
      <c r="X73" s="39"/>
      <c r="Y73" s="39"/>
      <c r="Z73" s="39"/>
      <c r="AA73" s="39"/>
      <c r="AB73" s="89"/>
      <c r="AC73" s="89"/>
      <c r="AD73" s="89"/>
      <c r="AE73" s="89"/>
      <c r="AF73" s="89"/>
      <c r="AG73" s="89"/>
      <c r="AH73" s="89"/>
      <c r="AI73" s="89"/>
      <c r="AJ73" s="89"/>
      <c r="AK73" s="89"/>
      <c r="AL73" s="90">
        <v>2</v>
      </c>
      <c r="AM73" s="39"/>
      <c r="AN73" s="39"/>
      <c r="AO73" s="39"/>
      <c r="AP73" s="39"/>
      <c r="AQ73" s="89"/>
      <c r="AR73" s="89"/>
      <c r="AS73" s="89"/>
      <c r="AT73" s="89"/>
      <c r="AU73" s="89"/>
      <c r="AV73" s="89"/>
      <c r="AW73" s="89"/>
      <c r="AX73" s="89"/>
      <c r="AY73" s="89"/>
      <c r="AZ73" s="89"/>
    </row>
    <row r="74" spans="1:52" ht="12.75" customHeight="1" x14ac:dyDescent="0.25">
      <c r="A74" s="39"/>
      <c r="B74" s="39"/>
      <c r="C74" s="39">
        <v>3</v>
      </c>
      <c r="D74" s="39" t="s">
        <v>506</v>
      </c>
      <c r="E74" s="39" t="s">
        <v>507</v>
      </c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90"/>
      <c r="Y74" s="90"/>
      <c r="Z74" s="90"/>
      <c r="AA74" s="90"/>
      <c r="AB74" s="90"/>
      <c r="AC74" s="90"/>
      <c r="AD74" s="90"/>
      <c r="AE74" s="90"/>
      <c r="AF74" s="90"/>
      <c r="AG74" s="90"/>
      <c r="AH74" s="90"/>
      <c r="AI74" s="90"/>
      <c r="AJ74" s="90"/>
      <c r="AK74" s="90"/>
      <c r="AL74" s="90">
        <v>3</v>
      </c>
      <c r="AM74" s="90"/>
      <c r="AN74" s="90"/>
      <c r="AO74" s="90"/>
      <c r="AP74" s="90"/>
      <c r="AQ74" s="90"/>
      <c r="AR74" s="90"/>
      <c r="AS74" s="90"/>
      <c r="AT74" s="90"/>
      <c r="AU74" s="90"/>
      <c r="AV74" s="90"/>
      <c r="AW74" s="90"/>
      <c r="AX74" s="90"/>
      <c r="AY74" s="90"/>
      <c r="AZ74" s="90"/>
    </row>
    <row r="75" spans="1:52" ht="12.75" customHeight="1" x14ac:dyDescent="0.25">
      <c r="A75" s="76"/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>
        <v>425</v>
      </c>
      <c r="M75" s="76">
        <v>60</v>
      </c>
      <c r="N75" s="76"/>
      <c r="O75" s="76"/>
      <c r="P75" s="76"/>
      <c r="Q75" s="76"/>
      <c r="R75" s="76"/>
      <c r="S75" s="76"/>
      <c r="T75" s="76"/>
      <c r="U75" s="76"/>
      <c r="V75" s="76"/>
      <c r="W75" s="76"/>
      <c r="X75" s="77"/>
      <c r="Y75" s="77"/>
      <c r="Z75" s="77"/>
      <c r="AA75" s="77"/>
      <c r="AB75" s="77"/>
      <c r="AC75" s="77"/>
      <c r="AD75" s="77"/>
      <c r="AE75" s="77"/>
      <c r="AF75" s="77"/>
      <c r="AG75" s="77"/>
      <c r="AH75" s="77"/>
      <c r="AI75" s="77"/>
      <c r="AJ75" s="77"/>
      <c r="AK75" s="77"/>
      <c r="AL75" s="78"/>
      <c r="AM75" s="77"/>
      <c r="AN75" s="77"/>
      <c r="AO75" s="77"/>
      <c r="AP75" s="77"/>
      <c r="AQ75" s="77"/>
      <c r="AR75" s="77"/>
      <c r="AS75" s="77"/>
      <c r="AT75" s="77"/>
      <c r="AU75" s="77"/>
      <c r="AV75" s="77"/>
      <c r="AW75" s="77"/>
      <c r="AX75" s="77"/>
      <c r="AY75" s="77"/>
      <c r="AZ75" s="77"/>
    </row>
    <row r="76" spans="1:52" ht="12.75" customHeight="1" x14ac:dyDescent="0.25">
      <c r="A76" s="76"/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  <c r="M76" s="76"/>
      <c r="N76" s="76"/>
      <c r="O76" s="76"/>
      <c r="P76" s="76"/>
      <c r="Q76" s="76"/>
      <c r="R76" s="76"/>
      <c r="S76" s="76"/>
      <c r="T76" s="76"/>
      <c r="U76" s="76"/>
      <c r="V76" s="76"/>
      <c r="W76" s="76"/>
      <c r="X76" s="77"/>
      <c r="Y76" s="77"/>
      <c r="Z76" s="77"/>
      <c r="AA76" s="77"/>
      <c r="AB76" s="77"/>
      <c r="AC76" s="77"/>
      <c r="AD76" s="77"/>
      <c r="AE76" s="77"/>
      <c r="AF76" s="77"/>
      <c r="AG76" s="77"/>
      <c r="AH76" s="77"/>
      <c r="AI76" s="77"/>
      <c r="AJ76" s="77"/>
      <c r="AK76" s="77"/>
      <c r="AL76" s="78"/>
      <c r="AM76" s="77"/>
      <c r="AN76" s="77"/>
      <c r="AO76" s="77"/>
      <c r="AP76" s="77"/>
      <c r="AQ76" s="77"/>
      <c r="AR76" s="77"/>
      <c r="AS76" s="77"/>
      <c r="AT76" s="77"/>
      <c r="AU76" s="77"/>
      <c r="AV76" s="77"/>
      <c r="AW76" s="77"/>
      <c r="AX76" s="77"/>
      <c r="AY76" s="77"/>
      <c r="AZ76" s="77"/>
    </row>
    <row r="77" spans="1:52" ht="12.75" customHeight="1" x14ac:dyDescent="0.25">
      <c r="A77" s="76"/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  <c r="M77" s="76"/>
      <c r="N77" s="76"/>
      <c r="O77" s="76"/>
      <c r="P77" s="76"/>
      <c r="Q77" s="76"/>
      <c r="R77" s="76"/>
      <c r="S77" s="76"/>
      <c r="T77" s="76"/>
      <c r="U77" s="76"/>
      <c r="V77" s="76"/>
      <c r="W77" s="76"/>
      <c r="X77" s="77"/>
      <c r="Y77" s="77"/>
      <c r="Z77" s="77"/>
      <c r="AA77" s="77"/>
      <c r="AB77" s="77"/>
      <c r="AC77" s="77"/>
      <c r="AD77" s="77"/>
      <c r="AE77" s="77"/>
      <c r="AF77" s="77"/>
      <c r="AG77" s="77"/>
      <c r="AH77" s="77"/>
      <c r="AI77" s="77"/>
      <c r="AJ77" s="77"/>
      <c r="AK77" s="77"/>
      <c r="AL77" s="78"/>
      <c r="AM77" s="77"/>
      <c r="AN77" s="77"/>
      <c r="AO77" s="77"/>
      <c r="AP77" s="77"/>
      <c r="AQ77" s="77"/>
      <c r="AR77" s="77"/>
      <c r="AS77" s="77"/>
      <c r="AT77" s="77"/>
      <c r="AU77" s="77"/>
      <c r="AV77" s="77"/>
      <c r="AW77" s="77"/>
      <c r="AX77" s="77"/>
      <c r="AY77" s="77"/>
      <c r="AZ77" s="77"/>
    </row>
    <row r="78" spans="1:52" ht="12.75" customHeight="1" x14ac:dyDescent="0.25">
      <c r="A78" s="76"/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  <c r="M78" s="76"/>
      <c r="N78" s="76"/>
      <c r="O78" s="76"/>
      <c r="P78" s="76"/>
      <c r="Q78" s="76"/>
      <c r="R78" s="76"/>
      <c r="S78" s="76"/>
      <c r="T78" s="76"/>
      <c r="U78" s="76"/>
      <c r="V78" s="76"/>
      <c r="W78" s="76"/>
      <c r="X78" s="77"/>
      <c r="Y78" s="77"/>
      <c r="Z78" s="77"/>
      <c r="AA78" s="77"/>
      <c r="AB78" s="77"/>
      <c r="AC78" s="77"/>
      <c r="AD78" s="77"/>
      <c r="AE78" s="77"/>
      <c r="AF78" s="77"/>
      <c r="AG78" s="77"/>
      <c r="AH78" s="77"/>
      <c r="AI78" s="77"/>
      <c r="AJ78" s="77"/>
      <c r="AK78" s="77"/>
      <c r="AL78" s="78"/>
      <c r="AM78" s="77"/>
      <c r="AN78" s="77"/>
      <c r="AO78" s="77"/>
      <c r="AP78" s="77"/>
      <c r="AQ78" s="77"/>
      <c r="AR78" s="77"/>
      <c r="AS78" s="77"/>
      <c r="AT78" s="77"/>
      <c r="AU78" s="77"/>
      <c r="AV78" s="77"/>
      <c r="AW78" s="77"/>
      <c r="AX78" s="77"/>
      <c r="AY78" s="77"/>
      <c r="AZ78" s="77"/>
    </row>
    <row r="79" spans="1:52" ht="12.75" customHeight="1" x14ac:dyDescent="0.25">
      <c r="A79" s="76"/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  <c r="M79" s="76"/>
      <c r="N79" s="76"/>
      <c r="O79" s="76"/>
      <c r="P79" s="76"/>
      <c r="Q79" s="76"/>
      <c r="R79" s="76"/>
      <c r="S79" s="76"/>
      <c r="T79" s="76"/>
      <c r="U79" s="76"/>
      <c r="V79" s="76"/>
      <c r="W79" s="76"/>
      <c r="X79" s="77"/>
      <c r="Y79" s="77"/>
      <c r="Z79" s="77"/>
      <c r="AA79" s="77"/>
      <c r="AB79" s="77"/>
      <c r="AC79" s="77"/>
      <c r="AD79" s="77"/>
      <c r="AE79" s="77"/>
      <c r="AF79" s="77"/>
      <c r="AG79" s="77"/>
      <c r="AH79" s="77"/>
      <c r="AI79" s="77"/>
      <c r="AJ79" s="77"/>
      <c r="AK79" s="77"/>
      <c r="AL79" s="78"/>
      <c r="AM79" s="77"/>
      <c r="AN79" s="77"/>
      <c r="AO79" s="77"/>
      <c r="AP79" s="77"/>
      <c r="AQ79" s="77"/>
      <c r="AR79" s="77"/>
      <c r="AS79" s="77"/>
      <c r="AT79" s="77"/>
      <c r="AU79" s="77"/>
      <c r="AV79" s="77"/>
      <c r="AW79" s="77"/>
      <c r="AX79" s="77"/>
      <c r="AY79" s="77"/>
      <c r="AZ79" s="77"/>
    </row>
    <row r="80" spans="1:52" ht="12.75" customHeight="1" x14ac:dyDescent="0.25">
      <c r="A80" s="76"/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7"/>
      <c r="Y80" s="77"/>
      <c r="Z80" s="77"/>
      <c r="AA80" s="77"/>
      <c r="AB80" s="77"/>
      <c r="AC80" s="77"/>
      <c r="AD80" s="77"/>
      <c r="AE80" s="77"/>
      <c r="AF80" s="77"/>
      <c r="AG80" s="77"/>
      <c r="AH80" s="77"/>
      <c r="AI80" s="77"/>
      <c r="AJ80" s="77"/>
      <c r="AK80" s="77"/>
      <c r="AL80" s="78"/>
      <c r="AM80" s="77"/>
      <c r="AN80" s="77"/>
      <c r="AO80" s="77"/>
      <c r="AP80" s="77"/>
      <c r="AQ80" s="77"/>
      <c r="AR80" s="77"/>
      <c r="AS80" s="77"/>
      <c r="AT80" s="77"/>
      <c r="AU80" s="77"/>
      <c r="AV80" s="77"/>
      <c r="AW80" s="77"/>
      <c r="AX80" s="77"/>
      <c r="AY80" s="77"/>
      <c r="AZ80" s="77"/>
    </row>
    <row r="81" spans="1:52" ht="12.75" customHeight="1" x14ac:dyDescent="0.25">
      <c r="A81" s="76"/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  <c r="M81" s="76"/>
      <c r="N81" s="76"/>
      <c r="O81" s="76"/>
      <c r="P81" s="76"/>
      <c r="Q81" s="76"/>
      <c r="R81" s="76"/>
      <c r="S81" s="76"/>
      <c r="T81" s="76"/>
      <c r="U81" s="76"/>
      <c r="V81" s="76"/>
      <c r="W81" s="76"/>
      <c r="X81" s="77"/>
      <c r="Y81" s="77"/>
      <c r="Z81" s="77"/>
      <c r="AA81" s="77"/>
      <c r="AB81" s="77"/>
      <c r="AC81" s="77"/>
      <c r="AD81" s="77"/>
      <c r="AE81" s="77"/>
      <c r="AF81" s="77"/>
      <c r="AG81" s="77"/>
      <c r="AH81" s="77"/>
      <c r="AI81" s="77"/>
      <c r="AJ81" s="77"/>
      <c r="AK81" s="77"/>
      <c r="AL81" s="78"/>
      <c r="AM81" s="77"/>
      <c r="AN81" s="77"/>
      <c r="AO81" s="77"/>
      <c r="AP81" s="77"/>
      <c r="AQ81" s="77"/>
      <c r="AR81" s="77"/>
      <c r="AS81" s="77"/>
      <c r="AT81" s="77"/>
      <c r="AU81" s="77"/>
      <c r="AV81" s="77"/>
      <c r="AW81" s="77"/>
      <c r="AX81" s="77"/>
      <c r="AY81" s="77"/>
      <c r="AZ81" s="77"/>
    </row>
    <row r="82" spans="1:52" ht="12.75" customHeight="1" x14ac:dyDescent="0.25">
      <c r="A82" s="76"/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  <c r="M82" s="76"/>
      <c r="N82" s="76"/>
      <c r="O82" s="76"/>
      <c r="P82" s="76"/>
      <c r="Q82" s="76"/>
      <c r="R82" s="76"/>
      <c r="S82" s="76"/>
      <c r="T82" s="76"/>
      <c r="U82" s="76"/>
      <c r="V82" s="76"/>
      <c r="W82" s="76"/>
      <c r="X82" s="77"/>
      <c r="Y82" s="77"/>
      <c r="Z82" s="77"/>
      <c r="AA82" s="77"/>
      <c r="AB82" s="77"/>
      <c r="AC82" s="77"/>
      <c r="AD82" s="77"/>
      <c r="AE82" s="77"/>
      <c r="AF82" s="77"/>
      <c r="AG82" s="77"/>
      <c r="AH82" s="77"/>
      <c r="AI82" s="77"/>
      <c r="AJ82" s="77"/>
      <c r="AK82" s="77"/>
      <c r="AL82" s="78"/>
      <c r="AM82" s="77"/>
      <c r="AN82" s="77"/>
      <c r="AO82" s="77"/>
      <c r="AP82" s="77"/>
      <c r="AQ82" s="77"/>
      <c r="AR82" s="77"/>
      <c r="AS82" s="77"/>
      <c r="AT82" s="77"/>
      <c r="AU82" s="77"/>
      <c r="AV82" s="77"/>
      <c r="AW82" s="77"/>
      <c r="AX82" s="77"/>
      <c r="AY82" s="77"/>
      <c r="AZ82" s="77"/>
    </row>
    <row r="83" spans="1:52" ht="12.75" customHeight="1" x14ac:dyDescent="0.25">
      <c r="A83" s="76"/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  <c r="M83" s="76"/>
      <c r="N83" s="76"/>
      <c r="O83" s="76"/>
      <c r="P83" s="76"/>
      <c r="Q83" s="76"/>
      <c r="R83" s="76"/>
      <c r="S83" s="76"/>
      <c r="T83" s="76"/>
      <c r="U83" s="76"/>
      <c r="V83" s="76"/>
      <c r="W83" s="76"/>
      <c r="X83" s="77"/>
      <c r="Y83" s="77"/>
      <c r="Z83" s="77"/>
      <c r="AA83" s="77"/>
      <c r="AB83" s="77"/>
      <c r="AC83" s="77"/>
      <c r="AD83" s="77"/>
      <c r="AE83" s="77"/>
      <c r="AF83" s="77"/>
      <c r="AG83" s="77"/>
      <c r="AH83" s="77"/>
      <c r="AI83" s="77"/>
      <c r="AJ83" s="77"/>
      <c r="AK83" s="77"/>
      <c r="AL83" s="78"/>
      <c r="AM83" s="77"/>
      <c r="AN83" s="77"/>
      <c r="AO83" s="77"/>
      <c r="AP83" s="77"/>
      <c r="AQ83" s="77"/>
      <c r="AR83" s="77"/>
      <c r="AS83" s="77"/>
      <c r="AT83" s="77"/>
      <c r="AU83" s="77"/>
      <c r="AV83" s="77"/>
      <c r="AW83" s="77"/>
      <c r="AX83" s="77"/>
      <c r="AY83" s="77"/>
      <c r="AZ83" s="77"/>
    </row>
    <row r="84" spans="1:52" ht="12.75" customHeight="1" x14ac:dyDescent="0.25">
      <c r="A84" s="76"/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  <c r="M84" s="76"/>
      <c r="N84" s="76"/>
      <c r="O84" s="76"/>
      <c r="P84" s="76"/>
      <c r="Q84" s="76"/>
      <c r="R84" s="76"/>
      <c r="S84" s="76"/>
      <c r="T84" s="76"/>
      <c r="U84" s="76"/>
      <c r="V84" s="76"/>
      <c r="W84" s="76"/>
      <c r="X84" s="77"/>
      <c r="Y84" s="77"/>
      <c r="Z84" s="77"/>
      <c r="AA84" s="77"/>
      <c r="AB84" s="77"/>
      <c r="AC84" s="77"/>
      <c r="AD84" s="77"/>
      <c r="AE84" s="77"/>
      <c r="AF84" s="77"/>
      <c r="AG84" s="77"/>
      <c r="AH84" s="77"/>
      <c r="AI84" s="77"/>
      <c r="AJ84" s="77"/>
      <c r="AK84" s="77"/>
      <c r="AL84" s="78"/>
      <c r="AM84" s="77"/>
      <c r="AN84" s="77"/>
      <c r="AO84" s="77"/>
      <c r="AP84" s="77"/>
      <c r="AQ84" s="77"/>
      <c r="AR84" s="77"/>
      <c r="AS84" s="77"/>
      <c r="AT84" s="77"/>
      <c r="AU84" s="77"/>
      <c r="AV84" s="77"/>
      <c r="AW84" s="77"/>
      <c r="AX84" s="77"/>
      <c r="AY84" s="77"/>
      <c r="AZ84" s="77"/>
    </row>
    <row r="85" spans="1:52" ht="12.75" customHeight="1" x14ac:dyDescent="0.25">
      <c r="A85" s="76"/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  <c r="M85" s="76"/>
      <c r="N85" s="76"/>
      <c r="O85" s="76"/>
      <c r="P85" s="76"/>
      <c r="Q85" s="76"/>
      <c r="R85" s="76"/>
      <c r="S85" s="76"/>
      <c r="T85" s="76"/>
      <c r="U85" s="76"/>
      <c r="V85" s="76"/>
      <c r="W85" s="76"/>
      <c r="X85" s="77"/>
      <c r="Y85" s="77"/>
      <c r="Z85" s="77"/>
      <c r="AA85" s="77"/>
      <c r="AB85" s="77"/>
      <c r="AC85" s="77"/>
      <c r="AD85" s="77"/>
      <c r="AE85" s="77"/>
      <c r="AF85" s="77"/>
      <c r="AG85" s="77"/>
      <c r="AH85" s="77"/>
      <c r="AI85" s="77"/>
      <c r="AJ85" s="77"/>
      <c r="AK85" s="77"/>
      <c r="AL85" s="78"/>
      <c r="AM85" s="77"/>
      <c r="AN85" s="77"/>
      <c r="AO85" s="77"/>
      <c r="AP85" s="77"/>
      <c r="AQ85" s="77"/>
      <c r="AR85" s="77"/>
      <c r="AS85" s="77"/>
      <c r="AT85" s="77"/>
      <c r="AU85" s="77"/>
      <c r="AV85" s="77"/>
      <c r="AW85" s="77"/>
      <c r="AX85" s="77"/>
      <c r="AY85" s="77"/>
      <c r="AZ85" s="77"/>
    </row>
    <row r="86" spans="1:52" ht="12.75" customHeight="1" x14ac:dyDescent="0.25">
      <c r="A86" s="76"/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  <c r="M86" s="76"/>
      <c r="N86" s="76"/>
      <c r="O86" s="76"/>
      <c r="P86" s="76"/>
      <c r="Q86" s="76"/>
      <c r="R86" s="76"/>
      <c r="S86" s="76"/>
      <c r="T86" s="76"/>
      <c r="U86" s="76"/>
      <c r="V86" s="76"/>
      <c r="W86" s="76"/>
      <c r="X86" s="77"/>
      <c r="Y86" s="77"/>
      <c r="Z86" s="77"/>
      <c r="AA86" s="77"/>
      <c r="AB86" s="77"/>
      <c r="AC86" s="77"/>
      <c r="AD86" s="77"/>
      <c r="AE86" s="77"/>
      <c r="AF86" s="77"/>
      <c r="AG86" s="77"/>
      <c r="AH86" s="77"/>
      <c r="AI86" s="77"/>
      <c r="AJ86" s="77"/>
      <c r="AK86" s="77"/>
      <c r="AL86" s="78"/>
      <c r="AM86" s="77"/>
      <c r="AN86" s="77"/>
      <c r="AO86" s="77"/>
      <c r="AP86" s="77"/>
      <c r="AQ86" s="77"/>
      <c r="AR86" s="77"/>
      <c r="AS86" s="77"/>
      <c r="AT86" s="77"/>
      <c r="AU86" s="77"/>
      <c r="AV86" s="77"/>
      <c r="AW86" s="77"/>
      <c r="AX86" s="77"/>
      <c r="AY86" s="77"/>
      <c r="AZ86" s="77"/>
    </row>
    <row r="87" spans="1:52" ht="12.75" customHeight="1" x14ac:dyDescent="0.25">
      <c r="A87" s="76"/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  <c r="M87" s="76"/>
      <c r="N87" s="76"/>
      <c r="O87" s="76"/>
      <c r="P87" s="76"/>
      <c r="Q87" s="76"/>
      <c r="R87" s="76"/>
      <c r="S87" s="76"/>
      <c r="T87" s="76"/>
      <c r="U87" s="76"/>
      <c r="V87" s="76"/>
      <c r="W87" s="76"/>
      <c r="X87" s="77"/>
      <c r="Y87" s="77"/>
      <c r="Z87" s="77"/>
      <c r="AA87" s="77"/>
      <c r="AB87" s="77"/>
      <c r="AC87" s="77"/>
      <c r="AD87" s="77"/>
      <c r="AE87" s="77"/>
      <c r="AF87" s="77"/>
      <c r="AG87" s="77"/>
      <c r="AH87" s="77"/>
      <c r="AI87" s="77"/>
      <c r="AJ87" s="77"/>
      <c r="AK87" s="77"/>
      <c r="AL87" s="78"/>
      <c r="AM87" s="77"/>
      <c r="AN87" s="77"/>
      <c r="AO87" s="77"/>
      <c r="AP87" s="77"/>
      <c r="AQ87" s="77"/>
      <c r="AR87" s="77"/>
      <c r="AS87" s="77"/>
      <c r="AT87" s="77"/>
      <c r="AU87" s="77"/>
      <c r="AV87" s="77"/>
      <c r="AW87" s="77"/>
      <c r="AX87" s="77"/>
      <c r="AY87" s="77"/>
      <c r="AZ87" s="77"/>
    </row>
    <row r="88" spans="1:52" ht="12.75" customHeight="1" x14ac:dyDescent="0.25">
      <c r="A88" s="76"/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  <c r="M88" s="76"/>
      <c r="N88" s="76"/>
      <c r="O88" s="76"/>
      <c r="P88" s="76"/>
      <c r="Q88" s="76"/>
      <c r="R88" s="76"/>
      <c r="S88" s="76"/>
      <c r="T88" s="76"/>
      <c r="U88" s="76"/>
      <c r="V88" s="76"/>
      <c r="W88" s="76"/>
      <c r="X88" s="77"/>
      <c r="Y88" s="77"/>
      <c r="Z88" s="77"/>
      <c r="AA88" s="77"/>
      <c r="AB88" s="77"/>
      <c r="AC88" s="77"/>
      <c r="AD88" s="77"/>
      <c r="AE88" s="77"/>
      <c r="AF88" s="77"/>
      <c r="AG88" s="77"/>
      <c r="AH88" s="77"/>
      <c r="AI88" s="77"/>
      <c r="AJ88" s="77"/>
      <c r="AK88" s="77"/>
      <c r="AL88" s="78"/>
      <c r="AM88" s="77"/>
      <c r="AN88" s="77"/>
      <c r="AO88" s="77"/>
      <c r="AP88" s="77"/>
      <c r="AQ88" s="77"/>
      <c r="AR88" s="77"/>
      <c r="AS88" s="77"/>
      <c r="AT88" s="77"/>
      <c r="AU88" s="77"/>
      <c r="AV88" s="77"/>
      <c r="AW88" s="77"/>
      <c r="AX88" s="77"/>
      <c r="AY88" s="77"/>
      <c r="AZ88" s="77"/>
    </row>
    <row r="89" spans="1:52" ht="12.75" customHeight="1" x14ac:dyDescent="0.25">
      <c r="A89" s="76"/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  <c r="M89" s="76"/>
      <c r="N89" s="76"/>
      <c r="O89" s="76"/>
      <c r="P89" s="76"/>
      <c r="Q89" s="76"/>
      <c r="R89" s="76"/>
      <c r="S89" s="76"/>
      <c r="T89" s="76"/>
      <c r="U89" s="76"/>
      <c r="V89" s="76"/>
      <c r="W89" s="76"/>
      <c r="X89" s="77"/>
      <c r="Y89" s="77"/>
      <c r="Z89" s="77"/>
      <c r="AA89" s="77"/>
      <c r="AB89" s="77"/>
      <c r="AC89" s="77"/>
      <c r="AD89" s="77"/>
      <c r="AE89" s="77"/>
      <c r="AF89" s="77"/>
      <c r="AG89" s="77"/>
      <c r="AH89" s="77"/>
      <c r="AI89" s="77"/>
      <c r="AJ89" s="77"/>
      <c r="AK89" s="77"/>
      <c r="AL89" s="78"/>
      <c r="AM89" s="77"/>
      <c r="AN89" s="77"/>
      <c r="AO89" s="77"/>
      <c r="AP89" s="77"/>
      <c r="AQ89" s="77"/>
      <c r="AR89" s="77"/>
      <c r="AS89" s="77"/>
      <c r="AT89" s="77"/>
      <c r="AU89" s="77"/>
      <c r="AV89" s="77"/>
      <c r="AW89" s="77"/>
      <c r="AX89" s="77"/>
      <c r="AY89" s="77"/>
      <c r="AZ89" s="77"/>
    </row>
    <row r="90" spans="1:52" ht="12.75" customHeight="1" x14ac:dyDescent="0.25">
      <c r="A90" s="76"/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  <c r="M90" s="76"/>
      <c r="N90" s="76"/>
      <c r="O90" s="76"/>
      <c r="P90" s="76"/>
      <c r="Q90" s="76"/>
      <c r="R90" s="76"/>
      <c r="S90" s="76"/>
      <c r="T90" s="76"/>
      <c r="U90" s="76"/>
      <c r="V90" s="76"/>
      <c r="W90" s="76"/>
      <c r="X90" s="77"/>
      <c r="Y90" s="77"/>
      <c r="Z90" s="77"/>
      <c r="AA90" s="77"/>
      <c r="AB90" s="77"/>
      <c r="AC90" s="77"/>
      <c r="AD90" s="77"/>
      <c r="AE90" s="77"/>
      <c r="AF90" s="77"/>
      <c r="AG90" s="77"/>
      <c r="AH90" s="77"/>
      <c r="AI90" s="77"/>
      <c r="AJ90" s="77"/>
      <c r="AK90" s="77"/>
      <c r="AL90" s="78"/>
      <c r="AM90" s="77"/>
      <c r="AN90" s="77"/>
      <c r="AO90" s="77"/>
      <c r="AP90" s="77"/>
      <c r="AQ90" s="77"/>
      <c r="AR90" s="77"/>
      <c r="AS90" s="77"/>
      <c r="AT90" s="77"/>
      <c r="AU90" s="77"/>
      <c r="AV90" s="77"/>
      <c r="AW90" s="77"/>
      <c r="AX90" s="77"/>
      <c r="AY90" s="77"/>
      <c r="AZ90" s="77"/>
    </row>
    <row r="91" spans="1:52" ht="12.75" customHeight="1" x14ac:dyDescent="0.25">
      <c r="A91" s="76"/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  <c r="M91" s="76"/>
      <c r="N91" s="76"/>
      <c r="O91" s="76"/>
      <c r="P91" s="76"/>
      <c r="Q91" s="76"/>
      <c r="R91" s="76"/>
      <c r="S91" s="76"/>
      <c r="T91" s="76"/>
      <c r="U91" s="76"/>
      <c r="V91" s="76"/>
      <c r="W91" s="76"/>
      <c r="X91" s="77"/>
      <c r="Y91" s="77"/>
      <c r="Z91" s="77"/>
      <c r="AA91" s="77"/>
      <c r="AB91" s="77"/>
      <c r="AC91" s="77"/>
      <c r="AD91" s="77"/>
      <c r="AE91" s="77"/>
      <c r="AF91" s="77"/>
      <c r="AG91" s="77"/>
      <c r="AH91" s="77"/>
      <c r="AI91" s="77"/>
      <c r="AJ91" s="77"/>
      <c r="AK91" s="77"/>
      <c r="AL91" s="78"/>
      <c r="AM91" s="77"/>
      <c r="AN91" s="77"/>
      <c r="AO91" s="77"/>
      <c r="AP91" s="77"/>
      <c r="AQ91" s="77"/>
      <c r="AR91" s="77"/>
      <c r="AS91" s="77"/>
      <c r="AT91" s="77"/>
      <c r="AU91" s="77"/>
      <c r="AV91" s="77"/>
      <c r="AW91" s="77"/>
      <c r="AX91" s="77"/>
      <c r="AY91" s="77"/>
      <c r="AZ91" s="77"/>
    </row>
    <row r="92" spans="1:52" ht="12.75" customHeight="1" x14ac:dyDescent="0.25">
      <c r="A92" s="76"/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  <c r="M92" s="76"/>
      <c r="N92" s="76"/>
      <c r="O92" s="76"/>
      <c r="P92" s="76"/>
      <c r="Q92" s="76"/>
      <c r="R92" s="76"/>
      <c r="S92" s="76"/>
      <c r="T92" s="76"/>
      <c r="U92" s="76"/>
      <c r="V92" s="76"/>
      <c r="W92" s="76"/>
      <c r="X92" s="77"/>
      <c r="Y92" s="77"/>
      <c r="Z92" s="77"/>
      <c r="AA92" s="77"/>
      <c r="AB92" s="77"/>
      <c r="AC92" s="77"/>
      <c r="AD92" s="77"/>
      <c r="AE92" s="77"/>
      <c r="AF92" s="77"/>
      <c r="AG92" s="77"/>
      <c r="AH92" s="77"/>
      <c r="AI92" s="77"/>
      <c r="AJ92" s="77"/>
      <c r="AK92" s="77"/>
      <c r="AL92" s="78"/>
      <c r="AM92" s="77"/>
      <c r="AN92" s="77"/>
      <c r="AO92" s="77"/>
      <c r="AP92" s="77"/>
      <c r="AQ92" s="77"/>
      <c r="AR92" s="77"/>
      <c r="AS92" s="77"/>
      <c r="AT92" s="77"/>
      <c r="AU92" s="77"/>
      <c r="AV92" s="77"/>
      <c r="AW92" s="77"/>
      <c r="AX92" s="77"/>
      <c r="AY92" s="77"/>
      <c r="AZ92" s="77"/>
    </row>
    <row r="93" spans="1:52" ht="12.75" customHeight="1" x14ac:dyDescent="0.25">
      <c r="A93" s="76"/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  <c r="M93" s="76"/>
      <c r="N93" s="76"/>
      <c r="O93" s="76"/>
      <c r="P93" s="76"/>
      <c r="Q93" s="76"/>
      <c r="R93" s="76"/>
      <c r="S93" s="76"/>
      <c r="T93" s="76"/>
      <c r="U93" s="76"/>
      <c r="V93" s="76"/>
      <c r="W93" s="76"/>
      <c r="X93" s="77"/>
      <c r="Y93" s="77"/>
      <c r="Z93" s="77"/>
      <c r="AA93" s="77"/>
      <c r="AB93" s="77"/>
      <c r="AC93" s="77"/>
      <c r="AD93" s="77"/>
      <c r="AE93" s="77"/>
      <c r="AF93" s="77"/>
      <c r="AG93" s="77"/>
      <c r="AH93" s="77"/>
      <c r="AI93" s="77"/>
      <c r="AJ93" s="77"/>
      <c r="AK93" s="77"/>
      <c r="AL93" s="78"/>
      <c r="AM93" s="77"/>
      <c r="AN93" s="77"/>
      <c r="AO93" s="77"/>
      <c r="AP93" s="77"/>
      <c r="AQ93" s="77"/>
      <c r="AR93" s="77"/>
      <c r="AS93" s="77"/>
      <c r="AT93" s="77"/>
      <c r="AU93" s="77"/>
      <c r="AV93" s="77"/>
      <c r="AW93" s="77"/>
      <c r="AX93" s="77"/>
      <c r="AY93" s="77"/>
      <c r="AZ93" s="77"/>
    </row>
    <row r="94" spans="1:52" ht="12.75" customHeight="1" x14ac:dyDescent="0.25">
      <c r="A94" s="76"/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  <c r="M94" s="76"/>
      <c r="N94" s="76"/>
      <c r="O94" s="76"/>
      <c r="P94" s="76"/>
      <c r="Q94" s="76"/>
      <c r="R94" s="76"/>
      <c r="S94" s="76"/>
      <c r="T94" s="76"/>
      <c r="U94" s="76"/>
      <c r="V94" s="76"/>
      <c r="W94" s="76"/>
      <c r="X94" s="77"/>
      <c r="Y94" s="77"/>
      <c r="Z94" s="77"/>
      <c r="AA94" s="77"/>
      <c r="AB94" s="77"/>
      <c r="AC94" s="77"/>
      <c r="AD94" s="77"/>
      <c r="AE94" s="77"/>
      <c r="AF94" s="77"/>
      <c r="AG94" s="77"/>
      <c r="AH94" s="77"/>
      <c r="AI94" s="77"/>
      <c r="AJ94" s="77"/>
      <c r="AK94" s="77"/>
      <c r="AL94" s="78"/>
      <c r="AM94" s="77"/>
      <c r="AN94" s="77"/>
      <c r="AO94" s="77"/>
      <c r="AP94" s="77"/>
      <c r="AQ94" s="77"/>
      <c r="AR94" s="77"/>
      <c r="AS94" s="77"/>
      <c r="AT94" s="77"/>
      <c r="AU94" s="77"/>
      <c r="AV94" s="77"/>
      <c r="AW94" s="77"/>
      <c r="AX94" s="77"/>
      <c r="AY94" s="77"/>
      <c r="AZ94" s="77"/>
    </row>
    <row r="95" spans="1:52" ht="12.75" customHeight="1" x14ac:dyDescent="0.25">
      <c r="A95" s="76"/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  <c r="M95" s="76"/>
      <c r="N95" s="76"/>
      <c r="O95" s="76"/>
      <c r="P95" s="76"/>
      <c r="Q95" s="76"/>
      <c r="R95" s="76"/>
      <c r="S95" s="76"/>
      <c r="T95" s="76"/>
      <c r="U95" s="76"/>
      <c r="V95" s="76"/>
      <c r="W95" s="76"/>
      <c r="X95" s="77"/>
      <c r="Y95" s="77"/>
      <c r="Z95" s="77"/>
      <c r="AA95" s="77"/>
      <c r="AB95" s="77"/>
      <c r="AC95" s="77"/>
      <c r="AD95" s="77"/>
      <c r="AE95" s="77"/>
      <c r="AF95" s="77"/>
      <c r="AG95" s="77"/>
      <c r="AH95" s="77"/>
      <c r="AI95" s="77"/>
      <c r="AJ95" s="77"/>
      <c r="AK95" s="77"/>
      <c r="AL95" s="78"/>
      <c r="AM95" s="77"/>
      <c r="AN95" s="77"/>
      <c r="AO95" s="77"/>
      <c r="AP95" s="77"/>
      <c r="AQ95" s="77"/>
      <c r="AR95" s="77"/>
      <c r="AS95" s="77"/>
      <c r="AT95" s="77"/>
      <c r="AU95" s="77"/>
      <c r="AV95" s="77"/>
      <c r="AW95" s="77"/>
      <c r="AX95" s="77"/>
      <c r="AY95" s="77"/>
      <c r="AZ95" s="77"/>
    </row>
    <row r="96" spans="1:52" ht="12.75" customHeight="1" x14ac:dyDescent="0.25">
      <c r="A96" s="76"/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  <c r="M96" s="76"/>
      <c r="N96" s="76"/>
      <c r="O96" s="76"/>
      <c r="P96" s="76"/>
      <c r="Q96" s="76"/>
      <c r="R96" s="76"/>
      <c r="S96" s="76"/>
      <c r="T96" s="76"/>
      <c r="U96" s="76"/>
      <c r="V96" s="76"/>
      <c r="W96" s="76"/>
      <c r="X96" s="77"/>
      <c r="Y96" s="77"/>
      <c r="Z96" s="77"/>
      <c r="AA96" s="77"/>
      <c r="AB96" s="77"/>
      <c r="AC96" s="77"/>
      <c r="AD96" s="77"/>
      <c r="AE96" s="77"/>
      <c r="AF96" s="77"/>
      <c r="AG96" s="77"/>
      <c r="AH96" s="77"/>
      <c r="AI96" s="77"/>
      <c r="AJ96" s="77"/>
      <c r="AK96" s="77"/>
      <c r="AL96" s="78"/>
      <c r="AM96" s="77"/>
      <c r="AN96" s="77"/>
      <c r="AO96" s="77"/>
      <c r="AP96" s="77"/>
      <c r="AQ96" s="77"/>
      <c r="AR96" s="77"/>
      <c r="AS96" s="77"/>
      <c r="AT96" s="77"/>
      <c r="AU96" s="77"/>
      <c r="AV96" s="77"/>
      <c r="AW96" s="77"/>
      <c r="AX96" s="77"/>
      <c r="AY96" s="77"/>
      <c r="AZ96" s="77"/>
    </row>
    <row r="97" spans="1:52" ht="12.75" customHeight="1" x14ac:dyDescent="0.25">
      <c r="A97" s="76"/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  <c r="M97" s="76"/>
      <c r="N97" s="76"/>
      <c r="O97" s="76"/>
      <c r="P97" s="76"/>
      <c r="Q97" s="76"/>
      <c r="R97" s="76"/>
      <c r="S97" s="76"/>
      <c r="T97" s="76"/>
      <c r="U97" s="76"/>
      <c r="V97" s="76"/>
      <c r="W97" s="76"/>
      <c r="X97" s="77"/>
      <c r="Y97" s="77"/>
      <c r="Z97" s="77"/>
      <c r="AA97" s="77"/>
      <c r="AB97" s="77"/>
      <c r="AC97" s="77"/>
      <c r="AD97" s="77"/>
      <c r="AE97" s="77"/>
      <c r="AF97" s="77"/>
      <c r="AG97" s="77"/>
      <c r="AH97" s="77"/>
      <c r="AI97" s="77"/>
      <c r="AJ97" s="77"/>
      <c r="AK97" s="77"/>
      <c r="AL97" s="78"/>
      <c r="AM97" s="77"/>
      <c r="AN97" s="77"/>
      <c r="AO97" s="77"/>
      <c r="AP97" s="77"/>
      <c r="AQ97" s="77"/>
      <c r="AR97" s="77"/>
      <c r="AS97" s="77"/>
      <c r="AT97" s="77"/>
      <c r="AU97" s="77"/>
      <c r="AV97" s="77"/>
      <c r="AW97" s="77"/>
      <c r="AX97" s="77"/>
      <c r="AY97" s="77"/>
      <c r="AZ97" s="77"/>
    </row>
    <row r="98" spans="1:52" ht="12.75" customHeight="1" x14ac:dyDescent="0.25">
      <c r="A98" s="76"/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  <c r="M98" s="76"/>
      <c r="N98" s="76"/>
      <c r="O98" s="76"/>
      <c r="P98" s="76"/>
      <c r="Q98" s="76"/>
      <c r="R98" s="76"/>
      <c r="S98" s="76"/>
      <c r="T98" s="76"/>
      <c r="U98" s="76"/>
      <c r="V98" s="76"/>
      <c r="W98" s="76"/>
      <c r="X98" s="77"/>
      <c r="Y98" s="77"/>
      <c r="Z98" s="77"/>
      <c r="AA98" s="77"/>
      <c r="AB98" s="77"/>
      <c r="AC98" s="77"/>
      <c r="AD98" s="77"/>
      <c r="AE98" s="77"/>
      <c r="AF98" s="77"/>
      <c r="AG98" s="77"/>
      <c r="AH98" s="77"/>
      <c r="AI98" s="77"/>
      <c r="AJ98" s="77"/>
      <c r="AK98" s="77"/>
      <c r="AL98" s="78"/>
      <c r="AM98" s="77"/>
      <c r="AN98" s="77"/>
      <c r="AO98" s="77"/>
      <c r="AP98" s="77"/>
      <c r="AQ98" s="77"/>
      <c r="AR98" s="77"/>
      <c r="AS98" s="77"/>
      <c r="AT98" s="77"/>
      <c r="AU98" s="77"/>
      <c r="AV98" s="77"/>
      <c r="AW98" s="77"/>
      <c r="AX98" s="77"/>
      <c r="AY98" s="77"/>
      <c r="AZ98" s="77"/>
    </row>
    <row r="99" spans="1:52" ht="12.75" customHeight="1" x14ac:dyDescent="0.25">
      <c r="A99" s="76"/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  <c r="M99" s="76"/>
      <c r="N99" s="76"/>
      <c r="O99" s="76"/>
      <c r="P99" s="76"/>
      <c r="Q99" s="76"/>
      <c r="R99" s="76"/>
      <c r="S99" s="76"/>
      <c r="T99" s="76"/>
      <c r="U99" s="76"/>
      <c r="V99" s="76"/>
      <c r="W99" s="76"/>
      <c r="X99" s="77"/>
      <c r="Y99" s="77"/>
      <c r="Z99" s="77"/>
      <c r="AA99" s="77"/>
      <c r="AB99" s="77"/>
      <c r="AC99" s="77"/>
      <c r="AD99" s="77"/>
      <c r="AE99" s="77"/>
      <c r="AF99" s="77"/>
      <c r="AG99" s="77"/>
      <c r="AH99" s="77"/>
      <c r="AI99" s="77"/>
      <c r="AJ99" s="77"/>
      <c r="AK99" s="77"/>
      <c r="AL99" s="78"/>
      <c r="AM99" s="77"/>
      <c r="AN99" s="77"/>
      <c r="AO99" s="77"/>
      <c r="AP99" s="77"/>
      <c r="AQ99" s="77"/>
      <c r="AR99" s="77"/>
      <c r="AS99" s="77"/>
      <c r="AT99" s="77"/>
      <c r="AU99" s="77"/>
      <c r="AV99" s="77"/>
      <c r="AW99" s="77"/>
      <c r="AX99" s="77"/>
      <c r="AY99" s="77"/>
      <c r="AZ99" s="77"/>
    </row>
    <row r="100" spans="1:52" ht="12.75" customHeight="1" x14ac:dyDescent="0.25">
      <c r="A100" s="76"/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  <c r="M100" s="76"/>
      <c r="N100" s="76"/>
      <c r="O100" s="76"/>
      <c r="P100" s="76"/>
      <c r="Q100" s="76"/>
      <c r="R100" s="76"/>
      <c r="S100" s="76"/>
      <c r="T100" s="76"/>
      <c r="U100" s="76"/>
      <c r="V100" s="76"/>
      <c r="W100" s="76"/>
      <c r="X100" s="77"/>
      <c r="Y100" s="77"/>
      <c r="Z100" s="77"/>
      <c r="AA100" s="77"/>
      <c r="AB100" s="77"/>
      <c r="AC100" s="77"/>
      <c r="AD100" s="77"/>
      <c r="AE100" s="77"/>
      <c r="AF100" s="77"/>
      <c r="AG100" s="77"/>
      <c r="AH100" s="77"/>
      <c r="AI100" s="77"/>
      <c r="AJ100" s="77"/>
      <c r="AK100" s="77"/>
      <c r="AL100" s="78"/>
      <c r="AM100" s="77"/>
      <c r="AN100" s="77"/>
      <c r="AO100" s="77"/>
      <c r="AP100" s="77"/>
      <c r="AQ100" s="77"/>
      <c r="AR100" s="77"/>
      <c r="AS100" s="77"/>
      <c r="AT100" s="77"/>
      <c r="AU100" s="77"/>
      <c r="AV100" s="77"/>
      <c r="AW100" s="77"/>
      <c r="AX100" s="77"/>
      <c r="AY100" s="77"/>
      <c r="AZ100" s="77"/>
    </row>
  </sheetData>
  <mergeCells count="7">
    <mergeCell ref="AJ1:AK1"/>
    <mergeCell ref="X1:Y1"/>
    <mergeCell ref="Z1:AA1"/>
    <mergeCell ref="AB1:AC1"/>
    <mergeCell ref="AD1:AE1"/>
    <mergeCell ref="AF1:AG1"/>
    <mergeCell ref="AH1:AI1"/>
  </mergeCells>
  <conditionalFormatting sqref="Z3:AK3 X16:AK17 X23:AK28 X15:AA15 AD15:AK15 X11:AK11 Z10:AK10 X13:Y14 X18:AC18 AF18:AK18 X6:AK6 AB5:AK5 X57:AK71 Z56:AK56 AD19:AK20 X8:AK9 Z7:AK7 X55:AK55 AB54:AK54 AB72:AK73 X31:AK53 Z29:AK30 X21:AC22 AF21:AK22 X4:AA4 AD4:AK4 AB12:AK14 AD2:AK2">
    <cfRule type="containsBlanks" dxfId="3" priority="1">
      <formula>LEN(TRIM(Z3))=0</formula>
    </cfRule>
  </conditionalFormatting>
  <conditionalFormatting sqref="AL1:AL100">
    <cfRule type="cellIs" dxfId="2" priority="2" operator="equal">
      <formula>1</formula>
    </cfRule>
  </conditionalFormatting>
  <conditionalFormatting sqref="AL1:AL100">
    <cfRule type="cellIs" dxfId="1" priority="3" operator="equal">
      <formula>2</formula>
    </cfRule>
  </conditionalFormatting>
  <conditionalFormatting sqref="AM4:AZ4 AM16:AZ17 AM15:AP15 AS15:AZ15 AM11:AZ11 AO10:AZ10 AM18:AR18 AU18:AZ18 AM13:AN14 AM6:AZ9 AQ5:AZ5 AM57:AZ71 AO56:AZ56 AS19:AZ20 AM55:AZ55 AQ54:AZ54 AQ72:AZ73 AM30:AZ53 AO29:AZ29 AM23:AZ28 AM21:AR22 AO2:AP2 AU21:AZ22 AQ12:AZ14 AS2:AZ2 AO3:AZ3">
    <cfRule type="containsBlanks" dxfId="0" priority="4">
      <formula>LEN(TRIM(AM4))=0</formula>
    </cfRule>
  </conditionalFormatting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100"/>
  <sheetViews>
    <sheetView workbookViewId="0"/>
  </sheetViews>
  <sheetFormatPr defaultColWidth="14.42578125" defaultRowHeight="15" customHeight="1" x14ac:dyDescent="0.25"/>
  <cols>
    <col min="1" max="1" width="37.42578125" customWidth="1"/>
    <col min="2" max="11" width="8.7109375" customWidth="1"/>
  </cols>
  <sheetData>
    <row r="1" spans="1:1" x14ac:dyDescent="0.25">
      <c r="A1" s="91" t="s">
        <v>508</v>
      </c>
    </row>
    <row r="2" spans="1:1" x14ac:dyDescent="0.25">
      <c r="A2" s="91" t="s">
        <v>509</v>
      </c>
    </row>
    <row r="3" spans="1:1" x14ac:dyDescent="0.25">
      <c r="A3" s="91" t="s">
        <v>510</v>
      </c>
    </row>
    <row r="4" spans="1:1" x14ac:dyDescent="0.25">
      <c r="A4" s="91" t="s">
        <v>511</v>
      </c>
    </row>
    <row r="6" spans="1:1" x14ac:dyDescent="0.25">
      <c r="A6" s="91" t="s">
        <v>512</v>
      </c>
    </row>
    <row r="7" spans="1:1" x14ac:dyDescent="0.25">
      <c r="A7" s="91" t="s">
        <v>513</v>
      </c>
    </row>
    <row r="8" spans="1:1" x14ac:dyDescent="0.25">
      <c r="A8" s="91" t="s">
        <v>514</v>
      </c>
    </row>
    <row r="9" spans="1:1" x14ac:dyDescent="0.25">
      <c r="A9" s="91" t="s">
        <v>515</v>
      </c>
    </row>
    <row r="10" spans="1:1" x14ac:dyDescent="0.25">
      <c r="A10" s="91" t="s">
        <v>516</v>
      </c>
    </row>
    <row r="12" spans="1:1" x14ac:dyDescent="0.25">
      <c r="A12" s="91" t="s">
        <v>517</v>
      </c>
    </row>
    <row r="13" spans="1:1" x14ac:dyDescent="0.25">
      <c r="A13" s="91" t="s">
        <v>518</v>
      </c>
    </row>
    <row r="14" spans="1:1" x14ac:dyDescent="0.25">
      <c r="A14" s="91" t="s">
        <v>519</v>
      </c>
    </row>
    <row r="16" spans="1:1" x14ac:dyDescent="0.25">
      <c r="A16" s="91" t="s">
        <v>520</v>
      </c>
    </row>
    <row r="17" spans="1:1" x14ac:dyDescent="0.25">
      <c r="A17" s="91" t="s">
        <v>521</v>
      </c>
    </row>
    <row r="18" spans="1:1" x14ac:dyDescent="0.25">
      <c r="A18" s="91" t="s">
        <v>522</v>
      </c>
    </row>
    <row r="19" spans="1:1" x14ac:dyDescent="0.25">
      <c r="A19" s="91" t="s">
        <v>523</v>
      </c>
    </row>
    <row r="21" spans="1:1" ht="15.75" customHeight="1" x14ac:dyDescent="0.25"/>
    <row r="22" spans="1:1" ht="15.75" customHeight="1" x14ac:dyDescent="0.25"/>
    <row r="23" spans="1:1" ht="15.75" customHeight="1" x14ac:dyDescent="0.25"/>
    <row r="24" spans="1:1" ht="15.75" customHeight="1" x14ac:dyDescent="0.25"/>
    <row r="25" spans="1:1" ht="15.75" customHeight="1" x14ac:dyDescent="0.25"/>
    <row r="26" spans="1:1" ht="15.75" customHeight="1" x14ac:dyDescent="0.25"/>
    <row r="27" spans="1:1" ht="15.75" customHeight="1" x14ac:dyDescent="0.25"/>
    <row r="28" spans="1:1" ht="15.75" customHeight="1" x14ac:dyDescent="0.25"/>
    <row r="29" spans="1:1" ht="15.75" customHeight="1" x14ac:dyDescent="0.25"/>
    <row r="30" spans="1:1" ht="15.75" customHeight="1" x14ac:dyDescent="0.25"/>
    <row r="31" spans="1:1" ht="15.75" customHeight="1" x14ac:dyDescent="0.25"/>
    <row r="32" spans="1:1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classes</vt:lpstr>
      <vt:lpstr>ROUTINE</vt:lpstr>
      <vt:lpstr>BWSC</vt:lpstr>
      <vt:lpstr>BWCC</vt:lpstr>
      <vt:lpstr>classes_backup</vt:lpstr>
      <vt:lpstr>CLASSES_notRequired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Admin</cp:lastModifiedBy>
  <cp:lastPrinted>2021-02-12T19:07:48Z</cp:lastPrinted>
  <dcterms:created xsi:type="dcterms:W3CDTF">2020-01-07T18:42:10Z</dcterms:created>
  <dcterms:modified xsi:type="dcterms:W3CDTF">2021-02-14T05:34:39Z</dcterms:modified>
</cp:coreProperties>
</file>