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ik\Google Drive\Financial Statements\Checked &amp; Final\FS Template\Formate_3\Fuel &amp; Power\Q\"/>
    </mc:Choice>
  </mc:AlternateContent>
  <bookViews>
    <workbookView xWindow="0" yWindow="0" windowWidth="20490" windowHeight="7650" activeTab="2"/>
  </bookViews>
  <sheets>
    <sheet name="1" sheetId="1" r:id="rId1"/>
    <sheet name="2" sheetId="2" r:id="rId2"/>
    <sheet name="3" sheetId="3" r:id="rId3"/>
    <sheet name="Ratio" sheetId="4" r:id="rId4"/>
  </sheets>
  <calcPr calcId="162913"/>
  <extLst>
    <ext uri="GoogleSheetsCustomDataVersion1">
      <go:sheetsCustomData xmlns:go="http://customooxmlschemas.google.com/" r:id="rId8" roundtripDataSignature="AMtx7mjitEQSz0ygARVL8GJVZ2ec5lD6Fw=="/>
    </ext>
  </extLst>
</workbook>
</file>

<file path=xl/calcChain.xml><?xml version="1.0" encoding="utf-8"?>
<calcChain xmlns="http://schemas.openxmlformats.org/spreadsheetml/2006/main">
  <c r="J36" i="3" l="1"/>
  <c r="I36" i="3"/>
  <c r="G36" i="3"/>
  <c r="F36" i="3"/>
  <c r="E36" i="3"/>
  <c r="B36" i="3"/>
  <c r="J33" i="3"/>
  <c r="H32" i="3"/>
  <c r="H34" i="3" s="1"/>
  <c r="D32" i="3"/>
  <c r="D34" i="3" s="1"/>
  <c r="J30" i="3"/>
  <c r="I30" i="3"/>
  <c r="I32" i="3" s="1"/>
  <c r="I34" i="3" s="1"/>
  <c r="H30" i="3"/>
  <c r="G30" i="3"/>
  <c r="F30" i="3"/>
  <c r="E30" i="3"/>
  <c r="E32" i="3" s="1"/>
  <c r="E34" i="3" s="1"/>
  <c r="D30" i="3"/>
  <c r="C30" i="3"/>
  <c r="B30" i="3"/>
  <c r="J19" i="3"/>
  <c r="I19" i="3"/>
  <c r="H19" i="3"/>
  <c r="G19" i="3"/>
  <c r="F19" i="3"/>
  <c r="E19" i="3"/>
  <c r="D19" i="3"/>
  <c r="C19" i="3"/>
  <c r="B19" i="3"/>
  <c r="J12" i="3"/>
  <c r="J32" i="3" s="1"/>
  <c r="J34" i="3" s="1"/>
  <c r="I12" i="3"/>
  <c r="H12" i="3"/>
  <c r="H36" i="3" s="1"/>
  <c r="G12" i="3"/>
  <c r="G32" i="3" s="1"/>
  <c r="G34" i="3" s="1"/>
  <c r="F12" i="3"/>
  <c r="F32" i="3" s="1"/>
  <c r="F34" i="3" s="1"/>
  <c r="E12" i="3"/>
  <c r="D12" i="3"/>
  <c r="D36" i="3" s="1"/>
  <c r="C12" i="3"/>
  <c r="C32" i="3" s="1"/>
  <c r="C34" i="3" s="1"/>
  <c r="B12" i="3"/>
  <c r="B32" i="3" s="1"/>
  <c r="B34" i="3" s="1"/>
  <c r="H13" i="2"/>
  <c r="H17" i="2" s="1"/>
  <c r="H20" i="2" s="1"/>
  <c r="H24" i="2" s="1"/>
  <c r="H26" i="2" s="1"/>
  <c r="D13" i="2"/>
  <c r="D13" i="4" s="1"/>
  <c r="J8" i="2"/>
  <c r="J13" i="2" s="1"/>
  <c r="J17" i="2" s="1"/>
  <c r="J20" i="2" s="1"/>
  <c r="J24" i="2" s="1"/>
  <c r="J26" i="2" s="1"/>
  <c r="I8" i="2"/>
  <c r="I13" i="2" s="1"/>
  <c r="I17" i="2" s="1"/>
  <c r="I20" i="2" s="1"/>
  <c r="I24" i="2" s="1"/>
  <c r="I26" i="2" s="1"/>
  <c r="H8" i="2"/>
  <c r="G8" i="2"/>
  <c r="G13" i="2" s="1"/>
  <c r="F8" i="2"/>
  <c r="F13" i="2" s="1"/>
  <c r="E8" i="2"/>
  <c r="E13" i="2" s="1"/>
  <c r="D8" i="2"/>
  <c r="C8" i="2"/>
  <c r="C13" i="2" s="1"/>
  <c r="C17" i="2" s="1"/>
  <c r="C20" i="2" s="1"/>
  <c r="C24" i="2" s="1"/>
  <c r="C26" i="2" s="1"/>
  <c r="B8" i="2"/>
  <c r="B13" i="2" s="1"/>
  <c r="J49" i="1"/>
  <c r="I49" i="1"/>
  <c r="H49" i="1"/>
  <c r="G49" i="1"/>
  <c r="F49" i="1"/>
  <c r="E49" i="1"/>
  <c r="D49" i="1"/>
  <c r="C49" i="1"/>
  <c r="B49" i="1"/>
  <c r="H48" i="1"/>
  <c r="G48" i="1"/>
  <c r="D48" i="1"/>
  <c r="C48" i="1"/>
  <c r="J44" i="1"/>
  <c r="J48" i="1" s="1"/>
  <c r="I44" i="1"/>
  <c r="I48" i="1" s="1"/>
  <c r="H44" i="1"/>
  <c r="G44" i="1"/>
  <c r="F44" i="1"/>
  <c r="F48" i="1" s="1"/>
  <c r="E44" i="1"/>
  <c r="D44" i="1"/>
  <c r="C44" i="1"/>
  <c r="B44" i="1"/>
  <c r="B48" i="1" s="1"/>
  <c r="J36" i="1"/>
  <c r="F36" i="1"/>
  <c r="B36" i="1"/>
  <c r="J35" i="1"/>
  <c r="I35" i="1"/>
  <c r="I36" i="1" s="1"/>
  <c r="H35" i="1"/>
  <c r="H36" i="1" s="1"/>
  <c r="H46" i="1" s="1"/>
  <c r="G35" i="1"/>
  <c r="G36" i="1" s="1"/>
  <c r="F35" i="1"/>
  <c r="E35" i="1"/>
  <c r="E36" i="1" s="1"/>
  <c r="D35" i="1"/>
  <c r="D11" i="4" s="1"/>
  <c r="C35" i="1"/>
  <c r="C36" i="1" s="1"/>
  <c r="B35" i="1"/>
  <c r="J26" i="1"/>
  <c r="I26" i="1"/>
  <c r="H26" i="1"/>
  <c r="G26" i="1"/>
  <c r="F26" i="1"/>
  <c r="E26" i="1"/>
  <c r="D26" i="1"/>
  <c r="C26" i="1"/>
  <c r="B26" i="1"/>
  <c r="I20" i="1"/>
  <c r="E20" i="1"/>
  <c r="J19" i="1"/>
  <c r="J20" i="1" s="1"/>
  <c r="I19" i="1"/>
  <c r="H19" i="1"/>
  <c r="G19" i="1"/>
  <c r="F19" i="1"/>
  <c r="F11" i="4" s="1"/>
  <c r="E19" i="1"/>
  <c r="E11" i="4" s="1"/>
  <c r="D19" i="1"/>
  <c r="C19" i="1"/>
  <c r="B19" i="1"/>
  <c r="B11" i="4" s="1"/>
  <c r="J10" i="1"/>
  <c r="I10" i="1"/>
  <c r="H10" i="1"/>
  <c r="H20" i="1" s="1"/>
  <c r="G10" i="1"/>
  <c r="G20" i="1" s="1"/>
  <c r="F10" i="1"/>
  <c r="E10" i="1"/>
  <c r="D10" i="1"/>
  <c r="D20" i="1" s="1"/>
  <c r="C10" i="1"/>
  <c r="C20" i="1" s="1"/>
  <c r="B10" i="1"/>
  <c r="G46" i="1" l="1"/>
  <c r="E17" i="2"/>
  <c r="E20" i="2" s="1"/>
  <c r="E24" i="2" s="1"/>
  <c r="E13" i="4"/>
  <c r="B17" i="2"/>
  <c r="B20" i="2" s="1"/>
  <c r="B24" i="2" s="1"/>
  <c r="B13" i="4"/>
  <c r="F17" i="2"/>
  <c r="F20" i="2" s="1"/>
  <c r="F24" i="2" s="1"/>
  <c r="F13" i="4"/>
  <c r="E46" i="1"/>
  <c r="G13" i="4"/>
  <c r="G17" i="2"/>
  <c r="G20" i="2" s="1"/>
  <c r="G24" i="2" s="1"/>
  <c r="C46" i="1"/>
  <c r="G11" i="4"/>
  <c r="B20" i="1"/>
  <c r="F20" i="1"/>
  <c r="I46" i="1"/>
  <c r="D36" i="1"/>
  <c r="D46" i="1" s="1"/>
  <c r="B46" i="1"/>
  <c r="F46" i="1"/>
  <c r="J46" i="1"/>
  <c r="E48" i="1"/>
  <c r="C36" i="3"/>
  <c r="D17" i="2"/>
  <c r="D20" i="2" s="1"/>
  <c r="D24" i="2" s="1"/>
  <c r="D8" i="4" l="1"/>
  <c r="D14" i="4"/>
  <c r="D12" i="4"/>
  <c r="D9" i="4"/>
  <c r="D26" i="2"/>
  <c r="G14" i="4"/>
  <c r="G9" i="4"/>
  <c r="G26" i="2"/>
  <c r="G8" i="4"/>
  <c r="G12" i="4"/>
  <c r="E12" i="4"/>
  <c r="E8" i="4"/>
  <c r="E14" i="4"/>
  <c r="E9" i="4"/>
  <c r="E26" i="2"/>
  <c r="B14" i="4"/>
  <c r="B9" i="4"/>
  <c r="B12" i="4"/>
  <c r="B8" i="4"/>
  <c r="B26" i="2"/>
  <c r="F12" i="4"/>
  <c r="F14" i="4"/>
  <c r="F9" i="4"/>
  <c r="F26" i="2"/>
  <c r="F8" i="4"/>
</calcChain>
</file>

<file path=xl/sharedStrings.xml><?xml version="1.0" encoding="utf-8"?>
<sst xmlns="http://schemas.openxmlformats.org/spreadsheetml/2006/main" count="124" uniqueCount="85">
  <si>
    <t>GBB Power Limited</t>
  </si>
  <si>
    <t>Cash Flow Statement</t>
  </si>
  <si>
    <t>Balance Sheet</t>
  </si>
  <si>
    <t>As at quarter end</t>
  </si>
  <si>
    <t>Quarter 3</t>
  </si>
  <si>
    <t>Income Statement</t>
  </si>
  <si>
    <t>Quarter 1</t>
  </si>
  <si>
    <t>Quarter 2</t>
  </si>
  <si>
    <t>Assets</t>
  </si>
  <si>
    <t>Net Cash Flows - Operating Activities</t>
  </si>
  <si>
    <t>Net Revenues</t>
  </si>
  <si>
    <t>Collections from Turnover and others</t>
  </si>
  <si>
    <t>Cost of goods sold</t>
  </si>
  <si>
    <t>Non Current Assets</t>
  </si>
  <si>
    <t>Payment for cost and expenses</t>
  </si>
  <si>
    <t>Income Tax Decucted at Source</t>
  </si>
  <si>
    <t>Income tax refunded</t>
  </si>
  <si>
    <t>Financial Expenses</t>
  </si>
  <si>
    <t>Property Plant &amp; Equipments</t>
  </si>
  <si>
    <t xml:space="preserve">Leasehold Land Development </t>
  </si>
  <si>
    <t>Gross Profit</t>
  </si>
  <si>
    <t>Net Cash Flows - Investment Activities</t>
  </si>
  <si>
    <t xml:space="preserve">Acquisition of Property, Plant and Equipment </t>
  </si>
  <si>
    <t>Current Assets</t>
  </si>
  <si>
    <t>Investment in Marketable Securities</t>
  </si>
  <si>
    <t>Investment</t>
  </si>
  <si>
    <t>Operating Income/(Expenses)</t>
  </si>
  <si>
    <t>Inventories</t>
  </si>
  <si>
    <t>Administrative, Financial and other Expenses</t>
  </si>
  <si>
    <t>Liquidated Damage (Deducted at source)</t>
  </si>
  <si>
    <t>Advances, Deposits &amp; Pre-Payments</t>
  </si>
  <si>
    <t>Operating Profit</t>
  </si>
  <si>
    <t>Sundry Debtors (Considered good)</t>
  </si>
  <si>
    <t>Net Cash Flows - Financing Activities</t>
  </si>
  <si>
    <t>Cash and Cash Equivalents</t>
  </si>
  <si>
    <t>Cash Credit and other short Term Loan</t>
  </si>
  <si>
    <t>Accounts and other Receivable</t>
  </si>
  <si>
    <t xml:space="preserve">Long Term Loan Payment </t>
  </si>
  <si>
    <t>Non-Operating Income/(Expenses)</t>
  </si>
  <si>
    <t>Ordinary Share Capital</t>
  </si>
  <si>
    <t>Share Premium</t>
  </si>
  <si>
    <t>Tax paid on Share premium</t>
  </si>
  <si>
    <t>Other Income</t>
  </si>
  <si>
    <t>Fraction Share Dividend</t>
  </si>
  <si>
    <t>Dividend/ Fraction Share Dividend Paid</t>
  </si>
  <si>
    <t xml:space="preserve">Unrealize Loss on Marketable Securities </t>
  </si>
  <si>
    <t>Share Money Deposits</t>
  </si>
  <si>
    <t>Profit Before contribution to WPPF</t>
  </si>
  <si>
    <t>Net Change in Cash Flows</t>
  </si>
  <si>
    <t>Contribution to WPP &amp; Wefare Fund</t>
  </si>
  <si>
    <t>Profit Before Taxation</t>
  </si>
  <si>
    <t>Cash and Cash Equivalents at Beginning Period</t>
  </si>
  <si>
    <t>Cash and Cash Equivalents at End of Period</t>
  </si>
  <si>
    <t>Provision for Taxation</t>
  </si>
  <si>
    <t>Liabilities and Capital</t>
  </si>
  <si>
    <t>Net Profit</t>
  </si>
  <si>
    <t>Net Operating Cash Flow Per Share</t>
  </si>
  <si>
    <t>Liabilities</t>
  </si>
  <si>
    <t>Non Current Liabilities</t>
  </si>
  <si>
    <t>Long Term Loan (Secured)</t>
  </si>
  <si>
    <t>Earnings per share (par value Taka 10)</t>
  </si>
  <si>
    <t>Shares to Calculate NOCFPS</t>
  </si>
  <si>
    <t>Current Liabilities</t>
  </si>
  <si>
    <t>Accounts Payable</t>
  </si>
  <si>
    <t>Sundry Creditors</t>
  </si>
  <si>
    <t>Accrued Expenses</t>
  </si>
  <si>
    <t>Shares to Calculate EPS</t>
  </si>
  <si>
    <t>Workers Profit Participation and Welfare Fund</t>
  </si>
  <si>
    <t xml:space="preserve">Unclaimed Dividend </t>
  </si>
  <si>
    <t>Bank Loan</t>
  </si>
  <si>
    <t>Shareholders’ Equity</t>
  </si>
  <si>
    <t>Share Capital</t>
  </si>
  <si>
    <t>Share Money Deposit</t>
  </si>
  <si>
    <t>Retained Earnings</t>
  </si>
  <si>
    <t>Capital Redemption Reserve</t>
  </si>
  <si>
    <t>Net assets value per share</t>
  </si>
  <si>
    <t>Shares to calculate NAVPS</t>
  </si>
  <si>
    <t>Ratios</t>
  </si>
  <si>
    <t>Return on Asset (ROA)</t>
  </si>
  <si>
    <t>Return on Equity (ROE)</t>
  </si>
  <si>
    <t>Debt to Equity</t>
  </si>
  <si>
    <t>Current Ratio</t>
  </si>
  <si>
    <t>Net Margin</t>
  </si>
  <si>
    <t>Operating Margin</t>
  </si>
  <si>
    <t>Return on Invested Capital (ROIC)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</si>
</sst>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1" formatCode="_(* #,##0_);_(* \(#,##0\);_(* &quot;-&quot;_);_(@_)"/>
    <numFmt numFmtId="43" formatCode="_(* #,##0.00_);_(* \(#,##0.00\);_(* &quot;-&quot;??_);_(@_)"/>
    <numFmt numFmtId="164" formatCode="yy\-mmm\-d"/>
    <numFmt numFmtId="165" formatCode="0.0%"/>
  </numFmts>
  <fonts count="18" x14ac:knownFonts="1">
    <font>
      <sz val="11"/>
      <color theme="1"/>
      <name val="Arial"/>
    </font>
    <font>
      <b/>
      <sz val="12"/>
      <color theme="1"/>
      <name val="Calibri"/>
    </font>
    <font>
      <sz val="11"/>
      <color theme="1"/>
      <name val="Calibri"/>
    </font>
    <font>
      <sz val="11"/>
      <color theme="1"/>
      <name val="Calibri"/>
    </font>
    <font>
      <b/>
      <sz val="12"/>
      <color theme="1"/>
      <name val="Arial"/>
    </font>
    <font>
      <sz val="11"/>
      <name val="Arial"/>
    </font>
    <font>
      <sz val="12"/>
      <color theme="1"/>
      <name val="Arial"/>
    </font>
    <font>
      <sz val="12"/>
      <color theme="1"/>
      <name val="Calibri"/>
    </font>
    <font>
      <sz val="11"/>
      <color theme="1"/>
      <name val="Arial"/>
    </font>
    <font>
      <b/>
      <sz val="12"/>
      <color rgb="FF000000"/>
      <name val="Arial"/>
    </font>
    <font>
      <b/>
      <sz val="12"/>
      <color rgb="FF000000"/>
      <name val="Calibri"/>
    </font>
    <font>
      <b/>
      <sz val="11"/>
      <color theme="1"/>
      <name val="Calibri"/>
    </font>
    <font>
      <sz val="11"/>
      <color rgb="FF000000"/>
      <name val="Arial"/>
    </font>
    <font>
      <b/>
      <u/>
      <sz val="11"/>
      <color theme="1"/>
      <name val="Calibri"/>
    </font>
    <font>
      <b/>
      <sz val="11"/>
      <color theme="1"/>
      <name val="Arial"/>
    </font>
    <font>
      <sz val="11"/>
      <color rgb="FF000000"/>
      <name val="Calibri"/>
    </font>
    <font>
      <b/>
      <sz val="11"/>
      <color rgb="FF000000"/>
      <name val="Arial"/>
    </font>
    <font>
      <b/>
      <u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4">
    <xf numFmtId="0" fontId="0" fillId="0" borderId="0" xfId="0" applyFont="1" applyAlignment="1"/>
    <xf numFmtId="0" fontId="1" fillId="0" borderId="0" xfId="0" applyFont="1"/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5" fillId="2" borderId="0" xfId="0" applyFont="1" applyFill="1"/>
    <xf numFmtId="0" fontId="6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8" fillId="2" borderId="0" xfId="0" applyFont="1" applyFill="1" applyAlignment="1">
      <alignment horizontal="right"/>
    </xf>
    <xf numFmtId="15" fontId="4" fillId="0" borderId="0" xfId="0" applyNumberFormat="1" applyFont="1" applyAlignment="1">
      <alignment horizontal="right"/>
    </xf>
    <xf numFmtId="15" fontId="1" fillId="0" borderId="0" xfId="0" applyNumberFormat="1" applyFont="1" applyAlignment="1">
      <alignment horizontal="right"/>
    </xf>
    <xf numFmtId="15" fontId="9" fillId="0" borderId="0" xfId="0" applyNumberFormat="1" applyFont="1" applyAlignment="1">
      <alignment horizontal="right"/>
    </xf>
    <xf numFmtId="15" fontId="9" fillId="2" borderId="0" xfId="0" applyNumberFormat="1" applyFont="1" applyFill="1" applyAlignment="1">
      <alignment horizontal="right"/>
    </xf>
    <xf numFmtId="15" fontId="10" fillId="0" borderId="0" xfId="0" applyNumberFormat="1" applyFont="1" applyAlignment="1">
      <alignment horizontal="right"/>
    </xf>
    <xf numFmtId="0" fontId="11" fillId="0" borderId="1" xfId="0" applyFont="1" applyBorder="1" applyAlignment="1">
      <alignment horizontal="left"/>
    </xf>
    <xf numFmtId="0" fontId="11" fillId="0" borderId="1" xfId="0" applyFont="1" applyBorder="1"/>
    <xf numFmtId="41" fontId="8" fillId="0" borderId="0" xfId="0" applyNumberFormat="1" applyFont="1"/>
    <xf numFmtId="41" fontId="12" fillId="0" borderId="0" xfId="0" applyNumberFormat="1" applyFont="1" applyAlignment="1"/>
    <xf numFmtId="41" fontId="3" fillId="0" borderId="0" xfId="0" applyNumberFormat="1" applyFont="1"/>
    <xf numFmtId="41" fontId="8" fillId="2" borderId="0" xfId="0" applyNumberFormat="1" applyFont="1" applyFill="1"/>
    <xf numFmtId="41" fontId="12" fillId="2" borderId="0" xfId="0" applyNumberFormat="1" applyFont="1" applyFill="1" applyAlignment="1"/>
    <xf numFmtId="0" fontId="2" fillId="0" borderId="0" xfId="0" applyFont="1"/>
    <xf numFmtId="41" fontId="8" fillId="0" borderId="1" xfId="0" applyNumberFormat="1" applyFont="1" applyBorder="1"/>
    <xf numFmtId="0" fontId="7" fillId="0" borderId="0" xfId="0" applyFont="1"/>
    <xf numFmtId="41" fontId="12" fillId="0" borderId="1" xfId="0" applyNumberFormat="1" applyFont="1" applyBorder="1" applyAlignment="1"/>
    <xf numFmtId="0" fontId="13" fillId="0" borderId="0" xfId="0" applyFont="1"/>
    <xf numFmtId="0" fontId="11" fillId="0" borderId="0" xfId="0" applyFont="1"/>
    <xf numFmtId="41" fontId="3" fillId="0" borderId="1" xfId="0" applyNumberFormat="1" applyFont="1" applyBorder="1"/>
    <xf numFmtId="41" fontId="11" fillId="0" borderId="2" xfId="0" applyNumberFormat="1" applyFont="1" applyBorder="1"/>
    <xf numFmtId="41" fontId="11" fillId="2" borderId="2" xfId="0" applyNumberFormat="1" applyFont="1" applyFill="1" applyBorder="1"/>
    <xf numFmtId="41" fontId="14" fillId="0" borderId="0" xfId="0" applyNumberFormat="1" applyFont="1"/>
    <xf numFmtId="41" fontId="11" fillId="0" borderId="0" xfId="0" applyNumberFormat="1" applyFont="1"/>
    <xf numFmtId="0" fontId="3" fillId="0" borderId="0" xfId="0" applyFont="1" applyAlignment="1">
      <alignment wrapText="1"/>
    </xf>
    <xf numFmtId="0" fontId="11" fillId="0" borderId="2" xfId="0" applyFont="1" applyBorder="1"/>
    <xf numFmtId="41" fontId="11" fillId="0" borderId="3" xfId="0" applyNumberFormat="1" applyFont="1" applyBorder="1"/>
    <xf numFmtId="41" fontId="3" fillId="0" borderId="2" xfId="0" applyNumberFormat="1" applyFont="1" applyBorder="1"/>
    <xf numFmtId="41" fontId="11" fillId="2" borderId="3" xfId="0" applyNumberFormat="1" applyFont="1" applyFill="1" applyBorder="1"/>
    <xf numFmtId="41" fontId="14" fillId="0" borderId="2" xfId="0" applyNumberFormat="1" applyFont="1" applyBorder="1"/>
    <xf numFmtId="41" fontId="3" fillId="2" borderId="2" xfId="0" applyNumberFormat="1" applyFont="1" applyFill="1" applyBorder="1"/>
    <xf numFmtId="41" fontId="11" fillId="0" borderId="4" xfId="0" applyNumberFormat="1" applyFont="1" applyBorder="1"/>
    <xf numFmtId="41" fontId="11" fillId="2" borderId="4" xfId="0" applyNumberFormat="1" applyFont="1" applyFill="1" applyBorder="1"/>
    <xf numFmtId="41" fontId="15" fillId="2" borderId="0" xfId="0" applyNumberFormat="1" applyFont="1" applyFill="1" applyAlignment="1"/>
    <xf numFmtId="41" fontId="16" fillId="0" borderId="0" xfId="0" applyNumberFormat="1" applyFont="1" applyAlignment="1"/>
    <xf numFmtId="41" fontId="14" fillId="0" borderId="4" xfId="0" applyNumberFormat="1" applyFont="1" applyBorder="1"/>
    <xf numFmtId="0" fontId="1" fillId="0" borderId="1" xfId="0" applyFont="1" applyBorder="1" applyAlignment="1">
      <alignment horizontal="left"/>
    </xf>
    <xf numFmtId="43" fontId="11" fillId="0" borderId="5" xfId="0" applyNumberFormat="1" applyFont="1" applyBorder="1"/>
    <xf numFmtId="0" fontId="17" fillId="0" borderId="0" xfId="0" applyFont="1" applyAlignment="1">
      <alignment horizontal="left"/>
    </xf>
    <xf numFmtId="41" fontId="14" fillId="0" borderId="3" xfId="0" applyNumberFormat="1" applyFont="1" applyBorder="1"/>
    <xf numFmtId="43" fontId="11" fillId="2" borderId="5" xfId="0" applyNumberFormat="1" applyFont="1" applyFill="1" applyBorder="1"/>
    <xf numFmtId="43" fontId="3" fillId="0" borderId="0" xfId="0" applyNumberFormat="1" applyFont="1"/>
    <xf numFmtId="3" fontId="14" fillId="0" borderId="0" xfId="0" applyNumberFormat="1" applyFont="1"/>
    <xf numFmtId="3" fontId="11" fillId="0" borderId="0" xfId="0" applyNumberFormat="1" applyFont="1"/>
    <xf numFmtId="0" fontId="8" fillId="0" borderId="0" xfId="0" applyFont="1"/>
    <xf numFmtId="3" fontId="3" fillId="0" borderId="0" xfId="0" applyNumberFormat="1" applyFont="1"/>
    <xf numFmtId="41" fontId="3" fillId="2" borderId="1" xfId="0" applyNumberFormat="1" applyFont="1" applyFill="1" applyBorder="1"/>
    <xf numFmtId="43" fontId="11" fillId="0" borderId="0" xfId="0" applyNumberFormat="1" applyFont="1"/>
    <xf numFmtId="43" fontId="11" fillId="2" borderId="0" xfId="0" applyNumberFormat="1" applyFont="1" applyFill="1"/>
    <xf numFmtId="41" fontId="3" fillId="2" borderId="0" xfId="0" applyNumberFormat="1" applyFont="1" applyFill="1"/>
    <xf numFmtId="164" fontId="9" fillId="0" borderId="0" xfId="0" applyNumberFormat="1" applyFont="1" applyAlignment="1">
      <alignment horizontal="right"/>
    </xf>
    <xf numFmtId="165" fontId="3" fillId="0" borderId="0" xfId="0" applyNumberFormat="1" applyFont="1"/>
    <xf numFmtId="9" fontId="8" fillId="0" borderId="0" xfId="0" applyNumberFormat="1" applyFont="1"/>
    <xf numFmtId="9" fontId="3" fillId="0" borderId="0" xfId="0" applyNumberFormat="1" applyFont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ColWidth="12.625" defaultRowHeight="15" customHeight="1" x14ac:dyDescent="0.2"/>
  <cols>
    <col min="1" max="1" width="33.75" customWidth="1"/>
    <col min="2" max="7" width="13.125" customWidth="1"/>
    <col min="8" max="8" width="13.5" customWidth="1"/>
    <col min="9" max="9" width="12.375" customWidth="1"/>
    <col min="10" max="10" width="13.625" customWidth="1"/>
    <col min="11" max="27" width="7.625" customWidth="1"/>
  </cols>
  <sheetData>
    <row r="1" spans="1:22" ht="15.75" x14ac:dyDescent="0.25">
      <c r="A1" s="1" t="s">
        <v>0</v>
      </c>
      <c r="C1" s="3"/>
      <c r="D1" s="3"/>
      <c r="E1" s="3"/>
      <c r="J1" s="2"/>
    </row>
    <row r="2" spans="1:22" ht="15.75" x14ac:dyDescent="0.25">
      <c r="A2" s="1" t="s">
        <v>2</v>
      </c>
      <c r="C2" s="3"/>
      <c r="D2" s="3"/>
      <c r="E2" s="3"/>
      <c r="J2" s="2"/>
    </row>
    <row r="3" spans="1:22" ht="15.75" x14ac:dyDescent="0.25">
      <c r="A3" s="1" t="s">
        <v>3</v>
      </c>
      <c r="C3" s="3"/>
      <c r="D3" s="3"/>
      <c r="E3" s="3"/>
      <c r="J3" s="2"/>
    </row>
    <row r="4" spans="1:22" ht="15.75" x14ac:dyDescent="0.25">
      <c r="B4" s="6" t="s">
        <v>4</v>
      </c>
      <c r="C4" s="6" t="s">
        <v>6</v>
      </c>
      <c r="D4" s="7" t="s">
        <v>7</v>
      </c>
      <c r="E4" s="8" t="s">
        <v>4</v>
      </c>
      <c r="F4" s="7" t="s">
        <v>6</v>
      </c>
      <c r="G4" s="8" t="s">
        <v>7</v>
      </c>
      <c r="H4" s="8" t="s">
        <v>4</v>
      </c>
      <c r="I4" s="7" t="s">
        <v>6</v>
      </c>
      <c r="J4" s="9" t="s">
        <v>7</v>
      </c>
    </row>
    <row r="5" spans="1:22" ht="15.75" x14ac:dyDescent="0.25">
      <c r="B5" s="10">
        <v>42825</v>
      </c>
      <c r="C5" s="10">
        <v>43008</v>
      </c>
      <c r="D5" s="11">
        <v>43100</v>
      </c>
      <c r="E5" s="11">
        <v>43190</v>
      </c>
      <c r="F5" s="12">
        <v>43373</v>
      </c>
      <c r="G5" s="11">
        <v>43465</v>
      </c>
      <c r="H5" s="11">
        <v>43555</v>
      </c>
      <c r="I5" s="12">
        <v>43738</v>
      </c>
      <c r="J5" s="13">
        <v>43830</v>
      </c>
    </row>
    <row r="6" spans="1:22" x14ac:dyDescent="0.25">
      <c r="A6" s="15" t="s">
        <v>8</v>
      </c>
      <c r="B6" s="17"/>
      <c r="C6" s="19"/>
      <c r="D6" s="19"/>
      <c r="E6" s="19"/>
      <c r="F6" s="19"/>
      <c r="G6" s="19"/>
      <c r="H6" s="19"/>
      <c r="I6" s="19"/>
      <c r="J6" s="20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</row>
    <row r="7" spans="1:22" x14ac:dyDescent="0.25">
      <c r="A7" s="26" t="s">
        <v>13</v>
      </c>
      <c r="B7" s="17"/>
      <c r="C7" s="19"/>
      <c r="D7" s="19"/>
      <c r="E7" s="19"/>
      <c r="F7" s="19"/>
      <c r="G7" s="19"/>
      <c r="H7" s="19"/>
      <c r="I7" s="19"/>
      <c r="J7" s="20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</row>
    <row r="8" spans="1:22" x14ac:dyDescent="0.25">
      <c r="A8" s="22" t="s">
        <v>18</v>
      </c>
      <c r="B8" s="17">
        <v>1297137900</v>
      </c>
      <c r="C8" s="18">
        <v>1258745668</v>
      </c>
      <c r="D8" s="19">
        <v>1241642496</v>
      </c>
      <c r="E8" s="19">
        <v>1222336388</v>
      </c>
      <c r="F8" s="19">
        <v>1189606576</v>
      </c>
      <c r="G8" s="19">
        <v>1174439242</v>
      </c>
      <c r="H8" s="19">
        <v>1158663568</v>
      </c>
      <c r="I8" s="18">
        <v>1127572296</v>
      </c>
      <c r="J8" s="21">
        <v>1181135872</v>
      </c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</row>
    <row r="9" spans="1:22" x14ac:dyDescent="0.25">
      <c r="A9" s="22" t="s">
        <v>19</v>
      </c>
      <c r="B9" s="17">
        <v>4635988</v>
      </c>
      <c r="C9" s="18">
        <v>4260097</v>
      </c>
      <c r="D9" s="19">
        <v>4072151</v>
      </c>
      <c r="E9" s="19">
        <v>3884206</v>
      </c>
      <c r="F9" s="19">
        <v>3508315</v>
      </c>
      <c r="G9" s="19">
        <v>3320370</v>
      </c>
      <c r="H9" s="19">
        <v>3132424</v>
      </c>
      <c r="I9" s="18">
        <v>2756533</v>
      </c>
      <c r="J9" s="21">
        <v>2568587</v>
      </c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</row>
    <row r="10" spans="1:22" x14ac:dyDescent="0.25">
      <c r="B10" s="29">
        <f t="shared" ref="B10:J10" si="0">SUM(B8:B9)</f>
        <v>1301773888</v>
      </c>
      <c r="C10" s="29">
        <f t="shared" si="0"/>
        <v>1263005765</v>
      </c>
      <c r="D10" s="29">
        <f t="shared" si="0"/>
        <v>1245714647</v>
      </c>
      <c r="E10" s="29">
        <f t="shared" si="0"/>
        <v>1226220594</v>
      </c>
      <c r="F10" s="29">
        <f t="shared" si="0"/>
        <v>1193114891</v>
      </c>
      <c r="G10" s="29">
        <f t="shared" si="0"/>
        <v>1177759612</v>
      </c>
      <c r="H10" s="29">
        <f t="shared" si="0"/>
        <v>1161795992</v>
      </c>
      <c r="I10" s="29">
        <f t="shared" si="0"/>
        <v>1130328829</v>
      </c>
      <c r="J10" s="30">
        <f t="shared" si="0"/>
        <v>1183704459</v>
      </c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</row>
    <row r="11" spans="1:22" x14ac:dyDescent="0.25">
      <c r="A11" s="26" t="s">
        <v>23</v>
      </c>
      <c r="B11" s="17"/>
      <c r="C11" s="19"/>
      <c r="D11" s="19"/>
      <c r="E11" s="19"/>
      <c r="F11" s="19"/>
      <c r="G11" s="19"/>
      <c r="H11" s="19"/>
      <c r="I11" s="19"/>
      <c r="J11" s="20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</row>
    <row r="12" spans="1:22" x14ac:dyDescent="0.25">
      <c r="A12" s="3" t="s">
        <v>25</v>
      </c>
      <c r="B12" s="17">
        <v>10139266</v>
      </c>
      <c r="C12" s="19"/>
      <c r="D12" s="19">
        <v>57945171</v>
      </c>
      <c r="E12" s="32"/>
      <c r="F12" s="19"/>
      <c r="G12" s="19"/>
      <c r="H12" s="19"/>
      <c r="I12" s="19"/>
      <c r="J12" s="20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</row>
    <row r="13" spans="1:22" x14ac:dyDescent="0.25">
      <c r="A13" s="3" t="s">
        <v>27</v>
      </c>
      <c r="B13" s="17">
        <v>101629821</v>
      </c>
      <c r="C13" s="18">
        <v>70876250</v>
      </c>
      <c r="D13" s="19"/>
      <c r="E13" s="19">
        <v>49144728</v>
      </c>
      <c r="F13" s="19">
        <v>235997083</v>
      </c>
      <c r="G13" s="19">
        <v>235616427</v>
      </c>
      <c r="H13" s="19">
        <v>220236656</v>
      </c>
      <c r="I13" s="18">
        <v>197759908</v>
      </c>
      <c r="J13" s="21">
        <v>197512596</v>
      </c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</row>
    <row r="14" spans="1:22" x14ac:dyDescent="0.25">
      <c r="A14" s="22" t="s">
        <v>30</v>
      </c>
      <c r="B14" s="17">
        <v>189796895</v>
      </c>
      <c r="C14" s="18">
        <v>206848914</v>
      </c>
      <c r="D14" s="19">
        <v>238017606</v>
      </c>
      <c r="E14" s="19">
        <v>248622171</v>
      </c>
      <c r="F14" s="19">
        <v>248733719</v>
      </c>
      <c r="G14" s="19">
        <v>118774413</v>
      </c>
      <c r="H14" s="19">
        <v>173127115</v>
      </c>
      <c r="I14" s="18">
        <v>215489594</v>
      </c>
      <c r="J14" s="21">
        <v>180065025</v>
      </c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</row>
    <row r="15" spans="1:22" x14ac:dyDescent="0.25">
      <c r="A15" s="22" t="s">
        <v>32</v>
      </c>
      <c r="B15" s="17">
        <v>2200000</v>
      </c>
      <c r="C15" s="18">
        <v>500000</v>
      </c>
      <c r="D15" s="19">
        <v>500000</v>
      </c>
      <c r="E15" s="19">
        <v>500000</v>
      </c>
      <c r="F15" s="19">
        <v>500000</v>
      </c>
      <c r="G15" s="19">
        <v>500000</v>
      </c>
      <c r="H15" s="19">
        <v>500000</v>
      </c>
      <c r="I15" s="18">
        <v>500000</v>
      </c>
      <c r="J15" s="21">
        <v>544000</v>
      </c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</row>
    <row r="16" spans="1:22" x14ac:dyDescent="0.25">
      <c r="A16" s="22" t="s">
        <v>24</v>
      </c>
      <c r="B16" s="17"/>
      <c r="C16" s="19"/>
      <c r="D16" s="19"/>
      <c r="E16" s="3"/>
      <c r="G16" s="19"/>
      <c r="H16" s="19">
        <v>0</v>
      </c>
      <c r="I16" s="19"/>
      <c r="J16" s="20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</row>
    <row r="17" spans="1:22" x14ac:dyDescent="0.25">
      <c r="A17" s="22" t="s">
        <v>34</v>
      </c>
      <c r="B17" s="17">
        <v>477983967</v>
      </c>
      <c r="C17" s="18">
        <v>565620564</v>
      </c>
      <c r="D17" s="19">
        <v>579878978</v>
      </c>
      <c r="E17" s="19">
        <v>582230673</v>
      </c>
      <c r="F17" s="19">
        <v>569138041</v>
      </c>
      <c r="G17" s="19">
        <v>612786226</v>
      </c>
      <c r="H17" s="19">
        <v>595768727</v>
      </c>
      <c r="I17" s="18">
        <v>628772226</v>
      </c>
      <c r="J17" s="21">
        <v>663514608</v>
      </c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</row>
    <row r="18" spans="1:22" x14ac:dyDescent="0.25">
      <c r="A18" s="22" t="s">
        <v>36</v>
      </c>
      <c r="B18" s="17">
        <v>94446080</v>
      </c>
      <c r="C18" s="18">
        <v>142098423</v>
      </c>
      <c r="D18" s="19">
        <v>138526424</v>
      </c>
      <c r="E18" s="19">
        <v>73968946</v>
      </c>
      <c r="F18" s="19">
        <v>138441965</v>
      </c>
      <c r="G18" s="19">
        <v>134626823</v>
      </c>
      <c r="H18" s="19">
        <v>138118412</v>
      </c>
      <c r="I18" s="18">
        <v>168702324</v>
      </c>
      <c r="J18" s="21">
        <v>133246311</v>
      </c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</row>
    <row r="19" spans="1:22" x14ac:dyDescent="0.25">
      <c r="B19" s="35">
        <f t="shared" ref="B19:D19" si="1">SUM(B12:B18)</f>
        <v>876196029</v>
      </c>
      <c r="C19" s="35">
        <f t="shared" si="1"/>
        <v>985944151</v>
      </c>
      <c r="D19" s="35">
        <f t="shared" si="1"/>
        <v>1014868179</v>
      </c>
      <c r="E19" s="35">
        <f>SUM(E13:E18)</f>
        <v>954466518</v>
      </c>
      <c r="F19" s="35">
        <f t="shared" ref="F19:G19" si="2">SUM(F12:F18)</f>
        <v>1192810808</v>
      </c>
      <c r="G19" s="35">
        <f t="shared" si="2"/>
        <v>1102303889</v>
      </c>
      <c r="H19" s="35">
        <f>SUM(H13:H18)</f>
        <v>1127750910</v>
      </c>
      <c r="I19" s="35">
        <f>SUM(I13:I18)+1</f>
        <v>1211224053</v>
      </c>
      <c r="J19" s="37">
        <f>SUM(J13:J18)</f>
        <v>1174882540</v>
      </c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</row>
    <row r="20" spans="1:22" x14ac:dyDescent="0.25">
      <c r="A20" s="27"/>
      <c r="B20" s="40">
        <f t="shared" ref="B20:I20" si="3">SUM(B10,B19)</f>
        <v>2177969917</v>
      </c>
      <c r="C20" s="40">
        <f t="shared" si="3"/>
        <v>2248949916</v>
      </c>
      <c r="D20" s="40">
        <f t="shared" si="3"/>
        <v>2260582826</v>
      </c>
      <c r="E20" s="40">
        <f t="shared" si="3"/>
        <v>2180687112</v>
      </c>
      <c r="F20" s="40">
        <f t="shared" si="3"/>
        <v>2385925699</v>
      </c>
      <c r="G20" s="40">
        <f t="shared" si="3"/>
        <v>2280063501</v>
      </c>
      <c r="H20" s="40">
        <f t="shared" si="3"/>
        <v>2289546902</v>
      </c>
      <c r="I20" s="40">
        <f t="shared" si="3"/>
        <v>2341552882</v>
      </c>
      <c r="J20" s="41">
        <f>SUM(J10,J19)+1</f>
        <v>2358587000</v>
      </c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</row>
    <row r="21" spans="1:22" ht="15.75" customHeight="1" x14ac:dyDescent="0.25">
      <c r="B21" s="17"/>
      <c r="C21" s="19"/>
      <c r="D21" s="19"/>
      <c r="E21" s="19"/>
      <c r="F21" s="19"/>
      <c r="G21" s="19"/>
      <c r="H21" s="19"/>
      <c r="I21" s="19"/>
      <c r="J21" s="20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</row>
    <row r="22" spans="1:22" ht="15.75" customHeight="1" x14ac:dyDescent="0.25">
      <c r="A22" s="45" t="s">
        <v>54</v>
      </c>
      <c r="B22" s="17"/>
      <c r="C22" s="19"/>
      <c r="D22" s="19"/>
      <c r="E22" s="19"/>
      <c r="F22" s="19"/>
      <c r="G22" s="19"/>
      <c r="H22" s="19"/>
      <c r="I22" s="19"/>
      <c r="J22" s="20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</row>
    <row r="23" spans="1:22" ht="15.75" customHeight="1" x14ac:dyDescent="0.25">
      <c r="A23" s="47" t="s">
        <v>57</v>
      </c>
      <c r="C23" s="3"/>
      <c r="D23" s="3"/>
      <c r="E23" s="3"/>
      <c r="J23" s="2"/>
    </row>
    <row r="24" spans="1:22" ht="15.75" customHeight="1" x14ac:dyDescent="0.25">
      <c r="A24" s="26" t="s">
        <v>58</v>
      </c>
      <c r="B24" s="17"/>
      <c r="C24" s="19"/>
      <c r="D24" s="19"/>
      <c r="E24" s="19"/>
      <c r="F24" s="19"/>
      <c r="G24" s="19"/>
      <c r="H24" s="19"/>
      <c r="I24" s="19"/>
      <c r="J24" s="20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ht="15.75" customHeight="1" x14ac:dyDescent="0.25">
      <c r="A25" s="22" t="s">
        <v>59</v>
      </c>
      <c r="B25" s="17"/>
      <c r="C25" s="19"/>
      <c r="D25" s="19"/>
      <c r="E25" s="19"/>
      <c r="F25" s="19"/>
      <c r="G25" s="19"/>
      <c r="H25" s="19"/>
      <c r="I25" s="19"/>
      <c r="J25" s="20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ht="15.75" customHeight="1" x14ac:dyDescent="0.25">
      <c r="B26" s="29">
        <f t="shared" ref="B26:J26" si="4">SUM(B25)</f>
        <v>0</v>
      </c>
      <c r="C26" s="29">
        <f t="shared" si="4"/>
        <v>0</v>
      </c>
      <c r="D26" s="29">
        <f t="shared" si="4"/>
        <v>0</v>
      </c>
      <c r="E26" s="29">
        <f t="shared" si="4"/>
        <v>0</v>
      </c>
      <c r="F26" s="29">
        <f t="shared" si="4"/>
        <v>0</v>
      </c>
      <c r="G26" s="29">
        <f t="shared" si="4"/>
        <v>0</v>
      </c>
      <c r="H26" s="29">
        <f t="shared" si="4"/>
        <v>0</v>
      </c>
      <c r="I26" s="29">
        <f t="shared" si="4"/>
        <v>0</v>
      </c>
      <c r="J26" s="30">
        <f t="shared" si="4"/>
        <v>0</v>
      </c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ht="15.75" customHeight="1" x14ac:dyDescent="0.25">
      <c r="A27" s="26" t="s">
        <v>62</v>
      </c>
      <c r="B27" s="17"/>
      <c r="C27" s="19"/>
      <c r="D27" s="19"/>
      <c r="E27" s="19"/>
      <c r="F27" s="19"/>
      <c r="G27" s="19"/>
      <c r="H27" s="19"/>
      <c r="I27" s="19"/>
      <c r="J27" s="20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ht="15.75" customHeight="1" x14ac:dyDescent="0.25">
      <c r="A28" s="3" t="s">
        <v>63</v>
      </c>
      <c r="B28" s="17">
        <v>56625999</v>
      </c>
      <c r="C28" s="17">
        <v>70827460</v>
      </c>
      <c r="D28" s="32">
        <v>72996225</v>
      </c>
      <c r="E28" s="19">
        <v>74119054</v>
      </c>
      <c r="F28" s="19">
        <v>117516602</v>
      </c>
      <c r="G28" s="19">
        <v>91766435</v>
      </c>
      <c r="H28" s="19">
        <v>70251701</v>
      </c>
      <c r="I28" s="18">
        <v>40979988</v>
      </c>
      <c r="J28" s="21">
        <v>43165392</v>
      </c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ht="15.75" customHeight="1" x14ac:dyDescent="0.25">
      <c r="A29" s="22" t="s">
        <v>64</v>
      </c>
      <c r="B29" s="17">
        <v>668590</v>
      </c>
      <c r="C29" s="18">
        <v>415764</v>
      </c>
      <c r="D29" s="19">
        <v>1066653</v>
      </c>
      <c r="E29" s="19">
        <v>896076</v>
      </c>
      <c r="F29" s="19">
        <v>1231048</v>
      </c>
      <c r="G29" s="19">
        <v>942608</v>
      </c>
      <c r="H29" s="19">
        <v>847318</v>
      </c>
      <c r="I29" s="18">
        <v>928002</v>
      </c>
      <c r="J29" s="21">
        <v>1009216</v>
      </c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ht="15.75" customHeight="1" x14ac:dyDescent="0.25">
      <c r="A30" s="22" t="s">
        <v>65</v>
      </c>
      <c r="B30" s="17">
        <v>4636427</v>
      </c>
      <c r="C30" s="18">
        <v>4739119</v>
      </c>
      <c r="D30" s="19">
        <v>4052298</v>
      </c>
      <c r="E30" s="19">
        <v>4512049</v>
      </c>
      <c r="F30" s="19">
        <v>9430975</v>
      </c>
      <c r="G30" s="19">
        <v>5759674</v>
      </c>
      <c r="H30" s="19">
        <v>5009211</v>
      </c>
      <c r="I30" s="18">
        <v>5436144</v>
      </c>
      <c r="J30" s="21">
        <v>5386272</v>
      </c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ht="15.75" customHeight="1" x14ac:dyDescent="0.25">
      <c r="A31" s="22" t="s">
        <v>67</v>
      </c>
      <c r="B31" s="17">
        <v>13613781</v>
      </c>
      <c r="C31" s="18">
        <v>16658092</v>
      </c>
      <c r="D31" s="19">
        <v>15048567</v>
      </c>
      <c r="E31" s="19">
        <v>14823911</v>
      </c>
      <c r="F31" s="19">
        <v>18092030</v>
      </c>
      <c r="G31" s="19">
        <v>13691054</v>
      </c>
      <c r="H31" s="19">
        <v>15450914</v>
      </c>
      <c r="I31" s="18">
        <v>12704120</v>
      </c>
      <c r="J31" s="21">
        <v>10272693</v>
      </c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ht="15.75" customHeight="1" x14ac:dyDescent="0.25">
      <c r="A32" s="22" t="s">
        <v>53</v>
      </c>
      <c r="B32" s="17">
        <v>22544512</v>
      </c>
      <c r="C32" s="18">
        <v>25315037</v>
      </c>
      <c r="D32" s="19">
        <v>27650203</v>
      </c>
      <c r="E32" s="54">
        <v>30542485</v>
      </c>
      <c r="F32" s="19">
        <v>37126768</v>
      </c>
      <c r="G32" s="19">
        <v>18572516</v>
      </c>
      <c r="H32" s="19">
        <v>26342490</v>
      </c>
      <c r="I32" s="18">
        <v>34990331</v>
      </c>
      <c r="J32" s="21">
        <v>40671864</v>
      </c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7" ht="15.75" customHeight="1" x14ac:dyDescent="0.25">
      <c r="A33" s="22" t="s">
        <v>68</v>
      </c>
      <c r="B33" s="17">
        <v>3216181</v>
      </c>
      <c r="C33" s="18">
        <v>3163993</v>
      </c>
      <c r="D33" s="19">
        <v>51631995</v>
      </c>
      <c r="E33" s="19">
        <v>4157383</v>
      </c>
      <c r="F33" s="19">
        <v>4087885</v>
      </c>
      <c r="G33" s="19">
        <v>4057342</v>
      </c>
      <c r="H33" s="19">
        <v>4057342</v>
      </c>
      <c r="I33" s="18">
        <v>4044498</v>
      </c>
      <c r="J33" s="21">
        <v>105844920</v>
      </c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7" ht="15.75" customHeight="1" x14ac:dyDescent="0.25">
      <c r="A34" s="22" t="s">
        <v>69</v>
      </c>
      <c r="B34" s="17">
        <v>57253266</v>
      </c>
      <c r="C34" s="18">
        <v>50775949</v>
      </c>
      <c r="D34" s="19">
        <v>32056751</v>
      </c>
      <c r="E34" s="19"/>
      <c r="F34" s="19">
        <v>182982461</v>
      </c>
      <c r="G34" s="19">
        <v>156954626</v>
      </c>
      <c r="H34" s="19">
        <v>149584251</v>
      </c>
      <c r="I34" s="18">
        <v>146033807</v>
      </c>
      <c r="J34" s="21">
        <v>131582452</v>
      </c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7" ht="15.75" customHeight="1" x14ac:dyDescent="0.25">
      <c r="A35" s="27"/>
      <c r="B35" s="35">
        <f>SUM(B28:B34)</f>
        <v>158558756</v>
      </c>
      <c r="C35" s="35">
        <f>SUM(C28:C34)+1</f>
        <v>171895415</v>
      </c>
      <c r="D35" s="35">
        <f t="shared" ref="D35:J35" si="5">SUM(D28:D34)</f>
        <v>204502692</v>
      </c>
      <c r="E35" s="35">
        <f t="shared" si="5"/>
        <v>129050958</v>
      </c>
      <c r="F35" s="35">
        <f t="shared" si="5"/>
        <v>370467769</v>
      </c>
      <c r="G35" s="35">
        <f t="shared" si="5"/>
        <v>291744255</v>
      </c>
      <c r="H35" s="35">
        <f t="shared" si="5"/>
        <v>271543227</v>
      </c>
      <c r="I35" s="35">
        <f t="shared" si="5"/>
        <v>245116890</v>
      </c>
      <c r="J35" s="37">
        <f t="shared" si="5"/>
        <v>337932809</v>
      </c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7" ht="15.75" customHeight="1" x14ac:dyDescent="0.25">
      <c r="A36" s="27"/>
      <c r="B36" s="28">
        <f t="shared" ref="B36:J36" si="6">SUM(B35,B26)</f>
        <v>158558756</v>
      </c>
      <c r="C36" s="28">
        <f t="shared" si="6"/>
        <v>171895415</v>
      </c>
      <c r="D36" s="28">
        <f t="shared" si="6"/>
        <v>204502692</v>
      </c>
      <c r="E36" s="28">
        <f t="shared" si="6"/>
        <v>129050958</v>
      </c>
      <c r="F36" s="28">
        <f t="shared" si="6"/>
        <v>370467769</v>
      </c>
      <c r="G36" s="28">
        <f t="shared" si="6"/>
        <v>291744255</v>
      </c>
      <c r="H36" s="28">
        <f t="shared" si="6"/>
        <v>271543227</v>
      </c>
      <c r="I36" s="28">
        <f t="shared" si="6"/>
        <v>245116890</v>
      </c>
      <c r="J36" s="55">
        <f t="shared" si="6"/>
        <v>337932809</v>
      </c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</row>
    <row r="37" spans="1:27" ht="15.75" customHeight="1" x14ac:dyDescent="0.25">
      <c r="A37" s="27"/>
      <c r="B37" s="17"/>
      <c r="C37" s="19"/>
      <c r="D37" s="19"/>
      <c r="E37" s="19"/>
      <c r="F37" s="19"/>
      <c r="G37" s="19"/>
      <c r="H37" s="19"/>
      <c r="I37" s="19"/>
      <c r="J37" s="20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</row>
    <row r="38" spans="1:27" ht="15.75" customHeight="1" x14ac:dyDescent="0.25">
      <c r="A38" s="26" t="s">
        <v>70</v>
      </c>
      <c r="B38" s="17"/>
      <c r="C38" s="19"/>
      <c r="D38" s="19"/>
      <c r="E38" s="19"/>
      <c r="F38" s="19"/>
      <c r="G38" s="19"/>
      <c r="H38" s="19"/>
      <c r="I38" s="19"/>
      <c r="J38" s="20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</row>
    <row r="39" spans="1:27" ht="15.75" customHeight="1" x14ac:dyDescent="0.25">
      <c r="A39" s="22" t="s">
        <v>71</v>
      </c>
      <c r="B39" s="17">
        <v>969557600</v>
      </c>
      <c r="C39" s="17">
        <v>969557600</v>
      </c>
      <c r="D39" s="19">
        <v>1018035480</v>
      </c>
      <c r="E39" s="19">
        <v>1018035480</v>
      </c>
      <c r="F39" s="19">
        <v>1018035480</v>
      </c>
      <c r="G39" s="19">
        <v>1018035480</v>
      </c>
      <c r="H39" s="19">
        <v>1018035480</v>
      </c>
      <c r="I39" s="17">
        <v>1018035480</v>
      </c>
      <c r="J39" s="20">
        <v>1018035480</v>
      </c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</row>
    <row r="40" spans="1:27" ht="15.75" customHeight="1" x14ac:dyDescent="0.25">
      <c r="A40" s="22" t="s">
        <v>40</v>
      </c>
      <c r="B40" s="17">
        <v>866550000</v>
      </c>
      <c r="C40" s="17">
        <v>866550000</v>
      </c>
      <c r="D40" s="19">
        <v>866550000</v>
      </c>
      <c r="E40" s="19">
        <v>866550000</v>
      </c>
      <c r="F40" s="19">
        <v>866550000</v>
      </c>
      <c r="G40" s="19">
        <v>866550000</v>
      </c>
      <c r="H40" s="19">
        <v>866550000</v>
      </c>
      <c r="I40" s="17">
        <v>866550000</v>
      </c>
      <c r="J40" s="20">
        <v>866550000</v>
      </c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</row>
    <row r="41" spans="1:27" ht="15.75" customHeight="1" x14ac:dyDescent="0.25">
      <c r="A41" s="22" t="s">
        <v>72</v>
      </c>
      <c r="C41" s="19"/>
      <c r="D41" s="19"/>
      <c r="E41" s="3"/>
      <c r="F41" s="19"/>
      <c r="G41" s="19"/>
      <c r="H41" s="19"/>
      <c r="I41" s="19"/>
      <c r="J41" s="20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</row>
    <row r="42" spans="1:27" ht="15.75" customHeight="1" x14ac:dyDescent="0.25">
      <c r="A42" s="22" t="s">
        <v>73</v>
      </c>
      <c r="B42" s="17">
        <v>183303561</v>
      </c>
      <c r="C42" s="18">
        <v>240946901</v>
      </c>
      <c r="D42" s="19">
        <v>171494653</v>
      </c>
      <c r="E42" s="19">
        <v>167050674</v>
      </c>
      <c r="F42" s="19">
        <v>130872450</v>
      </c>
      <c r="G42" s="19">
        <v>103733765</v>
      </c>
      <c r="H42" s="19">
        <v>133418191</v>
      </c>
      <c r="I42" s="18">
        <v>211850512</v>
      </c>
      <c r="J42" s="21">
        <v>136068712</v>
      </c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</row>
    <row r="43" spans="1:27" ht="15.75" customHeight="1" x14ac:dyDescent="0.25">
      <c r="A43" s="22" t="s">
        <v>74</v>
      </c>
      <c r="B43" s="17"/>
      <c r="C43" s="19"/>
      <c r="D43" s="19"/>
      <c r="E43" s="19"/>
      <c r="F43" s="19"/>
      <c r="G43" s="19"/>
      <c r="H43" s="19"/>
      <c r="I43" s="19"/>
      <c r="J43" s="20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</row>
    <row r="44" spans="1:27" ht="15.75" customHeight="1" x14ac:dyDescent="0.25">
      <c r="B44" s="29">
        <f t="shared" ref="B44:J44" si="7">SUM(B39:B43)</f>
        <v>2019411161</v>
      </c>
      <c r="C44" s="29">
        <f t="shared" si="7"/>
        <v>2077054501</v>
      </c>
      <c r="D44" s="29">
        <f t="shared" si="7"/>
        <v>2056080133</v>
      </c>
      <c r="E44" s="29">
        <f t="shared" si="7"/>
        <v>2051636154</v>
      </c>
      <c r="F44" s="29">
        <f t="shared" si="7"/>
        <v>2015457930</v>
      </c>
      <c r="G44" s="29">
        <f t="shared" si="7"/>
        <v>1988319245</v>
      </c>
      <c r="H44" s="29">
        <f t="shared" si="7"/>
        <v>2018003671</v>
      </c>
      <c r="I44" s="29">
        <f t="shared" si="7"/>
        <v>2096435992</v>
      </c>
      <c r="J44" s="30">
        <f t="shared" si="7"/>
        <v>2020654192</v>
      </c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</row>
    <row r="45" spans="1:27" ht="15.75" customHeight="1" x14ac:dyDescent="0.25">
      <c r="A45" s="27"/>
      <c r="B45" s="31"/>
      <c r="C45" s="32"/>
      <c r="D45" s="32"/>
      <c r="E45" s="19"/>
      <c r="F45" s="32"/>
      <c r="G45" s="32"/>
      <c r="H45" s="19"/>
      <c r="I45" s="19"/>
      <c r="J45" s="20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</row>
    <row r="46" spans="1:27" ht="15.75" customHeight="1" x14ac:dyDescent="0.25">
      <c r="A46" s="27"/>
      <c r="B46" s="40">
        <f t="shared" ref="B46:C46" si="8">SUM(B44,B36)</f>
        <v>2177969917</v>
      </c>
      <c r="C46" s="40">
        <f t="shared" si="8"/>
        <v>2248949916</v>
      </c>
      <c r="D46" s="40">
        <f>SUM(D44,D36)+1</f>
        <v>2260582826</v>
      </c>
      <c r="E46" s="40">
        <f t="shared" ref="E46:F46" si="9">SUM(E44,E36)</f>
        <v>2180687112</v>
      </c>
      <c r="F46" s="40">
        <f t="shared" si="9"/>
        <v>2385925699</v>
      </c>
      <c r="G46" s="40">
        <f>SUM(G44,G36)+1</f>
        <v>2280063501</v>
      </c>
      <c r="H46" s="40">
        <f t="shared" ref="H46:I46" si="10">SUM(H44,H36)</f>
        <v>2289546898</v>
      </c>
      <c r="I46" s="40">
        <f t="shared" si="10"/>
        <v>2341552882</v>
      </c>
      <c r="J46" s="41">
        <f>SUM(J44,J36)-1</f>
        <v>2358587000</v>
      </c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</row>
    <row r="47" spans="1:27" ht="15.75" customHeight="1" x14ac:dyDescent="0.25">
      <c r="C47" s="3"/>
      <c r="D47" s="3"/>
      <c r="E47" s="3"/>
      <c r="J47" s="2"/>
    </row>
    <row r="48" spans="1:27" ht="15.75" customHeight="1" x14ac:dyDescent="0.25">
      <c r="A48" s="16" t="s">
        <v>75</v>
      </c>
      <c r="B48" s="56">
        <f t="shared" ref="B48:J48" si="11">B44/(B39/10)</f>
        <v>20.828171126707687</v>
      </c>
      <c r="C48" s="56">
        <f t="shared" si="11"/>
        <v>21.422703519625859</v>
      </c>
      <c r="D48" s="56">
        <f t="shared" si="11"/>
        <v>20.196546912097798</v>
      </c>
      <c r="E48" s="56">
        <f t="shared" si="11"/>
        <v>20.152894415821343</v>
      </c>
      <c r="F48" s="56">
        <f t="shared" si="11"/>
        <v>19.79752149699144</v>
      </c>
      <c r="G48" s="56">
        <f t="shared" si="11"/>
        <v>19.530942526678931</v>
      </c>
      <c r="H48" s="56">
        <f t="shared" si="11"/>
        <v>19.822527904430206</v>
      </c>
      <c r="I48" s="56">
        <f t="shared" si="11"/>
        <v>20.592956072611535</v>
      </c>
      <c r="J48" s="57">
        <f t="shared" si="11"/>
        <v>19.848563549081806</v>
      </c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  <c r="AA48" s="50"/>
    </row>
    <row r="49" spans="1:10" ht="15.75" customHeight="1" x14ac:dyDescent="0.25">
      <c r="A49" s="16" t="s">
        <v>76</v>
      </c>
      <c r="B49" s="19">
        <f t="shared" ref="B49:J49" si="12">B39/10</f>
        <v>96955760</v>
      </c>
      <c r="C49" s="19">
        <f t="shared" si="12"/>
        <v>96955760</v>
      </c>
      <c r="D49" s="19">
        <f t="shared" si="12"/>
        <v>101803548</v>
      </c>
      <c r="E49" s="19">
        <f t="shared" si="12"/>
        <v>101803548</v>
      </c>
      <c r="F49" s="19">
        <f t="shared" si="12"/>
        <v>101803548</v>
      </c>
      <c r="G49" s="19">
        <f t="shared" si="12"/>
        <v>101803548</v>
      </c>
      <c r="H49" s="19">
        <f t="shared" si="12"/>
        <v>101803548</v>
      </c>
      <c r="I49" s="19">
        <f t="shared" si="12"/>
        <v>101803548</v>
      </c>
      <c r="J49" s="58">
        <f t="shared" si="12"/>
        <v>101803548</v>
      </c>
    </row>
    <row r="50" spans="1:10" ht="15.75" customHeight="1" x14ac:dyDescent="0.25">
      <c r="C50" s="3"/>
      <c r="D50" s="3"/>
      <c r="E50" s="3"/>
      <c r="J50" s="2"/>
    </row>
    <row r="51" spans="1:10" ht="15.75" customHeight="1" x14ac:dyDescent="0.25">
      <c r="C51" s="3"/>
      <c r="D51" s="3"/>
      <c r="E51" s="3"/>
      <c r="J51" s="2"/>
    </row>
    <row r="52" spans="1:10" ht="15.75" customHeight="1" x14ac:dyDescent="0.25">
      <c r="C52" s="3"/>
      <c r="D52" s="3"/>
      <c r="E52" s="3"/>
      <c r="J52" s="2"/>
    </row>
    <row r="53" spans="1:10" ht="15.75" customHeight="1" x14ac:dyDescent="0.25">
      <c r="C53" s="3"/>
      <c r="D53" s="3"/>
      <c r="E53" s="3"/>
      <c r="J53" s="2"/>
    </row>
    <row r="54" spans="1:10" ht="15.75" customHeight="1" x14ac:dyDescent="0.25">
      <c r="C54" s="3"/>
      <c r="D54" s="3"/>
      <c r="E54" s="3"/>
      <c r="J54" s="2"/>
    </row>
    <row r="55" spans="1:10" ht="15.75" customHeight="1" x14ac:dyDescent="0.25">
      <c r="C55" s="3"/>
      <c r="D55" s="3"/>
      <c r="E55" s="3"/>
      <c r="J55" s="2"/>
    </row>
    <row r="56" spans="1:10" ht="15.75" customHeight="1" x14ac:dyDescent="0.25">
      <c r="C56" s="3"/>
      <c r="D56" s="3"/>
      <c r="E56" s="3"/>
      <c r="J56" s="2"/>
    </row>
    <row r="57" spans="1:10" ht="15.75" customHeight="1" x14ac:dyDescent="0.25">
      <c r="C57" s="3"/>
      <c r="D57" s="3"/>
      <c r="E57" s="3"/>
      <c r="J57" s="2"/>
    </row>
    <row r="58" spans="1:10" ht="15.75" customHeight="1" x14ac:dyDescent="0.25">
      <c r="C58" s="3"/>
      <c r="D58" s="3"/>
      <c r="E58" s="3"/>
      <c r="J58" s="2"/>
    </row>
    <row r="59" spans="1:10" ht="15.75" customHeight="1" x14ac:dyDescent="0.25">
      <c r="C59" s="3"/>
      <c r="D59" s="3"/>
      <c r="E59" s="3"/>
      <c r="J59" s="2"/>
    </row>
    <row r="60" spans="1:10" ht="15.75" customHeight="1" x14ac:dyDescent="0.25">
      <c r="C60" s="3"/>
      <c r="D60" s="3"/>
      <c r="E60" s="3"/>
      <c r="J60" s="2"/>
    </row>
    <row r="61" spans="1:10" ht="15.75" customHeight="1" x14ac:dyDescent="0.25">
      <c r="C61" s="3"/>
      <c r="D61" s="3"/>
      <c r="E61" s="3"/>
      <c r="J61" s="2"/>
    </row>
    <row r="62" spans="1:10" ht="15.75" customHeight="1" x14ac:dyDescent="0.25">
      <c r="C62" s="3"/>
      <c r="D62" s="3"/>
      <c r="E62" s="3"/>
      <c r="J62" s="2"/>
    </row>
    <row r="63" spans="1:10" ht="15.75" customHeight="1" x14ac:dyDescent="0.25">
      <c r="C63" s="3"/>
      <c r="D63" s="3"/>
      <c r="E63" s="3"/>
      <c r="J63" s="2"/>
    </row>
    <row r="64" spans="1:10" ht="15.75" customHeight="1" x14ac:dyDescent="0.25">
      <c r="C64" s="3"/>
      <c r="D64" s="3"/>
      <c r="E64" s="3"/>
      <c r="J64" s="2"/>
    </row>
    <row r="65" spans="3:10" ht="15.75" customHeight="1" x14ac:dyDescent="0.25">
      <c r="C65" s="3"/>
      <c r="D65" s="3"/>
      <c r="E65" s="3"/>
      <c r="J65" s="2"/>
    </row>
    <row r="66" spans="3:10" ht="15.75" customHeight="1" x14ac:dyDescent="0.25">
      <c r="C66" s="3"/>
      <c r="D66" s="3"/>
      <c r="E66" s="3"/>
      <c r="J66" s="2"/>
    </row>
    <row r="67" spans="3:10" ht="15.75" customHeight="1" x14ac:dyDescent="0.25">
      <c r="C67" s="3"/>
      <c r="D67" s="3"/>
      <c r="E67" s="3"/>
      <c r="J67" s="2"/>
    </row>
    <row r="68" spans="3:10" ht="15.75" customHeight="1" x14ac:dyDescent="0.25">
      <c r="C68" s="3"/>
      <c r="D68" s="3"/>
      <c r="E68" s="3"/>
      <c r="J68" s="2"/>
    </row>
    <row r="69" spans="3:10" ht="15.75" customHeight="1" x14ac:dyDescent="0.25">
      <c r="C69" s="3"/>
      <c r="D69" s="3"/>
      <c r="E69" s="3"/>
      <c r="J69" s="2"/>
    </row>
    <row r="70" spans="3:10" ht="15.75" customHeight="1" x14ac:dyDescent="0.25">
      <c r="C70" s="3"/>
      <c r="D70" s="3"/>
      <c r="E70" s="3"/>
      <c r="J70" s="2"/>
    </row>
    <row r="71" spans="3:10" ht="15.75" customHeight="1" x14ac:dyDescent="0.25">
      <c r="C71" s="3"/>
      <c r="D71" s="3"/>
      <c r="E71" s="3"/>
      <c r="J71" s="2"/>
    </row>
    <row r="72" spans="3:10" ht="15.75" customHeight="1" x14ac:dyDescent="0.25">
      <c r="C72" s="3"/>
      <c r="D72" s="3"/>
      <c r="E72" s="3"/>
      <c r="J72" s="2"/>
    </row>
    <row r="73" spans="3:10" ht="15.75" customHeight="1" x14ac:dyDescent="0.25">
      <c r="C73" s="3"/>
      <c r="D73" s="3"/>
      <c r="E73" s="3"/>
      <c r="J73" s="2"/>
    </row>
    <row r="74" spans="3:10" ht="15.75" customHeight="1" x14ac:dyDescent="0.25">
      <c r="C74" s="3"/>
      <c r="D74" s="3"/>
      <c r="E74" s="3"/>
      <c r="J74" s="2"/>
    </row>
    <row r="75" spans="3:10" ht="15.75" customHeight="1" x14ac:dyDescent="0.25">
      <c r="C75" s="3"/>
      <c r="D75" s="3"/>
      <c r="E75" s="3"/>
      <c r="J75" s="2"/>
    </row>
    <row r="76" spans="3:10" ht="15.75" customHeight="1" x14ac:dyDescent="0.25">
      <c r="C76" s="3"/>
      <c r="D76" s="3"/>
      <c r="E76" s="3"/>
      <c r="J76" s="2"/>
    </row>
    <row r="77" spans="3:10" ht="15.75" customHeight="1" x14ac:dyDescent="0.25">
      <c r="C77" s="3"/>
      <c r="D77" s="3"/>
      <c r="E77" s="3"/>
      <c r="J77" s="2"/>
    </row>
    <row r="78" spans="3:10" ht="15.75" customHeight="1" x14ac:dyDescent="0.25">
      <c r="C78" s="3"/>
      <c r="D78" s="3"/>
      <c r="E78" s="3"/>
      <c r="J78" s="2"/>
    </row>
    <row r="79" spans="3:10" ht="15.75" customHeight="1" x14ac:dyDescent="0.25">
      <c r="C79" s="3"/>
      <c r="D79" s="3"/>
      <c r="E79" s="3"/>
      <c r="J79" s="2"/>
    </row>
    <row r="80" spans="3:10" ht="15.75" customHeight="1" x14ac:dyDescent="0.25">
      <c r="C80" s="3"/>
      <c r="D80" s="3"/>
      <c r="E80" s="3"/>
      <c r="J80" s="2"/>
    </row>
    <row r="81" spans="3:10" ht="15.75" customHeight="1" x14ac:dyDescent="0.25">
      <c r="C81" s="3"/>
      <c r="D81" s="3"/>
      <c r="E81" s="3"/>
      <c r="J81" s="2"/>
    </row>
    <row r="82" spans="3:10" ht="15.75" customHeight="1" x14ac:dyDescent="0.25">
      <c r="C82" s="3"/>
      <c r="D82" s="3"/>
      <c r="E82" s="3"/>
      <c r="J82" s="2"/>
    </row>
    <row r="83" spans="3:10" ht="15.75" customHeight="1" x14ac:dyDescent="0.25">
      <c r="C83" s="3"/>
      <c r="D83" s="3"/>
      <c r="E83" s="3"/>
      <c r="J83" s="2"/>
    </row>
    <row r="84" spans="3:10" ht="15.75" customHeight="1" x14ac:dyDescent="0.25">
      <c r="C84" s="3"/>
      <c r="D84" s="3"/>
      <c r="E84" s="3"/>
      <c r="J84" s="2"/>
    </row>
    <row r="85" spans="3:10" ht="15.75" customHeight="1" x14ac:dyDescent="0.25">
      <c r="C85" s="3"/>
      <c r="D85" s="3"/>
      <c r="E85" s="3"/>
      <c r="J85" s="2"/>
    </row>
    <row r="86" spans="3:10" ht="15.75" customHeight="1" x14ac:dyDescent="0.25">
      <c r="C86" s="3"/>
      <c r="D86" s="3"/>
      <c r="E86" s="3"/>
      <c r="J86" s="2"/>
    </row>
    <row r="87" spans="3:10" ht="15.75" customHeight="1" x14ac:dyDescent="0.25">
      <c r="C87" s="3"/>
      <c r="D87" s="3"/>
      <c r="E87" s="3"/>
      <c r="J87" s="2"/>
    </row>
    <row r="88" spans="3:10" ht="15.75" customHeight="1" x14ac:dyDescent="0.25">
      <c r="C88" s="3"/>
      <c r="D88" s="3"/>
      <c r="E88" s="3"/>
      <c r="J88" s="2"/>
    </row>
    <row r="89" spans="3:10" ht="15.75" customHeight="1" x14ac:dyDescent="0.25">
      <c r="C89" s="3"/>
      <c r="D89" s="3"/>
      <c r="E89" s="3"/>
      <c r="J89" s="2"/>
    </row>
    <row r="90" spans="3:10" ht="15.75" customHeight="1" x14ac:dyDescent="0.25">
      <c r="C90" s="3"/>
      <c r="D90" s="3"/>
      <c r="E90" s="3"/>
      <c r="J90" s="2"/>
    </row>
    <row r="91" spans="3:10" ht="15.75" customHeight="1" x14ac:dyDescent="0.25">
      <c r="C91" s="3"/>
      <c r="D91" s="3"/>
      <c r="E91" s="3"/>
      <c r="J91" s="2"/>
    </row>
    <row r="92" spans="3:10" ht="15.75" customHeight="1" x14ac:dyDescent="0.25">
      <c r="C92" s="3"/>
      <c r="D92" s="3"/>
      <c r="E92" s="3"/>
      <c r="J92" s="2"/>
    </row>
    <row r="93" spans="3:10" ht="15.75" customHeight="1" x14ac:dyDescent="0.25">
      <c r="C93" s="3"/>
      <c r="D93" s="3"/>
      <c r="E93" s="3"/>
      <c r="J93" s="2"/>
    </row>
    <row r="94" spans="3:10" ht="15.75" customHeight="1" x14ac:dyDescent="0.25">
      <c r="C94" s="3"/>
      <c r="D94" s="3"/>
      <c r="E94" s="3"/>
      <c r="J94" s="2"/>
    </row>
    <row r="95" spans="3:10" ht="15.75" customHeight="1" x14ac:dyDescent="0.25">
      <c r="C95" s="3"/>
      <c r="D95" s="3"/>
      <c r="E95" s="3"/>
      <c r="J95" s="2"/>
    </row>
    <row r="96" spans="3:10" ht="15.75" customHeight="1" x14ac:dyDescent="0.25">
      <c r="C96" s="3"/>
      <c r="D96" s="3"/>
      <c r="E96" s="3"/>
      <c r="J96" s="2"/>
    </row>
    <row r="97" spans="3:10" ht="15.75" customHeight="1" x14ac:dyDescent="0.25">
      <c r="C97" s="3"/>
      <c r="D97" s="3"/>
      <c r="E97" s="3"/>
      <c r="J97" s="2"/>
    </row>
    <row r="98" spans="3:10" ht="15.75" customHeight="1" x14ac:dyDescent="0.25">
      <c r="C98" s="3"/>
      <c r="D98" s="3"/>
      <c r="E98" s="3"/>
      <c r="J98" s="2"/>
    </row>
    <row r="99" spans="3:10" ht="15.75" customHeight="1" x14ac:dyDescent="0.25">
      <c r="C99" s="3"/>
      <c r="D99" s="3"/>
      <c r="E99" s="3"/>
      <c r="J99" s="2"/>
    </row>
    <row r="100" spans="3:10" ht="15.75" customHeight="1" x14ac:dyDescent="0.25">
      <c r="C100" s="3"/>
      <c r="D100" s="3"/>
      <c r="E100" s="3"/>
      <c r="J100" s="2"/>
    </row>
    <row r="101" spans="3:10" ht="15.75" customHeight="1" x14ac:dyDescent="0.25">
      <c r="C101" s="3"/>
      <c r="D101" s="3"/>
      <c r="E101" s="3"/>
      <c r="J101" s="2"/>
    </row>
    <row r="102" spans="3:10" ht="15.75" customHeight="1" x14ac:dyDescent="0.25">
      <c r="C102" s="3"/>
      <c r="D102" s="3"/>
      <c r="E102" s="3"/>
      <c r="J102" s="2"/>
    </row>
    <row r="103" spans="3:10" ht="15.75" customHeight="1" x14ac:dyDescent="0.25">
      <c r="C103" s="3"/>
      <c r="D103" s="3"/>
      <c r="E103" s="3"/>
      <c r="J103" s="2"/>
    </row>
    <row r="104" spans="3:10" ht="15.75" customHeight="1" x14ac:dyDescent="0.25">
      <c r="C104" s="3"/>
      <c r="D104" s="3"/>
      <c r="E104" s="3"/>
      <c r="J104" s="2"/>
    </row>
    <row r="105" spans="3:10" ht="15.75" customHeight="1" x14ac:dyDescent="0.25">
      <c r="C105" s="3"/>
      <c r="D105" s="3"/>
      <c r="E105" s="3"/>
      <c r="J105" s="2"/>
    </row>
    <row r="106" spans="3:10" ht="15.75" customHeight="1" x14ac:dyDescent="0.25">
      <c r="C106" s="3"/>
      <c r="D106" s="3"/>
      <c r="E106" s="3"/>
      <c r="J106" s="2"/>
    </row>
    <row r="107" spans="3:10" ht="15.75" customHeight="1" x14ac:dyDescent="0.25">
      <c r="C107" s="3"/>
      <c r="D107" s="3"/>
      <c r="E107" s="3"/>
      <c r="J107" s="2"/>
    </row>
    <row r="108" spans="3:10" ht="15.75" customHeight="1" x14ac:dyDescent="0.25">
      <c r="C108" s="3"/>
      <c r="D108" s="3"/>
      <c r="E108" s="3"/>
      <c r="J108" s="2"/>
    </row>
    <row r="109" spans="3:10" ht="15.75" customHeight="1" x14ac:dyDescent="0.25">
      <c r="C109" s="3"/>
      <c r="D109" s="3"/>
      <c r="E109" s="3"/>
      <c r="J109" s="2"/>
    </row>
    <row r="110" spans="3:10" ht="15.75" customHeight="1" x14ac:dyDescent="0.25">
      <c r="C110" s="3"/>
      <c r="D110" s="3"/>
      <c r="E110" s="3"/>
      <c r="J110" s="2"/>
    </row>
    <row r="111" spans="3:10" ht="15.75" customHeight="1" x14ac:dyDescent="0.25">
      <c r="C111" s="3"/>
      <c r="D111" s="3"/>
      <c r="E111" s="3"/>
      <c r="J111" s="2"/>
    </row>
    <row r="112" spans="3:10" ht="15.75" customHeight="1" x14ac:dyDescent="0.25">
      <c r="C112" s="3"/>
      <c r="D112" s="3"/>
      <c r="E112" s="3"/>
      <c r="J112" s="2"/>
    </row>
    <row r="113" spans="3:10" ht="15.75" customHeight="1" x14ac:dyDescent="0.25">
      <c r="C113" s="3"/>
      <c r="D113" s="3"/>
      <c r="E113" s="3"/>
      <c r="J113" s="2"/>
    </row>
    <row r="114" spans="3:10" ht="15.75" customHeight="1" x14ac:dyDescent="0.25">
      <c r="C114" s="3"/>
      <c r="D114" s="3"/>
      <c r="E114" s="3"/>
      <c r="J114" s="2"/>
    </row>
    <row r="115" spans="3:10" ht="15.75" customHeight="1" x14ac:dyDescent="0.25">
      <c r="C115" s="3"/>
      <c r="D115" s="3"/>
      <c r="E115" s="3"/>
      <c r="J115" s="2"/>
    </row>
    <row r="116" spans="3:10" ht="15.75" customHeight="1" x14ac:dyDescent="0.25">
      <c r="C116" s="3"/>
      <c r="D116" s="3"/>
      <c r="E116" s="3"/>
      <c r="J116" s="2"/>
    </row>
    <row r="117" spans="3:10" ht="15.75" customHeight="1" x14ac:dyDescent="0.25">
      <c r="C117" s="3"/>
      <c r="D117" s="3"/>
      <c r="E117" s="3"/>
      <c r="J117" s="2"/>
    </row>
    <row r="118" spans="3:10" ht="15.75" customHeight="1" x14ac:dyDescent="0.25">
      <c r="C118" s="3"/>
      <c r="D118" s="3"/>
      <c r="E118" s="3"/>
      <c r="J118" s="2"/>
    </row>
    <row r="119" spans="3:10" ht="15.75" customHeight="1" x14ac:dyDescent="0.25">
      <c r="C119" s="3"/>
      <c r="D119" s="3"/>
      <c r="E119" s="3"/>
      <c r="J119" s="2"/>
    </row>
    <row r="120" spans="3:10" ht="15.75" customHeight="1" x14ac:dyDescent="0.25">
      <c r="C120" s="3"/>
      <c r="D120" s="3"/>
      <c r="E120" s="3"/>
      <c r="J120" s="2"/>
    </row>
    <row r="121" spans="3:10" ht="15.75" customHeight="1" x14ac:dyDescent="0.25">
      <c r="C121" s="3"/>
      <c r="D121" s="3"/>
      <c r="E121" s="3"/>
      <c r="J121" s="2"/>
    </row>
    <row r="122" spans="3:10" ht="15.75" customHeight="1" x14ac:dyDescent="0.25">
      <c r="C122" s="3"/>
      <c r="D122" s="3"/>
      <c r="E122" s="3"/>
      <c r="J122" s="2"/>
    </row>
    <row r="123" spans="3:10" ht="15.75" customHeight="1" x14ac:dyDescent="0.25">
      <c r="C123" s="3"/>
      <c r="D123" s="3"/>
      <c r="E123" s="3"/>
      <c r="J123" s="2"/>
    </row>
    <row r="124" spans="3:10" ht="15.75" customHeight="1" x14ac:dyDescent="0.25">
      <c r="C124" s="3"/>
      <c r="D124" s="3"/>
      <c r="E124" s="3"/>
      <c r="J124" s="2"/>
    </row>
    <row r="125" spans="3:10" ht="15.75" customHeight="1" x14ac:dyDescent="0.25">
      <c r="C125" s="3"/>
      <c r="D125" s="3"/>
      <c r="E125" s="3"/>
      <c r="J125" s="2"/>
    </row>
    <row r="126" spans="3:10" ht="15.75" customHeight="1" x14ac:dyDescent="0.25">
      <c r="C126" s="3"/>
      <c r="D126" s="3"/>
      <c r="E126" s="3"/>
      <c r="J126" s="2"/>
    </row>
    <row r="127" spans="3:10" ht="15.75" customHeight="1" x14ac:dyDescent="0.25">
      <c r="C127" s="3"/>
      <c r="D127" s="3"/>
      <c r="E127" s="3"/>
      <c r="J127" s="2"/>
    </row>
    <row r="128" spans="3:10" ht="15.75" customHeight="1" x14ac:dyDescent="0.25">
      <c r="C128" s="3"/>
      <c r="D128" s="3"/>
      <c r="E128" s="3"/>
      <c r="J128" s="2"/>
    </row>
    <row r="129" spans="3:10" ht="15.75" customHeight="1" x14ac:dyDescent="0.25">
      <c r="C129" s="3"/>
      <c r="D129" s="3"/>
      <c r="E129" s="3"/>
      <c r="J129" s="2"/>
    </row>
    <row r="130" spans="3:10" ht="15.75" customHeight="1" x14ac:dyDescent="0.25">
      <c r="C130" s="3"/>
      <c r="D130" s="3"/>
      <c r="E130" s="3"/>
      <c r="J130" s="2"/>
    </row>
    <row r="131" spans="3:10" ht="15.75" customHeight="1" x14ac:dyDescent="0.25">
      <c r="C131" s="3"/>
      <c r="D131" s="3"/>
      <c r="E131" s="3"/>
      <c r="J131" s="2"/>
    </row>
    <row r="132" spans="3:10" ht="15.75" customHeight="1" x14ac:dyDescent="0.25">
      <c r="C132" s="3"/>
      <c r="D132" s="3"/>
      <c r="E132" s="3"/>
      <c r="J132" s="2"/>
    </row>
    <row r="133" spans="3:10" ht="15.75" customHeight="1" x14ac:dyDescent="0.25">
      <c r="C133" s="3"/>
      <c r="D133" s="3"/>
      <c r="E133" s="3"/>
      <c r="J133" s="2"/>
    </row>
    <row r="134" spans="3:10" ht="15.75" customHeight="1" x14ac:dyDescent="0.25">
      <c r="C134" s="3"/>
      <c r="D134" s="3"/>
      <c r="E134" s="3"/>
      <c r="J134" s="2"/>
    </row>
    <row r="135" spans="3:10" ht="15.75" customHeight="1" x14ac:dyDescent="0.25">
      <c r="C135" s="3"/>
      <c r="D135" s="3"/>
      <c r="E135" s="3"/>
      <c r="J135" s="2"/>
    </row>
    <row r="136" spans="3:10" ht="15.75" customHeight="1" x14ac:dyDescent="0.25">
      <c r="C136" s="3"/>
      <c r="D136" s="3"/>
      <c r="E136" s="3"/>
      <c r="J136" s="2"/>
    </row>
    <row r="137" spans="3:10" ht="15.75" customHeight="1" x14ac:dyDescent="0.25">
      <c r="C137" s="3"/>
      <c r="D137" s="3"/>
      <c r="E137" s="3"/>
      <c r="J137" s="2"/>
    </row>
    <row r="138" spans="3:10" ht="15.75" customHeight="1" x14ac:dyDescent="0.25">
      <c r="C138" s="3"/>
      <c r="D138" s="3"/>
      <c r="E138" s="3"/>
      <c r="J138" s="2"/>
    </row>
    <row r="139" spans="3:10" ht="15.75" customHeight="1" x14ac:dyDescent="0.25">
      <c r="C139" s="3"/>
      <c r="D139" s="3"/>
      <c r="E139" s="3"/>
      <c r="J139" s="2"/>
    </row>
    <row r="140" spans="3:10" ht="15.75" customHeight="1" x14ac:dyDescent="0.25">
      <c r="C140" s="3"/>
      <c r="D140" s="3"/>
      <c r="E140" s="3"/>
      <c r="J140" s="2"/>
    </row>
    <row r="141" spans="3:10" ht="15.75" customHeight="1" x14ac:dyDescent="0.25">
      <c r="C141" s="3"/>
      <c r="D141" s="3"/>
      <c r="E141" s="3"/>
      <c r="J141" s="2"/>
    </row>
    <row r="142" spans="3:10" ht="15.75" customHeight="1" x14ac:dyDescent="0.25">
      <c r="C142" s="3"/>
      <c r="D142" s="3"/>
      <c r="E142" s="3"/>
      <c r="J142" s="2"/>
    </row>
    <row r="143" spans="3:10" ht="15.75" customHeight="1" x14ac:dyDescent="0.25">
      <c r="C143" s="3"/>
      <c r="D143" s="3"/>
      <c r="E143" s="3"/>
      <c r="J143" s="2"/>
    </row>
    <row r="144" spans="3:10" ht="15.75" customHeight="1" x14ac:dyDescent="0.25">
      <c r="C144" s="3"/>
      <c r="D144" s="3"/>
      <c r="E144" s="3"/>
      <c r="J144" s="2"/>
    </row>
    <row r="145" spans="3:10" ht="15.75" customHeight="1" x14ac:dyDescent="0.25">
      <c r="C145" s="3"/>
      <c r="D145" s="3"/>
      <c r="E145" s="3"/>
      <c r="J145" s="2"/>
    </row>
    <row r="146" spans="3:10" ht="15.75" customHeight="1" x14ac:dyDescent="0.25">
      <c r="C146" s="3"/>
      <c r="D146" s="3"/>
      <c r="E146" s="3"/>
      <c r="J146" s="2"/>
    </row>
    <row r="147" spans="3:10" ht="15.75" customHeight="1" x14ac:dyDescent="0.25">
      <c r="C147" s="3"/>
      <c r="D147" s="3"/>
      <c r="E147" s="3"/>
      <c r="J147" s="2"/>
    </row>
    <row r="148" spans="3:10" ht="15.75" customHeight="1" x14ac:dyDescent="0.25">
      <c r="C148" s="3"/>
      <c r="D148" s="3"/>
      <c r="E148" s="3"/>
      <c r="J148" s="2"/>
    </row>
    <row r="149" spans="3:10" ht="15.75" customHeight="1" x14ac:dyDescent="0.25">
      <c r="C149" s="3"/>
      <c r="D149" s="3"/>
      <c r="E149" s="3"/>
      <c r="J149" s="2"/>
    </row>
    <row r="150" spans="3:10" ht="15.75" customHeight="1" x14ac:dyDescent="0.25">
      <c r="C150" s="3"/>
      <c r="D150" s="3"/>
      <c r="E150" s="3"/>
      <c r="J150" s="2"/>
    </row>
    <row r="151" spans="3:10" ht="15.75" customHeight="1" x14ac:dyDescent="0.25">
      <c r="C151" s="3"/>
      <c r="D151" s="3"/>
      <c r="E151" s="3"/>
      <c r="J151" s="2"/>
    </row>
    <row r="152" spans="3:10" ht="15.75" customHeight="1" x14ac:dyDescent="0.25">
      <c r="C152" s="3"/>
      <c r="D152" s="3"/>
      <c r="E152" s="3"/>
      <c r="J152" s="2"/>
    </row>
    <row r="153" spans="3:10" ht="15.75" customHeight="1" x14ac:dyDescent="0.25">
      <c r="C153" s="3"/>
      <c r="D153" s="3"/>
      <c r="E153" s="3"/>
      <c r="J153" s="2"/>
    </row>
    <row r="154" spans="3:10" ht="15.75" customHeight="1" x14ac:dyDescent="0.25">
      <c r="C154" s="3"/>
      <c r="D154" s="3"/>
      <c r="E154" s="3"/>
      <c r="J154" s="2"/>
    </row>
    <row r="155" spans="3:10" ht="15.75" customHeight="1" x14ac:dyDescent="0.25">
      <c r="C155" s="3"/>
      <c r="D155" s="3"/>
      <c r="E155" s="3"/>
      <c r="J155" s="2"/>
    </row>
    <row r="156" spans="3:10" ht="15.75" customHeight="1" x14ac:dyDescent="0.25">
      <c r="C156" s="3"/>
      <c r="D156" s="3"/>
      <c r="E156" s="3"/>
      <c r="J156" s="2"/>
    </row>
    <row r="157" spans="3:10" ht="15.75" customHeight="1" x14ac:dyDescent="0.25">
      <c r="C157" s="3"/>
      <c r="D157" s="3"/>
      <c r="E157" s="3"/>
      <c r="J157" s="2"/>
    </row>
    <row r="158" spans="3:10" ht="15.75" customHeight="1" x14ac:dyDescent="0.25">
      <c r="C158" s="3"/>
      <c r="D158" s="3"/>
      <c r="E158" s="3"/>
      <c r="J158" s="2"/>
    </row>
    <row r="159" spans="3:10" ht="15.75" customHeight="1" x14ac:dyDescent="0.25">
      <c r="C159" s="3"/>
      <c r="D159" s="3"/>
      <c r="E159" s="3"/>
      <c r="J159" s="2"/>
    </row>
    <row r="160" spans="3:10" ht="15.75" customHeight="1" x14ac:dyDescent="0.25">
      <c r="C160" s="3"/>
      <c r="D160" s="3"/>
      <c r="E160" s="3"/>
      <c r="J160" s="2"/>
    </row>
    <row r="161" spans="3:10" ht="15.75" customHeight="1" x14ac:dyDescent="0.25">
      <c r="C161" s="3"/>
      <c r="D161" s="3"/>
      <c r="E161" s="3"/>
      <c r="J161" s="2"/>
    </row>
    <row r="162" spans="3:10" ht="15.75" customHeight="1" x14ac:dyDescent="0.25">
      <c r="C162" s="3"/>
      <c r="D162" s="3"/>
      <c r="E162" s="3"/>
      <c r="J162" s="2"/>
    </row>
    <row r="163" spans="3:10" ht="15.75" customHeight="1" x14ac:dyDescent="0.25">
      <c r="C163" s="3"/>
      <c r="D163" s="3"/>
      <c r="E163" s="3"/>
      <c r="J163" s="2"/>
    </row>
    <row r="164" spans="3:10" ht="15.75" customHeight="1" x14ac:dyDescent="0.25">
      <c r="C164" s="3"/>
      <c r="D164" s="3"/>
      <c r="E164" s="3"/>
      <c r="J164" s="2"/>
    </row>
    <row r="165" spans="3:10" ht="15.75" customHeight="1" x14ac:dyDescent="0.25">
      <c r="C165" s="3"/>
      <c r="D165" s="3"/>
      <c r="E165" s="3"/>
      <c r="J165" s="2"/>
    </row>
    <row r="166" spans="3:10" ht="15.75" customHeight="1" x14ac:dyDescent="0.25">
      <c r="C166" s="3"/>
      <c r="D166" s="3"/>
      <c r="E166" s="3"/>
      <c r="J166" s="2"/>
    </row>
    <row r="167" spans="3:10" ht="15.75" customHeight="1" x14ac:dyDescent="0.25">
      <c r="C167" s="3"/>
      <c r="D167" s="3"/>
      <c r="E167" s="3"/>
      <c r="J167" s="2"/>
    </row>
    <row r="168" spans="3:10" ht="15.75" customHeight="1" x14ac:dyDescent="0.25">
      <c r="C168" s="3"/>
      <c r="D168" s="3"/>
      <c r="E168" s="3"/>
      <c r="J168" s="2"/>
    </row>
    <row r="169" spans="3:10" ht="15.75" customHeight="1" x14ac:dyDescent="0.25">
      <c r="C169" s="3"/>
      <c r="D169" s="3"/>
      <c r="E169" s="3"/>
      <c r="J169" s="2"/>
    </row>
    <row r="170" spans="3:10" ht="15.75" customHeight="1" x14ac:dyDescent="0.25">
      <c r="C170" s="3"/>
      <c r="D170" s="3"/>
      <c r="E170" s="3"/>
      <c r="J170" s="2"/>
    </row>
    <row r="171" spans="3:10" ht="15.75" customHeight="1" x14ac:dyDescent="0.25">
      <c r="C171" s="3"/>
      <c r="D171" s="3"/>
      <c r="E171" s="3"/>
      <c r="J171" s="2"/>
    </row>
    <row r="172" spans="3:10" ht="15.75" customHeight="1" x14ac:dyDescent="0.25">
      <c r="C172" s="3"/>
      <c r="D172" s="3"/>
      <c r="E172" s="3"/>
      <c r="J172" s="2"/>
    </row>
    <row r="173" spans="3:10" ht="15.75" customHeight="1" x14ac:dyDescent="0.25">
      <c r="C173" s="3"/>
      <c r="D173" s="3"/>
      <c r="E173" s="3"/>
      <c r="J173" s="2"/>
    </row>
    <row r="174" spans="3:10" ht="15.75" customHeight="1" x14ac:dyDescent="0.25">
      <c r="C174" s="3"/>
      <c r="D174" s="3"/>
      <c r="E174" s="3"/>
      <c r="J174" s="2"/>
    </row>
    <row r="175" spans="3:10" ht="15.75" customHeight="1" x14ac:dyDescent="0.25">
      <c r="C175" s="3"/>
      <c r="D175" s="3"/>
      <c r="E175" s="3"/>
      <c r="J175" s="2"/>
    </row>
    <row r="176" spans="3:10" ht="15.75" customHeight="1" x14ac:dyDescent="0.25">
      <c r="C176" s="3"/>
      <c r="D176" s="3"/>
      <c r="E176" s="3"/>
      <c r="J176" s="2"/>
    </row>
    <row r="177" spans="3:10" ht="15.75" customHeight="1" x14ac:dyDescent="0.25">
      <c r="C177" s="3"/>
      <c r="D177" s="3"/>
      <c r="E177" s="3"/>
      <c r="J177" s="2"/>
    </row>
    <row r="178" spans="3:10" ht="15.75" customHeight="1" x14ac:dyDescent="0.25">
      <c r="C178" s="3"/>
      <c r="D178" s="3"/>
      <c r="E178" s="3"/>
      <c r="J178" s="2"/>
    </row>
    <row r="179" spans="3:10" ht="15.75" customHeight="1" x14ac:dyDescent="0.25">
      <c r="C179" s="3"/>
      <c r="D179" s="3"/>
      <c r="E179" s="3"/>
      <c r="J179" s="2"/>
    </row>
    <row r="180" spans="3:10" ht="15.75" customHeight="1" x14ac:dyDescent="0.25">
      <c r="C180" s="3"/>
      <c r="D180" s="3"/>
      <c r="E180" s="3"/>
      <c r="J180" s="2"/>
    </row>
    <row r="181" spans="3:10" ht="15.75" customHeight="1" x14ac:dyDescent="0.25">
      <c r="C181" s="3"/>
      <c r="D181" s="3"/>
      <c r="E181" s="3"/>
      <c r="J181" s="2"/>
    </row>
    <row r="182" spans="3:10" ht="15.75" customHeight="1" x14ac:dyDescent="0.25">
      <c r="C182" s="3"/>
      <c r="D182" s="3"/>
      <c r="E182" s="3"/>
      <c r="J182" s="2"/>
    </row>
    <row r="183" spans="3:10" ht="15.75" customHeight="1" x14ac:dyDescent="0.25">
      <c r="C183" s="3"/>
      <c r="D183" s="3"/>
      <c r="E183" s="3"/>
      <c r="J183" s="2"/>
    </row>
    <row r="184" spans="3:10" ht="15.75" customHeight="1" x14ac:dyDescent="0.25">
      <c r="C184" s="3"/>
      <c r="D184" s="3"/>
      <c r="E184" s="3"/>
      <c r="J184" s="2"/>
    </row>
    <row r="185" spans="3:10" ht="15.75" customHeight="1" x14ac:dyDescent="0.25">
      <c r="C185" s="3"/>
      <c r="D185" s="3"/>
      <c r="E185" s="3"/>
      <c r="J185" s="2"/>
    </row>
    <row r="186" spans="3:10" ht="15.75" customHeight="1" x14ac:dyDescent="0.25">
      <c r="C186" s="3"/>
      <c r="D186" s="3"/>
      <c r="E186" s="3"/>
      <c r="J186" s="2"/>
    </row>
    <row r="187" spans="3:10" ht="15.75" customHeight="1" x14ac:dyDescent="0.25">
      <c r="C187" s="3"/>
      <c r="D187" s="3"/>
      <c r="E187" s="3"/>
      <c r="J187" s="2"/>
    </row>
    <row r="188" spans="3:10" ht="15.75" customHeight="1" x14ac:dyDescent="0.25">
      <c r="C188" s="3"/>
      <c r="D188" s="3"/>
      <c r="E188" s="3"/>
      <c r="J188" s="2"/>
    </row>
    <row r="189" spans="3:10" ht="15.75" customHeight="1" x14ac:dyDescent="0.25">
      <c r="C189" s="3"/>
      <c r="D189" s="3"/>
      <c r="E189" s="3"/>
      <c r="J189" s="2"/>
    </row>
    <row r="190" spans="3:10" ht="15.75" customHeight="1" x14ac:dyDescent="0.25">
      <c r="C190" s="3"/>
      <c r="D190" s="3"/>
      <c r="E190" s="3"/>
      <c r="J190" s="2"/>
    </row>
    <row r="191" spans="3:10" ht="15.75" customHeight="1" x14ac:dyDescent="0.25">
      <c r="C191" s="3"/>
      <c r="D191" s="3"/>
      <c r="E191" s="3"/>
      <c r="J191" s="2"/>
    </row>
    <row r="192" spans="3:10" ht="15.75" customHeight="1" x14ac:dyDescent="0.25">
      <c r="C192" s="3"/>
      <c r="D192" s="3"/>
      <c r="E192" s="3"/>
      <c r="J192" s="2"/>
    </row>
    <row r="193" spans="3:10" ht="15.75" customHeight="1" x14ac:dyDescent="0.25">
      <c r="C193" s="3"/>
      <c r="D193" s="3"/>
      <c r="E193" s="3"/>
      <c r="J193" s="2"/>
    </row>
    <row r="194" spans="3:10" ht="15.75" customHeight="1" x14ac:dyDescent="0.25">
      <c r="C194" s="3"/>
      <c r="D194" s="3"/>
      <c r="E194" s="3"/>
      <c r="J194" s="2"/>
    </row>
    <row r="195" spans="3:10" ht="15.75" customHeight="1" x14ac:dyDescent="0.25">
      <c r="C195" s="3"/>
      <c r="D195" s="3"/>
      <c r="E195" s="3"/>
      <c r="J195" s="2"/>
    </row>
    <row r="196" spans="3:10" ht="15.75" customHeight="1" x14ac:dyDescent="0.25">
      <c r="C196" s="3"/>
      <c r="D196" s="3"/>
      <c r="E196" s="3"/>
      <c r="J196" s="2"/>
    </row>
    <row r="197" spans="3:10" ht="15.75" customHeight="1" x14ac:dyDescent="0.25">
      <c r="C197" s="3"/>
      <c r="D197" s="3"/>
      <c r="E197" s="3"/>
      <c r="J197" s="2"/>
    </row>
    <row r="198" spans="3:10" ht="15.75" customHeight="1" x14ac:dyDescent="0.25">
      <c r="C198" s="3"/>
      <c r="D198" s="3"/>
      <c r="E198" s="3"/>
      <c r="J198" s="2"/>
    </row>
    <row r="199" spans="3:10" ht="15.75" customHeight="1" x14ac:dyDescent="0.25">
      <c r="C199" s="3"/>
      <c r="D199" s="3"/>
      <c r="E199" s="3"/>
      <c r="J199" s="2"/>
    </row>
    <row r="200" spans="3:10" ht="15.75" customHeight="1" x14ac:dyDescent="0.25">
      <c r="C200" s="3"/>
      <c r="D200" s="3"/>
      <c r="E200" s="3"/>
      <c r="J200" s="2"/>
    </row>
    <row r="201" spans="3:10" ht="15.75" customHeight="1" x14ac:dyDescent="0.25">
      <c r="C201" s="3"/>
      <c r="D201" s="3"/>
      <c r="E201" s="3"/>
      <c r="J201" s="2"/>
    </row>
    <row r="202" spans="3:10" ht="15.75" customHeight="1" x14ac:dyDescent="0.25">
      <c r="C202" s="3"/>
      <c r="D202" s="3"/>
      <c r="E202" s="3"/>
      <c r="J202" s="2"/>
    </row>
    <row r="203" spans="3:10" ht="15.75" customHeight="1" x14ac:dyDescent="0.25">
      <c r="C203" s="3"/>
      <c r="D203" s="3"/>
      <c r="E203" s="3"/>
      <c r="J203" s="2"/>
    </row>
    <row r="204" spans="3:10" ht="15.75" customHeight="1" x14ac:dyDescent="0.25">
      <c r="C204" s="3"/>
      <c r="D204" s="3"/>
      <c r="E204" s="3"/>
      <c r="J204" s="2"/>
    </row>
    <row r="205" spans="3:10" ht="15.75" customHeight="1" x14ac:dyDescent="0.25">
      <c r="C205" s="3"/>
      <c r="D205" s="3"/>
      <c r="E205" s="3"/>
      <c r="J205" s="2"/>
    </row>
    <row r="206" spans="3:10" ht="15.75" customHeight="1" x14ac:dyDescent="0.25">
      <c r="C206" s="3"/>
      <c r="D206" s="3"/>
      <c r="E206" s="3"/>
      <c r="J206" s="2"/>
    </row>
    <row r="207" spans="3:10" ht="15.75" customHeight="1" x14ac:dyDescent="0.25">
      <c r="C207" s="3"/>
      <c r="D207" s="3"/>
      <c r="E207" s="3"/>
      <c r="J207" s="2"/>
    </row>
    <row r="208" spans="3:10" ht="15.75" customHeight="1" x14ac:dyDescent="0.25">
      <c r="C208" s="3"/>
      <c r="D208" s="3"/>
      <c r="E208" s="3"/>
      <c r="J208" s="2"/>
    </row>
    <row r="209" spans="3:10" ht="15.75" customHeight="1" x14ac:dyDescent="0.25">
      <c r="C209" s="3"/>
      <c r="D209" s="3"/>
      <c r="E209" s="3"/>
      <c r="J209" s="2"/>
    </row>
    <row r="210" spans="3:10" ht="15.75" customHeight="1" x14ac:dyDescent="0.25">
      <c r="C210" s="3"/>
      <c r="D210" s="3"/>
      <c r="E210" s="3"/>
      <c r="J210" s="2"/>
    </row>
    <row r="211" spans="3:10" ht="15.75" customHeight="1" x14ac:dyDescent="0.25">
      <c r="C211" s="3"/>
      <c r="D211" s="3"/>
      <c r="E211" s="3"/>
      <c r="J211" s="2"/>
    </row>
    <row r="212" spans="3:10" ht="15.75" customHeight="1" x14ac:dyDescent="0.25">
      <c r="C212" s="3"/>
      <c r="D212" s="3"/>
      <c r="E212" s="3"/>
      <c r="J212" s="2"/>
    </row>
    <row r="213" spans="3:10" ht="15.75" customHeight="1" x14ac:dyDescent="0.25">
      <c r="C213" s="3"/>
      <c r="D213" s="3"/>
      <c r="E213" s="3"/>
      <c r="J213" s="2"/>
    </row>
    <row r="214" spans="3:10" ht="15.75" customHeight="1" x14ac:dyDescent="0.25">
      <c r="C214" s="3"/>
      <c r="D214" s="3"/>
      <c r="E214" s="3"/>
      <c r="J214" s="2"/>
    </row>
    <row r="215" spans="3:10" ht="15.75" customHeight="1" x14ac:dyDescent="0.25">
      <c r="C215" s="3"/>
      <c r="D215" s="3"/>
      <c r="E215" s="3"/>
      <c r="J215" s="2"/>
    </row>
    <row r="216" spans="3:10" ht="15.75" customHeight="1" x14ac:dyDescent="0.25">
      <c r="C216" s="3"/>
      <c r="D216" s="3"/>
      <c r="E216" s="3"/>
      <c r="J216" s="2"/>
    </row>
    <row r="217" spans="3:10" ht="15.75" customHeight="1" x14ac:dyDescent="0.25">
      <c r="C217" s="3"/>
      <c r="D217" s="3"/>
      <c r="E217" s="3"/>
      <c r="J217" s="2"/>
    </row>
    <row r="218" spans="3:10" ht="15.75" customHeight="1" x14ac:dyDescent="0.25">
      <c r="C218" s="3"/>
      <c r="D218" s="3"/>
      <c r="E218" s="3"/>
      <c r="J218" s="2"/>
    </row>
    <row r="219" spans="3:10" ht="15.75" customHeight="1" x14ac:dyDescent="0.25">
      <c r="C219" s="3"/>
      <c r="D219" s="3"/>
      <c r="E219" s="3"/>
      <c r="J219" s="2"/>
    </row>
    <row r="220" spans="3:10" ht="15.75" customHeight="1" x14ac:dyDescent="0.25">
      <c r="C220" s="3"/>
      <c r="D220" s="3"/>
      <c r="E220" s="3"/>
      <c r="J220" s="2"/>
    </row>
    <row r="221" spans="3:10" ht="15.75" customHeight="1" x14ac:dyDescent="0.25">
      <c r="C221" s="3"/>
      <c r="D221" s="3"/>
      <c r="E221" s="3"/>
      <c r="J221" s="2"/>
    </row>
    <row r="222" spans="3:10" ht="15.75" customHeight="1" x14ac:dyDescent="0.25">
      <c r="C222" s="3"/>
      <c r="D222" s="3"/>
      <c r="E222" s="3"/>
      <c r="J222" s="2"/>
    </row>
    <row r="223" spans="3:10" ht="15.75" customHeight="1" x14ac:dyDescent="0.25">
      <c r="C223" s="3"/>
      <c r="D223" s="3"/>
      <c r="E223" s="3"/>
      <c r="J223" s="2"/>
    </row>
    <row r="224" spans="3:10" ht="15.75" customHeight="1" x14ac:dyDescent="0.25">
      <c r="C224" s="3"/>
      <c r="D224" s="3"/>
      <c r="E224" s="3"/>
      <c r="J224" s="2"/>
    </row>
    <row r="225" spans="3:10" ht="15.75" customHeight="1" x14ac:dyDescent="0.25">
      <c r="C225" s="3"/>
      <c r="D225" s="3"/>
      <c r="E225" s="3"/>
      <c r="J225" s="2"/>
    </row>
    <row r="226" spans="3:10" ht="15.75" customHeight="1" x14ac:dyDescent="0.25">
      <c r="C226" s="3"/>
      <c r="D226" s="3"/>
      <c r="E226" s="3"/>
      <c r="J226" s="2"/>
    </row>
    <row r="227" spans="3:10" ht="15.75" customHeight="1" x14ac:dyDescent="0.25">
      <c r="C227" s="3"/>
      <c r="D227" s="3"/>
      <c r="E227" s="3"/>
      <c r="J227" s="2"/>
    </row>
    <row r="228" spans="3:10" ht="15.75" customHeight="1" x14ac:dyDescent="0.25">
      <c r="C228" s="3"/>
      <c r="D228" s="3"/>
      <c r="E228" s="3"/>
      <c r="J228" s="2"/>
    </row>
    <row r="229" spans="3:10" ht="15.75" customHeight="1" x14ac:dyDescent="0.25">
      <c r="C229" s="3"/>
      <c r="D229" s="3"/>
      <c r="E229" s="3"/>
      <c r="J229" s="2"/>
    </row>
    <row r="230" spans="3:10" ht="15.75" customHeight="1" x14ac:dyDescent="0.25">
      <c r="C230" s="3"/>
      <c r="D230" s="3"/>
      <c r="E230" s="3"/>
      <c r="J230" s="2"/>
    </row>
    <row r="231" spans="3:10" ht="15.75" customHeight="1" x14ac:dyDescent="0.25">
      <c r="C231" s="3"/>
      <c r="D231" s="3"/>
      <c r="E231" s="3"/>
      <c r="J231" s="2"/>
    </row>
    <row r="232" spans="3:10" ht="15.75" customHeight="1" x14ac:dyDescent="0.25">
      <c r="C232" s="3"/>
      <c r="D232" s="3"/>
      <c r="E232" s="3"/>
      <c r="J232" s="2"/>
    </row>
    <row r="233" spans="3:10" ht="15.75" customHeight="1" x14ac:dyDescent="0.25">
      <c r="C233" s="3"/>
      <c r="D233" s="3"/>
      <c r="E233" s="3"/>
      <c r="J233" s="2"/>
    </row>
    <row r="234" spans="3:10" ht="15.75" customHeight="1" x14ac:dyDescent="0.25">
      <c r="C234" s="3"/>
      <c r="D234" s="3"/>
      <c r="E234" s="3"/>
      <c r="J234" s="2"/>
    </row>
    <row r="235" spans="3:10" ht="15.75" customHeight="1" x14ac:dyDescent="0.25">
      <c r="C235" s="3"/>
      <c r="D235" s="3"/>
      <c r="E235" s="3"/>
      <c r="J235" s="2"/>
    </row>
    <row r="236" spans="3:10" ht="15.75" customHeight="1" x14ac:dyDescent="0.25">
      <c r="C236" s="3"/>
      <c r="D236" s="3"/>
      <c r="E236" s="3"/>
      <c r="J236" s="2"/>
    </row>
    <row r="237" spans="3:10" ht="15.75" customHeight="1" x14ac:dyDescent="0.25">
      <c r="C237" s="3"/>
      <c r="D237" s="3"/>
      <c r="E237" s="3"/>
      <c r="J237" s="2"/>
    </row>
    <row r="238" spans="3:10" ht="15.75" customHeight="1" x14ac:dyDescent="0.25">
      <c r="C238" s="3"/>
      <c r="D238" s="3"/>
      <c r="E238" s="3"/>
      <c r="J238" s="2"/>
    </row>
    <row r="239" spans="3:10" ht="15.75" customHeight="1" x14ac:dyDescent="0.25">
      <c r="C239" s="3"/>
      <c r="D239" s="3"/>
      <c r="E239" s="3"/>
      <c r="J239" s="2"/>
    </row>
    <row r="240" spans="3:10" ht="15.75" customHeight="1" x14ac:dyDescent="0.25">
      <c r="C240" s="3"/>
      <c r="D240" s="3"/>
      <c r="E240" s="3"/>
      <c r="J240" s="2"/>
    </row>
    <row r="241" spans="3:10" ht="15.75" customHeight="1" x14ac:dyDescent="0.25">
      <c r="C241" s="3"/>
      <c r="D241" s="3"/>
      <c r="E241" s="3"/>
      <c r="J241" s="2"/>
    </row>
    <row r="242" spans="3:10" ht="15.75" customHeight="1" x14ac:dyDescent="0.25">
      <c r="C242" s="3"/>
      <c r="D242" s="3"/>
      <c r="E242" s="3"/>
      <c r="J242" s="2"/>
    </row>
    <row r="243" spans="3:10" ht="15.75" customHeight="1" x14ac:dyDescent="0.25">
      <c r="C243" s="3"/>
      <c r="D243" s="3"/>
      <c r="E243" s="3"/>
      <c r="J243" s="2"/>
    </row>
    <row r="244" spans="3:10" ht="15.75" customHeight="1" x14ac:dyDescent="0.25">
      <c r="C244" s="3"/>
      <c r="D244" s="3"/>
      <c r="E244" s="3"/>
      <c r="J244" s="2"/>
    </row>
    <row r="245" spans="3:10" ht="15.75" customHeight="1" x14ac:dyDescent="0.25">
      <c r="C245" s="3"/>
      <c r="D245" s="3"/>
      <c r="E245" s="3"/>
      <c r="J245" s="2"/>
    </row>
    <row r="246" spans="3:10" ht="15.75" customHeight="1" x14ac:dyDescent="0.25">
      <c r="C246" s="3"/>
      <c r="D246" s="3"/>
      <c r="E246" s="3"/>
      <c r="J246" s="2"/>
    </row>
    <row r="247" spans="3:10" ht="15.75" customHeight="1" x14ac:dyDescent="0.25">
      <c r="C247" s="3"/>
      <c r="D247" s="3"/>
      <c r="E247" s="3"/>
      <c r="J247" s="2"/>
    </row>
    <row r="248" spans="3:10" ht="15.75" customHeight="1" x14ac:dyDescent="0.25">
      <c r="C248" s="3"/>
      <c r="D248" s="3"/>
      <c r="E248" s="3"/>
      <c r="J248" s="2"/>
    </row>
    <row r="249" spans="3:10" ht="15.75" customHeight="1" x14ac:dyDescent="0.25">
      <c r="C249" s="3"/>
      <c r="D249" s="3"/>
      <c r="E249" s="3"/>
      <c r="J249" s="2"/>
    </row>
    <row r="250" spans="3:10" ht="15.75" customHeight="1" x14ac:dyDescent="0.25">
      <c r="C250" s="3"/>
      <c r="D250" s="3"/>
      <c r="E250" s="3"/>
      <c r="J250" s="2"/>
    </row>
    <row r="251" spans="3:10" ht="15.75" customHeight="1" x14ac:dyDescent="0.25">
      <c r="C251" s="3"/>
      <c r="D251" s="3"/>
      <c r="E251" s="3"/>
      <c r="J251" s="2"/>
    </row>
    <row r="252" spans="3:10" ht="15.75" customHeight="1" x14ac:dyDescent="0.25">
      <c r="C252" s="3"/>
      <c r="D252" s="3"/>
      <c r="E252" s="3"/>
      <c r="J252" s="2"/>
    </row>
    <row r="253" spans="3:10" ht="15.75" customHeight="1" x14ac:dyDescent="0.25">
      <c r="C253" s="3"/>
      <c r="D253" s="3"/>
      <c r="E253" s="3"/>
      <c r="J253" s="2"/>
    </row>
    <row r="254" spans="3:10" ht="15.75" customHeight="1" x14ac:dyDescent="0.25">
      <c r="C254" s="3"/>
      <c r="D254" s="3"/>
      <c r="E254" s="3"/>
      <c r="J254" s="2"/>
    </row>
    <row r="255" spans="3:10" ht="15.75" customHeight="1" x14ac:dyDescent="0.25">
      <c r="C255" s="3"/>
      <c r="D255" s="3"/>
      <c r="E255" s="3"/>
      <c r="J255" s="2"/>
    </row>
    <row r="256" spans="3:10" ht="15.75" customHeight="1" x14ac:dyDescent="0.25">
      <c r="C256" s="3"/>
      <c r="D256" s="3"/>
      <c r="E256" s="3"/>
      <c r="J256" s="2"/>
    </row>
    <row r="257" spans="3:10" ht="15.75" customHeight="1" x14ac:dyDescent="0.25">
      <c r="C257" s="3"/>
      <c r="D257" s="3"/>
      <c r="E257" s="3"/>
      <c r="J257" s="2"/>
    </row>
    <row r="258" spans="3:10" ht="15.75" customHeight="1" x14ac:dyDescent="0.25">
      <c r="C258" s="3"/>
      <c r="D258" s="3"/>
      <c r="E258" s="3"/>
      <c r="J258" s="2"/>
    </row>
    <row r="259" spans="3:10" ht="15.75" customHeight="1" x14ac:dyDescent="0.25">
      <c r="C259" s="3"/>
      <c r="D259" s="3"/>
      <c r="E259" s="3"/>
      <c r="J259" s="2"/>
    </row>
    <row r="260" spans="3:10" ht="15.75" customHeight="1" x14ac:dyDescent="0.25">
      <c r="C260" s="3"/>
      <c r="D260" s="3"/>
      <c r="E260" s="3"/>
      <c r="J260" s="2"/>
    </row>
    <row r="261" spans="3:10" ht="15.75" customHeight="1" x14ac:dyDescent="0.25">
      <c r="C261" s="3"/>
      <c r="D261" s="3"/>
      <c r="E261" s="3"/>
      <c r="J261" s="2"/>
    </row>
    <row r="262" spans="3:10" ht="15.75" customHeight="1" x14ac:dyDescent="0.25">
      <c r="C262" s="3"/>
      <c r="D262" s="3"/>
      <c r="E262" s="3"/>
      <c r="J262" s="2"/>
    </row>
    <row r="263" spans="3:10" ht="15.75" customHeight="1" x14ac:dyDescent="0.25">
      <c r="C263" s="3"/>
      <c r="D263" s="3"/>
      <c r="E263" s="3"/>
      <c r="J263" s="2"/>
    </row>
    <row r="264" spans="3:10" ht="15.75" customHeight="1" x14ac:dyDescent="0.25">
      <c r="C264" s="3"/>
      <c r="D264" s="3"/>
      <c r="E264" s="3"/>
      <c r="J264" s="2"/>
    </row>
    <row r="265" spans="3:10" ht="15.75" customHeight="1" x14ac:dyDescent="0.25">
      <c r="C265" s="3"/>
      <c r="D265" s="3"/>
      <c r="E265" s="3"/>
      <c r="J265" s="2"/>
    </row>
    <row r="266" spans="3:10" ht="15.75" customHeight="1" x14ac:dyDescent="0.25">
      <c r="C266" s="3"/>
      <c r="D266" s="3"/>
      <c r="E266" s="3"/>
      <c r="J266" s="2"/>
    </row>
    <row r="267" spans="3:10" ht="15.75" customHeight="1" x14ac:dyDescent="0.25">
      <c r="C267" s="3"/>
      <c r="D267" s="3"/>
      <c r="E267" s="3"/>
      <c r="J267" s="2"/>
    </row>
    <row r="268" spans="3:10" ht="15.75" customHeight="1" x14ac:dyDescent="0.25">
      <c r="C268" s="3"/>
      <c r="D268" s="3"/>
      <c r="E268" s="3"/>
      <c r="J268" s="2"/>
    </row>
    <row r="269" spans="3:10" ht="15.75" customHeight="1" x14ac:dyDescent="0.25">
      <c r="C269" s="3"/>
      <c r="D269" s="3"/>
      <c r="E269" s="3"/>
      <c r="J269" s="2"/>
    </row>
    <row r="270" spans="3:10" ht="15.75" customHeight="1" x14ac:dyDescent="0.25">
      <c r="C270" s="3"/>
      <c r="D270" s="3"/>
      <c r="E270" s="3"/>
      <c r="J270" s="2"/>
    </row>
    <row r="271" spans="3:10" ht="15.75" customHeight="1" x14ac:dyDescent="0.25">
      <c r="C271" s="3"/>
      <c r="D271" s="3"/>
      <c r="E271" s="3"/>
      <c r="J271" s="2"/>
    </row>
    <row r="272" spans="3:10" ht="15.75" customHeight="1" x14ac:dyDescent="0.25">
      <c r="C272" s="3"/>
      <c r="D272" s="3"/>
      <c r="E272" s="3"/>
      <c r="J272" s="2"/>
    </row>
    <row r="273" spans="3:10" ht="15.75" customHeight="1" x14ac:dyDescent="0.25">
      <c r="C273" s="3"/>
      <c r="D273" s="3"/>
      <c r="E273" s="3"/>
      <c r="J273" s="2"/>
    </row>
    <row r="274" spans="3:10" ht="15.75" customHeight="1" x14ac:dyDescent="0.25">
      <c r="C274" s="3"/>
      <c r="D274" s="3"/>
      <c r="E274" s="3"/>
      <c r="J274" s="2"/>
    </row>
    <row r="275" spans="3:10" ht="15.75" customHeight="1" x14ac:dyDescent="0.25">
      <c r="C275" s="3"/>
      <c r="D275" s="3"/>
      <c r="E275" s="3"/>
      <c r="J275" s="2"/>
    </row>
    <row r="276" spans="3:10" ht="15.75" customHeight="1" x14ac:dyDescent="0.25">
      <c r="C276" s="3"/>
      <c r="D276" s="3"/>
      <c r="E276" s="3"/>
      <c r="J276" s="2"/>
    </row>
    <row r="277" spans="3:10" ht="15.75" customHeight="1" x14ac:dyDescent="0.25">
      <c r="C277" s="3"/>
      <c r="D277" s="3"/>
      <c r="E277" s="3"/>
      <c r="J277" s="2"/>
    </row>
    <row r="278" spans="3:10" ht="15.75" customHeight="1" x14ac:dyDescent="0.25">
      <c r="C278" s="3"/>
      <c r="D278" s="3"/>
      <c r="E278" s="3"/>
      <c r="J278" s="2"/>
    </row>
    <row r="279" spans="3:10" ht="15.75" customHeight="1" x14ac:dyDescent="0.25">
      <c r="C279" s="3"/>
      <c r="D279" s="3"/>
      <c r="E279" s="3"/>
      <c r="J279" s="2"/>
    </row>
    <row r="280" spans="3:10" ht="15.75" customHeight="1" x14ac:dyDescent="0.25">
      <c r="C280" s="3"/>
      <c r="D280" s="3"/>
      <c r="E280" s="3"/>
      <c r="J280" s="2"/>
    </row>
    <row r="281" spans="3:10" ht="15.75" customHeight="1" x14ac:dyDescent="0.25">
      <c r="C281" s="3"/>
      <c r="D281" s="3"/>
      <c r="E281" s="3"/>
      <c r="J281" s="2"/>
    </row>
    <row r="282" spans="3:10" ht="15.75" customHeight="1" x14ac:dyDescent="0.25">
      <c r="C282" s="3"/>
      <c r="D282" s="3"/>
      <c r="E282" s="3"/>
      <c r="J282" s="2"/>
    </row>
    <row r="283" spans="3:10" ht="15.75" customHeight="1" x14ac:dyDescent="0.25">
      <c r="C283" s="3"/>
      <c r="D283" s="3"/>
      <c r="E283" s="3"/>
      <c r="J283" s="2"/>
    </row>
    <row r="284" spans="3:10" ht="15.75" customHeight="1" x14ac:dyDescent="0.25">
      <c r="C284" s="3"/>
      <c r="D284" s="3"/>
      <c r="E284" s="3"/>
      <c r="J284" s="2"/>
    </row>
    <row r="285" spans="3:10" ht="15.75" customHeight="1" x14ac:dyDescent="0.25">
      <c r="C285" s="3"/>
      <c r="D285" s="3"/>
      <c r="E285" s="3"/>
      <c r="J285" s="2"/>
    </row>
    <row r="286" spans="3:10" ht="15.75" customHeight="1" x14ac:dyDescent="0.25">
      <c r="C286" s="3"/>
      <c r="D286" s="3"/>
      <c r="E286" s="3"/>
      <c r="J286" s="2"/>
    </row>
    <row r="287" spans="3:10" ht="15.75" customHeight="1" x14ac:dyDescent="0.25">
      <c r="C287" s="3"/>
      <c r="D287" s="3"/>
      <c r="E287" s="3"/>
      <c r="J287" s="2"/>
    </row>
    <row r="288" spans="3:10" ht="15.75" customHeight="1" x14ac:dyDescent="0.25">
      <c r="C288" s="3"/>
      <c r="D288" s="3"/>
      <c r="E288" s="3"/>
      <c r="J288" s="2"/>
    </row>
    <row r="289" spans="3:10" ht="15.75" customHeight="1" x14ac:dyDescent="0.25">
      <c r="C289" s="3"/>
      <c r="D289" s="3"/>
      <c r="E289" s="3"/>
      <c r="J289" s="2"/>
    </row>
    <row r="290" spans="3:10" ht="15.75" customHeight="1" x14ac:dyDescent="0.25">
      <c r="C290" s="3"/>
      <c r="D290" s="3"/>
      <c r="E290" s="3"/>
      <c r="J290" s="2"/>
    </row>
    <row r="291" spans="3:10" ht="15.75" customHeight="1" x14ac:dyDescent="0.25">
      <c r="C291" s="3"/>
      <c r="D291" s="3"/>
      <c r="E291" s="3"/>
      <c r="J291" s="2"/>
    </row>
    <row r="292" spans="3:10" ht="15.75" customHeight="1" x14ac:dyDescent="0.25">
      <c r="C292" s="3"/>
      <c r="D292" s="3"/>
      <c r="E292" s="3"/>
      <c r="J292" s="2"/>
    </row>
    <row r="293" spans="3:10" ht="15.75" customHeight="1" x14ac:dyDescent="0.25">
      <c r="C293" s="3"/>
      <c r="D293" s="3"/>
      <c r="E293" s="3"/>
      <c r="J293" s="2"/>
    </row>
    <row r="294" spans="3:10" ht="15.75" customHeight="1" x14ac:dyDescent="0.25">
      <c r="C294" s="3"/>
      <c r="D294" s="3"/>
      <c r="E294" s="3"/>
      <c r="J294" s="2"/>
    </row>
    <row r="295" spans="3:10" ht="15.75" customHeight="1" x14ac:dyDescent="0.25">
      <c r="C295" s="3"/>
      <c r="D295" s="3"/>
      <c r="E295" s="3"/>
      <c r="J295" s="2"/>
    </row>
    <row r="296" spans="3:10" ht="15.75" customHeight="1" x14ac:dyDescent="0.25">
      <c r="C296" s="3"/>
      <c r="D296" s="3"/>
      <c r="E296" s="3"/>
      <c r="J296" s="2"/>
    </row>
    <row r="297" spans="3:10" ht="15.75" customHeight="1" x14ac:dyDescent="0.25">
      <c r="C297" s="3"/>
      <c r="D297" s="3"/>
      <c r="E297" s="3"/>
      <c r="J297" s="2"/>
    </row>
    <row r="298" spans="3:10" ht="15.75" customHeight="1" x14ac:dyDescent="0.25">
      <c r="C298" s="3"/>
      <c r="D298" s="3"/>
      <c r="E298" s="3"/>
      <c r="J298" s="2"/>
    </row>
    <row r="299" spans="3:10" ht="15.75" customHeight="1" x14ac:dyDescent="0.25">
      <c r="C299" s="3"/>
      <c r="D299" s="3"/>
      <c r="E299" s="3"/>
      <c r="J299" s="2"/>
    </row>
    <row r="300" spans="3:10" ht="15.75" customHeight="1" x14ac:dyDescent="0.25">
      <c r="C300" s="3"/>
      <c r="D300" s="3"/>
      <c r="E300" s="3"/>
      <c r="J300" s="2"/>
    </row>
    <row r="301" spans="3:10" ht="15.75" customHeight="1" x14ac:dyDescent="0.25">
      <c r="C301" s="3"/>
      <c r="D301" s="3"/>
      <c r="E301" s="3"/>
      <c r="J301" s="2"/>
    </row>
    <row r="302" spans="3:10" ht="15.75" customHeight="1" x14ac:dyDescent="0.25">
      <c r="C302" s="3"/>
      <c r="D302" s="3"/>
      <c r="E302" s="3"/>
      <c r="J302" s="2"/>
    </row>
    <row r="303" spans="3:10" ht="15.75" customHeight="1" x14ac:dyDescent="0.25">
      <c r="C303" s="3"/>
      <c r="D303" s="3"/>
      <c r="E303" s="3"/>
      <c r="J303" s="2"/>
    </row>
    <row r="304" spans="3:10" ht="15.75" customHeight="1" x14ac:dyDescent="0.25">
      <c r="C304" s="3"/>
      <c r="D304" s="3"/>
      <c r="E304" s="3"/>
      <c r="J304" s="2"/>
    </row>
    <row r="305" spans="3:10" ht="15.75" customHeight="1" x14ac:dyDescent="0.25">
      <c r="C305" s="3"/>
      <c r="D305" s="3"/>
      <c r="E305" s="3"/>
      <c r="J305" s="2"/>
    </row>
    <row r="306" spans="3:10" ht="15.75" customHeight="1" x14ac:dyDescent="0.25">
      <c r="C306" s="3"/>
      <c r="D306" s="3"/>
      <c r="E306" s="3"/>
      <c r="J306" s="2"/>
    </row>
    <row r="307" spans="3:10" ht="15.75" customHeight="1" x14ac:dyDescent="0.25">
      <c r="C307" s="3"/>
      <c r="D307" s="3"/>
      <c r="E307" s="3"/>
      <c r="J307" s="2"/>
    </row>
    <row r="308" spans="3:10" ht="15.75" customHeight="1" x14ac:dyDescent="0.25">
      <c r="C308" s="3"/>
      <c r="D308" s="3"/>
      <c r="E308" s="3"/>
      <c r="J308" s="2"/>
    </row>
    <row r="309" spans="3:10" ht="15.75" customHeight="1" x14ac:dyDescent="0.25">
      <c r="C309" s="3"/>
      <c r="D309" s="3"/>
      <c r="E309" s="3"/>
      <c r="J309" s="2"/>
    </row>
    <row r="310" spans="3:10" ht="15.75" customHeight="1" x14ac:dyDescent="0.25">
      <c r="C310" s="3"/>
      <c r="D310" s="3"/>
      <c r="E310" s="3"/>
      <c r="J310" s="2"/>
    </row>
    <row r="311" spans="3:10" ht="15.75" customHeight="1" x14ac:dyDescent="0.25">
      <c r="C311" s="3"/>
      <c r="D311" s="3"/>
      <c r="E311" s="3"/>
      <c r="J311" s="2"/>
    </row>
    <row r="312" spans="3:10" ht="15.75" customHeight="1" x14ac:dyDescent="0.25">
      <c r="C312" s="3"/>
      <c r="D312" s="3"/>
      <c r="E312" s="3"/>
      <c r="J312" s="2"/>
    </row>
    <row r="313" spans="3:10" ht="15.75" customHeight="1" x14ac:dyDescent="0.25">
      <c r="C313" s="3"/>
      <c r="D313" s="3"/>
      <c r="E313" s="3"/>
      <c r="J313" s="2"/>
    </row>
    <row r="314" spans="3:10" ht="15.75" customHeight="1" x14ac:dyDescent="0.25">
      <c r="C314" s="3"/>
      <c r="D314" s="3"/>
      <c r="E314" s="3"/>
      <c r="J314" s="2"/>
    </row>
    <row r="315" spans="3:10" ht="15.75" customHeight="1" x14ac:dyDescent="0.25">
      <c r="C315" s="3"/>
      <c r="D315" s="3"/>
      <c r="E315" s="3"/>
      <c r="J315" s="2"/>
    </row>
    <row r="316" spans="3:10" ht="15.75" customHeight="1" x14ac:dyDescent="0.25">
      <c r="C316" s="3"/>
      <c r="D316" s="3"/>
      <c r="E316" s="3"/>
      <c r="J316" s="2"/>
    </row>
    <row r="317" spans="3:10" ht="15.75" customHeight="1" x14ac:dyDescent="0.25">
      <c r="C317" s="3"/>
      <c r="D317" s="3"/>
      <c r="E317" s="3"/>
      <c r="J317" s="2"/>
    </row>
    <row r="318" spans="3:10" ht="15.75" customHeight="1" x14ac:dyDescent="0.25">
      <c r="C318" s="3"/>
      <c r="D318" s="3"/>
      <c r="E318" s="3"/>
      <c r="J318" s="2"/>
    </row>
    <row r="319" spans="3:10" ht="15.75" customHeight="1" x14ac:dyDescent="0.25">
      <c r="C319" s="3"/>
      <c r="D319" s="3"/>
      <c r="E319" s="3"/>
      <c r="J319" s="2"/>
    </row>
    <row r="320" spans="3:10" ht="15.75" customHeight="1" x14ac:dyDescent="0.25">
      <c r="C320" s="3"/>
      <c r="D320" s="3"/>
      <c r="E320" s="3"/>
      <c r="J320" s="2"/>
    </row>
    <row r="321" spans="3:10" ht="15.75" customHeight="1" x14ac:dyDescent="0.25">
      <c r="C321" s="3"/>
      <c r="D321" s="3"/>
      <c r="E321" s="3"/>
      <c r="J321" s="2"/>
    </row>
    <row r="322" spans="3:10" ht="15.75" customHeight="1" x14ac:dyDescent="0.25">
      <c r="C322" s="3"/>
      <c r="D322" s="3"/>
      <c r="E322" s="3"/>
      <c r="J322" s="2"/>
    </row>
    <row r="323" spans="3:10" ht="15.75" customHeight="1" x14ac:dyDescent="0.25">
      <c r="C323" s="3"/>
      <c r="D323" s="3"/>
      <c r="E323" s="3"/>
      <c r="J323" s="2"/>
    </row>
    <row r="324" spans="3:10" ht="15.75" customHeight="1" x14ac:dyDescent="0.25">
      <c r="C324" s="3"/>
      <c r="D324" s="3"/>
      <c r="E324" s="3"/>
      <c r="J324" s="2"/>
    </row>
    <row r="325" spans="3:10" ht="15.75" customHeight="1" x14ac:dyDescent="0.25">
      <c r="C325" s="3"/>
      <c r="D325" s="3"/>
      <c r="E325" s="3"/>
      <c r="J325" s="2"/>
    </row>
    <row r="326" spans="3:10" ht="15.75" customHeight="1" x14ac:dyDescent="0.25">
      <c r="C326" s="3"/>
      <c r="D326" s="3"/>
      <c r="E326" s="3"/>
      <c r="J326" s="2"/>
    </row>
    <row r="327" spans="3:10" ht="15.75" customHeight="1" x14ac:dyDescent="0.25">
      <c r="C327" s="3"/>
      <c r="D327" s="3"/>
      <c r="E327" s="3"/>
      <c r="J327" s="2"/>
    </row>
    <row r="328" spans="3:10" ht="15.75" customHeight="1" x14ac:dyDescent="0.25">
      <c r="C328" s="3"/>
      <c r="D328" s="3"/>
      <c r="E328" s="3"/>
      <c r="J328" s="2"/>
    </row>
    <row r="329" spans="3:10" ht="15.75" customHeight="1" x14ac:dyDescent="0.25">
      <c r="C329" s="3"/>
      <c r="D329" s="3"/>
      <c r="E329" s="3"/>
      <c r="J329" s="2"/>
    </row>
    <row r="330" spans="3:10" ht="15.75" customHeight="1" x14ac:dyDescent="0.25">
      <c r="C330" s="3"/>
      <c r="D330" s="3"/>
      <c r="E330" s="3"/>
      <c r="J330" s="2"/>
    </row>
    <row r="331" spans="3:10" ht="15.75" customHeight="1" x14ac:dyDescent="0.25">
      <c r="C331" s="3"/>
      <c r="D331" s="3"/>
      <c r="E331" s="3"/>
      <c r="J331" s="2"/>
    </row>
    <row r="332" spans="3:10" ht="15.75" customHeight="1" x14ac:dyDescent="0.25">
      <c r="C332" s="3"/>
      <c r="D332" s="3"/>
      <c r="E332" s="3"/>
      <c r="J332" s="2"/>
    </row>
    <row r="333" spans="3:10" ht="15.75" customHeight="1" x14ac:dyDescent="0.25">
      <c r="C333" s="3"/>
      <c r="D333" s="3"/>
      <c r="E333" s="3"/>
      <c r="J333" s="2"/>
    </row>
    <row r="334" spans="3:10" ht="15.75" customHeight="1" x14ac:dyDescent="0.25">
      <c r="C334" s="3"/>
      <c r="D334" s="3"/>
      <c r="E334" s="3"/>
      <c r="J334" s="2"/>
    </row>
    <row r="335" spans="3:10" ht="15.75" customHeight="1" x14ac:dyDescent="0.25">
      <c r="C335" s="3"/>
      <c r="D335" s="3"/>
      <c r="E335" s="3"/>
      <c r="J335" s="2"/>
    </row>
    <row r="336" spans="3:10" ht="15.75" customHeight="1" x14ac:dyDescent="0.25">
      <c r="C336" s="3"/>
      <c r="D336" s="3"/>
      <c r="E336" s="3"/>
      <c r="J336" s="2"/>
    </row>
    <row r="337" spans="3:10" ht="15.75" customHeight="1" x14ac:dyDescent="0.25">
      <c r="C337" s="3"/>
      <c r="D337" s="3"/>
      <c r="E337" s="3"/>
      <c r="J337" s="2"/>
    </row>
    <row r="338" spans="3:10" ht="15.75" customHeight="1" x14ac:dyDescent="0.25">
      <c r="C338" s="3"/>
      <c r="D338" s="3"/>
      <c r="E338" s="3"/>
      <c r="J338" s="2"/>
    </row>
    <row r="339" spans="3:10" ht="15.75" customHeight="1" x14ac:dyDescent="0.25">
      <c r="C339" s="3"/>
      <c r="D339" s="3"/>
      <c r="E339" s="3"/>
      <c r="J339" s="2"/>
    </row>
    <row r="340" spans="3:10" ht="15.75" customHeight="1" x14ac:dyDescent="0.25">
      <c r="C340" s="3"/>
      <c r="D340" s="3"/>
      <c r="E340" s="3"/>
      <c r="J340" s="2"/>
    </row>
    <row r="341" spans="3:10" ht="15.75" customHeight="1" x14ac:dyDescent="0.25">
      <c r="C341" s="3"/>
      <c r="D341" s="3"/>
      <c r="E341" s="3"/>
      <c r="J341" s="2"/>
    </row>
    <row r="342" spans="3:10" ht="15.75" customHeight="1" x14ac:dyDescent="0.25">
      <c r="C342" s="3"/>
      <c r="D342" s="3"/>
      <c r="E342" s="3"/>
      <c r="J342" s="2"/>
    </row>
    <row r="343" spans="3:10" ht="15.75" customHeight="1" x14ac:dyDescent="0.25">
      <c r="C343" s="3"/>
      <c r="D343" s="3"/>
      <c r="E343" s="3"/>
      <c r="J343" s="2"/>
    </row>
    <row r="344" spans="3:10" ht="15.75" customHeight="1" x14ac:dyDescent="0.25">
      <c r="C344" s="3"/>
      <c r="D344" s="3"/>
      <c r="E344" s="3"/>
      <c r="J344" s="2"/>
    </row>
    <row r="345" spans="3:10" ht="15.75" customHeight="1" x14ac:dyDescent="0.25">
      <c r="C345" s="3"/>
      <c r="D345" s="3"/>
      <c r="E345" s="3"/>
      <c r="J345" s="2"/>
    </row>
    <row r="346" spans="3:10" ht="15.75" customHeight="1" x14ac:dyDescent="0.25">
      <c r="C346" s="3"/>
      <c r="D346" s="3"/>
      <c r="E346" s="3"/>
      <c r="J346" s="2"/>
    </row>
    <row r="347" spans="3:10" ht="15.75" customHeight="1" x14ac:dyDescent="0.25">
      <c r="C347" s="3"/>
      <c r="D347" s="3"/>
      <c r="E347" s="3"/>
      <c r="J347" s="2"/>
    </row>
    <row r="348" spans="3:10" ht="15.75" customHeight="1" x14ac:dyDescent="0.25">
      <c r="C348" s="3"/>
      <c r="D348" s="3"/>
      <c r="E348" s="3"/>
      <c r="J348" s="2"/>
    </row>
    <row r="349" spans="3:10" ht="15.75" customHeight="1" x14ac:dyDescent="0.25">
      <c r="C349" s="3"/>
      <c r="D349" s="3"/>
      <c r="E349" s="3"/>
      <c r="J349" s="2"/>
    </row>
    <row r="350" spans="3:10" ht="15.75" customHeight="1" x14ac:dyDescent="0.25">
      <c r="C350" s="3"/>
      <c r="D350" s="3"/>
      <c r="E350" s="3"/>
      <c r="J350" s="2"/>
    </row>
    <row r="351" spans="3:10" ht="15.75" customHeight="1" x14ac:dyDescent="0.25">
      <c r="C351" s="3"/>
      <c r="D351" s="3"/>
      <c r="E351" s="3"/>
      <c r="J351" s="2"/>
    </row>
    <row r="352" spans="3:10" ht="15.75" customHeight="1" x14ac:dyDescent="0.25">
      <c r="C352" s="3"/>
      <c r="D352" s="3"/>
      <c r="E352" s="3"/>
      <c r="J352" s="2"/>
    </row>
    <row r="353" spans="3:10" ht="15.75" customHeight="1" x14ac:dyDescent="0.25">
      <c r="C353" s="3"/>
      <c r="D353" s="3"/>
      <c r="E353" s="3"/>
      <c r="J353" s="2"/>
    </row>
    <row r="354" spans="3:10" ht="15.75" customHeight="1" x14ac:dyDescent="0.25">
      <c r="C354" s="3"/>
      <c r="D354" s="3"/>
      <c r="E354" s="3"/>
      <c r="J354" s="2"/>
    </row>
    <row r="355" spans="3:10" ht="15.75" customHeight="1" x14ac:dyDescent="0.25">
      <c r="C355" s="3"/>
      <c r="D355" s="3"/>
      <c r="E355" s="3"/>
      <c r="J355" s="2"/>
    </row>
    <row r="356" spans="3:10" ht="15.75" customHeight="1" x14ac:dyDescent="0.25">
      <c r="C356" s="3"/>
      <c r="D356" s="3"/>
      <c r="E356" s="3"/>
      <c r="J356" s="2"/>
    </row>
    <row r="357" spans="3:10" ht="15.75" customHeight="1" x14ac:dyDescent="0.25">
      <c r="C357" s="3"/>
      <c r="D357" s="3"/>
      <c r="E357" s="3"/>
      <c r="J357" s="2"/>
    </row>
    <row r="358" spans="3:10" ht="15.75" customHeight="1" x14ac:dyDescent="0.25">
      <c r="C358" s="3"/>
      <c r="D358" s="3"/>
      <c r="E358" s="3"/>
      <c r="J358" s="2"/>
    </row>
    <row r="359" spans="3:10" ht="15.75" customHeight="1" x14ac:dyDescent="0.25">
      <c r="C359" s="3"/>
      <c r="D359" s="3"/>
      <c r="E359" s="3"/>
      <c r="J359" s="2"/>
    </row>
    <row r="360" spans="3:10" ht="15.75" customHeight="1" x14ac:dyDescent="0.25">
      <c r="C360" s="3"/>
      <c r="D360" s="3"/>
      <c r="E360" s="3"/>
      <c r="J360" s="2"/>
    </row>
    <row r="361" spans="3:10" ht="15.75" customHeight="1" x14ac:dyDescent="0.25">
      <c r="C361" s="3"/>
      <c r="D361" s="3"/>
      <c r="E361" s="3"/>
      <c r="J361" s="2"/>
    </row>
    <row r="362" spans="3:10" ht="15.75" customHeight="1" x14ac:dyDescent="0.25">
      <c r="C362" s="3"/>
      <c r="D362" s="3"/>
      <c r="E362" s="3"/>
      <c r="J362" s="2"/>
    </row>
    <row r="363" spans="3:10" ht="15.75" customHeight="1" x14ac:dyDescent="0.25">
      <c r="C363" s="3"/>
      <c r="D363" s="3"/>
      <c r="E363" s="3"/>
      <c r="J363" s="2"/>
    </row>
    <row r="364" spans="3:10" ht="15.75" customHeight="1" x14ac:dyDescent="0.25">
      <c r="C364" s="3"/>
      <c r="D364" s="3"/>
      <c r="E364" s="3"/>
      <c r="J364" s="2"/>
    </row>
    <row r="365" spans="3:10" ht="15.75" customHeight="1" x14ac:dyDescent="0.25">
      <c r="C365" s="3"/>
      <c r="D365" s="3"/>
      <c r="E365" s="3"/>
      <c r="J365" s="2"/>
    </row>
    <row r="366" spans="3:10" ht="15.75" customHeight="1" x14ac:dyDescent="0.25">
      <c r="C366" s="3"/>
      <c r="D366" s="3"/>
      <c r="E366" s="3"/>
      <c r="J366" s="2"/>
    </row>
    <row r="367" spans="3:10" ht="15.75" customHeight="1" x14ac:dyDescent="0.25">
      <c r="C367" s="3"/>
      <c r="D367" s="3"/>
      <c r="E367" s="3"/>
      <c r="J367" s="2"/>
    </row>
    <row r="368" spans="3:10" ht="15.75" customHeight="1" x14ac:dyDescent="0.25">
      <c r="C368" s="3"/>
      <c r="D368" s="3"/>
      <c r="E368" s="3"/>
      <c r="J368" s="2"/>
    </row>
    <row r="369" spans="3:10" ht="15.75" customHeight="1" x14ac:dyDescent="0.25">
      <c r="C369" s="3"/>
      <c r="D369" s="3"/>
      <c r="E369" s="3"/>
      <c r="J369" s="2"/>
    </row>
    <row r="370" spans="3:10" ht="15.75" customHeight="1" x14ac:dyDescent="0.25">
      <c r="C370" s="3"/>
      <c r="D370" s="3"/>
      <c r="E370" s="3"/>
      <c r="J370" s="2"/>
    </row>
    <row r="371" spans="3:10" ht="15.75" customHeight="1" x14ac:dyDescent="0.25">
      <c r="C371" s="3"/>
      <c r="D371" s="3"/>
      <c r="E371" s="3"/>
      <c r="J371" s="2"/>
    </row>
    <row r="372" spans="3:10" ht="15.75" customHeight="1" x14ac:dyDescent="0.25">
      <c r="C372" s="3"/>
      <c r="D372" s="3"/>
      <c r="E372" s="3"/>
      <c r="J372" s="2"/>
    </row>
    <row r="373" spans="3:10" ht="15.75" customHeight="1" x14ac:dyDescent="0.25">
      <c r="C373" s="3"/>
      <c r="D373" s="3"/>
      <c r="E373" s="3"/>
      <c r="J373" s="2"/>
    </row>
    <row r="374" spans="3:10" ht="15.75" customHeight="1" x14ac:dyDescent="0.25">
      <c r="C374" s="3"/>
      <c r="D374" s="3"/>
      <c r="E374" s="3"/>
      <c r="J374" s="2"/>
    </row>
    <row r="375" spans="3:10" ht="15.75" customHeight="1" x14ac:dyDescent="0.25">
      <c r="C375" s="3"/>
      <c r="D375" s="3"/>
      <c r="E375" s="3"/>
      <c r="J375" s="2"/>
    </row>
    <row r="376" spans="3:10" ht="15.75" customHeight="1" x14ac:dyDescent="0.25">
      <c r="C376" s="3"/>
      <c r="D376" s="3"/>
      <c r="E376" s="3"/>
      <c r="J376" s="2"/>
    </row>
    <row r="377" spans="3:10" ht="15.75" customHeight="1" x14ac:dyDescent="0.25">
      <c r="C377" s="3"/>
      <c r="D377" s="3"/>
      <c r="E377" s="3"/>
      <c r="J377" s="2"/>
    </row>
    <row r="378" spans="3:10" ht="15.75" customHeight="1" x14ac:dyDescent="0.25">
      <c r="C378" s="3"/>
      <c r="D378" s="3"/>
      <c r="E378" s="3"/>
      <c r="J378" s="2"/>
    </row>
    <row r="379" spans="3:10" ht="15.75" customHeight="1" x14ac:dyDescent="0.25">
      <c r="C379" s="3"/>
      <c r="D379" s="3"/>
      <c r="E379" s="3"/>
      <c r="J379" s="2"/>
    </row>
    <row r="380" spans="3:10" ht="15.75" customHeight="1" x14ac:dyDescent="0.25">
      <c r="C380" s="3"/>
      <c r="D380" s="3"/>
      <c r="E380" s="3"/>
      <c r="J380" s="2"/>
    </row>
    <row r="381" spans="3:10" ht="15.75" customHeight="1" x14ac:dyDescent="0.25">
      <c r="C381" s="3"/>
      <c r="D381" s="3"/>
      <c r="E381" s="3"/>
      <c r="J381" s="2"/>
    </row>
    <row r="382" spans="3:10" ht="15.75" customHeight="1" x14ac:dyDescent="0.25">
      <c r="C382" s="3"/>
      <c r="D382" s="3"/>
      <c r="E382" s="3"/>
      <c r="J382" s="2"/>
    </row>
    <row r="383" spans="3:10" ht="15.75" customHeight="1" x14ac:dyDescent="0.25">
      <c r="C383" s="3"/>
      <c r="D383" s="3"/>
      <c r="E383" s="3"/>
      <c r="J383" s="2"/>
    </row>
    <row r="384" spans="3:10" ht="15.75" customHeight="1" x14ac:dyDescent="0.25">
      <c r="C384" s="3"/>
      <c r="D384" s="3"/>
      <c r="E384" s="3"/>
      <c r="J384" s="2"/>
    </row>
    <row r="385" spans="3:10" ht="15.75" customHeight="1" x14ac:dyDescent="0.25">
      <c r="C385" s="3"/>
      <c r="D385" s="3"/>
      <c r="E385" s="3"/>
      <c r="J385" s="2"/>
    </row>
    <row r="386" spans="3:10" ht="15.75" customHeight="1" x14ac:dyDescent="0.25">
      <c r="C386" s="3"/>
      <c r="D386" s="3"/>
      <c r="E386" s="3"/>
      <c r="J386" s="2"/>
    </row>
    <row r="387" spans="3:10" ht="15.75" customHeight="1" x14ac:dyDescent="0.25">
      <c r="C387" s="3"/>
      <c r="D387" s="3"/>
      <c r="E387" s="3"/>
      <c r="J387" s="2"/>
    </row>
    <row r="388" spans="3:10" ht="15.75" customHeight="1" x14ac:dyDescent="0.25">
      <c r="C388" s="3"/>
      <c r="D388" s="3"/>
      <c r="E388" s="3"/>
      <c r="J388" s="2"/>
    </row>
    <row r="389" spans="3:10" ht="15.75" customHeight="1" x14ac:dyDescent="0.25">
      <c r="C389" s="3"/>
      <c r="D389" s="3"/>
      <c r="E389" s="3"/>
      <c r="J389" s="2"/>
    </row>
    <row r="390" spans="3:10" ht="15.75" customHeight="1" x14ac:dyDescent="0.25">
      <c r="C390" s="3"/>
      <c r="D390" s="3"/>
      <c r="E390" s="3"/>
      <c r="J390" s="2"/>
    </row>
    <row r="391" spans="3:10" ht="15.75" customHeight="1" x14ac:dyDescent="0.25">
      <c r="C391" s="3"/>
      <c r="D391" s="3"/>
      <c r="E391" s="3"/>
      <c r="J391" s="2"/>
    </row>
    <row r="392" spans="3:10" ht="15.75" customHeight="1" x14ac:dyDescent="0.25">
      <c r="C392" s="3"/>
      <c r="D392" s="3"/>
      <c r="E392" s="3"/>
      <c r="J392" s="2"/>
    </row>
    <row r="393" spans="3:10" ht="15.75" customHeight="1" x14ac:dyDescent="0.25">
      <c r="C393" s="3"/>
      <c r="D393" s="3"/>
      <c r="E393" s="3"/>
      <c r="J393" s="2"/>
    </row>
    <row r="394" spans="3:10" ht="15.75" customHeight="1" x14ac:dyDescent="0.25">
      <c r="C394" s="3"/>
      <c r="D394" s="3"/>
      <c r="E394" s="3"/>
      <c r="J394" s="2"/>
    </row>
    <row r="395" spans="3:10" ht="15.75" customHeight="1" x14ac:dyDescent="0.25">
      <c r="C395" s="3"/>
      <c r="D395" s="3"/>
      <c r="E395" s="3"/>
      <c r="J395" s="2"/>
    </row>
    <row r="396" spans="3:10" ht="15.75" customHeight="1" x14ac:dyDescent="0.25">
      <c r="C396" s="3"/>
      <c r="D396" s="3"/>
      <c r="E396" s="3"/>
      <c r="J396" s="2"/>
    </row>
    <row r="397" spans="3:10" ht="15.75" customHeight="1" x14ac:dyDescent="0.25">
      <c r="C397" s="3"/>
      <c r="D397" s="3"/>
      <c r="E397" s="3"/>
      <c r="J397" s="2"/>
    </row>
    <row r="398" spans="3:10" ht="15.75" customHeight="1" x14ac:dyDescent="0.25">
      <c r="C398" s="3"/>
      <c r="D398" s="3"/>
      <c r="E398" s="3"/>
      <c r="J398" s="2"/>
    </row>
    <row r="399" spans="3:10" ht="15.75" customHeight="1" x14ac:dyDescent="0.25">
      <c r="C399" s="3"/>
      <c r="D399" s="3"/>
      <c r="E399" s="3"/>
      <c r="J399" s="2"/>
    </row>
    <row r="400" spans="3:10" ht="15.75" customHeight="1" x14ac:dyDescent="0.25">
      <c r="C400" s="3"/>
      <c r="D400" s="3"/>
      <c r="E400" s="3"/>
      <c r="J400" s="2"/>
    </row>
    <row r="401" spans="3:10" ht="15.75" customHeight="1" x14ac:dyDescent="0.25">
      <c r="C401" s="3"/>
      <c r="D401" s="3"/>
      <c r="E401" s="3"/>
      <c r="J401" s="2"/>
    </row>
    <row r="402" spans="3:10" ht="15.75" customHeight="1" x14ac:dyDescent="0.25">
      <c r="C402" s="3"/>
      <c r="D402" s="3"/>
      <c r="E402" s="3"/>
      <c r="J402" s="2"/>
    </row>
    <row r="403" spans="3:10" ht="15.75" customHeight="1" x14ac:dyDescent="0.25">
      <c r="C403" s="3"/>
      <c r="D403" s="3"/>
      <c r="E403" s="3"/>
      <c r="J403" s="2"/>
    </row>
    <row r="404" spans="3:10" ht="15.75" customHeight="1" x14ac:dyDescent="0.25">
      <c r="C404" s="3"/>
      <c r="D404" s="3"/>
      <c r="E404" s="3"/>
      <c r="J404" s="2"/>
    </row>
    <row r="405" spans="3:10" ht="15.75" customHeight="1" x14ac:dyDescent="0.25">
      <c r="C405" s="3"/>
      <c r="D405" s="3"/>
      <c r="E405" s="3"/>
      <c r="J405" s="2"/>
    </row>
    <row r="406" spans="3:10" ht="15.75" customHeight="1" x14ac:dyDescent="0.25">
      <c r="C406" s="3"/>
      <c r="D406" s="3"/>
      <c r="E406" s="3"/>
      <c r="J406" s="2"/>
    </row>
    <row r="407" spans="3:10" ht="15.75" customHeight="1" x14ac:dyDescent="0.25">
      <c r="C407" s="3"/>
      <c r="D407" s="3"/>
      <c r="E407" s="3"/>
      <c r="J407" s="2"/>
    </row>
    <row r="408" spans="3:10" ht="15.75" customHeight="1" x14ac:dyDescent="0.25">
      <c r="C408" s="3"/>
      <c r="D408" s="3"/>
      <c r="E408" s="3"/>
      <c r="J408" s="2"/>
    </row>
    <row r="409" spans="3:10" ht="15.75" customHeight="1" x14ac:dyDescent="0.25">
      <c r="C409" s="3"/>
      <c r="D409" s="3"/>
      <c r="E409" s="3"/>
      <c r="J409" s="2"/>
    </row>
    <row r="410" spans="3:10" ht="15.75" customHeight="1" x14ac:dyDescent="0.25">
      <c r="C410" s="3"/>
      <c r="D410" s="3"/>
      <c r="E410" s="3"/>
      <c r="J410" s="2"/>
    </row>
    <row r="411" spans="3:10" ht="15.75" customHeight="1" x14ac:dyDescent="0.25">
      <c r="C411" s="3"/>
      <c r="D411" s="3"/>
      <c r="E411" s="3"/>
      <c r="J411" s="2"/>
    </row>
    <row r="412" spans="3:10" ht="15.75" customHeight="1" x14ac:dyDescent="0.25">
      <c r="C412" s="3"/>
      <c r="D412" s="3"/>
      <c r="E412" s="3"/>
      <c r="J412" s="2"/>
    </row>
    <row r="413" spans="3:10" ht="15.75" customHeight="1" x14ac:dyDescent="0.25">
      <c r="C413" s="3"/>
      <c r="D413" s="3"/>
      <c r="E413" s="3"/>
      <c r="J413" s="2"/>
    </row>
    <row r="414" spans="3:10" ht="15.75" customHeight="1" x14ac:dyDescent="0.25">
      <c r="C414" s="3"/>
      <c r="D414" s="3"/>
      <c r="E414" s="3"/>
      <c r="J414" s="2"/>
    </row>
    <row r="415" spans="3:10" ht="15.75" customHeight="1" x14ac:dyDescent="0.25">
      <c r="C415" s="3"/>
      <c r="D415" s="3"/>
      <c r="E415" s="3"/>
      <c r="J415" s="2"/>
    </row>
    <row r="416" spans="3:10" ht="15.75" customHeight="1" x14ac:dyDescent="0.25">
      <c r="C416" s="3"/>
      <c r="D416" s="3"/>
      <c r="E416" s="3"/>
      <c r="J416" s="2"/>
    </row>
    <row r="417" spans="3:10" ht="15.75" customHeight="1" x14ac:dyDescent="0.25">
      <c r="C417" s="3"/>
      <c r="D417" s="3"/>
      <c r="E417" s="3"/>
      <c r="J417" s="2"/>
    </row>
    <row r="418" spans="3:10" ht="15.75" customHeight="1" x14ac:dyDescent="0.25">
      <c r="C418" s="3"/>
      <c r="D418" s="3"/>
      <c r="E418" s="3"/>
      <c r="J418" s="2"/>
    </row>
    <row r="419" spans="3:10" ht="15.75" customHeight="1" x14ac:dyDescent="0.25">
      <c r="C419" s="3"/>
      <c r="D419" s="3"/>
      <c r="E419" s="3"/>
      <c r="J419" s="2"/>
    </row>
    <row r="420" spans="3:10" ht="15.75" customHeight="1" x14ac:dyDescent="0.25">
      <c r="C420" s="3"/>
      <c r="D420" s="3"/>
      <c r="E420" s="3"/>
      <c r="J420" s="2"/>
    </row>
    <row r="421" spans="3:10" ht="15.75" customHeight="1" x14ac:dyDescent="0.25">
      <c r="C421" s="3"/>
      <c r="D421" s="3"/>
      <c r="E421" s="3"/>
      <c r="J421" s="2"/>
    </row>
    <row r="422" spans="3:10" ht="15.75" customHeight="1" x14ac:dyDescent="0.25">
      <c r="C422" s="3"/>
      <c r="D422" s="3"/>
      <c r="E422" s="3"/>
      <c r="J422" s="2"/>
    </row>
    <row r="423" spans="3:10" ht="15.75" customHeight="1" x14ac:dyDescent="0.25">
      <c r="C423" s="3"/>
      <c r="D423" s="3"/>
      <c r="E423" s="3"/>
      <c r="J423" s="2"/>
    </row>
    <row r="424" spans="3:10" ht="15.75" customHeight="1" x14ac:dyDescent="0.25">
      <c r="C424" s="3"/>
      <c r="D424" s="3"/>
      <c r="E424" s="3"/>
      <c r="J424" s="2"/>
    </row>
    <row r="425" spans="3:10" ht="15.75" customHeight="1" x14ac:dyDescent="0.25">
      <c r="C425" s="3"/>
      <c r="D425" s="3"/>
      <c r="E425" s="3"/>
      <c r="J425" s="2"/>
    </row>
    <row r="426" spans="3:10" ht="15.75" customHeight="1" x14ac:dyDescent="0.25">
      <c r="C426" s="3"/>
      <c r="D426" s="3"/>
      <c r="E426" s="3"/>
      <c r="J426" s="2"/>
    </row>
    <row r="427" spans="3:10" ht="15.75" customHeight="1" x14ac:dyDescent="0.25">
      <c r="C427" s="3"/>
      <c r="D427" s="3"/>
      <c r="E427" s="3"/>
      <c r="J427" s="2"/>
    </row>
    <row r="428" spans="3:10" ht="15.75" customHeight="1" x14ac:dyDescent="0.25">
      <c r="C428" s="3"/>
      <c r="D428" s="3"/>
      <c r="E428" s="3"/>
      <c r="J428" s="2"/>
    </row>
    <row r="429" spans="3:10" ht="15.75" customHeight="1" x14ac:dyDescent="0.25">
      <c r="C429" s="3"/>
      <c r="D429" s="3"/>
      <c r="E429" s="3"/>
      <c r="J429" s="2"/>
    </row>
    <row r="430" spans="3:10" ht="15.75" customHeight="1" x14ac:dyDescent="0.25">
      <c r="C430" s="3"/>
      <c r="D430" s="3"/>
      <c r="E430" s="3"/>
      <c r="J430" s="2"/>
    </row>
    <row r="431" spans="3:10" ht="15.75" customHeight="1" x14ac:dyDescent="0.25">
      <c r="C431" s="3"/>
      <c r="D431" s="3"/>
      <c r="E431" s="3"/>
      <c r="J431" s="2"/>
    </row>
    <row r="432" spans="3:10" ht="15.75" customHeight="1" x14ac:dyDescent="0.25">
      <c r="C432" s="3"/>
      <c r="D432" s="3"/>
      <c r="E432" s="3"/>
      <c r="J432" s="2"/>
    </row>
    <row r="433" spans="3:10" ht="15.75" customHeight="1" x14ac:dyDescent="0.25">
      <c r="C433" s="3"/>
      <c r="D433" s="3"/>
      <c r="E433" s="3"/>
      <c r="J433" s="2"/>
    </row>
    <row r="434" spans="3:10" ht="15.75" customHeight="1" x14ac:dyDescent="0.25">
      <c r="C434" s="3"/>
      <c r="D434" s="3"/>
      <c r="E434" s="3"/>
      <c r="J434" s="2"/>
    </row>
    <row r="435" spans="3:10" ht="15.75" customHeight="1" x14ac:dyDescent="0.25">
      <c r="C435" s="3"/>
      <c r="D435" s="3"/>
      <c r="E435" s="3"/>
      <c r="J435" s="2"/>
    </row>
    <row r="436" spans="3:10" ht="15.75" customHeight="1" x14ac:dyDescent="0.25">
      <c r="C436" s="3"/>
      <c r="D436" s="3"/>
      <c r="E436" s="3"/>
      <c r="J436" s="2"/>
    </row>
    <row r="437" spans="3:10" ht="15.75" customHeight="1" x14ac:dyDescent="0.25">
      <c r="C437" s="3"/>
      <c r="D437" s="3"/>
      <c r="E437" s="3"/>
      <c r="J437" s="2"/>
    </row>
    <row r="438" spans="3:10" ht="15.75" customHeight="1" x14ac:dyDescent="0.25">
      <c r="C438" s="3"/>
      <c r="D438" s="3"/>
      <c r="E438" s="3"/>
      <c r="J438" s="2"/>
    </row>
    <row r="439" spans="3:10" ht="15.75" customHeight="1" x14ac:dyDescent="0.25">
      <c r="C439" s="3"/>
      <c r="D439" s="3"/>
      <c r="E439" s="3"/>
      <c r="J439" s="2"/>
    </row>
    <row r="440" spans="3:10" ht="15.75" customHeight="1" x14ac:dyDescent="0.25">
      <c r="C440" s="3"/>
      <c r="D440" s="3"/>
      <c r="E440" s="3"/>
      <c r="J440" s="2"/>
    </row>
    <row r="441" spans="3:10" ht="15.75" customHeight="1" x14ac:dyDescent="0.25">
      <c r="C441" s="3"/>
      <c r="D441" s="3"/>
      <c r="E441" s="3"/>
      <c r="J441" s="2"/>
    </row>
    <row r="442" spans="3:10" ht="15.75" customHeight="1" x14ac:dyDescent="0.25">
      <c r="C442" s="3"/>
      <c r="D442" s="3"/>
      <c r="E442" s="3"/>
      <c r="J442" s="2"/>
    </row>
    <row r="443" spans="3:10" ht="15.75" customHeight="1" x14ac:dyDescent="0.25">
      <c r="C443" s="3"/>
      <c r="D443" s="3"/>
      <c r="E443" s="3"/>
      <c r="J443" s="2"/>
    </row>
    <row r="444" spans="3:10" ht="15.75" customHeight="1" x14ac:dyDescent="0.25">
      <c r="C444" s="3"/>
      <c r="D444" s="3"/>
      <c r="E444" s="3"/>
      <c r="J444" s="2"/>
    </row>
    <row r="445" spans="3:10" ht="15.75" customHeight="1" x14ac:dyDescent="0.25">
      <c r="C445" s="3"/>
      <c r="D445" s="3"/>
      <c r="E445" s="3"/>
      <c r="J445" s="2"/>
    </row>
    <row r="446" spans="3:10" ht="15.75" customHeight="1" x14ac:dyDescent="0.25">
      <c r="C446" s="3"/>
      <c r="D446" s="3"/>
      <c r="E446" s="3"/>
      <c r="J446" s="2"/>
    </row>
    <row r="447" spans="3:10" ht="15.75" customHeight="1" x14ac:dyDescent="0.25">
      <c r="C447" s="3"/>
      <c r="D447" s="3"/>
      <c r="E447" s="3"/>
      <c r="J447" s="2"/>
    </row>
    <row r="448" spans="3:10" ht="15.75" customHeight="1" x14ac:dyDescent="0.25">
      <c r="C448" s="3"/>
      <c r="D448" s="3"/>
      <c r="E448" s="3"/>
      <c r="J448" s="2"/>
    </row>
    <row r="449" spans="3:10" ht="15.75" customHeight="1" x14ac:dyDescent="0.25">
      <c r="C449" s="3"/>
      <c r="D449" s="3"/>
      <c r="E449" s="3"/>
      <c r="J449" s="2"/>
    </row>
    <row r="450" spans="3:10" ht="15.75" customHeight="1" x14ac:dyDescent="0.25">
      <c r="C450" s="3"/>
      <c r="D450" s="3"/>
      <c r="E450" s="3"/>
      <c r="J450" s="2"/>
    </row>
    <row r="451" spans="3:10" ht="15.75" customHeight="1" x14ac:dyDescent="0.25">
      <c r="C451" s="3"/>
      <c r="D451" s="3"/>
      <c r="E451" s="3"/>
      <c r="J451" s="2"/>
    </row>
    <row r="452" spans="3:10" ht="15.75" customHeight="1" x14ac:dyDescent="0.25">
      <c r="C452" s="3"/>
      <c r="D452" s="3"/>
      <c r="E452" s="3"/>
      <c r="J452" s="2"/>
    </row>
    <row r="453" spans="3:10" ht="15.75" customHeight="1" x14ac:dyDescent="0.25">
      <c r="C453" s="3"/>
      <c r="D453" s="3"/>
      <c r="E453" s="3"/>
      <c r="J453" s="2"/>
    </row>
    <row r="454" spans="3:10" ht="15.75" customHeight="1" x14ac:dyDescent="0.25">
      <c r="C454" s="3"/>
      <c r="D454" s="3"/>
      <c r="E454" s="3"/>
      <c r="J454" s="2"/>
    </row>
    <row r="455" spans="3:10" ht="15.75" customHeight="1" x14ac:dyDescent="0.25">
      <c r="C455" s="3"/>
      <c r="D455" s="3"/>
      <c r="E455" s="3"/>
      <c r="J455" s="2"/>
    </row>
    <row r="456" spans="3:10" ht="15.75" customHeight="1" x14ac:dyDescent="0.25">
      <c r="C456" s="3"/>
      <c r="D456" s="3"/>
      <c r="E456" s="3"/>
      <c r="J456" s="2"/>
    </row>
    <row r="457" spans="3:10" ht="15.75" customHeight="1" x14ac:dyDescent="0.25">
      <c r="C457" s="3"/>
      <c r="D457" s="3"/>
      <c r="E457" s="3"/>
      <c r="J457" s="2"/>
    </row>
    <row r="458" spans="3:10" ht="15.75" customHeight="1" x14ac:dyDescent="0.25">
      <c r="C458" s="3"/>
      <c r="D458" s="3"/>
      <c r="E458" s="3"/>
      <c r="J458" s="2"/>
    </row>
    <row r="459" spans="3:10" ht="15.75" customHeight="1" x14ac:dyDescent="0.25">
      <c r="C459" s="3"/>
      <c r="D459" s="3"/>
      <c r="E459" s="3"/>
      <c r="J459" s="2"/>
    </row>
    <row r="460" spans="3:10" ht="15.75" customHeight="1" x14ac:dyDescent="0.25">
      <c r="C460" s="3"/>
      <c r="D460" s="3"/>
      <c r="E460" s="3"/>
      <c r="J460" s="2"/>
    </row>
    <row r="461" spans="3:10" ht="15.75" customHeight="1" x14ac:dyDescent="0.25">
      <c r="C461" s="3"/>
      <c r="D461" s="3"/>
      <c r="E461" s="3"/>
      <c r="J461" s="2"/>
    </row>
    <row r="462" spans="3:10" ht="15.75" customHeight="1" x14ac:dyDescent="0.25">
      <c r="C462" s="3"/>
      <c r="D462" s="3"/>
      <c r="E462" s="3"/>
      <c r="J462" s="2"/>
    </row>
    <row r="463" spans="3:10" ht="15.75" customHeight="1" x14ac:dyDescent="0.25">
      <c r="C463" s="3"/>
      <c r="D463" s="3"/>
      <c r="E463" s="3"/>
      <c r="J463" s="2"/>
    </row>
    <row r="464" spans="3:10" ht="15.75" customHeight="1" x14ac:dyDescent="0.25">
      <c r="C464" s="3"/>
      <c r="D464" s="3"/>
      <c r="E464" s="3"/>
      <c r="J464" s="2"/>
    </row>
    <row r="465" spans="3:10" ht="15.75" customHeight="1" x14ac:dyDescent="0.25">
      <c r="C465" s="3"/>
      <c r="D465" s="3"/>
      <c r="E465" s="3"/>
      <c r="J465" s="2"/>
    </row>
    <row r="466" spans="3:10" ht="15.75" customHeight="1" x14ac:dyDescent="0.25">
      <c r="C466" s="3"/>
      <c r="D466" s="3"/>
      <c r="E466" s="3"/>
      <c r="J466" s="2"/>
    </row>
    <row r="467" spans="3:10" ht="15.75" customHeight="1" x14ac:dyDescent="0.25">
      <c r="C467" s="3"/>
      <c r="D467" s="3"/>
      <c r="E467" s="3"/>
      <c r="J467" s="2"/>
    </row>
    <row r="468" spans="3:10" ht="15.75" customHeight="1" x14ac:dyDescent="0.25">
      <c r="C468" s="3"/>
      <c r="D468" s="3"/>
      <c r="E468" s="3"/>
      <c r="J468" s="2"/>
    </row>
    <row r="469" spans="3:10" ht="15.75" customHeight="1" x14ac:dyDescent="0.25">
      <c r="C469" s="3"/>
      <c r="D469" s="3"/>
      <c r="E469" s="3"/>
      <c r="J469" s="2"/>
    </row>
    <row r="470" spans="3:10" ht="15.75" customHeight="1" x14ac:dyDescent="0.25">
      <c r="C470" s="3"/>
      <c r="D470" s="3"/>
      <c r="E470" s="3"/>
      <c r="J470" s="2"/>
    </row>
    <row r="471" spans="3:10" ht="15.75" customHeight="1" x14ac:dyDescent="0.25">
      <c r="C471" s="3"/>
      <c r="D471" s="3"/>
      <c r="E471" s="3"/>
      <c r="J471" s="2"/>
    </row>
    <row r="472" spans="3:10" ht="15.75" customHeight="1" x14ac:dyDescent="0.25">
      <c r="C472" s="3"/>
      <c r="D472" s="3"/>
      <c r="E472" s="3"/>
      <c r="J472" s="2"/>
    </row>
    <row r="473" spans="3:10" ht="15.75" customHeight="1" x14ac:dyDescent="0.25">
      <c r="C473" s="3"/>
      <c r="D473" s="3"/>
      <c r="E473" s="3"/>
      <c r="J473" s="2"/>
    </row>
    <row r="474" spans="3:10" ht="15.75" customHeight="1" x14ac:dyDescent="0.25">
      <c r="C474" s="3"/>
      <c r="D474" s="3"/>
      <c r="E474" s="3"/>
      <c r="J474" s="2"/>
    </row>
    <row r="475" spans="3:10" ht="15.75" customHeight="1" x14ac:dyDescent="0.25">
      <c r="C475" s="3"/>
      <c r="D475" s="3"/>
      <c r="E475" s="3"/>
      <c r="J475" s="2"/>
    </row>
    <row r="476" spans="3:10" ht="15.75" customHeight="1" x14ac:dyDescent="0.25">
      <c r="C476" s="3"/>
      <c r="D476" s="3"/>
      <c r="E476" s="3"/>
      <c r="J476" s="2"/>
    </row>
    <row r="477" spans="3:10" ht="15.75" customHeight="1" x14ac:dyDescent="0.25">
      <c r="C477" s="3"/>
      <c r="D477" s="3"/>
      <c r="E477" s="3"/>
      <c r="J477" s="2"/>
    </row>
    <row r="478" spans="3:10" ht="15.75" customHeight="1" x14ac:dyDescent="0.25">
      <c r="C478" s="3"/>
      <c r="D478" s="3"/>
      <c r="E478" s="3"/>
      <c r="J478" s="2"/>
    </row>
    <row r="479" spans="3:10" ht="15.75" customHeight="1" x14ac:dyDescent="0.25">
      <c r="C479" s="3"/>
      <c r="D479" s="3"/>
      <c r="E479" s="3"/>
      <c r="J479" s="2"/>
    </row>
    <row r="480" spans="3:10" ht="15.75" customHeight="1" x14ac:dyDescent="0.25">
      <c r="C480" s="3"/>
      <c r="D480" s="3"/>
      <c r="E480" s="3"/>
      <c r="J480" s="2"/>
    </row>
    <row r="481" spans="3:10" ht="15.75" customHeight="1" x14ac:dyDescent="0.25">
      <c r="C481" s="3"/>
      <c r="D481" s="3"/>
      <c r="E481" s="3"/>
      <c r="J481" s="2"/>
    </row>
    <row r="482" spans="3:10" ht="15.75" customHeight="1" x14ac:dyDescent="0.25">
      <c r="C482" s="3"/>
      <c r="D482" s="3"/>
      <c r="E482" s="3"/>
      <c r="J482" s="2"/>
    </row>
    <row r="483" spans="3:10" ht="15.75" customHeight="1" x14ac:dyDescent="0.25">
      <c r="C483" s="3"/>
      <c r="D483" s="3"/>
      <c r="E483" s="3"/>
      <c r="J483" s="2"/>
    </row>
    <row r="484" spans="3:10" ht="15.75" customHeight="1" x14ac:dyDescent="0.25">
      <c r="C484" s="3"/>
      <c r="D484" s="3"/>
      <c r="E484" s="3"/>
      <c r="J484" s="2"/>
    </row>
    <row r="485" spans="3:10" ht="15.75" customHeight="1" x14ac:dyDescent="0.25">
      <c r="C485" s="3"/>
      <c r="D485" s="3"/>
      <c r="E485" s="3"/>
      <c r="J485" s="2"/>
    </row>
    <row r="486" spans="3:10" ht="15.75" customHeight="1" x14ac:dyDescent="0.25">
      <c r="C486" s="3"/>
      <c r="D486" s="3"/>
      <c r="E486" s="3"/>
      <c r="J486" s="2"/>
    </row>
    <row r="487" spans="3:10" ht="15.75" customHeight="1" x14ac:dyDescent="0.25">
      <c r="C487" s="3"/>
      <c r="D487" s="3"/>
      <c r="E487" s="3"/>
      <c r="J487" s="2"/>
    </row>
    <row r="488" spans="3:10" ht="15.75" customHeight="1" x14ac:dyDescent="0.25">
      <c r="C488" s="3"/>
      <c r="D488" s="3"/>
      <c r="E488" s="3"/>
      <c r="J488" s="2"/>
    </row>
    <row r="489" spans="3:10" ht="15.75" customHeight="1" x14ac:dyDescent="0.25">
      <c r="C489" s="3"/>
      <c r="D489" s="3"/>
      <c r="E489" s="3"/>
      <c r="J489" s="2"/>
    </row>
    <row r="490" spans="3:10" ht="15.75" customHeight="1" x14ac:dyDescent="0.25">
      <c r="C490" s="3"/>
      <c r="D490" s="3"/>
      <c r="E490" s="3"/>
      <c r="J490" s="2"/>
    </row>
    <row r="491" spans="3:10" ht="15.75" customHeight="1" x14ac:dyDescent="0.25">
      <c r="C491" s="3"/>
      <c r="D491" s="3"/>
      <c r="E491" s="3"/>
      <c r="J491" s="2"/>
    </row>
    <row r="492" spans="3:10" ht="15.75" customHeight="1" x14ac:dyDescent="0.25">
      <c r="C492" s="3"/>
      <c r="D492" s="3"/>
      <c r="E492" s="3"/>
      <c r="J492" s="2"/>
    </row>
    <row r="493" spans="3:10" ht="15.75" customHeight="1" x14ac:dyDescent="0.25">
      <c r="C493" s="3"/>
      <c r="D493" s="3"/>
      <c r="E493" s="3"/>
      <c r="J493" s="2"/>
    </row>
    <row r="494" spans="3:10" ht="15.75" customHeight="1" x14ac:dyDescent="0.25">
      <c r="C494" s="3"/>
      <c r="D494" s="3"/>
      <c r="E494" s="3"/>
      <c r="J494" s="2"/>
    </row>
    <row r="495" spans="3:10" ht="15.75" customHeight="1" x14ac:dyDescent="0.25">
      <c r="C495" s="3"/>
      <c r="D495" s="3"/>
      <c r="E495" s="3"/>
      <c r="J495" s="2"/>
    </row>
    <row r="496" spans="3:10" ht="15.75" customHeight="1" x14ac:dyDescent="0.25">
      <c r="C496" s="3"/>
      <c r="D496" s="3"/>
      <c r="E496" s="3"/>
      <c r="J496" s="2"/>
    </row>
    <row r="497" spans="3:10" ht="15.75" customHeight="1" x14ac:dyDescent="0.25">
      <c r="C497" s="3"/>
      <c r="D497" s="3"/>
      <c r="E497" s="3"/>
      <c r="J497" s="2"/>
    </row>
    <row r="498" spans="3:10" ht="15.75" customHeight="1" x14ac:dyDescent="0.25">
      <c r="C498" s="3"/>
      <c r="D498" s="3"/>
      <c r="E498" s="3"/>
      <c r="J498" s="2"/>
    </row>
    <row r="499" spans="3:10" ht="15.75" customHeight="1" x14ac:dyDescent="0.25">
      <c r="C499" s="3"/>
      <c r="D499" s="3"/>
      <c r="E499" s="3"/>
      <c r="J499" s="2"/>
    </row>
    <row r="500" spans="3:10" ht="15.75" customHeight="1" x14ac:dyDescent="0.25">
      <c r="C500" s="3"/>
      <c r="D500" s="3"/>
      <c r="E500" s="3"/>
      <c r="J500" s="2"/>
    </row>
    <row r="501" spans="3:10" ht="15.75" customHeight="1" x14ac:dyDescent="0.25">
      <c r="C501" s="3"/>
      <c r="D501" s="3"/>
      <c r="E501" s="3"/>
      <c r="J501" s="2"/>
    </row>
    <row r="502" spans="3:10" ht="15.75" customHeight="1" x14ac:dyDescent="0.25">
      <c r="C502" s="3"/>
      <c r="D502" s="3"/>
      <c r="E502" s="3"/>
      <c r="J502" s="2"/>
    </row>
    <row r="503" spans="3:10" ht="15.75" customHeight="1" x14ac:dyDescent="0.25">
      <c r="C503" s="3"/>
      <c r="D503" s="3"/>
      <c r="E503" s="3"/>
      <c r="J503" s="2"/>
    </row>
    <row r="504" spans="3:10" ht="15.75" customHeight="1" x14ac:dyDescent="0.25">
      <c r="C504" s="3"/>
      <c r="D504" s="3"/>
      <c r="E504" s="3"/>
      <c r="J504" s="2"/>
    </row>
    <row r="505" spans="3:10" ht="15.75" customHeight="1" x14ac:dyDescent="0.25">
      <c r="C505" s="3"/>
      <c r="D505" s="3"/>
      <c r="E505" s="3"/>
      <c r="J505" s="2"/>
    </row>
    <row r="506" spans="3:10" ht="15.75" customHeight="1" x14ac:dyDescent="0.25">
      <c r="C506" s="3"/>
      <c r="D506" s="3"/>
      <c r="E506" s="3"/>
      <c r="J506" s="2"/>
    </row>
    <row r="507" spans="3:10" ht="15.75" customHeight="1" x14ac:dyDescent="0.25">
      <c r="C507" s="3"/>
      <c r="D507" s="3"/>
      <c r="E507" s="3"/>
      <c r="J507" s="2"/>
    </row>
    <row r="508" spans="3:10" ht="15.75" customHeight="1" x14ac:dyDescent="0.25">
      <c r="C508" s="3"/>
      <c r="D508" s="3"/>
      <c r="E508" s="3"/>
      <c r="J508" s="2"/>
    </row>
    <row r="509" spans="3:10" ht="15.75" customHeight="1" x14ac:dyDescent="0.25">
      <c r="C509" s="3"/>
      <c r="D509" s="3"/>
      <c r="E509" s="3"/>
      <c r="J509" s="2"/>
    </row>
    <row r="510" spans="3:10" ht="15.75" customHeight="1" x14ac:dyDescent="0.25">
      <c r="C510" s="3"/>
      <c r="D510" s="3"/>
      <c r="E510" s="3"/>
      <c r="J510" s="2"/>
    </row>
    <row r="511" spans="3:10" ht="15.75" customHeight="1" x14ac:dyDescent="0.25">
      <c r="C511" s="3"/>
      <c r="D511" s="3"/>
      <c r="E511" s="3"/>
      <c r="J511" s="2"/>
    </row>
    <row r="512" spans="3:10" ht="15.75" customHeight="1" x14ac:dyDescent="0.25">
      <c r="C512" s="3"/>
      <c r="D512" s="3"/>
      <c r="E512" s="3"/>
      <c r="J512" s="2"/>
    </row>
    <row r="513" spans="3:10" ht="15.75" customHeight="1" x14ac:dyDescent="0.25">
      <c r="C513" s="3"/>
      <c r="D513" s="3"/>
      <c r="E513" s="3"/>
      <c r="J513" s="2"/>
    </row>
    <row r="514" spans="3:10" ht="15.75" customHeight="1" x14ac:dyDescent="0.25">
      <c r="C514" s="3"/>
      <c r="D514" s="3"/>
      <c r="E514" s="3"/>
      <c r="J514" s="2"/>
    </row>
    <row r="515" spans="3:10" ht="15.75" customHeight="1" x14ac:dyDescent="0.25">
      <c r="C515" s="3"/>
      <c r="D515" s="3"/>
      <c r="E515" s="3"/>
      <c r="J515" s="2"/>
    </row>
    <row r="516" spans="3:10" ht="15.75" customHeight="1" x14ac:dyDescent="0.25">
      <c r="C516" s="3"/>
      <c r="D516" s="3"/>
      <c r="E516" s="3"/>
      <c r="J516" s="2"/>
    </row>
    <row r="517" spans="3:10" ht="15.75" customHeight="1" x14ac:dyDescent="0.25">
      <c r="C517" s="3"/>
      <c r="D517" s="3"/>
      <c r="E517" s="3"/>
      <c r="J517" s="2"/>
    </row>
    <row r="518" spans="3:10" ht="15.75" customHeight="1" x14ac:dyDescent="0.25">
      <c r="C518" s="3"/>
      <c r="D518" s="3"/>
      <c r="E518" s="3"/>
      <c r="J518" s="2"/>
    </row>
    <row r="519" spans="3:10" ht="15.75" customHeight="1" x14ac:dyDescent="0.25">
      <c r="C519" s="3"/>
      <c r="D519" s="3"/>
      <c r="E519" s="3"/>
      <c r="J519" s="2"/>
    </row>
    <row r="520" spans="3:10" ht="15.75" customHeight="1" x14ac:dyDescent="0.25">
      <c r="C520" s="3"/>
      <c r="D520" s="3"/>
      <c r="E520" s="3"/>
      <c r="J520" s="2"/>
    </row>
    <row r="521" spans="3:10" ht="15.75" customHeight="1" x14ac:dyDescent="0.25">
      <c r="C521" s="3"/>
      <c r="D521" s="3"/>
      <c r="E521" s="3"/>
      <c r="J521" s="2"/>
    </row>
    <row r="522" spans="3:10" ht="15.75" customHeight="1" x14ac:dyDescent="0.25">
      <c r="C522" s="3"/>
      <c r="D522" s="3"/>
      <c r="E522" s="3"/>
      <c r="J522" s="2"/>
    </row>
    <row r="523" spans="3:10" ht="15.75" customHeight="1" x14ac:dyDescent="0.25">
      <c r="C523" s="3"/>
      <c r="D523" s="3"/>
      <c r="E523" s="3"/>
      <c r="J523" s="2"/>
    </row>
    <row r="524" spans="3:10" ht="15.75" customHeight="1" x14ac:dyDescent="0.25">
      <c r="C524" s="3"/>
      <c r="D524" s="3"/>
      <c r="E524" s="3"/>
      <c r="J524" s="2"/>
    </row>
    <row r="525" spans="3:10" ht="15.75" customHeight="1" x14ac:dyDescent="0.25">
      <c r="C525" s="3"/>
      <c r="D525" s="3"/>
      <c r="E525" s="3"/>
      <c r="J525" s="2"/>
    </row>
    <row r="526" spans="3:10" ht="15.75" customHeight="1" x14ac:dyDescent="0.25">
      <c r="C526" s="3"/>
      <c r="D526" s="3"/>
      <c r="E526" s="3"/>
      <c r="J526" s="2"/>
    </row>
    <row r="527" spans="3:10" ht="15.75" customHeight="1" x14ac:dyDescent="0.25">
      <c r="C527" s="3"/>
      <c r="D527" s="3"/>
      <c r="E527" s="3"/>
      <c r="J527" s="2"/>
    </row>
    <row r="528" spans="3:10" ht="15.75" customHeight="1" x14ac:dyDescent="0.25">
      <c r="C528" s="3"/>
      <c r="D528" s="3"/>
      <c r="E528" s="3"/>
      <c r="J528" s="2"/>
    </row>
    <row r="529" spans="3:10" ht="15.75" customHeight="1" x14ac:dyDescent="0.25">
      <c r="C529" s="3"/>
      <c r="D529" s="3"/>
      <c r="E529" s="3"/>
      <c r="J529" s="2"/>
    </row>
    <row r="530" spans="3:10" ht="15.75" customHeight="1" x14ac:dyDescent="0.25">
      <c r="C530" s="3"/>
      <c r="D530" s="3"/>
      <c r="E530" s="3"/>
      <c r="J530" s="2"/>
    </row>
    <row r="531" spans="3:10" ht="15.75" customHeight="1" x14ac:dyDescent="0.25">
      <c r="C531" s="3"/>
      <c r="D531" s="3"/>
      <c r="E531" s="3"/>
      <c r="J531" s="2"/>
    </row>
    <row r="532" spans="3:10" ht="15.75" customHeight="1" x14ac:dyDescent="0.25">
      <c r="C532" s="3"/>
      <c r="D532" s="3"/>
      <c r="E532" s="3"/>
      <c r="J532" s="2"/>
    </row>
    <row r="533" spans="3:10" ht="15.75" customHeight="1" x14ac:dyDescent="0.25">
      <c r="C533" s="3"/>
      <c r="D533" s="3"/>
      <c r="E533" s="3"/>
      <c r="J533" s="2"/>
    </row>
    <row r="534" spans="3:10" ht="15.75" customHeight="1" x14ac:dyDescent="0.25">
      <c r="C534" s="3"/>
      <c r="D534" s="3"/>
      <c r="E534" s="3"/>
      <c r="J534" s="2"/>
    </row>
    <row r="535" spans="3:10" ht="15.75" customHeight="1" x14ac:dyDescent="0.25">
      <c r="C535" s="3"/>
      <c r="D535" s="3"/>
      <c r="E535" s="3"/>
      <c r="J535" s="2"/>
    </row>
    <row r="536" spans="3:10" ht="15.75" customHeight="1" x14ac:dyDescent="0.25">
      <c r="C536" s="3"/>
      <c r="D536" s="3"/>
      <c r="E536" s="3"/>
      <c r="J536" s="2"/>
    </row>
    <row r="537" spans="3:10" ht="15.75" customHeight="1" x14ac:dyDescent="0.25">
      <c r="C537" s="3"/>
      <c r="D537" s="3"/>
      <c r="E537" s="3"/>
      <c r="J537" s="2"/>
    </row>
    <row r="538" spans="3:10" ht="15.75" customHeight="1" x14ac:dyDescent="0.25">
      <c r="C538" s="3"/>
      <c r="D538" s="3"/>
      <c r="E538" s="3"/>
      <c r="J538" s="2"/>
    </row>
    <row r="539" spans="3:10" ht="15.75" customHeight="1" x14ac:dyDescent="0.25">
      <c r="C539" s="3"/>
      <c r="D539" s="3"/>
      <c r="E539" s="3"/>
      <c r="J539" s="2"/>
    </row>
    <row r="540" spans="3:10" ht="15.75" customHeight="1" x14ac:dyDescent="0.25">
      <c r="C540" s="3"/>
      <c r="D540" s="3"/>
      <c r="E540" s="3"/>
      <c r="J540" s="2"/>
    </row>
    <row r="541" spans="3:10" ht="15.75" customHeight="1" x14ac:dyDescent="0.25">
      <c r="C541" s="3"/>
      <c r="D541" s="3"/>
      <c r="E541" s="3"/>
      <c r="J541" s="2"/>
    </row>
    <row r="542" spans="3:10" ht="15.75" customHeight="1" x14ac:dyDescent="0.25">
      <c r="C542" s="3"/>
      <c r="D542" s="3"/>
      <c r="E542" s="3"/>
      <c r="J542" s="2"/>
    </row>
    <row r="543" spans="3:10" ht="15.75" customHeight="1" x14ac:dyDescent="0.25">
      <c r="C543" s="3"/>
      <c r="D543" s="3"/>
      <c r="E543" s="3"/>
      <c r="J543" s="2"/>
    </row>
    <row r="544" spans="3:10" ht="15.75" customHeight="1" x14ac:dyDescent="0.25">
      <c r="C544" s="3"/>
      <c r="D544" s="3"/>
      <c r="E544" s="3"/>
      <c r="J544" s="2"/>
    </row>
    <row r="545" spans="3:10" ht="15.75" customHeight="1" x14ac:dyDescent="0.25">
      <c r="C545" s="3"/>
      <c r="D545" s="3"/>
      <c r="E545" s="3"/>
      <c r="J545" s="2"/>
    </row>
    <row r="546" spans="3:10" ht="15.75" customHeight="1" x14ac:dyDescent="0.25">
      <c r="C546" s="3"/>
      <c r="D546" s="3"/>
      <c r="E546" s="3"/>
      <c r="J546" s="2"/>
    </row>
    <row r="547" spans="3:10" ht="15.75" customHeight="1" x14ac:dyDescent="0.25">
      <c r="C547" s="3"/>
      <c r="D547" s="3"/>
      <c r="E547" s="3"/>
      <c r="J547" s="2"/>
    </row>
    <row r="548" spans="3:10" ht="15.75" customHeight="1" x14ac:dyDescent="0.25">
      <c r="C548" s="3"/>
      <c r="D548" s="3"/>
      <c r="E548" s="3"/>
      <c r="J548" s="2"/>
    </row>
    <row r="549" spans="3:10" ht="15.75" customHeight="1" x14ac:dyDescent="0.25">
      <c r="C549" s="3"/>
      <c r="D549" s="3"/>
      <c r="E549" s="3"/>
      <c r="J549" s="2"/>
    </row>
    <row r="550" spans="3:10" ht="15.75" customHeight="1" x14ac:dyDescent="0.25">
      <c r="C550" s="3"/>
      <c r="D550" s="3"/>
      <c r="E550" s="3"/>
      <c r="J550" s="2"/>
    </row>
    <row r="551" spans="3:10" ht="15.75" customHeight="1" x14ac:dyDescent="0.25">
      <c r="C551" s="3"/>
      <c r="D551" s="3"/>
      <c r="E551" s="3"/>
      <c r="J551" s="2"/>
    </row>
    <row r="552" spans="3:10" ht="15.75" customHeight="1" x14ac:dyDescent="0.25">
      <c r="C552" s="3"/>
      <c r="D552" s="3"/>
      <c r="E552" s="3"/>
      <c r="J552" s="2"/>
    </row>
    <row r="553" spans="3:10" ht="15.75" customHeight="1" x14ac:dyDescent="0.25">
      <c r="C553" s="3"/>
      <c r="D553" s="3"/>
      <c r="E553" s="3"/>
      <c r="J553" s="2"/>
    </row>
    <row r="554" spans="3:10" ht="15.75" customHeight="1" x14ac:dyDescent="0.25">
      <c r="C554" s="3"/>
      <c r="D554" s="3"/>
      <c r="E554" s="3"/>
      <c r="J554" s="2"/>
    </row>
    <row r="555" spans="3:10" ht="15.75" customHeight="1" x14ac:dyDescent="0.25">
      <c r="C555" s="3"/>
      <c r="D555" s="3"/>
      <c r="E555" s="3"/>
      <c r="J555" s="2"/>
    </row>
    <row r="556" spans="3:10" ht="15.75" customHeight="1" x14ac:dyDescent="0.25">
      <c r="C556" s="3"/>
      <c r="D556" s="3"/>
      <c r="E556" s="3"/>
      <c r="J556" s="2"/>
    </row>
    <row r="557" spans="3:10" ht="15.75" customHeight="1" x14ac:dyDescent="0.25">
      <c r="C557" s="3"/>
      <c r="D557" s="3"/>
      <c r="E557" s="3"/>
      <c r="J557" s="2"/>
    </row>
    <row r="558" spans="3:10" ht="15.75" customHeight="1" x14ac:dyDescent="0.25">
      <c r="C558" s="3"/>
      <c r="D558" s="3"/>
      <c r="E558" s="3"/>
      <c r="J558" s="2"/>
    </row>
    <row r="559" spans="3:10" ht="15.75" customHeight="1" x14ac:dyDescent="0.25">
      <c r="C559" s="3"/>
      <c r="D559" s="3"/>
      <c r="E559" s="3"/>
      <c r="J559" s="2"/>
    </row>
    <row r="560" spans="3:10" ht="15.75" customHeight="1" x14ac:dyDescent="0.25">
      <c r="C560" s="3"/>
      <c r="D560" s="3"/>
      <c r="E560" s="3"/>
      <c r="J560" s="2"/>
    </row>
    <row r="561" spans="3:10" ht="15.75" customHeight="1" x14ac:dyDescent="0.25">
      <c r="C561" s="3"/>
      <c r="D561" s="3"/>
      <c r="E561" s="3"/>
      <c r="J561" s="2"/>
    </row>
    <row r="562" spans="3:10" ht="15.75" customHeight="1" x14ac:dyDescent="0.25">
      <c r="C562" s="3"/>
      <c r="D562" s="3"/>
      <c r="E562" s="3"/>
      <c r="J562" s="2"/>
    </row>
    <row r="563" spans="3:10" ht="15.75" customHeight="1" x14ac:dyDescent="0.25">
      <c r="C563" s="3"/>
      <c r="D563" s="3"/>
      <c r="E563" s="3"/>
      <c r="J563" s="2"/>
    </row>
    <row r="564" spans="3:10" ht="15.75" customHeight="1" x14ac:dyDescent="0.25">
      <c r="C564" s="3"/>
      <c r="D564" s="3"/>
      <c r="E564" s="3"/>
      <c r="J564" s="2"/>
    </row>
    <row r="565" spans="3:10" ht="15.75" customHeight="1" x14ac:dyDescent="0.25">
      <c r="C565" s="3"/>
      <c r="D565" s="3"/>
      <c r="E565" s="3"/>
      <c r="J565" s="2"/>
    </row>
    <row r="566" spans="3:10" ht="15.75" customHeight="1" x14ac:dyDescent="0.25">
      <c r="C566" s="3"/>
      <c r="D566" s="3"/>
      <c r="E566" s="3"/>
      <c r="J566" s="2"/>
    </row>
    <row r="567" spans="3:10" ht="15.75" customHeight="1" x14ac:dyDescent="0.25">
      <c r="C567" s="3"/>
      <c r="D567" s="3"/>
      <c r="E567" s="3"/>
      <c r="J567" s="2"/>
    </row>
    <row r="568" spans="3:10" ht="15.75" customHeight="1" x14ac:dyDescent="0.25">
      <c r="C568" s="3"/>
      <c r="D568" s="3"/>
      <c r="E568" s="3"/>
      <c r="J568" s="2"/>
    </row>
    <row r="569" spans="3:10" ht="15.75" customHeight="1" x14ac:dyDescent="0.25">
      <c r="C569" s="3"/>
      <c r="D569" s="3"/>
      <c r="E569" s="3"/>
      <c r="J569" s="2"/>
    </row>
    <row r="570" spans="3:10" ht="15.75" customHeight="1" x14ac:dyDescent="0.25">
      <c r="C570" s="3"/>
      <c r="D570" s="3"/>
      <c r="E570" s="3"/>
      <c r="J570" s="2"/>
    </row>
    <row r="571" spans="3:10" ht="15.75" customHeight="1" x14ac:dyDescent="0.25">
      <c r="C571" s="3"/>
      <c r="D571" s="3"/>
      <c r="E571" s="3"/>
      <c r="J571" s="2"/>
    </row>
    <row r="572" spans="3:10" ht="15.75" customHeight="1" x14ac:dyDescent="0.25">
      <c r="C572" s="3"/>
      <c r="D572" s="3"/>
      <c r="E572" s="3"/>
      <c r="J572" s="2"/>
    </row>
    <row r="573" spans="3:10" ht="15.75" customHeight="1" x14ac:dyDescent="0.25">
      <c r="C573" s="3"/>
      <c r="D573" s="3"/>
      <c r="E573" s="3"/>
      <c r="J573" s="2"/>
    </row>
    <row r="574" spans="3:10" ht="15.75" customHeight="1" x14ac:dyDescent="0.25">
      <c r="C574" s="3"/>
      <c r="D574" s="3"/>
      <c r="E574" s="3"/>
      <c r="J574" s="2"/>
    </row>
    <row r="575" spans="3:10" ht="15.75" customHeight="1" x14ac:dyDescent="0.25">
      <c r="C575" s="3"/>
      <c r="D575" s="3"/>
      <c r="E575" s="3"/>
      <c r="J575" s="2"/>
    </row>
    <row r="576" spans="3:10" ht="15.75" customHeight="1" x14ac:dyDescent="0.25">
      <c r="C576" s="3"/>
      <c r="D576" s="3"/>
      <c r="E576" s="3"/>
      <c r="J576" s="2"/>
    </row>
    <row r="577" spans="3:10" ht="15.75" customHeight="1" x14ac:dyDescent="0.25">
      <c r="C577" s="3"/>
      <c r="D577" s="3"/>
      <c r="E577" s="3"/>
      <c r="J577" s="2"/>
    </row>
    <row r="578" spans="3:10" ht="15.75" customHeight="1" x14ac:dyDescent="0.25">
      <c r="C578" s="3"/>
      <c r="D578" s="3"/>
      <c r="E578" s="3"/>
      <c r="J578" s="2"/>
    </row>
    <row r="579" spans="3:10" ht="15.75" customHeight="1" x14ac:dyDescent="0.25">
      <c r="C579" s="3"/>
      <c r="D579" s="3"/>
      <c r="E579" s="3"/>
      <c r="J579" s="2"/>
    </row>
    <row r="580" spans="3:10" ht="15.75" customHeight="1" x14ac:dyDescent="0.25">
      <c r="C580" s="3"/>
      <c r="D580" s="3"/>
      <c r="E580" s="3"/>
      <c r="J580" s="2"/>
    </row>
    <row r="581" spans="3:10" ht="15.75" customHeight="1" x14ac:dyDescent="0.25">
      <c r="C581" s="3"/>
      <c r="D581" s="3"/>
      <c r="E581" s="3"/>
      <c r="J581" s="2"/>
    </row>
    <row r="582" spans="3:10" ht="15.75" customHeight="1" x14ac:dyDescent="0.25">
      <c r="C582" s="3"/>
      <c r="D582" s="3"/>
      <c r="E582" s="3"/>
      <c r="J582" s="2"/>
    </row>
    <row r="583" spans="3:10" ht="15.75" customHeight="1" x14ac:dyDescent="0.25">
      <c r="C583" s="3"/>
      <c r="D583" s="3"/>
      <c r="E583" s="3"/>
      <c r="J583" s="2"/>
    </row>
    <row r="584" spans="3:10" ht="15.75" customHeight="1" x14ac:dyDescent="0.25">
      <c r="C584" s="3"/>
      <c r="D584" s="3"/>
      <c r="E584" s="3"/>
      <c r="J584" s="2"/>
    </row>
    <row r="585" spans="3:10" ht="15.75" customHeight="1" x14ac:dyDescent="0.25">
      <c r="C585" s="3"/>
      <c r="D585" s="3"/>
      <c r="E585" s="3"/>
      <c r="J585" s="2"/>
    </row>
    <row r="586" spans="3:10" ht="15.75" customHeight="1" x14ac:dyDescent="0.25">
      <c r="C586" s="3"/>
      <c r="D586" s="3"/>
      <c r="E586" s="3"/>
      <c r="J586" s="2"/>
    </row>
    <row r="587" spans="3:10" ht="15.75" customHeight="1" x14ac:dyDescent="0.25">
      <c r="C587" s="3"/>
      <c r="D587" s="3"/>
      <c r="E587" s="3"/>
      <c r="J587" s="2"/>
    </row>
    <row r="588" spans="3:10" ht="15.75" customHeight="1" x14ac:dyDescent="0.25">
      <c r="C588" s="3"/>
      <c r="D588" s="3"/>
      <c r="E588" s="3"/>
      <c r="J588" s="2"/>
    </row>
    <row r="589" spans="3:10" ht="15.75" customHeight="1" x14ac:dyDescent="0.25">
      <c r="C589" s="3"/>
      <c r="D589" s="3"/>
      <c r="E589" s="3"/>
      <c r="J589" s="2"/>
    </row>
    <row r="590" spans="3:10" ht="15.75" customHeight="1" x14ac:dyDescent="0.25">
      <c r="C590" s="3"/>
      <c r="D590" s="3"/>
      <c r="E590" s="3"/>
      <c r="J590" s="2"/>
    </row>
    <row r="591" spans="3:10" ht="15.75" customHeight="1" x14ac:dyDescent="0.25">
      <c r="C591" s="3"/>
      <c r="D591" s="3"/>
      <c r="E591" s="3"/>
      <c r="J591" s="2"/>
    </row>
    <row r="592" spans="3:10" ht="15.75" customHeight="1" x14ac:dyDescent="0.25">
      <c r="C592" s="3"/>
      <c r="D592" s="3"/>
      <c r="E592" s="3"/>
      <c r="J592" s="2"/>
    </row>
    <row r="593" spans="3:10" ht="15.75" customHeight="1" x14ac:dyDescent="0.25">
      <c r="C593" s="3"/>
      <c r="D593" s="3"/>
      <c r="E593" s="3"/>
      <c r="J593" s="2"/>
    </row>
    <row r="594" spans="3:10" ht="15.75" customHeight="1" x14ac:dyDescent="0.25">
      <c r="C594" s="3"/>
      <c r="D594" s="3"/>
      <c r="E594" s="3"/>
      <c r="J594" s="2"/>
    </row>
    <row r="595" spans="3:10" ht="15.75" customHeight="1" x14ac:dyDescent="0.25">
      <c r="C595" s="3"/>
      <c r="D595" s="3"/>
      <c r="E595" s="3"/>
      <c r="J595" s="2"/>
    </row>
    <row r="596" spans="3:10" ht="15.75" customHeight="1" x14ac:dyDescent="0.25">
      <c r="C596" s="3"/>
      <c r="D596" s="3"/>
      <c r="E596" s="3"/>
      <c r="J596" s="2"/>
    </row>
    <row r="597" spans="3:10" ht="15.75" customHeight="1" x14ac:dyDescent="0.25">
      <c r="C597" s="3"/>
      <c r="D597" s="3"/>
      <c r="E597" s="3"/>
      <c r="J597" s="2"/>
    </row>
    <row r="598" spans="3:10" ht="15.75" customHeight="1" x14ac:dyDescent="0.25">
      <c r="C598" s="3"/>
      <c r="D598" s="3"/>
      <c r="E598" s="3"/>
      <c r="J598" s="2"/>
    </row>
    <row r="599" spans="3:10" ht="15.75" customHeight="1" x14ac:dyDescent="0.25">
      <c r="C599" s="3"/>
      <c r="D599" s="3"/>
      <c r="E599" s="3"/>
      <c r="J599" s="2"/>
    </row>
    <row r="600" spans="3:10" ht="15.75" customHeight="1" x14ac:dyDescent="0.25">
      <c r="C600" s="3"/>
      <c r="D600" s="3"/>
      <c r="E600" s="3"/>
      <c r="J600" s="2"/>
    </row>
    <row r="601" spans="3:10" ht="15.75" customHeight="1" x14ac:dyDescent="0.25">
      <c r="C601" s="3"/>
      <c r="D601" s="3"/>
      <c r="E601" s="3"/>
      <c r="J601" s="2"/>
    </row>
    <row r="602" spans="3:10" ht="15.75" customHeight="1" x14ac:dyDescent="0.25">
      <c r="C602" s="3"/>
      <c r="D602" s="3"/>
      <c r="E602" s="3"/>
      <c r="J602" s="2"/>
    </row>
    <row r="603" spans="3:10" ht="15.75" customHeight="1" x14ac:dyDescent="0.25">
      <c r="C603" s="3"/>
      <c r="D603" s="3"/>
      <c r="E603" s="3"/>
      <c r="J603" s="2"/>
    </row>
    <row r="604" spans="3:10" ht="15.75" customHeight="1" x14ac:dyDescent="0.25">
      <c r="C604" s="3"/>
      <c r="D604" s="3"/>
      <c r="E604" s="3"/>
      <c r="J604" s="2"/>
    </row>
    <row r="605" spans="3:10" ht="15.75" customHeight="1" x14ac:dyDescent="0.25">
      <c r="C605" s="3"/>
      <c r="D605" s="3"/>
      <c r="E605" s="3"/>
      <c r="J605" s="2"/>
    </row>
    <row r="606" spans="3:10" ht="15.75" customHeight="1" x14ac:dyDescent="0.25">
      <c r="C606" s="3"/>
      <c r="D606" s="3"/>
      <c r="E606" s="3"/>
      <c r="J606" s="2"/>
    </row>
    <row r="607" spans="3:10" ht="15.75" customHeight="1" x14ac:dyDescent="0.25">
      <c r="C607" s="3"/>
      <c r="D607" s="3"/>
      <c r="E607" s="3"/>
      <c r="J607" s="2"/>
    </row>
    <row r="608" spans="3:10" ht="15.75" customHeight="1" x14ac:dyDescent="0.25">
      <c r="C608" s="3"/>
      <c r="D608" s="3"/>
      <c r="E608" s="3"/>
      <c r="J608" s="2"/>
    </row>
    <row r="609" spans="3:10" ht="15.75" customHeight="1" x14ac:dyDescent="0.25">
      <c r="C609" s="3"/>
      <c r="D609" s="3"/>
      <c r="E609" s="3"/>
      <c r="J609" s="2"/>
    </row>
    <row r="610" spans="3:10" ht="15.75" customHeight="1" x14ac:dyDescent="0.25">
      <c r="C610" s="3"/>
      <c r="D610" s="3"/>
      <c r="E610" s="3"/>
      <c r="J610" s="2"/>
    </row>
    <row r="611" spans="3:10" ht="15.75" customHeight="1" x14ac:dyDescent="0.25">
      <c r="C611" s="3"/>
      <c r="D611" s="3"/>
      <c r="E611" s="3"/>
      <c r="J611" s="2"/>
    </row>
    <row r="612" spans="3:10" ht="15.75" customHeight="1" x14ac:dyDescent="0.25">
      <c r="C612" s="3"/>
      <c r="D612" s="3"/>
      <c r="E612" s="3"/>
      <c r="J612" s="2"/>
    </row>
    <row r="613" spans="3:10" ht="15.75" customHeight="1" x14ac:dyDescent="0.25">
      <c r="C613" s="3"/>
      <c r="D613" s="3"/>
      <c r="E613" s="3"/>
      <c r="J613" s="2"/>
    </row>
    <row r="614" spans="3:10" ht="15.75" customHeight="1" x14ac:dyDescent="0.25">
      <c r="C614" s="3"/>
      <c r="D614" s="3"/>
      <c r="E614" s="3"/>
      <c r="J614" s="2"/>
    </row>
    <row r="615" spans="3:10" ht="15.75" customHeight="1" x14ac:dyDescent="0.25">
      <c r="C615" s="3"/>
      <c r="D615" s="3"/>
      <c r="E615" s="3"/>
      <c r="J615" s="2"/>
    </row>
    <row r="616" spans="3:10" ht="15.75" customHeight="1" x14ac:dyDescent="0.25">
      <c r="C616" s="3"/>
      <c r="D616" s="3"/>
      <c r="E616" s="3"/>
      <c r="J616" s="2"/>
    </row>
    <row r="617" spans="3:10" ht="15.75" customHeight="1" x14ac:dyDescent="0.25">
      <c r="C617" s="3"/>
      <c r="D617" s="3"/>
      <c r="E617" s="3"/>
      <c r="J617" s="2"/>
    </row>
    <row r="618" spans="3:10" ht="15.75" customHeight="1" x14ac:dyDescent="0.25">
      <c r="C618" s="3"/>
      <c r="D618" s="3"/>
      <c r="E618" s="3"/>
      <c r="J618" s="2"/>
    </row>
    <row r="619" spans="3:10" ht="15.75" customHeight="1" x14ac:dyDescent="0.25">
      <c r="C619" s="3"/>
      <c r="D619" s="3"/>
      <c r="E619" s="3"/>
      <c r="J619" s="2"/>
    </row>
    <row r="620" spans="3:10" ht="15.75" customHeight="1" x14ac:dyDescent="0.25">
      <c r="C620" s="3"/>
      <c r="D620" s="3"/>
      <c r="E620" s="3"/>
      <c r="J620" s="2"/>
    </row>
    <row r="621" spans="3:10" ht="15.75" customHeight="1" x14ac:dyDescent="0.25">
      <c r="C621" s="3"/>
      <c r="D621" s="3"/>
      <c r="E621" s="3"/>
      <c r="J621" s="2"/>
    </row>
    <row r="622" spans="3:10" ht="15.75" customHeight="1" x14ac:dyDescent="0.25">
      <c r="C622" s="3"/>
      <c r="D622" s="3"/>
      <c r="E622" s="3"/>
      <c r="J622" s="2"/>
    </row>
    <row r="623" spans="3:10" ht="15.75" customHeight="1" x14ac:dyDescent="0.25">
      <c r="C623" s="3"/>
      <c r="D623" s="3"/>
      <c r="E623" s="3"/>
      <c r="J623" s="2"/>
    </row>
    <row r="624" spans="3:10" ht="15.75" customHeight="1" x14ac:dyDescent="0.25">
      <c r="C624" s="3"/>
      <c r="D624" s="3"/>
      <c r="E624" s="3"/>
      <c r="J624" s="2"/>
    </row>
    <row r="625" spans="3:10" ht="15.75" customHeight="1" x14ac:dyDescent="0.25">
      <c r="C625" s="3"/>
      <c r="D625" s="3"/>
      <c r="E625" s="3"/>
      <c r="J625" s="2"/>
    </row>
    <row r="626" spans="3:10" ht="15.75" customHeight="1" x14ac:dyDescent="0.25">
      <c r="C626" s="3"/>
      <c r="D626" s="3"/>
      <c r="E626" s="3"/>
      <c r="J626" s="2"/>
    </row>
    <row r="627" spans="3:10" ht="15.75" customHeight="1" x14ac:dyDescent="0.25">
      <c r="C627" s="3"/>
      <c r="D627" s="3"/>
      <c r="E627" s="3"/>
      <c r="J627" s="2"/>
    </row>
    <row r="628" spans="3:10" ht="15.75" customHeight="1" x14ac:dyDescent="0.25">
      <c r="C628" s="3"/>
      <c r="D628" s="3"/>
      <c r="E628" s="3"/>
      <c r="J628" s="2"/>
    </row>
    <row r="629" spans="3:10" ht="15.75" customHeight="1" x14ac:dyDescent="0.25">
      <c r="C629" s="3"/>
      <c r="D629" s="3"/>
      <c r="E629" s="3"/>
      <c r="J629" s="2"/>
    </row>
    <row r="630" spans="3:10" ht="15.75" customHeight="1" x14ac:dyDescent="0.25">
      <c r="C630" s="3"/>
      <c r="D630" s="3"/>
      <c r="E630" s="3"/>
      <c r="J630" s="2"/>
    </row>
    <row r="631" spans="3:10" ht="15.75" customHeight="1" x14ac:dyDescent="0.25">
      <c r="C631" s="3"/>
      <c r="D631" s="3"/>
      <c r="E631" s="3"/>
      <c r="J631" s="2"/>
    </row>
    <row r="632" spans="3:10" ht="15.75" customHeight="1" x14ac:dyDescent="0.25">
      <c r="C632" s="3"/>
      <c r="D632" s="3"/>
      <c r="E632" s="3"/>
      <c r="J632" s="2"/>
    </row>
    <row r="633" spans="3:10" ht="15.75" customHeight="1" x14ac:dyDescent="0.25">
      <c r="C633" s="3"/>
      <c r="D633" s="3"/>
      <c r="E633" s="3"/>
      <c r="J633" s="2"/>
    </row>
    <row r="634" spans="3:10" ht="15.75" customHeight="1" x14ac:dyDescent="0.25">
      <c r="C634" s="3"/>
      <c r="D634" s="3"/>
      <c r="E634" s="3"/>
      <c r="J634" s="2"/>
    </row>
    <row r="635" spans="3:10" ht="15.75" customHeight="1" x14ac:dyDescent="0.25">
      <c r="C635" s="3"/>
      <c r="D635" s="3"/>
      <c r="E635" s="3"/>
      <c r="J635" s="2"/>
    </row>
    <row r="636" spans="3:10" ht="15.75" customHeight="1" x14ac:dyDescent="0.25">
      <c r="C636" s="3"/>
      <c r="D636" s="3"/>
      <c r="E636" s="3"/>
      <c r="J636" s="2"/>
    </row>
    <row r="637" spans="3:10" ht="15.75" customHeight="1" x14ac:dyDescent="0.25">
      <c r="C637" s="3"/>
      <c r="D637" s="3"/>
      <c r="E637" s="3"/>
      <c r="J637" s="2"/>
    </row>
    <row r="638" spans="3:10" ht="15.75" customHeight="1" x14ac:dyDescent="0.25">
      <c r="C638" s="3"/>
      <c r="D638" s="3"/>
      <c r="E638" s="3"/>
      <c r="J638" s="2"/>
    </row>
    <row r="639" spans="3:10" ht="15.75" customHeight="1" x14ac:dyDescent="0.25">
      <c r="C639" s="3"/>
      <c r="D639" s="3"/>
      <c r="E639" s="3"/>
      <c r="J639" s="2"/>
    </row>
    <row r="640" spans="3:10" ht="15.75" customHeight="1" x14ac:dyDescent="0.25">
      <c r="C640" s="3"/>
      <c r="D640" s="3"/>
      <c r="E640" s="3"/>
      <c r="J640" s="2"/>
    </row>
    <row r="641" spans="3:10" ht="15.75" customHeight="1" x14ac:dyDescent="0.25">
      <c r="C641" s="3"/>
      <c r="D641" s="3"/>
      <c r="E641" s="3"/>
      <c r="J641" s="2"/>
    </row>
    <row r="642" spans="3:10" ht="15.75" customHeight="1" x14ac:dyDescent="0.25">
      <c r="C642" s="3"/>
      <c r="D642" s="3"/>
      <c r="E642" s="3"/>
      <c r="J642" s="2"/>
    </row>
    <row r="643" spans="3:10" ht="15.75" customHeight="1" x14ac:dyDescent="0.25">
      <c r="C643" s="3"/>
      <c r="D643" s="3"/>
      <c r="E643" s="3"/>
      <c r="J643" s="2"/>
    </row>
    <row r="644" spans="3:10" ht="15.75" customHeight="1" x14ac:dyDescent="0.25">
      <c r="C644" s="3"/>
      <c r="D644" s="3"/>
      <c r="E644" s="3"/>
      <c r="J644" s="2"/>
    </row>
    <row r="645" spans="3:10" ht="15.75" customHeight="1" x14ac:dyDescent="0.25">
      <c r="C645" s="3"/>
      <c r="D645" s="3"/>
      <c r="E645" s="3"/>
      <c r="J645" s="2"/>
    </row>
    <row r="646" spans="3:10" ht="15.75" customHeight="1" x14ac:dyDescent="0.25">
      <c r="C646" s="3"/>
      <c r="D646" s="3"/>
      <c r="E646" s="3"/>
      <c r="J646" s="2"/>
    </row>
    <row r="647" spans="3:10" ht="15.75" customHeight="1" x14ac:dyDescent="0.25">
      <c r="C647" s="3"/>
      <c r="D647" s="3"/>
      <c r="E647" s="3"/>
      <c r="J647" s="2"/>
    </row>
    <row r="648" spans="3:10" ht="15.75" customHeight="1" x14ac:dyDescent="0.25">
      <c r="C648" s="3"/>
      <c r="D648" s="3"/>
      <c r="E648" s="3"/>
      <c r="J648" s="2"/>
    </row>
    <row r="649" spans="3:10" ht="15.75" customHeight="1" x14ac:dyDescent="0.25">
      <c r="C649" s="3"/>
      <c r="D649" s="3"/>
      <c r="E649" s="3"/>
      <c r="J649" s="2"/>
    </row>
    <row r="650" spans="3:10" ht="15.75" customHeight="1" x14ac:dyDescent="0.25">
      <c r="C650" s="3"/>
      <c r="D650" s="3"/>
      <c r="E650" s="3"/>
      <c r="J650" s="2"/>
    </row>
    <row r="651" spans="3:10" ht="15.75" customHeight="1" x14ac:dyDescent="0.25">
      <c r="C651" s="3"/>
      <c r="D651" s="3"/>
      <c r="E651" s="3"/>
      <c r="J651" s="2"/>
    </row>
    <row r="652" spans="3:10" ht="15.75" customHeight="1" x14ac:dyDescent="0.25">
      <c r="C652" s="3"/>
      <c r="D652" s="3"/>
      <c r="E652" s="3"/>
      <c r="J652" s="2"/>
    </row>
    <row r="653" spans="3:10" ht="15.75" customHeight="1" x14ac:dyDescent="0.25">
      <c r="C653" s="3"/>
      <c r="D653" s="3"/>
      <c r="E653" s="3"/>
      <c r="J653" s="2"/>
    </row>
    <row r="654" spans="3:10" ht="15.75" customHeight="1" x14ac:dyDescent="0.25">
      <c r="C654" s="3"/>
      <c r="D654" s="3"/>
      <c r="E654" s="3"/>
      <c r="J654" s="2"/>
    </row>
    <row r="655" spans="3:10" ht="15.75" customHeight="1" x14ac:dyDescent="0.25">
      <c r="C655" s="3"/>
      <c r="D655" s="3"/>
      <c r="E655" s="3"/>
      <c r="J655" s="2"/>
    </row>
    <row r="656" spans="3:10" ht="15.75" customHeight="1" x14ac:dyDescent="0.25">
      <c r="C656" s="3"/>
      <c r="D656" s="3"/>
      <c r="E656" s="3"/>
      <c r="J656" s="2"/>
    </row>
    <row r="657" spans="3:10" ht="15.75" customHeight="1" x14ac:dyDescent="0.25">
      <c r="C657" s="3"/>
      <c r="D657" s="3"/>
      <c r="E657" s="3"/>
      <c r="J657" s="2"/>
    </row>
    <row r="658" spans="3:10" ht="15.75" customHeight="1" x14ac:dyDescent="0.25">
      <c r="C658" s="3"/>
      <c r="D658" s="3"/>
      <c r="E658" s="3"/>
      <c r="J658" s="2"/>
    </row>
    <row r="659" spans="3:10" ht="15.75" customHeight="1" x14ac:dyDescent="0.25">
      <c r="C659" s="3"/>
      <c r="D659" s="3"/>
      <c r="E659" s="3"/>
      <c r="J659" s="2"/>
    </row>
    <row r="660" spans="3:10" ht="15.75" customHeight="1" x14ac:dyDescent="0.25">
      <c r="C660" s="3"/>
      <c r="D660" s="3"/>
      <c r="E660" s="3"/>
      <c r="J660" s="2"/>
    </row>
    <row r="661" spans="3:10" ht="15.75" customHeight="1" x14ac:dyDescent="0.25">
      <c r="C661" s="3"/>
      <c r="D661" s="3"/>
      <c r="E661" s="3"/>
      <c r="J661" s="2"/>
    </row>
    <row r="662" spans="3:10" ht="15.75" customHeight="1" x14ac:dyDescent="0.25">
      <c r="C662" s="3"/>
      <c r="D662" s="3"/>
      <c r="E662" s="3"/>
      <c r="J662" s="2"/>
    </row>
    <row r="663" spans="3:10" ht="15.75" customHeight="1" x14ac:dyDescent="0.25">
      <c r="C663" s="3"/>
      <c r="D663" s="3"/>
      <c r="E663" s="3"/>
      <c r="J663" s="2"/>
    </row>
    <row r="664" spans="3:10" ht="15.75" customHeight="1" x14ac:dyDescent="0.25">
      <c r="C664" s="3"/>
      <c r="D664" s="3"/>
      <c r="E664" s="3"/>
      <c r="J664" s="2"/>
    </row>
    <row r="665" spans="3:10" ht="15.75" customHeight="1" x14ac:dyDescent="0.25">
      <c r="C665" s="3"/>
      <c r="D665" s="3"/>
      <c r="E665" s="3"/>
      <c r="J665" s="2"/>
    </row>
    <row r="666" spans="3:10" ht="15.75" customHeight="1" x14ac:dyDescent="0.25">
      <c r="C666" s="3"/>
      <c r="D666" s="3"/>
      <c r="E666" s="3"/>
      <c r="J666" s="2"/>
    </row>
    <row r="667" spans="3:10" ht="15.75" customHeight="1" x14ac:dyDescent="0.25">
      <c r="C667" s="3"/>
      <c r="D667" s="3"/>
      <c r="E667" s="3"/>
      <c r="J667" s="2"/>
    </row>
    <row r="668" spans="3:10" ht="15.75" customHeight="1" x14ac:dyDescent="0.25">
      <c r="C668" s="3"/>
      <c r="D668" s="3"/>
      <c r="E668" s="3"/>
      <c r="J668" s="2"/>
    </row>
    <row r="669" spans="3:10" ht="15.75" customHeight="1" x14ac:dyDescent="0.25">
      <c r="C669" s="3"/>
      <c r="D669" s="3"/>
      <c r="E669" s="3"/>
      <c r="J669" s="2"/>
    </row>
    <row r="670" spans="3:10" ht="15.75" customHeight="1" x14ac:dyDescent="0.25">
      <c r="C670" s="3"/>
      <c r="D670" s="3"/>
      <c r="E670" s="3"/>
      <c r="J670" s="2"/>
    </row>
    <row r="671" spans="3:10" ht="15.75" customHeight="1" x14ac:dyDescent="0.25">
      <c r="C671" s="3"/>
      <c r="D671" s="3"/>
      <c r="E671" s="3"/>
      <c r="J671" s="2"/>
    </row>
    <row r="672" spans="3:10" ht="15.75" customHeight="1" x14ac:dyDescent="0.25">
      <c r="C672" s="3"/>
      <c r="D672" s="3"/>
      <c r="E672" s="3"/>
      <c r="J672" s="2"/>
    </row>
    <row r="673" spans="3:10" ht="15.75" customHeight="1" x14ac:dyDescent="0.25">
      <c r="C673" s="3"/>
      <c r="D673" s="3"/>
      <c r="E673" s="3"/>
      <c r="J673" s="2"/>
    </row>
    <row r="674" spans="3:10" ht="15.75" customHeight="1" x14ac:dyDescent="0.25">
      <c r="C674" s="3"/>
      <c r="D674" s="3"/>
      <c r="E674" s="3"/>
      <c r="J674" s="2"/>
    </row>
    <row r="675" spans="3:10" ht="15.75" customHeight="1" x14ac:dyDescent="0.25">
      <c r="C675" s="3"/>
      <c r="D675" s="3"/>
      <c r="E675" s="3"/>
      <c r="J675" s="2"/>
    </row>
    <row r="676" spans="3:10" ht="15.75" customHeight="1" x14ac:dyDescent="0.25">
      <c r="C676" s="3"/>
      <c r="D676" s="3"/>
      <c r="E676" s="3"/>
      <c r="J676" s="2"/>
    </row>
    <row r="677" spans="3:10" ht="15.75" customHeight="1" x14ac:dyDescent="0.25">
      <c r="C677" s="3"/>
      <c r="D677" s="3"/>
      <c r="E677" s="3"/>
      <c r="J677" s="2"/>
    </row>
    <row r="678" spans="3:10" ht="15.75" customHeight="1" x14ac:dyDescent="0.25">
      <c r="C678" s="3"/>
      <c r="D678" s="3"/>
      <c r="E678" s="3"/>
      <c r="J678" s="2"/>
    </row>
    <row r="679" spans="3:10" ht="15.75" customHeight="1" x14ac:dyDescent="0.25">
      <c r="C679" s="3"/>
      <c r="D679" s="3"/>
      <c r="E679" s="3"/>
      <c r="J679" s="2"/>
    </row>
    <row r="680" spans="3:10" ht="15.75" customHeight="1" x14ac:dyDescent="0.25">
      <c r="C680" s="3"/>
      <c r="D680" s="3"/>
      <c r="E680" s="3"/>
      <c r="J680" s="2"/>
    </row>
    <row r="681" spans="3:10" ht="15.75" customHeight="1" x14ac:dyDescent="0.25">
      <c r="C681" s="3"/>
      <c r="D681" s="3"/>
      <c r="E681" s="3"/>
      <c r="J681" s="2"/>
    </row>
    <row r="682" spans="3:10" ht="15.75" customHeight="1" x14ac:dyDescent="0.25">
      <c r="C682" s="3"/>
      <c r="D682" s="3"/>
      <c r="E682" s="3"/>
      <c r="J682" s="2"/>
    </row>
    <row r="683" spans="3:10" ht="15.75" customHeight="1" x14ac:dyDescent="0.25">
      <c r="C683" s="3"/>
      <c r="D683" s="3"/>
      <c r="E683" s="3"/>
      <c r="J683" s="2"/>
    </row>
    <row r="684" spans="3:10" ht="15.75" customHeight="1" x14ac:dyDescent="0.25">
      <c r="C684" s="3"/>
      <c r="D684" s="3"/>
      <c r="E684" s="3"/>
      <c r="J684" s="2"/>
    </row>
    <row r="685" spans="3:10" ht="15.75" customHeight="1" x14ac:dyDescent="0.25">
      <c r="C685" s="3"/>
      <c r="D685" s="3"/>
      <c r="E685" s="3"/>
      <c r="J685" s="2"/>
    </row>
    <row r="686" spans="3:10" ht="15.75" customHeight="1" x14ac:dyDescent="0.25">
      <c r="C686" s="3"/>
      <c r="D686" s="3"/>
      <c r="E686" s="3"/>
      <c r="J686" s="2"/>
    </row>
    <row r="687" spans="3:10" ht="15.75" customHeight="1" x14ac:dyDescent="0.25">
      <c r="C687" s="3"/>
      <c r="D687" s="3"/>
      <c r="E687" s="3"/>
      <c r="J687" s="2"/>
    </row>
    <row r="688" spans="3:10" ht="15.75" customHeight="1" x14ac:dyDescent="0.25">
      <c r="C688" s="3"/>
      <c r="D688" s="3"/>
      <c r="E688" s="3"/>
      <c r="J688" s="2"/>
    </row>
    <row r="689" spans="3:10" ht="15.75" customHeight="1" x14ac:dyDescent="0.25">
      <c r="C689" s="3"/>
      <c r="D689" s="3"/>
      <c r="E689" s="3"/>
      <c r="J689" s="2"/>
    </row>
    <row r="690" spans="3:10" ht="15.75" customHeight="1" x14ac:dyDescent="0.25">
      <c r="C690" s="3"/>
      <c r="D690" s="3"/>
      <c r="E690" s="3"/>
      <c r="J690" s="2"/>
    </row>
    <row r="691" spans="3:10" ht="15.75" customHeight="1" x14ac:dyDescent="0.25">
      <c r="C691" s="3"/>
      <c r="D691" s="3"/>
      <c r="E691" s="3"/>
      <c r="J691" s="2"/>
    </row>
    <row r="692" spans="3:10" ht="15.75" customHeight="1" x14ac:dyDescent="0.25">
      <c r="C692" s="3"/>
      <c r="D692" s="3"/>
      <c r="E692" s="3"/>
      <c r="J692" s="2"/>
    </row>
    <row r="693" spans="3:10" ht="15.75" customHeight="1" x14ac:dyDescent="0.25">
      <c r="C693" s="3"/>
      <c r="D693" s="3"/>
      <c r="E693" s="3"/>
      <c r="J693" s="2"/>
    </row>
    <row r="694" spans="3:10" ht="15.75" customHeight="1" x14ac:dyDescent="0.25">
      <c r="C694" s="3"/>
      <c r="D694" s="3"/>
      <c r="E694" s="3"/>
      <c r="J694" s="2"/>
    </row>
    <row r="695" spans="3:10" ht="15.75" customHeight="1" x14ac:dyDescent="0.25">
      <c r="C695" s="3"/>
      <c r="D695" s="3"/>
      <c r="E695" s="3"/>
      <c r="J695" s="2"/>
    </row>
    <row r="696" spans="3:10" ht="15.75" customHeight="1" x14ac:dyDescent="0.25">
      <c r="C696" s="3"/>
      <c r="D696" s="3"/>
      <c r="E696" s="3"/>
      <c r="J696" s="2"/>
    </row>
    <row r="697" spans="3:10" ht="15.75" customHeight="1" x14ac:dyDescent="0.25">
      <c r="C697" s="3"/>
      <c r="D697" s="3"/>
      <c r="E697" s="3"/>
      <c r="J697" s="2"/>
    </row>
    <row r="698" spans="3:10" ht="15.75" customHeight="1" x14ac:dyDescent="0.25">
      <c r="C698" s="3"/>
      <c r="D698" s="3"/>
      <c r="E698" s="3"/>
      <c r="J698" s="2"/>
    </row>
    <row r="699" spans="3:10" ht="15.75" customHeight="1" x14ac:dyDescent="0.25">
      <c r="C699" s="3"/>
      <c r="D699" s="3"/>
      <c r="E699" s="3"/>
      <c r="J699" s="2"/>
    </row>
    <row r="700" spans="3:10" ht="15.75" customHeight="1" x14ac:dyDescent="0.25">
      <c r="C700" s="3"/>
      <c r="D700" s="3"/>
      <c r="E700" s="3"/>
      <c r="J700" s="2"/>
    </row>
    <row r="701" spans="3:10" ht="15.75" customHeight="1" x14ac:dyDescent="0.25">
      <c r="C701" s="3"/>
      <c r="D701" s="3"/>
      <c r="E701" s="3"/>
      <c r="J701" s="2"/>
    </row>
    <row r="702" spans="3:10" ht="15.75" customHeight="1" x14ac:dyDescent="0.25">
      <c r="C702" s="3"/>
      <c r="D702" s="3"/>
      <c r="E702" s="3"/>
      <c r="J702" s="2"/>
    </row>
    <row r="703" spans="3:10" ht="15.75" customHeight="1" x14ac:dyDescent="0.25">
      <c r="C703" s="3"/>
      <c r="D703" s="3"/>
      <c r="E703" s="3"/>
      <c r="J703" s="2"/>
    </row>
    <row r="704" spans="3:10" ht="15.75" customHeight="1" x14ac:dyDescent="0.25">
      <c r="C704" s="3"/>
      <c r="D704" s="3"/>
      <c r="E704" s="3"/>
      <c r="J704" s="2"/>
    </row>
    <row r="705" spans="3:10" ht="15.75" customHeight="1" x14ac:dyDescent="0.25">
      <c r="C705" s="3"/>
      <c r="D705" s="3"/>
      <c r="E705" s="3"/>
      <c r="J705" s="2"/>
    </row>
    <row r="706" spans="3:10" ht="15.75" customHeight="1" x14ac:dyDescent="0.25">
      <c r="C706" s="3"/>
      <c r="D706" s="3"/>
      <c r="E706" s="3"/>
      <c r="J706" s="2"/>
    </row>
    <row r="707" spans="3:10" ht="15.75" customHeight="1" x14ac:dyDescent="0.25">
      <c r="C707" s="3"/>
      <c r="D707" s="3"/>
      <c r="E707" s="3"/>
      <c r="J707" s="2"/>
    </row>
    <row r="708" spans="3:10" ht="15.75" customHeight="1" x14ac:dyDescent="0.25">
      <c r="C708" s="3"/>
      <c r="D708" s="3"/>
      <c r="E708" s="3"/>
      <c r="J708" s="2"/>
    </row>
    <row r="709" spans="3:10" ht="15.75" customHeight="1" x14ac:dyDescent="0.25">
      <c r="C709" s="3"/>
      <c r="D709" s="3"/>
      <c r="E709" s="3"/>
      <c r="J709" s="2"/>
    </row>
    <row r="710" spans="3:10" ht="15.75" customHeight="1" x14ac:dyDescent="0.25">
      <c r="C710" s="3"/>
      <c r="D710" s="3"/>
      <c r="E710" s="3"/>
      <c r="J710" s="2"/>
    </row>
    <row r="711" spans="3:10" ht="15.75" customHeight="1" x14ac:dyDescent="0.25">
      <c r="C711" s="3"/>
      <c r="D711" s="3"/>
      <c r="E711" s="3"/>
      <c r="J711" s="2"/>
    </row>
    <row r="712" spans="3:10" ht="15.75" customHeight="1" x14ac:dyDescent="0.25">
      <c r="C712" s="3"/>
      <c r="D712" s="3"/>
      <c r="E712" s="3"/>
      <c r="J712" s="2"/>
    </row>
    <row r="713" spans="3:10" ht="15.75" customHeight="1" x14ac:dyDescent="0.25">
      <c r="C713" s="3"/>
      <c r="D713" s="3"/>
      <c r="E713" s="3"/>
      <c r="J713" s="2"/>
    </row>
    <row r="714" spans="3:10" ht="15.75" customHeight="1" x14ac:dyDescent="0.25">
      <c r="C714" s="3"/>
      <c r="D714" s="3"/>
      <c r="E714" s="3"/>
      <c r="J714" s="2"/>
    </row>
    <row r="715" spans="3:10" ht="15.75" customHeight="1" x14ac:dyDescent="0.25">
      <c r="C715" s="3"/>
      <c r="D715" s="3"/>
      <c r="E715" s="3"/>
      <c r="J715" s="2"/>
    </row>
    <row r="716" spans="3:10" ht="15.75" customHeight="1" x14ac:dyDescent="0.25">
      <c r="C716" s="3"/>
      <c r="D716" s="3"/>
      <c r="E716" s="3"/>
      <c r="J716" s="2"/>
    </row>
    <row r="717" spans="3:10" ht="15.75" customHeight="1" x14ac:dyDescent="0.25">
      <c r="C717" s="3"/>
      <c r="D717" s="3"/>
      <c r="E717" s="3"/>
      <c r="J717" s="2"/>
    </row>
    <row r="718" spans="3:10" ht="15.75" customHeight="1" x14ac:dyDescent="0.25">
      <c r="C718" s="3"/>
      <c r="D718" s="3"/>
      <c r="E718" s="3"/>
      <c r="J718" s="2"/>
    </row>
    <row r="719" spans="3:10" ht="15.75" customHeight="1" x14ac:dyDescent="0.25">
      <c r="C719" s="3"/>
      <c r="D719" s="3"/>
      <c r="E719" s="3"/>
      <c r="J719" s="2"/>
    </row>
    <row r="720" spans="3:10" ht="15.75" customHeight="1" x14ac:dyDescent="0.25">
      <c r="C720" s="3"/>
      <c r="D720" s="3"/>
      <c r="E720" s="3"/>
      <c r="J720" s="2"/>
    </row>
    <row r="721" spans="3:10" ht="15.75" customHeight="1" x14ac:dyDescent="0.25">
      <c r="C721" s="3"/>
      <c r="D721" s="3"/>
      <c r="E721" s="3"/>
      <c r="J721" s="2"/>
    </row>
    <row r="722" spans="3:10" ht="15.75" customHeight="1" x14ac:dyDescent="0.25">
      <c r="C722" s="3"/>
      <c r="D722" s="3"/>
      <c r="E722" s="3"/>
      <c r="J722" s="2"/>
    </row>
    <row r="723" spans="3:10" ht="15.75" customHeight="1" x14ac:dyDescent="0.25">
      <c r="C723" s="3"/>
      <c r="D723" s="3"/>
      <c r="E723" s="3"/>
      <c r="J723" s="2"/>
    </row>
    <row r="724" spans="3:10" ht="15.75" customHeight="1" x14ac:dyDescent="0.25">
      <c r="C724" s="3"/>
      <c r="D724" s="3"/>
      <c r="E724" s="3"/>
      <c r="J724" s="2"/>
    </row>
    <row r="725" spans="3:10" ht="15.75" customHeight="1" x14ac:dyDescent="0.25">
      <c r="C725" s="3"/>
      <c r="D725" s="3"/>
      <c r="E725" s="3"/>
      <c r="J725" s="2"/>
    </row>
    <row r="726" spans="3:10" ht="15.75" customHeight="1" x14ac:dyDescent="0.25">
      <c r="C726" s="3"/>
      <c r="D726" s="3"/>
      <c r="E726" s="3"/>
      <c r="J726" s="2"/>
    </row>
    <row r="727" spans="3:10" ht="15.75" customHeight="1" x14ac:dyDescent="0.25">
      <c r="C727" s="3"/>
      <c r="D727" s="3"/>
      <c r="E727" s="3"/>
      <c r="J727" s="2"/>
    </row>
    <row r="728" spans="3:10" ht="15.75" customHeight="1" x14ac:dyDescent="0.25">
      <c r="C728" s="3"/>
      <c r="D728" s="3"/>
      <c r="E728" s="3"/>
      <c r="J728" s="2"/>
    </row>
    <row r="729" spans="3:10" ht="15.75" customHeight="1" x14ac:dyDescent="0.25">
      <c r="C729" s="3"/>
      <c r="D729" s="3"/>
      <c r="E729" s="3"/>
      <c r="J729" s="2"/>
    </row>
    <row r="730" spans="3:10" ht="15.75" customHeight="1" x14ac:dyDescent="0.25">
      <c r="C730" s="3"/>
      <c r="D730" s="3"/>
      <c r="E730" s="3"/>
      <c r="J730" s="2"/>
    </row>
    <row r="731" spans="3:10" ht="15.75" customHeight="1" x14ac:dyDescent="0.25">
      <c r="C731" s="3"/>
      <c r="D731" s="3"/>
      <c r="E731" s="3"/>
      <c r="J731" s="2"/>
    </row>
    <row r="732" spans="3:10" ht="15.75" customHeight="1" x14ac:dyDescent="0.25">
      <c r="C732" s="3"/>
      <c r="D732" s="3"/>
      <c r="E732" s="3"/>
      <c r="J732" s="2"/>
    </row>
    <row r="733" spans="3:10" ht="15.75" customHeight="1" x14ac:dyDescent="0.25">
      <c r="C733" s="3"/>
      <c r="D733" s="3"/>
      <c r="E733" s="3"/>
      <c r="J733" s="2"/>
    </row>
    <row r="734" spans="3:10" ht="15.75" customHeight="1" x14ac:dyDescent="0.25">
      <c r="C734" s="3"/>
      <c r="D734" s="3"/>
      <c r="E734" s="3"/>
      <c r="J734" s="2"/>
    </row>
    <row r="735" spans="3:10" ht="15.75" customHeight="1" x14ac:dyDescent="0.25">
      <c r="C735" s="3"/>
      <c r="D735" s="3"/>
      <c r="E735" s="3"/>
      <c r="J735" s="2"/>
    </row>
    <row r="736" spans="3:10" ht="15.75" customHeight="1" x14ac:dyDescent="0.25">
      <c r="C736" s="3"/>
      <c r="D736" s="3"/>
      <c r="E736" s="3"/>
      <c r="J736" s="2"/>
    </row>
    <row r="737" spans="3:10" ht="15.75" customHeight="1" x14ac:dyDescent="0.25">
      <c r="C737" s="3"/>
      <c r="D737" s="3"/>
      <c r="E737" s="3"/>
      <c r="J737" s="2"/>
    </row>
    <row r="738" spans="3:10" ht="15.75" customHeight="1" x14ac:dyDescent="0.25">
      <c r="C738" s="3"/>
      <c r="D738" s="3"/>
      <c r="E738" s="3"/>
      <c r="J738" s="2"/>
    </row>
    <row r="739" spans="3:10" ht="15.75" customHeight="1" x14ac:dyDescent="0.25">
      <c r="C739" s="3"/>
      <c r="D739" s="3"/>
      <c r="E739" s="3"/>
      <c r="J739" s="2"/>
    </row>
    <row r="740" spans="3:10" ht="15.75" customHeight="1" x14ac:dyDescent="0.25">
      <c r="C740" s="3"/>
      <c r="D740" s="3"/>
      <c r="E740" s="3"/>
      <c r="J740" s="2"/>
    </row>
    <row r="741" spans="3:10" ht="15.75" customHeight="1" x14ac:dyDescent="0.25">
      <c r="C741" s="3"/>
      <c r="D741" s="3"/>
      <c r="E741" s="3"/>
      <c r="J741" s="2"/>
    </row>
    <row r="742" spans="3:10" ht="15.75" customHeight="1" x14ac:dyDescent="0.25">
      <c r="C742" s="3"/>
      <c r="D742" s="3"/>
      <c r="E742" s="3"/>
      <c r="J742" s="2"/>
    </row>
    <row r="743" spans="3:10" ht="15.75" customHeight="1" x14ac:dyDescent="0.25">
      <c r="C743" s="3"/>
      <c r="D743" s="3"/>
      <c r="E743" s="3"/>
      <c r="J743" s="2"/>
    </row>
    <row r="744" spans="3:10" ht="15.75" customHeight="1" x14ac:dyDescent="0.25">
      <c r="C744" s="3"/>
      <c r="D744" s="3"/>
      <c r="E744" s="3"/>
      <c r="J744" s="2"/>
    </row>
    <row r="745" spans="3:10" ht="15.75" customHeight="1" x14ac:dyDescent="0.25">
      <c r="C745" s="3"/>
      <c r="D745" s="3"/>
      <c r="E745" s="3"/>
      <c r="J745" s="2"/>
    </row>
    <row r="746" spans="3:10" ht="15.75" customHeight="1" x14ac:dyDescent="0.25">
      <c r="C746" s="3"/>
      <c r="D746" s="3"/>
      <c r="E746" s="3"/>
      <c r="J746" s="2"/>
    </row>
    <row r="747" spans="3:10" ht="15.75" customHeight="1" x14ac:dyDescent="0.25">
      <c r="C747" s="3"/>
      <c r="D747" s="3"/>
      <c r="E747" s="3"/>
      <c r="J747" s="2"/>
    </row>
    <row r="748" spans="3:10" ht="15.75" customHeight="1" x14ac:dyDescent="0.25">
      <c r="C748" s="3"/>
      <c r="D748" s="3"/>
      <c r="E748" s="3"/>
      <c r="J748" s="2"/>
    </row>
    <row r="749" spans="3:10" ht="15.75" customHeight="1" x14ac:dyDescent="0.25">
      <c r="C749" s="3"/>
      <c r="D749" s="3"/>
      <c r="E749" s="3"/>
      <c r="J749" s="2"/>
    </row>
    <row r="750" spans="3:10" ht="15.75" customHeight="1" x14ac:dyDescent="0.25">
      <c r="C750" s="3"/>
      <c r="D750" s="3"/>
      <c r="E750" s="3"/>
      <c r="J750" s="2"/>
    </row>
    <row r="751" spans="3:10" ht="15.75" customHeight="1" x14ac:dyDescent="0.25">
      <c r="C751" s="3"/>
      <c r="D751" s="3"/>
      <c r="E751" s="3"/>
      <c r="J751" s="2"/>
    </row>
    <row r="752" spans="3:10" ht="15.75" customHeight="1" x14ac:dyDescent="0.25">
      <c r="C752" s="3"/>
      <c r="D752" s="3"/>
      <c r="E752" s="3"/>
      <c r="J752" s="2"/>
    </row>
    <row r="753" spans="3:10" ht="15.75" customHeight="1" x14ac:dyDescent="0.25">
      <c r="C753" s="3"/>
      <c r="D753" s="3"/>
      <c r="E753" s="3"/>
      <c r="J753" s="2"/>
    </row>
    <row r="754" spans="3:10" ht="15.75" customHeight="1" x14ac:dyDescent="0.25">
      <c r="C754" s="3"/>
      <c r="D754" s="3"/>
      <c r="E754" s="3"/>
      <c r="J754" s="2"/>
    </row>
    <row r="755" spans="3:10" ht="15.75" customHeight="1" x14ac:dyDescent="0.25">
      <c r="C755" s="3"/>
      <c r="D755" s="3"/>
      <c r="E755" s="3"/>
      <c r="J755" s="2"/>
    </row>
    <row r="756" spans="3:10" ht="15.75" customHeight="1" x14ac:dyDescent="0.25">
      <c r="C756" s="3"/>
      <c r="D756" s="3"/>
      <c r="E756" s="3"/>
      <c r="J756" s="2"/>
    </row>
    <row r="757" spans="3:10" ht="15.75" customHeight="1" x14ac:dyDescent="0.25">
      <c r="C757" s="3"/>
      <c r="D757" s="3"/>
      <c r="E757" s="3"/>
      <c r="J757" s="2"/>
    </row>
    <row r="758" spans="3:10" ht="15.75" customHeight="1" x14ac:dyDescent="0.25">
      <c r="C758" s="3"/>
      <c r="D758" s="3"/>
      <c r="E758" s="3"/>
      <c r="J758" s="2"/>
    </row>
    <row r="759" spans="3:10" ht="15.75" customHeight="1" x14ac:dyDescent="0.25">
      <c r="C759" s="3"/>
      <c r="D759" s="3"/>
      <c r="E759" s="3"/>
      <c r="J759" s="2"/>
    </row>
    <row r="760" spans="3:10" ht="15.75" customHeight="1" x14ac:dyDescent="0.25">
      <c r="C760" s="3"/>
      <c r="D760" s="3"/>
      <c r="E760" s="3"/>
      <c r="J760" s="2"/>
    </row>
    <row r="761" spans="3:10" ht="15.75" customHeight="1" x14ac:dyDescent="0.25">
      <c r="C761" s="3"/>
      <c r="D761" s="3"/>
      <c r="E761" s="3"/>
      <c r="J761" s="2"/>
    </row>
    <row r="762" spans="3:10" ht="15.75" customHeight="1" x14ac:dyDescent="0.25">
      <c r="C762" s="3"/>
      <c r="D762" s="3"/>
      <c r="E762" s="3"/>
      <c r="J762" s="2"/>
    </row>
    <row r="763" spans="3:10" ht="15.75" customHeight="1" x14ac:dyDescent="0.25">
      <c r="C763" s="3"/>
      <c r="D763" s="3"/>
      <c r="E763" s="3"/>
      <c r="J763" s="2"/>
    </row>
    <row r="764" spans="3:10" ht="15.75" customHeight="1" x14ac:dyDescent="0.25">
      <c r="C764" s="3"/>
      <c r="D764" s="3"/>
      <c r="E764" s="3"/>
      <c r="J764" s="2"/>
    </row>
    <row r="765" spans="3:10" ht="15.75" customHeight="1" x14ac:dyDescent="0.25">
      <c r="C765" s="3"/>
      <c r="D765" s="3"/>
      <c r="E765" s="3"/>
      <c r="J765" s="2"/>
    </row>
    <row r="766" spans="3:10" ht="15.75" customHeight="1" x14ac:dyDescent="0.25">
      <c r="C766" s="3"/>
      <c r="D766" s="3"/>
      <c r="E766" s="3"/>
      <c r="J766" s="2"/>
    </row>
    <row r="767" spans="3:10" ht="15.75" customHeight="1" x14ac:dyDescent="0.25">
      <c r="C767" s="3"/>
      <c r="D767" s="3"/>
      <c r="E767" s="3"/>
      <c r="J767" s="2"/>
    </row>
    <row r="768" spans="3:10" ht="15.75" customHeight="1" x14ac:dyDescent="0.25">
      <c r="C768" s="3"/>
      <c r="D768" s="3"/>
      <c r="E768" s="3"/>
      <c r="J768" s="2"/>
    </row>
    <row r="769" spans="3:10" ht="15.75" customHeight="1" x14ac:dyDescent="0.25">
      <c r="C769" s="3"/>
      <c r="D769" s="3"/>
      <c r="E769" s="3"/>
      <c r="J769" s="2"/>
    </row>
    <row r="770" spans="3:10" ht="15.75" customHeight="1" x14ac:dyDescent="0.25">
      <c r="C770" s="3"/>
      <c r="D770" s="3"/>
      <c r="E770" s="3"/>
      <c r="J770" s="2"/>
    </row>
    <row r="771" spans="3:10" ht="15.75" customHeight="1" x14ac:dyDescent="0.25">
      <c r="C771" s="3"/>
      <c r="D771" s="3"/>
      <c r="E771" s="3"/>
      <c r="J771" s="2"/>
    </row>
    <row r="772" spans="3:10" ht="15.75" customHeight="1" x14ac:dyDescent="0.25">
      <c r="C772" s="3"/>
      <c r="D772" s="3"/>
      <c r="E772" s="3"/>
      <c r="J772" s="2"/>
    </row>
    <row r="773" spans="3:10" ht="15.75" customHeight="1" x14ac:dyDescent="0.25">
      <c r="C773" s="3"/>
      <c r="D773" s="3"/>
      <c r="E773" s="3"/>
      <c r="J773" s="2"/>
    </row>
    <row r="774" spans="3:10" ht="15.75" customHeight="1" x14ac:dyDescent="0.25">
      <c r="C774" s="3"/>
      <c r="D774" s="3"/>
      <c r="E774" s="3"/>
      <c r="J774" s="2"/>
    </row>
    <row r="775" spans="3:10" ht="15.75" customHeight="1" x14ac:dyDescent="0.25">
      <c r="C775" s="3"/>
      <c r="D775" s="3"/>
      <c r="E775" s="3"/>
      <c r="J775" s="2"/>
    </row>
    <row r="776" spans="3:10" ht="15.75" customHeight="1" x14ac:dyDescent="0.25">
      <c r="C776" s="3"/>
      <c r="D776" s="3"/>
      <c r="E776" s="3"/>
      <c r="J776" s="2"/>
    </row>
    <row r="777" spans="3:10" ht="15.75" customHeight="1" x14ac:dyDescent="0.25">
      <c r="C777" s="3"/>
      <c r="D777" s="3"/>
      <c r="E777" s="3"/>
      <c r="J777" s="2"/>
    </row>
    <row r="778" spans="3:10" ht="15.75" customHeight="1" x14ac:dyDescent="0.25">
      <c r="C778" s="3"/>
      <c r="D778" s="3"/>
      <c r="E778" s="3"/>
      <c r="J778" s="2"/>
    </row>
    <row r="779" spans="3:10" ht="15.75" customHeight="1" x14ac:dyDescent="0.25">
      <c r="C779" s="3"/>
      <c r="D779" s="3"/>
      <c r="E779" s="3"/>
      <c r="J779" s="2"/>
    </row>
    <row r="780" spans="3:10" ht="15.75" customHeight="1" x14ac:dyDescent="0.25">
      <c r="C780" s="3"/>
      <c r="D780" s="3"/>
      <c r="E780" s="3"/>
      <c r="J780" s="2"/>
    </row>
    <row r="781" spans="3:10" ht="15.75" customHeight="1" x14ac:dyDescent="0.25">
      <c r="C781" s="3"/>
      <c r="D781" s="3"/>
      <c r="E781" s="3"/>
      <c r="J781" s="2"/>
    </row>
    <row r="782" spans="3:10" ht="15.75" customHeight="1" x14ac:dyDescent="0.25">
      <c r="C782" s="3"/>
      <c r="D782" s="3"/>
      <c r="E782" s="3"/>
      <c r="J782" s="2"/>
    </row>
    <row r="783" spans="3:10" ht="15.75" customHeight="1" x14ac:dyDescent="0.25">
      <c r="C783" s="3"/>
      <c r="D783" s="3"/>
      <c r="E783" s="3"/>
      <c r="J783" s="2"/>
    </row>
    <row r="784" spans="3:10" ht="15.75" customHeight="1" x14ac:dyDescent="0.25">
      <c r="C784" s="3"/>
      <c r="D784" s="3"/>
      <c r="E784" s="3"/>
      <c r="J784" s="2"/>
    </row>
    <row r="785" spans="3:10" ht="15.75" customHeight="1" x14ac:dyDescent="0.25">
      <c r="C785" s="3"/>
      <c r="D785" s="3"/>
      <c r="E785" s="3"/>
      <c r="J785" s="2"/>
    </row>
    <row r="786" spans="3:10" ht="15.75" customHeight="1" x14ac:dyDescent="0.25">
      <c r="C786" s="3"/>
      <c r="D786" s="3"/>
      <c r="E786" s="3"/>
      <c r="J786" s="2"/>
    </row>
    <row r="787" spans="3:10" ht="15.75" customHeight="1" x14ac:dyDescent="0.25">
      <c r="C787" s="3"/>
      <c r="D787" s="3"/>
      <c r="E787" s="3"/>
      <c r="J787" s="2"/>
    </row>
    <row r="788" spans="3:10" ht="15.75" customHeight="1" x14ac:dyDescent="0.25">
      <c r="C788" s="3"/>
      <c r="D788" s="3"/>
      <c r="E788" s="3"/>
      <c r="J788" s="2"/>
    </row>
    <row r="789" spans="3:10" ht="15.75" customHeight="1" x14ac:dyDescent="0.25">
      <c r="C789" s="3"/>
      <c r="D789" s="3"/>
      <c r="E789" s="3"/>
      <c r="J789" s="2"/>
    </row>
    <row r="790" spans="3:10" ht="15.75" customHeight="1" x14ac:dyDescent="0.25">
      <c r="C790" s="3"/>
      <c r="D790" s="3"/>
      <c r="E790" s="3"/>
      <c r="J790" s="2"/>
    </row>
    <row r="791" spans="3:10" ht="15.75" customHeight="1" x14ac:dyDescent="0.25">
      <c r="C791" s="3"/>
      <c r="D791" s="3"/>
      <c r="E791" s="3"/>
      <c r="J791" s="2"/>
    </row>
    <row r="792" spans="3:10" ht="15.75" customHeight="1" x14ac:dyDescent="0.25">
      <c r="C792" s="3"/>
      <c r="D792" s="3"/>
      <c r="E792" s="3"/>
      <c r="J792" s="2"/>
    </row>
    <row r="793" spans="3:10" ht="15.75" customHeight="1" x14ac:dyDescent="0.25">
      <c r="C793" s="3"/>
      <c r="D793" s="3"/>
      <c r="E793" s="3"/>
      <c r="J793" s="2"/>
    </row>
    <row r="794" spans="3:10" ht="15.75" customHeight="1" x14ac:dyDescent="0.25">
      <c r="C794" s="3"/>
      <c r="D794" s="3"/>
      <c r="E794" s="3"/>
      <c r="J794" s="2"/>
    </row>
    <row r="795" spans="3:10" ht="15.75" customHeight="1" x14ac:dyDescent="0.25">
      <c r="C795" s="3"/>
      <c r="D795" s="3"/>
      <c r="E795" s="3"/>
      <c r="J795" s="2"/>
    </row>
    <row r="796" spans="3:10" ht="15.75" customHeight="1" x14ac:dyDescent="0.25">
      <c r="C796" s="3"/>
      <c r="D796" s="3"/>
      <c r="E796" s="3"/>
      <c r="J796" s="2"/>
    </row>
    <row r="797" spans="3:10" ht="15.75" customHeight="1" x14ac:dyDescent="0.25">
      <c r="C797" s="3"/>
      <c r="D797" s="3"/>
      <c r="E797" s="3"/>
      <c r="J797" s="2"/>
    </row>
    <row r="798" spans="3:10" ht="15.75" customHeight="1" x14ac:dyDescent="0.25">
      <c r="C798" s="3"/>
      <c r="D798" s="3"/>
      <c r="E798" s="3"/>
      <c r="J798" s="2"/>
    </row>
    <row r="799" spans="3:10" ht="15.75" customHeight="1" x14ac:dyDescent="0.25">
      <c r="C799" s="3"/>
      <c r="D799" s="3"/>
      <c r="E799" s="3"/>
      <c r="J799" s="2"/>
    </row>
    <row r="800" spans="3:10" ht="15.75" customHeight="1" x14ac:dyDescent="0.25">
      <c r="C800" s="3"/>
      <c r="D800" s="3"/>
      <c r="E800" s="3"/>
      <c r="J800" s="2"/>
    </row>
    <row r="801" spans="3:10" ht="15.75" customHeight="1" x14ac:dyDescent="0.25">
      <c r="C801" s="3"/>
      <c r="D801" s="3"/>
      <c r="E801" s="3"/>
      <c r="J801" s="2"/>
    </row>
    <row r="802" spans="3:10" ht="15.75" customHeight="1" x14ac:dyDescent="0.25">
      <c r="C802" s="3"/>
      <c r="D802" s="3"/>
      <c r="E802" s="3"/>
      <c r="J802" s="2"/>
    </row>
    <row r="803" spans="3:10" ht="15.75" customHeight="1" x14ac:dyDescent="0.25">
      <c r="C803" s="3"/>
      <c r="D803" s="3"/>
      <c r="E803" s="3"/>
      <c r="J803" s="2"/>
    </row>
    <row r="804" spans="3:10" ht="15.75" customHeight="1" x14ac:dyDescent="0.25">
      <c r="C804" s="3"/>
      <c r="D804" s="3"/>
      <c r="E804" s="3"/>
      <c r="J804" s="2"/>
    </row>
    <row r="805" spans="3:10" ht="15.75" customHeight="1" x14ac:dyDescent="0.25">
      <c r="C805" s="3"/>
      <c r="D805" s="3"/>
      <c r="E805" s="3"/>
      <c r="J805" s="2"/>
    </row>
    <row r="806" spans="3:10" ht="15.75" customHeight="1" x14ac:dyDescent="0.25">
      <c r="C806" s="3"/>
      <c r="D806" s="3"/>
      <c r="E806" s="3"/>
      <c r="J806" s="2"/>
    </row>
    <row r="807" spans="3:10" ht="15.75" customHeight="1" x14ac:dyDescent="0.25">
      <c r="C807" s="3"/>
      <c r="D807" s="3"/>
      <c r="E807" s="3"/>
      <c r="J807" s="2"/>
    </row>
    <row r="808" spans="3:10" ht="15.75" customHeight="1" x14ac:dyDescent="0.25">
      <c r="C808" s="3"/>
      <c r="D808" s="3"/>
      <c r="E808" s="3"/>
      <c r="J808" s="2"/>
    </row>
    <row r="809" spans="3:10" ht="15.75" customHeight="1" x14ac:dyDescent="0.25">
      <c r="C809" s="3"/>
      <c r="D809" s="3"/>
      <c r="E809" s="3"/>
      <c r="J809" s="2"/>
    </row>
    <row r="810" spans="3:10" ht="15.75" customHeight="1" x14ac:dyDescent="0.25">
      <c r="C810" s="3"/>
      <c r="D810" s="3"/>
      <c r="E810" s="3"/>
      <c r="J810" s="2"/>
    </row>
    <row r="811" spans="3:10" ht="15.75" customHeight="1" x14ac:dyDescent="0.25">
      <c r="C811" s="3"/>
      <c r="D811" s="3"/>
      <c r="E811" s="3"/>
      <c r="J811" s="2"/>
    </row>
    <row r="812" spans="3:10" ht="15.75" customHeight="1" x14ac:dyDescent="0.25">
      <c r="C812" s="3"/>
      <c r="D812" s="3"/>
      <c r="E812" s="3"/>
      <c r="J812" s="2"/>
    </row>
    <row r="813" spans="3:10" ht="15.75" customHeight="1" x14ac:dyDescent="0.25">
      <c r="C813" s="3"/>
      <c r="D813" s="3"/>
      <c r="E813" s="3"/>
      <c r="J813" s="2"/>
    </row>
    <row r="814" spans="3:10" ht="15.75" customHeight="1" x14ac:dyDescent="0.25">
      <c r="C814" s="3"/>
      <c r="D814" s="3"/>
      <c r="E814" s="3"/>
      <c r="J814" s="2"/>
    </row>
    <row r="815" spans="3:10" ht="15.75" customHeight="1" x14ac:dyDescent="0.25">
      <c r="C815" s="3"/>
      <c r="D815" s="3"/>
      <c r="E815" s="3"/>
      <c r="J815" s="2"/>
    </row>
    <row r="816" spans="3:10" ht="15.75" customHeight="1" x14ac:dyDescent="0.25">
      <c r="C816" s="3"/>
      <c r="D816" s="3"/>
      <c r="E816" s="3"/>
      <c r="J816" s="2"/>
    </row>
    <row r="817" spans="3:10" ht="15.75" customHeight="1" x14ac:dyDescent="0.25">
      <c r="C817" s="3"/>
      <c r="D817" s="3"/>
      <c r="E817" s="3"/>
      <c r="J817" s="2"/>
    </row>
    <row r="818" spans="3:10" ht="15.75" customHeight="1" x14ac:dyDescent="0.25">
      <c r="C818" s="3"/>
      <c r="D818" s="3"/>
      <c r="E818" s="3"/>
      <c r="J818" s="2"/>
    </row>
    <row r="819" spans="3:10" ht="15.75" customHeight="1" x14ac:dyDescent="0.25">
      <c r="C819" s="3"/>
      <c r="D819" s="3"/>
      <c r="E819" s="3"/>
      <c r="J819" s="2"/>
    </row>
    <row r="820" spans="3:10" ht="15.75" customHeight="1" x14ac:dyDescent="0.25">
      <c r="C820" s="3"/>
      <c r="D820" s="3"/>
      <c r="E820" s="3"/>
      <c r="J820" s="2"/>
    </row>
    <row r="821" spans="3:10" ht="15.75" customHeight="1" x14ac:dyDescent="0.25">
      <c r="C821" s="3"/>
      <c r="D821" s="3"/>
      <c r="E821" s="3"/>
      <c r="J821" s="2"/>
    </row>
    <row r="822" spans="3:10" ht="15.75" customHeight="1" x14ac:dyDescent="0.25">
      <c r="C822" s="3"/>
      <c r="D822" s="3"/>
      <c r="E822" s="3"/>
      <c r="J822" s="2"/>
    </row>
    <row r="823" spans="3:10" ht="15.75" customHeight="1" x14ac:dyDescent="0.25">
      <c r="C823" s="3"/>
      <c r="D823" s="3"/>
      <c r="E823" s="3"/>
      <c r="J823" s="2"/>
    </row>
    <row r="824" spans="3:10" ht="15.75" customHeight="1" x14ac:dyDescent="0.25">
      <c r="C824" s="3"/>
      <c r="D824" s="3"/>
      <c r="E824" s="3"/>
      <c r="J824" s="2"/>
    </row>
    <row r="825" spans="3:10" ht="15.75" customHeight="1" x14ac:dyDescent="0.25">
      <c r="C825" s="3"/>
      <c r="D825" s="3"/>
      <c r="E825" s="3"/>
      <c r="J825" s="2"/>
    </row>
    <row r="826" spans="3:10" ht="15.75" customHeight="1" x14ac:dyDescent="0.25">
      <c r="C826" s="3"/>
      <c r="D826" s="3"/>
      <c r="E826" s="3"/>
      <c r="J826" s="2"/>
    </row>
    <row r="827" spans="3:10" ht="15.75" customHeight="1" x14ac:dyDescent="0.25">
      <c r="C827" s="3"/>
      <c r="D827" s="3"/>
      <c r="E827" s="3"/>
      <c r="J827" s="2"/>
    </row>
    <row r="828" spans="3:10" ht="15.75" customHeight="1" x14ac:dyDescent="0.25">
      <c r="C828" s="3"/>
      <c r="D828" s="3"/>
      <c r="E828" s="3"/>
      <c r="J828" s="2"/>
    </row>
    <row r="829" spans="3:10" ht="15.75" customHeight="1" x14ac:dyDescent="0.25">
      <c r="C829" s="3"/>
      <c r="D829" s="3"/>
      <c r="E829" s="3"/>
      <c r="J829" s="2"/>
    </row>
    <row r="830" spans="3:10" ht="15.75" customHeight="1" x14ac:dyDescent="0.25">
      <c r="C830" s="3"/>
      <c r="D830" s="3"/>
      <c r="E830" s="3"/>
      <c r="J830" s="2"/>
    </row>
    <row r="831" spans="3:10" ht="15.75" customHeight="1" x14ac:dyDescent="0.25">
      <c r="C831" s="3"/>
      <c r="D831" s="3"/>
      <c r="E831" s="3"/>
      <c r="J831" s="2"/>
    </row>
    <row r="832" spans="3:10" ht="15.75" customHeight="1" x14ac:dyDescent="0.25">
      <c r="C832" s="3"/>
      <c r="D832" s="3"/>
      <c r="E832" s="3"/>
      <c r="J832" s="2"/>
    </row>
    <row r="833" spans="3:10" ht="15.75" customHeight="1" x14ac:dyDescent="0.25">
      <c r="C833" s="3"/>
      <c r="D833" s="3"/>
      <c r="E833" s="3"/>
      <c r="J833" s="2"/>
    </row>
    <row r="834" spans="3:10" ht="15.75" customHeight="1" x14ac:dyDescent="0.25">
      <c r="C834" s="3"/>
      <c r="D834" s="3"/>
      <c r="E834" s="3"/>
      <c r="J834" s="2"/>
    </row>
    <row r="835" spans="3:10" ht="15.75" customHeight="1" x14ac:dyDescent="0.25">
      <c r="C835" s="3"/>
      <c r="D835" s="3"/>
      <c r="E835" s="3"/>
      <c r="J835" s="2"/>
    </row>
    <row r="836" spans="3:10" ht="15.75" customHeight="1" x14ac:dyDescent="0.25">
      <c r="C836" s="3"/>
      <c r="D836" s="3"/>
      <c r="E836" s="3"/>
      <c r="J836" s="2"/>
    </row>
    <row r="837" spans="3:10" ht="15.75" customHeight="1" x14ac:dyDescent="0.25">
      <c r="C837" s="3"/>
      <c r="D837" s="3"/>
      <c r="E837" s="3"/>
      <c r="J837" s="2"/>
    </row>
    <row r="838" spans="3:10" ht="15.75" customHeight="1" x14ac:dyDescent="0.25">
      <c r="C838" s="3"/>
      <c r="D838" s="3"/>
      <c r="E838" s="3"/>
      <c r="J838" s="2"/>
    </row>
    <row r="839" spans="3:10" ht="15.75" customHeight="1" x14ac:dyDescent="0.25">
      <c r="C839" s="3"/>
      <c r="D839" s="3"/>
      <c r="E839" s="3"/>
      <c r="J839" s="2"/>
    </row>
    <row r="840" spans="3:10" ht="15.75" customHeight="1" x14ac:dyDescent="0.25">
      <c r="C840" s="3"/>
      <c r="D840" s="3"/>
      <c r="E840" s="3"/>
      <c r="J840" s="2"/>
    </row>
    <row r="841" spans="3:10" ht="15.75" customHeight="1" x14ac:dyDescent="0.25">
      <c r="C841" s="3"/>
      <c r="D841" s="3"/>
      <c r="E841" s="3"/>
      <c r="J841" s="2"/>
    </row>
    <row r="842" spans="3:10" ht="15.75" customHeight="1" x14ac:dyDescent="0.25">
      <c r="C842" s="3"/>
      <c r="D842" s="3"/>
      <c r="E842" s="3"/>
      <c r="J842" s="2"/>
    </row>
    <row r="843" spans="3:10" ht="15.75" customHeight="1" x14ac:dyDescent="0.25">
      <c r="C843" s="3"/>
      <c r="D843" s="3"/>
      <c r="E843" s="3"/>
      <c r="J843" s="2"/>
    </row>
    <row r="844" spans="3:10" ht="15.75" customHeight="1" x14ac:dyDescent="0.25">
      <c r="C844" s="3"/>
      <c r="D844" s="3"/>
      <c r="E844" s="3"/>
      <c r="J844" s="2"/>
    </row>
    <row r="845" spans="3:10" ht="15.75" customHeight="1" x14ac:dyDescent="0.25">
      <c r="C845" s="3"/>
      <c r="D845" s="3"/>
      <c r="E845" s="3"/>
      <c r="J845" s="2"/>
    </row>
    <row r="846" spans="3:10" ht="15.75" customHeight="1" x14ac:dyDescent="0.25">
      <c r="C846" s="3"/>
      <c r="D846" s="3"/>
      <c r="E846" s="3"/>
      <c r="J846" s="2"/>
    </row>
    <row r="847" spans="3:10" ht="15.75" customHeight="1" x14ac:dyDescent="0.25">
      <c r="C847" s="3"/>
      <c r="D847" s="3"/>
      <c r="E847" s="3"/>
      <c r="J847" s="2"/>
    </row>
    <row r="848" spans="3:10" ht="15.75" customHeight="1" x14ac:dyDescent="0.25">
      <c r="C848" s="3"/>
      <c r="D848" s="3"/>
      <c r="E848" s="3"/>
      <c r="J848" s="2"/>
    </row>
    <row r="849" spans="3:10" ht="15.75" customHeight="1" x14ac:dyDescent="0.25">
      <c r="C849" s="3"/>
      <c r="D849" s="3"/>
      <c r="E849" s="3"/>
      <c r="J849" s="2"/>
    </row>
    <row r="850" spans="3:10" ht="15.75" customHeight="1" x14ac:dyDescent="0.25">
      <c r="C850" s="3"/>
      <c r="D850" s="3"/>
      <c r="E850" s="3"/>
      <c r="J850" s="2"/>
    </row>
    <row r="851" spans="3:10" ht="15.75" customHeight="1" x14ac:dyDescent="0.25">
      <c r="C851" s="3"/>
      <c r="D851" s="3"/>
      <c r="E851" s="3"/>
      <c r="J851" s="2"/>
    </row>
    <row r="852" spans="3:10" ht="15.75" customHeight="1" x14ac:dyDescent="0.25">
      <c r="C852" s="3"/>
      <c r="D852" s="3"/>
      <c r="E852" s="3"/>
      <c r="J852" s="2"/>
    </row>
    <row r="853" spans="3:10" ht="15.75" customHeight="1" x14ac:dyDescent="0.25">
      <c r="C853" s="3"/>
      <c r="D853" s="3"/>
      <c r="E853" s="3"/>
      <c r="J853" s="2"/>
    </row>
    <row r="854" spans="3:10" ht="15.75" customHeight="1" x14ac:dyDescent="0.25">
      <c r="C854" s="3"/>
      <c r="D854" s="3"/>
      <c r="E854" s="3"/>
      <c r="J854" s="2"/>
    </row>
    <row r="855" spans="3:10" ht="15.75" customHeight="1" x14ac:dyDescent="0.25">
      <c r="C855" s="3"/>
      <c r="D855" s="3"/>
      <c r="E855" s="3"/>
      <c r="J855" s="2"/>
    </row>
    <row r="856" spans="3:10" ht="15.75" customHeight="1" x14ac:dyDescent="0.25">
      <c r="C856" s="3"/>
      <c r="D856" s="3"/>
      <c r="E856" s="3"/>
      <c r="J856" s="2"/>
    </row>
    <row r="857" spans="3:10" ht="15.75" customHeight="1" x14ac:dyDescent="0.25">
      <c r="C857" s="3"/>
      <c r="D857" s="3"/>
      <c r="E857" s="3"/>
      <c r="J857" s="2"/>
    </row>
    <row r="858" spans="3:10" ht="15.75" customHeight="1" x14ac:dyDescent="0.25">
      <c r="C858" s="3"/>
      <c r="D858" s="3"/>
      <c r="E858" s="3"/>
      <c r="J858" s="2"/>
    </row>
    <row r="859" spans="3:10" ht="15.75" customHeight="1" x14ac:dyDescent="0.25">
      <c r="C859" s="3"/>
      <c r="D859" s="3"/>
      <c r="E859" s="3"/>
      <c r="J859" s="2"/>
    </row>
    <row r="860" spans="3:10" ht="15.75" customHeight="1" x14ac:dyDescent="0.25">
      <c r="C860" s="3"/>
      <c r="D860" s="3"/>
      <c r="E860" s="3"/>
      <c r="J860" s="2"/>
    </row>
    <row r="861" spans="3:10" ht="15.75" customHeight="1" x14ac:dyDescent="0.25">
      <c r="C861" s="3"/>
      <c r="D861" s="3"/>
      <c r="E861" s="3"/>
      <c r="J861" s="2"/>
    </row>
    <row r="862" spans="3:10" ht="15.75" customHeight="1" x14ac:dyDescent="0.25">
      <c r="C862" s="3"/>
      <c r="D862" s="3"/>
      <c r="E862" s="3"/>
      <c r="J862" s="2"/>
    </row>
    <row r="863" spans="3:10" ht="15.75" customHeight="1" x14ac:dyDescent="0.25">
      <c r="C863" s="3"/>
      <c r="D863" s="3"/>
      <c r="E863" s="3"/>
      <c r="J863" s="2"/>
    </row>
    <row r="864" spans="3:10" ht="15.75" customHeight="1" x14ac:dyDescent="0.25">
      <c r="C864" s="3"/>
      <c r="D864" s="3"/>
      <c r="E864" s="3"/>
      <c r="J864" s="2"/>
    </row>
    <row r="865" spans="3:10" ht="15.75" customHeight="1" x14ac:dyDescent="0.25">
      <c r="C865" s="3"/>
      <c r="D865" s="3"/>
      <c r="E865" s="3"/>
      <c r="J865" s="2"/>
    </row>
    <row r="866" spans="3:10" ht="15.75" customHeight="1" x14ac:dyDescent="0.25">
      <c r="C866" s="3"/>
      <c r="D866" s="3"/>
      <c r="E866" s="3"/>
      <c r="J866" s="2"/>
    </row>
    <row r="867" spans="3:10" ht="15.75" customHeight="1" x14ac:dyDescent="0.25">
      <c r="C867" s="3"/>
      <c r="D867" s="3"/>
      <c r="E867" s="3"/>
      <c r="J867" s="2"/>
    </row>
    <row r="868" spans="3:10" ht="15.75" customHeight="1" x14ac:dyDescent="0.25">
      <c r="C868" s="3"/>
      <c r="D868" s="3"/>
      <c r="E868" s="3"/>
      <c r="J868" s="2"/>
    </row>
    <row r="869" spans="3:10" ht="15.75" customHeight="1" x14ac:dyDescent="0.25">
      <c r="C869" s="3"/>
      <c r="D869" s="3"/>
      <c r="E869" s="3"/>
      <c r="J869" s="2"/>
    </row>
    <row r="870" spans="3:10" ht="15.75" customHeight="1" x14ac:dyDescent="0.25">
      <c r="C870" s="3"/>
      <c r="D870" s="3"/>
      <c r="E870" s="3"/>
      <c r="J870" s="2"/>
    </row>
    <row r="871" spans="3:10" ht="15.75" customHeight="1" x14ac:dyDescent="0.25">
      <c r="C871" s="3"/>
      <c r="D871" s="3"/>
      <c r="E871" s="3"/>
      <c r="J871" s="2"/>
    </row>
    <row r="872" spans="3:10" ht="15.75" customHeight="1" x14ac:dyDescent="0.25">
      <c r="C872" s="3"/>
      <c r="D872" s="3"/>
      <c r="E872" s="3"/>
      <c r="J872" s="2"/>
    </row>
    <row r="873" spans="3:10" ht="15.75" customHeight="1" x14ac:dyDescent="0.25">
      <c r="C873" s="3"/>
      <c r="D873" s="3"/>
      <c r="E873" s="3"/>
      <c r="J873" s="2"/>
    </row>
    <row r="874" spans="3:10" ht="15.75" customHeight="1" x14ac:dyDescent="0.25">
      <c r="C874" s="3"/>
      <c r="D874" s="3"/>
      <c r="E874" s="3"/>
      <c r="J874" s="2"/>
    </row>
    <row r="875" spans="3:10" ht="15.75" customHeight="1" x14ac:dyDescent="0.25">
      <c r="C875" s="3"/>
      <c r="D875" s="3"/>
      <c r="E875" s="3"/>
      <c r="J875" s="2"/>
    </row>
    <row r="876" spans="3:10" ht="15.75" customHeight="1" x14ac:dyDescent="0.25">
      <c r="C876" s="3"/>
      <c r="D876" s="3"/>
      <c r="E876" s="3"/>
      <c r="J876" s="2"/>
    </row>
    <row r="877" spans="3:10" ht="15.75" customHeight="1" x14ac:dyDescent="0.25">
      <c r="C877" s="3"/>
      <c r="D877" s="3"/>
      <c r="E877" s="3"/>
      <c r="J877" s="2"/>
    </row>
    <row r="878" spans="3:10" ht="15.75" customHeight="1" x14ac:dyDescent="0.25">
      <c r="C878" s="3"/>
      <c r="D878" s="3"/>
      <c r="E878" s="3"/>
      <c r="J878" s="2"/>
    </row>
    <row r="879" spans="3:10" ht="15.75" customHeight="1" x14ac:dyDescent="0.25">
      <c r="C879" s="3"/>
      <c r="D879" s="3"/>
      <c r="E879" s="3"/>
      <c r="J879" s="2"/>
    </row>
    <row r="880" spans="3:10" ht="15.75" customHeight="1" x14ac:dyDescent="0.25">
      <c r="C880" s="3"/>
      <c r="D880" s="3"/>
      <c r="E880" s="3"/>
      <c r="J880" s="2"/>
    </row>
    <row r="881" spans="3:10" ht="15.75" customHeight="1" x14ac:dyDescent="0.25">
      <c r="C881" s="3"/>
      <c r="D881" s="3"/>
      <c r="E881" s="3"/>
      <c r="J881" s="2"/>
    </row>
    <row r="882" spans="3:10" ht="15.75" customHeight="1" x14ac:dyDescent="0.25">
      <c r="C882" s="3"/>
      <c r="D882" s="3"/>
      <c r="E882" s="3"/>
      <c r="J882" s="2"/>
    </row>
    <row r="883" spans="3:10" ht="15.75" customHeight="1" x14ac:dyDescent="0.25">
      <c r="C883" s="3"/>
      <c r="D883" s="3"/>
      <c r="E883" s="3"/>
      <c r="J883" s="2"/>
    </row>
    <row r="884" spans="3:10" ht="15.75" customHeight="1" x14ac:dyDescent="0.25">
      <c r="C884" s="3"/>
      <c r="D884" s="3"/>
      <c r="E884" s="3"/>
      <c r="J884" s="2"/>
    </row>
    <row r="885" spans="3:10" ht="15.75" customHeight="1" x14ac:dyDescent="0.25">
      <c r="C885" s="3"/>
      <c r="D885" s="3"/>
      <c r="E885" s="3"/>
      <c r="J885" s="2"/>
    </row>
    <row r="886" spans="3:10" ht="15.75" customHeight="1" x14ac:dyDescent="0.25">
      <c r="C886" s="3"/>
      <c r="D886" s="3"/>
      <c r="E886" s="3"/>
      <c r="J886" s="2"/>
    </row>
    <row r="887" spans="3:10" ht="15.75" customHeight="1" x14ac:dyDescent="0.25">
      <c r="C887" s="3"/>
      <c r="D887" s="3"/>
      <c r="E887" s="3"/>
      <c r="J887" s="2"/>
    </row>
    <row r="888" spans="3:10" ht="15.75" customHeight="1" x14ac:dyDescent="0.25">
      <c r="C888" s="3"/>
      <c r="D888" s="3"/>
      <c r="E888" s="3"/>
      <c r="J888" s="2"/>
    </row>
    <row r="889" spans="3:10" ht="15.75" customHeight="1" x14ac:dyDescent="0.25">
      <c r="C889" s="3"/>
      <c r="D889" s="3"/>
      <c r="E889" s="3"/>
      <c r="J889" s="2"/>
    </row>
    <row r="890" spans="3:10" ht="15.75" customHeight="1" x14ac:dyDescent="0.25">
      <c r="C890" s="3"/>
      <c r="D890" s="3"/>
      <c r="E890" s="3"/>
      <c r="J890" s="2"/>
    </row>
    <row r="891" spans="3:10" ht="15.75" customHeight="1" x14ac:dyDescent="0.25">
      <c r="C891" s="3"/>
      <c r="D891" s="3"/>
      <c r="E891" s="3"/>
      <c r="J891" s="2"/>
    </row>
    <row r="892" spans="3:10" ht="15.75" customHeight="1" x14ac:dyDescent="0.25">
      <c r="C892" s="3"/>
      <c r="D892" s="3"/>
      <c r="E892" s="3"/>
      <c r="J892" s="2"/>
    </row>
    <row r="893" spans="3:10" ht="15.75" customHeight="1" x14ac:dyDescent="0.25">
      <c r="C893" s="3"/>
      <c r="D893" s="3"/>
      <c r="E893" s="3"/>
      <c r="J893" s="2"/>
    </row>
    <row r="894" spans="3:10" ht="15.75" customHeight="1" x14ac:dyDescent="0.25">
      <c r="C894" s="3"/>
      <c r="D894" s="3"/>
      <c r="E894" s="3"/>
      <c r="J894" s="2"/>
    </row>
    <row r="895" spans="3:10" ht="15.75" customHeight="1" x14ac:dyDescent="0.25">
      <c r="C895" s="3"/>
      <c r="D895" s="3"/>
      <c r="E895" s="3"/>
      <c r="J895" s="2"/>
    </row>
    <row r="896" spans="3:10" ht="15.75" customHeight="1" x14ac:dyDescent="0.25">
      <c r="C896" s="3"/>
      <c r="D896" s="3"/>
      <c r="E896" s="3"/>
      <c r="J896" s="2"/>
    </row>
    <row r="897" spans="3:10" ht="15.75" customHeight="1" x14ac:dyDescent="0.25">
      <c r="C897" s="3"/>
      <c r="D897" s="3"/>
      <c r="E897" s="3"/>
      <c r="J897" s="2"/>
    </row>
    <row r="898" spans="3:10" ht="15.75" customHeight="1" x14ac:dyDescent="0.25">
      <c r="C898" s="3"/>
      <c r="D898" s="3"/>
      <c r="E898" s="3"/>
      <c r="J898" s="2"/>
    </row>
    <row r="899" spans="3:10" ht="15.75" customHeight="1" x14ac:dyDescent="0.25">
      <c r="C899" s="3"/>
      <c r="D899" s="3"/>
      <c r="E899" s="3"/>
      <c r="J899" s="2"/>
    </row>
    <row r="900" spans="3:10" ht="15.75" customHeight="1" x14ac:dyDescent="0.25">
      <c r="C900" s="3"/>
      <c r="D900" s="3"/>
      <c r="E900" s="3"/>
      <c r="J900" s="2"/>
    </row>
    <row r="901" spans="3:10" ht="15.75" customHeight="1" x14ac:dyDescent="0.25">
      <c r="C901" s="3"/>
      <c r="D901" s="3"/>
      <c r="E901" s="3"/>
      <c r="J901" s="2"/>
    </row>
    <row r="902" spans="3:10" ht="15.75" customHeight="1" x14ac:dyDescent="0.25">
      <c r="C902" s="3"/>
      <c r="D902" s="3"/>
      <c r="E902" s="3"/>
      <c r="J902" s="2"/>
    </row>
    <row r="903" spans="3:10" ht="15.75" customHeight="1" x14ac:dyDescent="0.25">
      <c r="C903" s="3"/>
      <c r="D903" s="3"/>
      <c r="E903" s="3"/>
      <c r="J903" s="2"/>
    </row>
    <row r="904" spans="3:10" ht="15.75" customHeight="1" x14ac:dyDescent="0.25">
      <c r="C904" s="3"/>
      <c r="D904" s="3"/>
      <c r="E904" s="3"/>
      <c r="J904" s="2"/>
    </row>
    <row r="905" spans="3:10" ht="15.75" customHeight="1" x14ac:dyDescent="0.25">
      <c r="C905" s="3"/>
      <c r="D905" s="3"/>
      <c r="E905" s="3"/>
      <c r="J905" s="2"/>
    </row>
    <row r="906" spans="3:10" ht="15.75" customHeight="1" x14ac:dyDescent="0.25">
      <c r="C906" s="3"/>
      <c r="D906" s="3"/>
      <c r="E906" s="3"/>
      <c r="J906" s="2"/>
    </row>
    <row r="907" spans="3:10" ht="15.75" customHeight="1" x14ac:dyDescent="0.25">
      <c r="C907" s="3"/>
      <c r="D907" s="3"/>
      <c r="E907" s="3"/>
      <c r="J907" s="2"/>
    </row>
    <row r="908" spans="3:10" ht="15.75" customHeight="1" x14ac:dyDescent="0.25">
      <c r="C908" s="3"/>
      <c r="D908" s="3"/>
      <c r="E908" s="3"/>
      <c r="J908" s="2"/>
    </row>
    <row r="909" spans="3:10" ht="15.75" customHeight="1" x14ac:dyDescent="0.25">
      <c r="C909" s="3"/>
      <c r="D909" s="3"/>
      <c r="E909" s="3"/>
      <c r="J909" s="2"/>
    </row>
    <row r="910" spans="3:10" ht="15.75" customHeight="1" x14ac:dyDescent="0.25">
      <c r="C910" s="3"/>
      <c r="D910" s="3"/>
      <c r="E910" s="3"/>
      <c r="J910" s="2"/>
    </row>
    <row r="911" spans="3:10" ht="15.75" customHeight="1" x14ac:dyDescent="0.25">
      <c r="C911" s="3"/>
      <c r="D911" s="3"/>
      <c r="E911" s="3"/>
      <c r="J911" s="2"/>
    </row>
    <row r="912" spans="3:10" ht="15.75" customHeight="1" x14ac:dyDescent="0.25">
      <c r="C912" s="3"/>
      <c r="D912" s="3"/>
      <c r="E912" s="3"/>
      <c r="J912" s="2"/>
    </row>
    <row r="913" spans="3:10" ht="15.75" customHeight="1" x14ac:dyDescent="0.25">
      <c r="C913" s="3"/>
      <c r="D913" s="3"/>
      <c r="E913" s="3"/>
      <c r="J913" s="2"/>
    </row>
    <row r="914" spans="3:10" ht="15.75" customHeight="1" x14ac:dyDescent="0.25">
      <c r="C914" s="3"/>
      <c r="D914" s="3"/>
      <c r="E914" s="3"/>
      <c r="J914" s="2"/>
    </row>
    <row r="915" spans="3:10" ht="15.75" customHeight="1" x14ac:dyDescent="0.25">
      <c r="C915" s="3"/>
      <c r="D915" s="3"/>
      <c r="E915" s="3"/>
      <c r="J915" s="2"/>
    </row>
    <row r="916" spans="3:10" ht="15.75" customHeight="1" x14ac:dyDescent="0.25">
      <c r="C916" s="3"/>
      <c r="D916" s="3"/>
      <c r="E916" s="3"/>
      <c r="J916" s="2"/>
    </row>
    <row r="917" spans="3:10" ht="15.75" customHeight="1" x14ac:dyDescent="0.25">
      <c r="C917" s="3"/>
      <c r="D917" s="3"/>
      <c r="E917" s="3"/>
      <c r="J917" s="2"/>
    </row>
    <row r="918" spans="3:10" ht="15.75" customHeight="1" x14ac:dyDescent="0.25">
      <c r="C918" s="3"/>
      <c r="D918" s="3"/>
      <c r="E918" s="3"/>
      <c r="J918" s="2"/>
    </row>
    <row r="919" spans="3:10" ht="15.75" customHeight="1" x14ac:dyDescent="0.25">
      <c r="C919" s="3"/>
      <c r="D919" s="3"/>
      <c r="E919" s="3"/>
      <c r="J919" s="2"/>
    </row>
    <row r="920" spans="3:10" ht="15.75" customHeight="1" x14ac:dyDescent="0.25">
      <c r="C920" s="3"/>
      <c r="D920" s="3"/>
      <c r="E920" s="3"/>
      <c r="J920" s="2"/>
    </row>
    <row r="921" spans="3:10" ht="15.75" customHeight="1" x14ac:dyDescent="0.25">
      <c r="C921" s="3"/>
      <c r="D921" s="3"/>
      <c r="E921" s="3"/>
      <c r="J921" s="2"/>
    </row>
    <row r="922" spans="3:10" ht="15.75" customHeight="1" x14ac:dyDescent="0.25">
      <c r="C922" s="3"/>
      <c r="D922" s="3"/>
      <c r="E922" s="3"/>
      <c r="J922" s="2"/>
    </row>
    <row r="923" spans="3:10" ht="15.75" customHeight="1" x14ac:dyDescent="0.25">
      <c r="C923" s="3"/>
      <c r="D923" s="3"/>
      <c r="E923" s="3"/>
      <c r="J923" s="2"/>
    </row>
    <row r="924" spans="3:10" ht="15.75" customHeight="1" x14ac:dyDescent="0.25">
      <c r="C924" s="3"/>
      <c r="D924" s="3"/>
      <c r="E924" s="3"/>
      <c r="J924" s="2"/>
    </row>
    <row r="925" spans="3:10" ht="15.75" customHeight="1" x14ac:dyDescent="0.25">
      <c r="C925" s="3"/>
      <c r="D925" s="3"/>
      <c r="E925" s="3"/>
      <c r="J925" s="2"/>
    </row>
    <row r="926" spans="3:10" ht="15.75" customHeight="1" x14ac:dyDescent="0.25">
      <c r="C926" s="3"/>
      <c r="D926" s="3"/>
      <c r="E926" s="3"/>
      <c r="J926" s="2"/>
    </row>
    <row r="927" spans="3:10" ht="15.75" customHeight="1" x14ac:dyDescent="0.25">
      <c r="C927" s="3"/>
      <c r="D927" s="3"/>
      <c r="E927" s="3"/>
      <c r="J927" s="2"/>
    </row>
    <row r="928" spans="3:10" ht="15.75" customHeight="1" x14ac:dyDescent="0.25">
      <c r="C928" s="3"/>
      <c r="D928" s="3"/>
      <c r="E928" s="3"/>
      <c r="J928" s="2"/>
    </row>
    <row r="929" spans="3:10" ht="15.75" customHeight="1" x14ac:dyDescent="0.25">
      <c r="C929" s="3"/>
      <c r="D929" s="3"/>
      <c r="E929" s="3"/>
      <c r="J929" s="2"/>
    </row>
    <row r="930" spans="3:10" ht="15.75" customHeight="1" x14ac:dyDescent="0.25">
      <c r="C930" s="3"/>
      <c r="D930" s="3"/>
      <c r="E930" s="3"/>
      <c r="J930" s="2"/>
    </row>
    <row r="931" spans="3:10" ht="15.75" customHeight="1" x14ac:dyDescent="0.25">
      <c r="C931" s="3"/>
      <c r="D931" s="3"/>
      <c r="E931" s="3"/>
      <c r="J931" s="2"/>
    </row>
    <row r="932" spans="3:10" ht="15.75" customHeight="1" x14ac:dyDescent="0.25">
      <c r="C932" s="3"/>
      <c r="D932" s="3"/>
      <c r="E932" s="3"/>
      <c r="J932" s="2"/>
    </row>
    <row r="933" spans="3:10" ht="15.75" customHeight="1" x14ac:dyDescent="0.25">
      <c r="C933" s="3"/>
      <c r="D933" s="3"/>
      <c r="E933" s="3"/>
      <c r="J933" s="2"/>
    </row>
    <row r="934" spans="3:10" ht="15.75" customHeight="1" x14ac:dyDescent="0.25">
      <c r="C934" s="3"/>
      <c r="D934" s="3"/>
      <c r="E934" s="3"/>
      <c r="J934" s="2"/>
    </row>
    <row r="935" spans="3:10" ht="15.75" customHeight="1" x14ac:dyDescent="0.25">
      <c r="C935" s="3"/>
      <c r="D935" s="3"/>
      <c r="E935" s="3"/>
      <c r="J935" s="2"/>
    </row>
    <row r="936" spans="3:10" ht="15.75" customHeight="1" x14ac:dyDescent="0.25">
      <c r="C936" s="3"/>
      <c r="D936" s="3"/>
      <c r="E936" s="3"/>
      <c r="J936" s="2"/>
    </row>
    <row r="937" spans="3:10" ht="15.75" customHeight="1" x14ac:dyDescent="0.25">
      <c r="C937" s="3"/>
      <c r="D937" s="3"/>
      <c r="E937" s="3"/>
      <c r="J937" s="2"/>
    </row>
    <row r="938" spans="3:10" ht="15.75" customHeight="1" x14ac:dyDescent="0.25">
      <c r="C938" s="3"/>
      <c r="D938" s="3"/>
      <c r="E938" s="3"/>
      <c r="J938" s="2"/>
    </row>
    <row r="939" spans="3:10" ht="15.75" customHeight="1" x14ac:dyDescent="0.25">
      <c r="C939" s="3"/>
      <c r="D939" s="3"/>
      <c r="E939" s="3"/>
      <c r="J939" s="2"/>
    </row>
    <row r="940" spans="3:10" ht="15.75" customHeight="1" x14ac:dyDescent="0.25">
      <c r="C940" s="3"/>
      <c r="D940" s="3"/>
      <c r="E940" s="3"/>
      <c r="J940" s="2"/>
    </row>
    <row r="941" spans="3:10" ht="15.75" customHeight="1" x14ac:dyDescent="0.25">
      <c r="C941" s="3"/>
      <c r="D941" s="3"/>
      <c r="E941" s="3"/>
      <c r="J941" s="2"/>
    </row>
    <row r="942" spans="3:10" ht="15.75" customHeight="1" x14ac:dyDescent="0.25">
      <c r="C942" s="3"/>
      <c r="D942" s="3"/>
      <c r="E942" s="3"/>
      <c r="J942" s="2"/>
    </row>
    <row r="943" spans="3:10" ht="15.75" customHeight="1" x14ac:dyDescent="0.25">
      <c r="C943" s="3"/>
      <c r="D943" s="3"/>
      <c r="E943" s="3"/>
      <c r="J943" s="2"/>
    </row>
    <row r="944" spans="3:10" ht="15.75" customHeight="1" x14ac:dyDescent="0.25">
      <c r="C944" s="3"/>
      <c r="D944" s="3"/>
      <c r="E944" s="3"/>
      <c r="J944" s="2"/>
    </row>
    <row r="945" spans="3:10" ht="15.75" customHeight="1" x14ac:dyDescent="0.25">
      <c r="C945" s="3"/>
      <c r="D945" s="3"/>
      <c r="E945" s="3"/>
      <c r="J945" s="2"/>
    </row>
    <row r="946" spans="3:10" ht="15.75" customHeight="1" x14ac:dyDescent="0.25">
      <c r="C946" s="3"/>
      <c r="D946" s="3"/>
      <c r="E946" s="3"/>
      <c r="J946" s="2"/>
    </row>
    <row r="947" spans="3:10" ht="15.75" customHeight="1" x14ac:dyDescent="0.25">
      <c r="C947" s="3"/>
      <c r="D947" s="3"/>
      <c r="E947" s="3"/>
      <c r="J947" s="2"/>
    </row>
    <row r="948" spans="3:10" ht="15.75" customHeight="1" x14ac:dyDescent="0.25">
      <c r="C948" s="3"/>
      <c r="D948" s="3"/>
      <c r="E948" s="3"/>
      <c r="J948" s="2"/>
    </row>
    <row r="949" spans="3:10" ht="15.75" customHeight="1" x14ac:dyDescent="0.25">
      <c r="C949" s="3"/>
      <c r="D949" s="3"/>
      <c r="E949" s="3"/>
      <c r="J949" s="2"/>
    </row>
    <row r="950" spans="3:10" ht="15.75" customHeight="1" x14ac:dyDescent="0.25">
      <c r="C950" s="3"/>
      <c r="D950" s="3"/>
      <c r="E950" s="3"/>
      <c r="J950" s="2"/>
    </row>
    <row r="951" spans="3:10" ht="15.75" customHeight="1" x14ac:dyDescent="0.25">
      <c r="C951" s="3"/>
      <c r="D951" s="3"/>
      <c r="E951" s="3"/>
      <c r="J951" s="2"/>
    </row>
    <row r="952" spans="3:10" ht="15.75" customHeight="1" x14ac:dyDescent="0.25">
      <c r="C952" s="3"/>
      <c r="D952" s="3"/>
      <c r="E952" s="3"/>
      <c r="J952" s="2"/>
    </row>
    <row r="953" spans="3:10" ht="15.75" customHeight="1" x14ac:dyDescent="0.25">
      <c r="C953" s="3"/>
      <c r="D953" s="3"/>
      <c r="E953" s="3"/>
      <c r="J953" s="2"/>
    </row>
    <row r="954" spans="3:10" ht="15.75" customHeight="1" x14ac:dyDescent="0.25">
      <c r="C954" s="3"/>
      <c r="D954" s="3"/>
      <c r="E954" s="3"/>
      <c r="J954" s="2"/>
    </row>
    <row r="955" spans="3:10" ht="15.75" customHeight="1" x14ac:dyDescent="0.25">
      <c r="C955" s="3"/>
      <c r="D955" s="3"/>
      <c r="E955" s="3"/>
      <c r="J955" s="2"/>
    </row>
    <row r="956" spans="3:10" ht="15.75" customHeight="1" x14ac:dyDescent="0.25">
      <c r="C956" s="3"/>
      <c r="D956" s="3"/>
      <c r="E956" s="3"/>
      <c r="J956" s="2"/>
    </row>
    <row r="957" spans="3:10" ht="15.75" customHeight="1" x14ac:dyDescent="0.25">
      <c r="C957" s="3"/>
      <c r="D957" s="3"/>
      <c r="E957" s="3"/>
      <c r="J957" s="2"/>
    </row>
    <row r="958" spans="3:10" ht="15.75" customHeight="1" x14ac:dyDescent="0.25">
      <c r="C958" s="3"/>
      <c r="D958" s="3"/>
      <c r="E958" s="3"/>
      <c r="J958" s="2"/>
    </row>
    <row r="959" spans="3:10" ht="15.75" customHeight="1" x14ac:dyDescent="0.25">
      <c r="C959" s="3"/>
      <c r="D959" s="3"/>
      <c r="E959" s="3"/>
      <c r="J959" s="2"/>
    </row>
    <row r="960" spans="3:10" ht="15.75" customHeight="1" x14ac:dyDescent="0.25">
      <c r="C960" s="3"/>
      <c r="D960" s="3"/>
      <c r="E960" s="3"/>
      <c r="J960" s="2"/>
    </row>
    <row r="961" spans="3:10" ht="15.75" customHeight="1" x14ac:dyDescent="0.25">
      <c r="C961" s="3"/>
      <c r="D961" s="3"/>
      <c r="E961" s="3"/>
      <c r="J961" s="2"/>
    </row>
    <row r="962" spans="3:10" ht="15.75" customHeight="1" x14ac:dyDescent="0.25">
      <c r="C962" s="3"/>
      <c r="D962" s="3"/>
      <c r="E962" s="3"/>
      <c r="J962" s="2"/>
    </row>
    <row r="963" spans="3:10" ht="15.75" customHeight="1" x14ac:dyDescent="0.25">
      <c r="C963" s="3"/>
      <c r="D963" s="3"/>
      <c r="E963" s="3"/>
      <c r="J963" s="2"/>
    </row>
    <row r="964" spans="3:10" ht="15.75" customHeight="1" x14ac:dyDescent="0.25">
      <c r="C964" s="3"/>
      <c r="D964" s="3"/>
      <c r="E964" s="3"/>
      <c r="J964" s="2"/>
    </row>
    <row r="965" spans="3:10" ht="15.75" customHeight="1" x14ac:dyDescent="0.25">
      <c r="C965" s="3"/>
      <c r="D965" s="3"/>
      <c r="E965" s="3"/>
      <c r="J965" s="2"/>
    </row>
    <row r="966" spans="3:10" ht="15.75" customHeight="1" x14ac:dyDescent="0.25">
      <c r="C966" s="3"/>
      <c r="D966" s="3"/>
      <c r="E966" s="3"/>
      <c r="J966" s="2"/>
    </row>
    <row r="967" spans="3:10" ht="15.75" customHeight="1" x14ac:dyDescent="0.25">
      <c r="C967" s="3"/>
      <c r="D967" s="3"/>
      <c r="E967" s="3"/>
      <c r="J967" s="2"/>
    </row>
    <row r="968" spans="3:10" ht="15.75" customHeight="1" x14ac:dyDescent="0.25">
      <c r="C968" s="3"/>
      <c r="D968" s="3"/>
      <c r="E968" s="3"/>
      <c r="J968" s="2"/>
    </row>
    <row r="969" spans="3:10" ht="15.75" customHeight="1" x14ac:dyDescent="0.25">
      <c r="C969" s="3"/>
      <c r="D969" s="3"/>
      <c r="E969" s="3"/>
      <c r="J969" s="2"/>
    </row>
    <row r="970" spans="3:10" ht="15.75" customHeight="1" x14ac:dyDescent="0.25">
      <c r="C970" s="3"/>
      <c r="D970" s="3"/>
      <c r="E970" s="3"/>
      <c r="J970" s="2"/>
    </row>
    <row r="971" spans="3:10" ht="15.75" customHeight="1" x14ac:dyDescent="0.25">
      <c r="C971" s="3"/>
      <c r="D971" s="3"/>
      <c r="E971" s="3"/>
      <c r="J971" s="2"/>
    </row>
    <row r="972" spans="3:10" ht="15.75" customHeight="1" x14ac:dyDescent="0.25">
      <c r="C972" s="3"/>
      <c r="D972" s="3"/>
      <c r="E972" s="3"/>
      <c r="J972" s="2"/>
    </row>
    <row r="973" spans="3:10" ht="15.75" customHeight="1" x14ac:dyDescent="0.25">
      <c r="C973" s="3"/>
      <c r="D973" s="3"/>
      <c r="E973" s="3"/>
      <c r="J973" s="2"/>
    </row>
    <row r="974" spans="3:10" ht="15.75" customHeight="1" x14ac:dyDescent="0.25">
      <c r="C974" s="3"/>
      <c r="D974" s="3"/>
      <c r="E974" s="3"/>
      <c r="J974" s="2"/>
    </row>
    <row r="975" spans="3:10" ht="15.75" customHeight="1" x14ac:dyDescent="0.25">
      <c r="C975" s="3"/>
      <c r="D975" s="3"/>
      <c r="E975" s="3"/>
      <c r="J975" s="2"/>
    </row>
    <row r="976" spans="3:10" ht="15.75" customHeight="1" x14ac:dyDescent="0.25">
      <c r="C976" s="3"/>
      <c r="D976" s="3"/>
      <c r="E976" s="3"/>
      <c r="J976" s="2"/>
    </row>
    <row r="977" spans="3:10" ht="15.75" customHeight="1" x14ac:dyDescent="0.25">
      <c r="C977" s="3"/>
      <c r="D977" s="3"/>
      <c r="E977" s="3"/>
      <c r="J977" s="2"/>
    </row>
    <row r="978" spans="3:10" ht="15.75" customHeight="1" x14ac:dyDescent="0.25">
      <c r="C978" s="3"/>
      <c r="D978" s="3"/>
      <c r="E978" s="3"/>
      <c r="J978" s="2"/>
    </row>
    <row r="979" spans="3:10" ht="15.75" customHeight="1" x14ac:dyDescent="0.25">
      <c r="C979" s="3"/>
      <c r="D979" s="3"/>
      <c r="E979" s="3"/>
      <c r="J979" s="2"/>
    </row>
    <row r="980" spans="3:10" ht="15.75" customHeight="1" x14ac:dyDescent="0.25">
      <c r="C980" s="3"/>
      <c r="D980" s="3"/>
      <c r="E980" s="3"/>
      <c r="J980" s="2"/>
    </row>
    <row r="981" spans="3:10" ht="15.75" customHeight="1" x14ac:dyDescent="0.25">
      <c r="C981" s="3"/>
      <c r="D981" s="3"/>
      <c r="E981" s="3"/>
      <c r="J981" s="2"/>
    </row>
    <row r="982" spans="3:10" ht="15.75" customHeight="1" x14ac:dyDescent="0.25">
      <c r="C982" s="3"/>
      <c r="D982" s="3"/>
      <c r="E982" s="3"/>
      <c r="J982" s="2"/>
    </row>
    <row r="983" spans="3:10" ht="15.75" customHeight="1" x14ac:dyDescent="0.25">
      <c r="C983" s="3"/>
      <c r="D983" s="3"/>
      <c r="E983" s="3"/>
      <c r="J983" s="2"/>
    </row>
    <row r="984" spans="3:10" ht="15.75" customHeight="1" x14ac:dyDescent="0.25">
      <c r="C984" s="3"/>
      <c r="D984" s="3"/>
      <c r="E984" s="3"/>
      <c r="J984" s="2"/>
    </row>
    <row r="985" spans="3:10" ht="15.75" customHeight="1" x14ac:dyDescent="0.25">
      <c r="C985" s="3"/>
      <c r="D985" s="3"/>
      <c r="E985" s="3"/>
      <c r="J985" s="2"/>
    </row>
    <row r="986" spans="3:10" ht="15.75" customHeight="1" x14ac:dyDescent="0.25">
      <c r="C986" s="3"/>
      <c r="D986" s="3"/>
      <c r="E986" s="3"/>
      <c r="J986" s="2"/>
    </row>
    <row r="987" spans="3:10" ht="15.75" customHeight="1" x14ac:dyDescent="0.25">
      <c r="C987" s="3"/>
      <c r="D987" s="3"/>
      <c r="E987" s="3"/>
      <c r="J987" s="2"/>
    </row>
    <row r="988" spans="3:10" ht="15.75" customHeight="1" x14ac:dyDescent="0.25">
      <c r="C988" s="3"/>
      <c r="D988" s="3"/>
      <c r="E988" s="3"/>
      <c r="J988" s="2"/>
    </row>
    <row r="989" spans="3:10" ht="15.75" customHeight="1" x14ac:dyDescent="0.25">
      <c r="C989" s="3"/>
      <c r="D989" s="3"/>
      <c r="E989" s="3"/>
      <c r="J989" s="2"/>
    </row>
    <row r="990" spans="3:10" ht="15.75" customHeight="1" x14ac:dyDescent="0.25">
      <c r="C990" s="3"/>
      <c r="D990" s="3"/>
      <c r="E990" s="3"/>
      <c r="J990" s="2"/>
    </row>
    <row r="991" spans="3:10" ht="15.75" customHeight="1" x14ac:dyDescent="0.25">
      <c r="C991" s="3"/>
      <c r="D991" s="3"/>
      <c r="E991" s="3"/>
      <c r="J991" s="2"/>
    </row>
    <row r="992" spans="3:10" ht="15.75" customHeight="1" x14ac:dyDescent="0.25">
      <c r="C992" s="3"/>
      <c r="D992" s="3"/>
      <c r="E992" s="3"/>
      <c r="J992" s="2"/>
    </row>
    <row r="993" spans="3:10" ht="15.75" customHeight="1" x14ac:dyDescent="0.25">
      <c r="C993" s="3"/>
      <c r="D993" s="3"/>
      <c r="E993" s="3"/>
      <c r="J993" s="2"/>
    </row>
    <row r="994" spans="3:10" ht="15.75" customHeight="1" x14ac:dyDescent="0.25">
      <c r="C994" s="3"/>
      <c r="D994" s="3"/>
      <c r="E994" s="3"/>
      <c r="J994" s="2"/>
    </row>
    <row r="995" spans="3:10" ht="15.75" customHeight="1" x14ac:dyDescent="0.25">
      <c r="C995" s="3"/>
      <c r="D995" s="3"/>
      <c r="E995" s="3"/>
      <c r="J995" s="2"/>
    </row>
    <row r="996" spans="3:10" ht="15.75" customHeight="1" x14ac:dyDescent="0.25">
      <c r="C996" s="3"/>
      <c r="D996" s="3"/>
      <c r="E996" s="3"/>
      <c r="J996" s="2"/>
    </row>
    <row r="997" spans="3:10" ht="15.75" customHeight="1" x14ac:dyDescent="0.25">
      <c r="C997" s="3"/>
      <c r="D997" s="3"/>
      <c r="E997" s="3"/>
      <c r="J997" s="2"/>
    </row>
    <row r="998" spans="3:10" ht="15.75" customHeight="1" x14ac:dyDescent="0.25">
      <c r="C998" s="3"/>
      <c r="D998" s="3"/>
      <c r="E998" s="3"/>
      <c r="J998" s="2"/>
    </row>
    <row r="999" spans="3:10" ht="15.75" customHeight="1" x14ac:dyDescent="0.25">
      <c r="C999" s="3"/>
      <c r="D999" s="3"/>
      <c r="E999" s="3"/>
      <c r="J999" s="2"/>
    </row>
    <row r="1000" spans="3:10" ht="15.75" customHeight="1" x14ac:dyDescent="0.25">
      <c r="C1000" s="3"/>
      <c r="D1000" s="3"/>
      <c r="E1000" s="3"/>
      <c r="J1000" s="2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ColWidth="12.625" defaultRowHeight="15" customHeight="1" x14ac:dyDescent="0.2"/>
  <cols>
    <col min="1" max="1" width="37" customWidth="1"/>
    <col min="2" max="4" width="11.875" customWidth="1"/>
    <col min="5" max="5" width="15.25" customWidth="1"/>
    <col min="6" max="7" width="12.125" customWidth="1"/>
    <col min="8" max="8" width="13.625" customWidth="1"/>
    <col min="9" max="9" width="11" customWidth="1"/>
    <col min="10" max="10" width="12.125" customWidth="1"/>
    <col min="11" max="27" width="7.625" customWidth="1"/>
  </cols>
  <sheetData>
    <row r="1" spans="1:10" ht="15.75" x14ac:dyDescent="0.25">
      <c r="A1" s="1" t="s">
        <v>0</v>
      </c>
      <c r="J1" s="5"/>
    </row>
    <row r="2" spans="1:10" ht="15.75" x14ac:dyDescent="0.25">
      <c r="A2" s="1" t="s">
        <v>5</v>
      </c>
      <c r="B2" s="4"/>
      <c r="C2" s="1"/>
      <c r="D2" s="1"/>
      <c r="F2" s="1"/>
      <c r="J2" s="5"/>
    </row>
    <row r="3" spans="1:10" ht="15.75" x14ac:dyDescent="0.25">
      <c r="A3" s="1" t="s">
        <v>3</v>
      </c>
      <c r="B3" s="4"/>
      <c r="C3" s="1"/>
      <c r="D3" s="1"/>
      <c r="F3" s="1"/>
      <c r="J3" s="5"/>
    </row>
    <row r="4" spans="1:10" ht="15.75" x14ac:dyDescent="0.25">
      <c r="B4" s="6" t="s">
        <v>4</v>
      </c>
      <c r="C4" s="6" t="s">
        <v>6</v>
      </c>
      <c r="D4" s="7" t="s">
        <v>7</v>
      </c>
      <c r="E4" s="8" t="s">
        <v>4</v>
      </c>
      <c r="F4" s="7" t="s">
        <v>6</v>
      </c>
      <c r="G4" s="8" t="s">
        <v>7</v>
      </c>
      <c r="H4" s="8" t="s">
        <v>4</v>
      </c>
      <c r="I4" s="7" t="s">
        <v>6</v>
      </c>
      <c r="J4" s="9" t="s">
        <v>7</v>
      </c>
    </row>
    <row r="5" spans="1:10" ht="15.75" x14ac:dyDescent="0.25">
      <c r="A5" s="1"/>
      <c r="B5" s="10">
        <v>42825</v>
      </c>
      <c r="C5" s="10">
        <v>43008</v>
      </c>
      <c r="D5" s="11">
        <v>43100</v>
      </c>
      <c r="E5" s="11">
        <v>43190</v>
      </c>
      <c r="F5" s="12">
        <v>43373</v>
      </c>
      <c r="G5" s="11">
        <v>43465</v>
      </c>
      <c r="H5" s="11">
        <v>43555</v>
      </c>
      <c r="I5" s="14">
        <v>43738</v>
      </c>
      <c r="J5" s="13">
        <v>43830</v>
      </c>
    </row>
    <row r="6" spans="1:10" x14ac:dyDescent="0.25">
      <c r="A6" s="16" t="s">
        <v>10</v>
      </c>
      <c r="B6" s="17">
        <v>390873685</v>
      </c>
      <c r="C6" s="18">
        <v>142098417</v>
      </c>
      <c r="D6" s="19">
        <v>273067687</v>
      </c>
      <c r="E6" s="19">
        <v>390632526</v>
      </c>
      <c r="F6" s="19">
        <v>138441418</v>
      </c>
      <c r="G6" s="19">
        <v>273067687</v>
      </c>
      <c r="H6" s="19">
        <v>411186100</v>
      </c>
      <c r="I6" s="18">
        <v>168702324</v>
      </c>
      <c r="J6" s="21">
        <v>300976635</v>
      </c>
    </row>
    <row r="7" spans="1:10" x14ac:dyDescent="0.25">
      <c r="A7" s="22" t="s">
        <v>12</v>
      </c>
      <c r="B7" s="23">
        <v>261726803</v>
      </c>
      <c r="C7" s="25">
        <v>97713153</v>
      </c>
      <c r="D7" s="28">
        <v>208557652</v>
      </c>
      <c r="E7" s="19">
        <v>300938311</v>
      </c>
      <c r="F7" s="28">
        <v>105097844</v>
      </c>
      <c r="G7" s="28">
        <v>208557652</v>
      </c>
      <c r="H7" s="19">
        <v>305713660</v>
      </c>
      <c r="I7" s="18">
        <v>130369420</v>
      </c>
      <c r="J7" s="21">
        <v>229103189</v>
      </c>
    </row>
    <row r="8" spans="1:10" x14ac:dyDescent="0.25">
      <c r="A8" s="16" t="s">
        <v>20</v>
      </c>
      <c r="B8" s="29">
        <f t="shared" ref="B8:J8" si="0">B6-B7</f>
        <v>129146882</v>
      </c>
      <c r="C8" s="29">
        <f t="shared" si="0"/>
        <v>44385264</v>
      </c>
      <c r="D8" s="29">
        <f t="shared" si="0"/>
        <v>64510035</v>
      </c>
      <c r="E8" s="29">
        <f t="shared" si="0"/>
        <v>89694215</v>
      </c>
      <c r="F8" s="29">
        <f t="shared" si="0"/>
        <v>33343574</v>
      </c>
      <c r="G8" s="29">
        <f t="shared" si="0"/>
        <v>64510035</v>
      </c>
      <c r="H8" s="29">
        <f t="shared" si="0"/>
        <v>105472440</v>
      </c>
      <c r="I8" s="29">
        <f t="shared" si="0"/>
        <v>38332904</v>
      </c>
      <c r="J8" s="30">
        <f t="shared" si="0"/>
        <v>71873446</v>
      </c>
    </row>
    <row r="9" spans="1:10" x14ac:dyDescent="0.25">
      <c r="A9" s="27"/>
      <c r="B9" s="31"/>
      <c r="C9" s="32"/>
      <c r="D9" s="32"/>
      <c r="E9" s="19"/>
      <c r="F9" s="32"/>
      <c r="G9" s="32"/>
      <c r="H9" s="19"/>
      <c r="I9" s="19"/>
      <c r="J9" s="20"/>
    </row>
    <row r="10" spans="1:10" x14ac:dyDescent="0.25">
      <c r="A10" s="16" t="s">
        <v>26</v>
      </c>
      <c r="B10" s="31"/>
      <c r="C10" s="32"/>
      <c r="D10" s="32"/>
      <c r="E10" s="19"/>
      <c r="F10" s="32"/>
      <c r="G10" s="32"/>
      <c r="H10" s="19"/>
      <c r="I10" s="19"/>
      <c r="J10" s="20"/>
    </row>
    <row r="11" spans="1:10" x14ac:dyDescent="0.25">
      <c r="A11" s="22" t="s">
        <v>28</v>
      </c>
      <c r="B11" s="17">
        <v>46627192</v>
      </c>
      <c r="C11" s="18">
        <v>11812792</v>
      </c>
      <c r="D11" s="19">
        <v>33477312</v>
      </c>
      <c r="E11" s="19">
        <v>48330208</v>
      </c>
      <c r="F11" s="19">
        <v>17459824</v>
      </c>
      <c r="G11" s="19">
        <v>33477312</v>
      </c>
      <c r="H11" s="19">
        <v>50115351</v>
      </c>
      <c r="I11" s="18">
        <v>13869679</v>
      </c>
      <c r="J11" s="21">
        <v>30354726</v>
      </c>
    </row>
    <row r="12" spans="1:10" ht="15.75" customHeight="1" x14ac:dyDescent="0.25">
      <c r="A12" s="3" t="s">
        <v>29</v>
      </c>
      <c r="B12" s="17"/>
      <c r="C12" s="19"/>
      <c r="D12" s="19"/>
      <c r="E12" s="19"/>
      <c r="F12" s="19"/>
      <c r="G12" s="19"/>
      <c r="H12" s="19"/>
      <c r="I12" s="19"/>
      <c r="J12" s="20"/>
    </row>
    <row r="13" spans="1:10" x14ac:dyDescent="0.25">
      <c r="A13" s="16" t="s">
        <v>31</v>
      </c>
      <c r="B13" s="29">
        <f t="shared" ref="B13:C13" si="1">B8-(B11+B12)</f>
        <v>82519690</v>
      </c>
      <c r="C13" s="29">
        <f t="shared" si="1"/>
        <v>32572472</v>
      </c>
      <c r="D13" s="29">
        <f>D8-D11</f>
        <v>31032723</v>
      </c>
      <c r="E13" s="29">
        <f t="shared" ref="E13:J13" si="2">E8-(E11+E12)</f>
        <v>41364007</v>
      </c>
      <c r="F13" s="29">
        <f t="shared" si="2"/>
        <v>15883750</v>
      </c>
      <c r="G13" s="29">
        <f t="shared" si="2"/>
        <v>31032723</v>
      </c>
      <c r="H13" s="29">
        <f t="shared" si="2"/>
        <v>55357089</v>
      </c>
      <c r="I13" s="29">
        <f t="shared" si="2"/>
        <v>24463225</v>
      </c>
      <c r="J13" s="30">
        <f t="shared" si="2"/>
        <v>41518720</v>
      </c>
    </row>
    <row r="14" spans="1:10" x14ac:dyDescent="0.25">
      <c r="A14" s="34" t="s">
        <v>38</v>
      </c>
      <c r="B14" s="31"/>
      <c r="C14" s="32"/>
      <c r="D14" s="32"/>
      <c r="E14" s="19"/>
      <c r="F14" s="32"/>
      <c r="G14" s="32"/>
      <c r="H14" s="19"/>
      <c r="I14" s="19"/>
      <c r="J14" s="20"/>
    </row>
    <row r="15" spans="1:10" x14ac:dyDescent="0.25">
      <c r="A15" s="22" t="s">
        <v>42</v>
      </c>
      <c r="B15" s="17">
        <v>14110325</v>
      </c>
      <c r="C15" s="18">
        <v>6398619</v>
      </c>
      <c r="D15" s="19">
        <v>25190093</v>
      </c>
      <c r="E15" s="19">
        <v>27308410</v>
      </c>
      <c r="F15" s="19">
        <v>15754941</v>
      </c>
      <c r="G15" s="19">
        <v>25190093</v>
      </c>
      <c r="H15" s="19">
        <v>40192847</v>
      </c>
      <c r="I15" s="18">
        <v>11447209</v>
      </c>
      <c r="J15" s="21">
        <v>27680158</v>
      </c>
    </row>
    <row r="16" spans="1:10" x14ac:dyDescent="0.25">
      <c r="A16" s="3" t="s">
        <v>45</v>
      </c>
      <c r="B16" s="17">
        <v>68481</v>
      </c>
      <c r="C16" s="19"/>
      <c r="D16" s="19"/>
      <c r="E16" s="19"/>
      <c r="F16" s="19"/>
      <c r="G16" s="19"/>
      <c r="H16" s="19"/>
      <c r="I16" s="19"/>
      <c r="J16" s="20"/>
    </row>
    <row r="17" spans="1:27" x14ac:dyDescent="0.25">
      <c r="A17" s="16" t="s">
        <v>47</v>
      </c>
      <c r="B17" s="36">
        <f t="shared" ref="B17:D17" si="3">B13+B15+B16</f>
        <v>96698496</v>
      </c>
      <c r="C17" s="36">
        <f t="shared" si="3"/>
        <v>38971091</v>
      </c>
      <c r="D17" s="36">
        <f t="shared" si="3"/>
        <v>56222816</v>
      </c>
      <c r="E17" s="36">
        <f t="shared" ref="E17:J17" si="4">E13+E15-E16</f>
        <v>68672417</v>
      </c>
      <c r="F17" s="36">
        <f t="shared" si="4"/>
        <v>31638691</v>
      </c>
      <c r="G17" s="36">
        <f t="shared" si="4"/>
        <v>56222816</v>
      </c>
      <c r="H17" s="36">
        <f t="shared" si="4"/>
        <v>95549936</v>
      </c>
      <c r="I17" s="36">
        <f t="shared" si="4"/>
        <v>35910434</v>
      </c>
      <c r="J17" s="39">
        <f t="shared" si="4"/>
        <v>69198878</v>
      </c>
    </row>
    <row r="18" spans="1:27" x14ac:dyDescent="0.25">
      <c r="B18" s="17"/>
      <c r="C18" s="19"/>
      <c r="D18" s="19"/>
      <c r="E18" s="19"/>
      <c r="F18" s="19"/>
      <c r="G18" s="19"/>
      <c r="H18" s="19"/>
      <c r="I18" s="19"/>
      <c r="J18" s="20"/>
    </row>
    <row r="19" spans="1:27" x14ac:dyDescent="0.25">
      <c r="A19" s="3" t="s">
        <v>49</v>
      </c>
      <c r="B19" s="17">
        <v>4604690</v>
      </c>
      <c r="C19" s="18">
        <v>1855766</v>
      </c>
      <c r="D19" s="19">
        <v>2677277</v>
      </c>
      <c r="E19" s="19">
        <v>3270115</v>
      </c>
      <c r="F19" s="19">
        <v>1506604</v>
      </c>
      <c r="G19" s="19">
        <v>2677277</v>
      </c>
      <c r="H19" s="19">
        <v>4549997</v>
      </c>
      <c r="I19" s="18">
        <v>1710021</v>
      </c>
      <c r="J19" s="21">
        <v>3295185</v>
      </c>
    </row>
    <row r="20" spans="1:27" x14ac:dyDescent="0.25">
      <c r="A20" s="16" t="s">
        <v>50</v>
      </c>
      <c r="B20" s="29">
        <f t="shared" ref="B20:J20" si="5">B17-B19</f>
        <v>92093806</v>
      </c>
      <c r="C20" s="29">
        <f t="shared" si="5"/>
        <v>37115325</v>
      </c>
      <c r="D20" s="29">
        <f t="shared" si="5"/>
        <v>53545539</v>
      </c>
      <c r="E20" s="29">
        <f t="shared" si="5"/>
        <v>65402302</v>
      </c>
      <c r="F20" s="29">
        <f t="shared" si="5"/>
        <v>30132087</v>
      </c>
      <c r="G20" s="29">
        <f t="shared" si="5"/>
        <v>53545539</v>
      </c>
      <c r="H20" s="29">
        <f t="shared" si="5"/>
        <v>90999939</v>
      </c>
      <c r="I20" s="29">
        <f t="shared" si="5"/>
        <v>34200413</v>
      </c>
      <c r="J20" s="30">
        <f t="shared" si="5"/>
        <v>65903693</v>
      </c>
    </row>
    <row r="21" spans="1:27" ht="15.75" customHeight="1" x14ac:dyDescent="0.25">
      <c r="B21" s="31"/>
      <c r="C21" s="32"/>
      <c r="D21" s="32"/>
      <c r="E21" s="19"/>
      <c r="F21" s="32"/>
      <c r="G21" s="32"/>
      <c r="H21" s="19"/>
      <c r="I21" s="19"/>
      <c r="J21" s="20"/>
    </row>
    <row r="22" spans="1:27" ht="15.75" customHeight="1" x14ac:dyDescent="0.25">
      <c r="A22" s="26" t="s">
        <v>53</v>
      </c>
      <c r="B22" s="31">
        <v>3506643</v>
      </c>
      <c r="C22" s="43">
        <v>1599655</v>
      </c>
      <c r="D22" s="32">
        <v>6297523</v>
      </c>
      <c r="E22" s="32">
        <v>6827102</v>
      </c>
      <c r="F22" s="32">
        <v>3938735</v>
      </c>
      <c r="G22" s="32">
        <v>6297523</v>
      </c>
      <c r="H22" s="32">
        <v>14067496</v>
      </c>
      <c r="I22" s="18">
        <v>4006523</v>
      </c>
      <c r="J22" s="21">
        <v>9688055</v>
      </c>
    </row>
    <row r="23" spans="1:27" ht="15.75" customHeight="1" x14ac:dyDescent="0.25">
      <c r="B23" s="17"/>
      <c r="C23" s="19"/>
      <c r="D23" s="19"/>
      <c r="E23" s="19"/>
      <c r="F23" s="19"/>
      <c r="G23" s="19"/>
      <c r="H23" s="19"/>
      <c r="I23" s="19"/>
      <c r="J23" s="20"/>
    </row>
    <row r="24" spans="1:27" ht="15.75" customHeight="1" x14ac:dyDescent="0.25">
      <c r="A24" s="16" t="s">
        <v>55</v>
      </c>
      <c r="B24" s="40">
        <f t="shared" ref="B24:J24" si="6">B20-B22</f>
        <v>88587163</v>
      </c>
      <c r="C24" s="40">
        <f t="shared" si="6"/>
        <v>35515670</v>
      </c>
      <c r="D24" s="40">
        <f t="shared" si="6"/>
        <v>47248016</v>
      </c>
      <c r="E24" s="40">
        <f t="shared" si="6"/>
        <v>58575200</v>
      </c>
      <c r="F24" s="40">
        <f t="shared" si="6"/>
        <v>26193352</v>
      </c>
      <c r="G24" s="40">
        <f t="shared" si="6"/>
        <v>47248016</v>
      </c>
      <c r="H24" s="40">
        <f t="shared" si="6"/>
        <v>76932443</v>
      </c>
      <c r="I24" s="40">
        <f t="shared" si="6"/>
        <v>30193890</v>
      </c>
      <c r="J24" s="41">
        <f t="shared" si="6"/>
        <v>56215638</v>
      </c>
    </row>
    <row r="25" spans="1:27" ht="15.75" customHeight="1" x14ac:dyDescent="0.25">
      <c r="A25" s="27"/>
      <c r="B25" s="48"/>
      <c r="C25" s="35"/>
      <c r="D25" s="35"/>
      <c r="E25" s="35"/>
      <c r="F25" s="35"/>
      <c r="G25" s="35"/>
      <c r="H25" s="19"/>
      <c r="I25" s="19"/>
      <c r="J25" s="20"/>
    </row>
    <row r="26" spans="1:27" ht="15.75" customHeight="1" x14ac:dyDescent="0.25">
      <c r="A26" s="16" t="s">
        <v>60</v>
      </c>
      <c r="B26" s="46">
        <f>B24/('1'!B39/10)</f>
        <v>0.91368643802080451</v>
      </c>
      <c r="C26" s="46">
        <f>C24/('1'!C39/10)</f>
        <v>0.3663079944915083</v>
      </c>
      <c r="D26" s="46">
        <f>D24/('1'!D39/10)</f>
        <v>0.46410971845499921</v>
      </c>
      <c r="E26" s="46">
        <f>E24/('1'!E39/10)</f>
        <v>0.5753748386058215</v>
      </c>
      <c r="F26" s="46">
        <f>F24/('1'!F39/10)</f>
        <v>0.25729311516726311</v>
      </c>
      <c r="G26" s="46">
        <f>G24/('1'!G39/10)</f>
        <v>0.46410971845499921</v>
      </c>
      <c r="H26" s="46">
        <f>H24/('1'!H39/10)</f>
        <v>0.75569510602911405</v>
      </c>
      <c r="I26" s="46">
        <f>I24/('1'!I39/10)</f>
        <v>0.29658976129201314</v>
      </c>
      <c r="J26" s="49">
        <f>J24/('1'!J39/10)</f>
        <v>0.55219723776228313</v>
      </c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50"/>
    </row>
    <row r="27" spans="1:27" ht="15.75" customHeight="1" x14ac:dyDescent="0.25">
      <c r="A27" s="34" t="s">
        <v>66</v>
      </c>
      <c r="C27" s="22">
        <v>96955760</v>
      </c>
      <c r="E27" s="22">
        <v>101803548</v>
      </c>
      <c r="F27" s="22">
        <v>101803548</v>
      </c>
      <c r="G27" s="22">
        <v>96955760</v>
      </c>
      <c r="H27" s="22">
        <v>101803548</v>
      </c>
      <c r="I27" s="22">
        <v>101803548</v>
      </c>
      <c r="J27" s="5">
        <v>101803548</v>
      </c>
    </row>
    <row r="28" spans="1:27" ht="15.75" customHeight="1" x14ac:dyDescent="0.2">
      <c r="J28" s="5"/>
    </row>
    <row r="29" spans="1:27" ht="15.75" customHeight="1" x14ac:dyDescent="0.2">
      <c r="J29" s="5"/>
    </row>
    <row r="30" spans="1:27" ht="15.75" customHeight="1" x14ac:dyDescent="0.2">
      <c r="J30" s="5"/>
    </row>
    <row r="31" spans="1:27" ht="15.75" customHeight="1" x14ac:dyDescent="0.2">
      <c r="J31" s="5"/>
    </row>
    <row r="32" spans="1:27" ht="15.75" customHeight="1" x14ac:dyDescent="0.2">
      <c r="J32" s="5"/>
    </row>
    <row r="33" spans="10:10" ht="15.75" customHeight="1" x14ac:dyDescent="0.2">
      <c r="J33" s="5"/>
    </row>
    <row r="34" spans="10:10" ht="15.75" customHeight="1" x14ac:dyDescent="0.2">
      <c r="J34" s="5"/>
    </row>
    <row r="35" spans="10:10" ht="15.75" customHeight="1" x14ac:dyDescent="0.2">
      <c r="J35" s="5"/>
    </row>
    <row r="36" spans="10:10" ht="15.75" customHeight="1" x14ac:dyDescent="0.2">
      <c r="J36" s="5"/>
    </row>
    <row r="37" spans="10:10" ht="15.75" customHeight="1" x14ac:dyDescent="0.2">
      <c r="J37" s="5"/>
    </row>
    <row r="38" spans="10:10" ht="15.75" customHeight="1" x14ac:dyDescent="0.2">
      <c r="J38" s="5"/>
    </row>
    <row r="39" spans="10:10" ht="15.75" customHeight="1" x14ac:dyDescent="0.2">
      <c r="J39" s="5"/>
    </row>
    <row r="40" spans="10:10" ht="15.75" customHeight="1" x14ac:dyDescent="0.2">
      <c r="J40" s="5"/>
    </row>
    <row r="41" spans="10:10" ht="15.75" customHeight="1" x14ac:dyDescent="0.2">
      <c r="J41" s="5"/>
    </row>
    <row r="42" spans="10:10" ht="15.75" customHeight="1" x14ac:dyDescent="0.2">
      <c r="J42" s="5"/>
    </row>
    <row r="43" spans="10:10" ht="15.75" customHeight="1" x14ac:dyDescent="0.2">
      <c r="J43" s="5"/>
    </row>
    <row r="44" spans="10:10" ht="15.75" customHeight="1" x14ac:dyDescent="0.2">
      <c r="J44" s="5"/>
    </row>
    <row r="45" spans="10:10" ht="15.75" customHeight="1" x14ac:dyDescent="0.2">
      <c r="J45" s="5"/>
    </row>
    <row r="46" spans="10:10" ht="15.75" customHeight="1" x14ac:dyDescent="0.2">
      <c r="J46" s="5"/>
    </row>
    <row r="47" spans="10:10" ht="15.75" customHeight="1" x14ac:dyDescent="0.2">
      <c r="J47" s="5"/>
    </row>
    <row r="48" spans="10:10" ht="15.75" customHeight="1" x14ac:dyDescent="0.2">
      <c r="J48" s="5"/>
    </row>
    <row r="49" spans="1:10" ht="15.75" customHeight="1" x14ac:dyDescent="0.2">
      <c r="J49" s="5"/>
    </row>
    <row r="50" spans="1:10" ht="15.75" customHeight="1" x14ac:dyDescent="0.25">
      <c r="A50" s="3"/>
      <c r="J50" s="5"/>
    </row>
    <row r="51" spans="1:10" ht="15.75" customHeight="1" x14ac:dyDescent="0.2">
      <c r="J51" s="5"/>
    </row>
    <row r="52" spans="1:10" ht="15.75" customHeight="1" x14ac:dyDescent="0.2">
      <c r="J52" s="5"/>
    </row>
    <row r="53" spans="1:10" ht="15.75" customHeight="1" x14ac:dyDescent="0.2">
      <c r="J53" s="5"/>
    </row>
    <row r="54" spans="1:10" ht="15.75" customHeight="1" x14ac:dyDescent="0.2">
      <c r="J54" s="5"/>
    </row>
    <row r="55" spans="1:10" ht="15.75" customHeight="1" x14ac:dyDescent="0.2">
      <c r="J55" s="5"/>
    </row>
    <row r="56" spans="1:10" ht="15.75" customHeight="1" x14ac:dyDescent="0.2">
      <c r="J56" s="5"/>
    </row>
    <row r="57" spans="1:10" ht="15.75" customHeight="1" x14ac:dyDescent="0.2">
      <c r="J57" s="5"/>
    </row>
    <row r="58" spans="1:10" ht="15.75" customHeight="1" x14ac:dyDescent="0.2">
      <c r="J58" s="5"/>
    </row>
    <row r="59" spans="1:10" ht="15.75" customHeight="1" x14ac:dyDescent="0.2">
      <c r="J59" s="5"/>
    </row>
    <row r="60" spans="1:10" ht="15.75" customHeight="1" x14ac:dyDescent="0.2">
      <c r="J60" s="5"/>
    </row>
    <row r="61" spans="1:10" ht="15.75" customHeight="1" x14ac:dyDescent="0.2">
      <c r="J61" s="5"/>
    </row>
    <row r="62" spans="1:10" ht="15.75" customHeight="1" x14ac:dyDescent="0.2">
      <c r="J62" s="5"/>
    </row>
    <row r="63" spans="1:10" ht="15.75" customHeight="1" x14ac:dyDescent="0.2">
      <c r="J63" s="5"/>
    </row>
    <row r="64" spans="1:10" ht="15.75" customHeight="1" x14ac:dyDescent="0.2">
      <c r="J64" s="5"/>
    </row>
    <row r="65" spans="10:10" ht="15.75" customHeight="1" x14ac:dyDescent="0.2">
      <c r="J65" s="5"/>
    </row>
    <row r="66" spans="10:10" ht="15.75" customHeight="1" x14ac:dyDescent="0.2">
      <c r="J66" s="5"/>
    </row>
    <row r="67" spans="10:10" ht="15.75" customHeight="1" x14ac:dyDescent="0.2">
      <c r="J67" s="5"/>
    </row>
    <row r="68" spans="10:10" ht="15.75" customHeight="1" x14ac:dyDescent="0.2">
      <c r="J68" s="5"/>
    </row>
    <row r="69" spans="10:10" ht="15.75" customHeight="1" x14ac:dyDescent="0.2">
      <c r="J69" s="5"/>
    </row>
    <row r="70" spans="10:10" ht="15.75" customHeight="1" x14ac:dyDescent="0.2">
      <c r="J70" s="5"/>
    </row>
    <row r="71" spans="10:10" ht="15.75" customHeight="1" x14ac:dyDescent="0.2">
      <c r="J71" s="5"/>
    </row>
    <row r="72" spans="10:10" ht="15.75" customHeight="1" x14ac:dyDescent="0.2">
      <c r="J72" s="5"/>
    </row>
    <row r="73" spans="10:10" ht="15.75" customHeight="1" x14ac:dyDescent="0.2">
      <c r="J73" s="5"/>
    </row>
    <row r="74" spans="10:10" ht="15.75" customHeight="1" x14ac:dyDescent="0.2">
      <c r="J74" s="5"/>
    </row>
    <row r="75" spans="10:10" ht="15.75" customHeight="1" x14ac:dyDescent="0.2">
      <c r="J75" s="5"/>
    </row>
    <row r="76" spans="10:10" ht="15.75" customHeight="1" x14ac:dyDescent="0.2">
      <c r="J76" s="5"/>
    </row>
    <row r="77" spans="10:10" ht="15.75" customHeight="1" x14ac:dyDescent="0.2">
      <c r="J77" s="5"/>
    </row>
    <row r="78" spans="10:10" ht="15.75" customHeight="1" x14ac:dyDescent="0.2">
      <c r="J78" s="5"/>
    </row>
    <row r="79" spans="10:10" ht="15.75" customHeight="1" x14ac:dyDescent="0.2">
      <c r="J79" s="5"/>
    </row>
    <row r="80" spans="10:10" ht="15.75" customHeight="1" x14ac:dyDescent="0.2">
      <c r="J80" s="5"/>
    </row>
    <row r="81" spans="10:10" ht="15.75" customHeight="1" x14ac:dyDescent="0.2">
      <c r="J81" s="5"/>
    </row>
    <row r="82" spans="10:10" ht="15.75" customHeight="1" x14ac:dyDescent="0.2">
      <c r="J82" s="5"/>
    </row>
    <row r="83" spans="10:10" ht="15.75" customHeight="1" x14ac:dyDescent="0.2">
      <c r="J83" s="5"/>
    </row>
    <row r="84" spans="10:10" ht="15.75" customHeight="1" x14ac:dyDescent="0.2">
      <c r="J84" s="5"/>
    </row>
    <row r="85" spans="10:10" ht="15.75" customHeight="1" x14ac:dyDescent="0.2">
      <c r="J85" s="5"/>
    </row>
    <row r="86" spans="10:10" ht="15.75" customHeight="1" x14ac:dyDescent="0.2">
      <c r="J86" s="5"/>
    </row>
    <row r="87" spans="10:10" ht="15.75" customHeight="1" x14ac:dyDescent="0.2">
      <c r="J87" s="5"/>
    </row>
    <row r="88" spans="10:10" ht="15.75" customHeight="1" x14ac:dyDescent="0.2">
      <c r="J88" s="5"/>
    </row>
    <row r="89" spans="10:10" ht="15.75" customHeight="1" x14ac:dyDescent="0.2">
      <c r="J89" s="5"/>
    </row>
    <row r="90" spans="10:10" ht="15.75" customHeight="1" x14ac:dyDescent="0.2">
      <c r="J90" s="5"/>
    </row>
    <row r="91" spans="10:10" ht="15.75" customHeight="1" x14ac:dyDescent="0.2">
      <c r="J91" s="5"/>
    </row>
    <row r="92" spans="10:10" ht="15.75" customHeight="1" x14ac:dyDescent="0.2">
      <c r="J92" s="5"/>
    </row>
    <row r="93" spans="10:10" ht="15.75" customHeight="1" x14ac:dyDescent="0.2">
      <c r="J93" s="5"/>
    </row>
    <row r="94" spans="10:10" ht="15.75" customHeight="1" x14ac:dyDescent="0.2">
      <c r="J94" s="5"/>
    </row>
    <row r="95" spans="10:10" ht="15.75" customHeight="1" x14ac:dyDescent="0.2">
      <c r="J95" s="5"/>
    </row>
    <row r="96" spans="10:10" ht="15.75" customHeight="1" x14ac:dyDescent="0.2">
      <c r="J96" s="5"/>
    </row>
    <row r="97" spans="10:10" ht="15.75" customHeight="1" x14ac:dyDescent="0.2">
      <c r="J97" s="5"/>
    </row>
    <row r="98" spans="10:10" ht="15.75" customHeight="1" x14ac:dyDescent="0.2">
      <c r="J98" s="5"/>
    </row>
    <row r="99" spans="10:10" ht="15.75" customHeight="1" x14ac:dyDescent="0.2">
      <c r="J99" s="5"/>
    </row>
    <row r="100" spans="10:10" ht="15.75" customHeight="1" x14ac:dyDescent="0.2">
      <c r="J100" s="5"/>
    </row>
    <row r="101" spans="10:10" ht="15.75" customHeight="1" x14ac:dyDescent="0.2">
      <c r="J101" s="5"/>
    </row>
    <row r="102" spans="10:10" ht="15.75" customHeight="1" x14ac:dyDescent="0.2">
      <c r="J102" s="5"/>
    </row>
    <row r="103" spans="10:10" ht="15.75" customHeight="1" x14ac:dyDescent="0.2">
      <c r="J103" s="5"/>
    </row>
    <row r="104" spans="10:10" ht="15.75" customHeight="1" x14ac:dyDescent="0.2">
      <c r="J104" s="5"/>
    </row>
    <row r="105" spans="10:10" ht="15.75" customHeight="1" x14ac:dyDescent="0.2">
      <c r="J105" s="5"/>
    </row>
    <row r="106" spans="10:10" ht="15.75" customHeight="1" x14ac:dyDescent="0.2">
      <c r="J106" s="5"/>
    </row>
    <row r="107" spans="10:10" ht="15.75" customHeight="1" x14ac:dyDescent="0.2">
      <c r="J107" s="5"/>
    </row>
    <row r="108" spans="10:10" ht="15.75" customHeight="1" x14ac:dyDescent="0.2">
      <c r="J108" s="5"/>
    </row>
    <row r="109" spans="10:10" ht="15.75" customHeight="1" x14ac:dyDescent="0.2">
      <c r="J109" s="5"/>
    </row>
    <row r="110" spans="10:10" ht="15.75" customHeight="1" x14ac:dyDescent="0.2">
      <c r="J110" s="5"/>
    </row>
    <row r="111" spans="10:10" ht="15.75" customHeight="1" x14ac:dyDescent="0.2">
      <c r="J111" s="5"/>
    </row>
    <row r="112" spans="10:10" ht="15.75" customHeight="1" x14ac:dyDescent="0.2">
      <c r="J112" s="5"/>
    </row>
    <row r="113" spans="10:10" ht="15.75" customHeight="1" x14ac:dyDescent="0.2">
      <c r="J113" s="5"/>
    </row>
    <row r="114" spans="10:10" ht="15.75" customHeight="1" x14ac:dyDescent="0.2">
      <c r="J114" s="5"/>
    </row>
    <row r="115" spans="10:10" ht="15.75" customHeight="1" x14ac:dyDescent="0.2">
      <c r="J115" s="5"/>
    </row>
    <row r="116" spans="10:10" ht="15.75" customHeight="1" x14ac:dyDescent="0.2">
      <c r="J116" s="5"/>
    </row>
    <row r="117" spans="10:10" ht="15.75" customHeight="1" x14ac:dyDescent="0.2">
      <c r="J117" s="5"/>
    </row>
    <row r="118" spans="10:10" ht="15.75" customHeight="1" x14ac:dyDescent="0.2">
      <c r="J118" s="5"/>
    </row>
    <row r="119" spans="10:10" ht="15.75" customHeight="1" x14ac:dyDescent="0.2">
      <c r="J119" s="5"/>
    </row>
    <row r="120" spans="10:10" ht="15.75" customHeight="1" x14ac:dyDescent="0.2">
      <c r="J120" s="5"/>
    </row>
    <row r="121" spans="10:10" ht="15.75" customHeight="1" x14ac:dyDescent="0.2">
      <c r="J121" s="5"/>
    </row>
    <row r="122" spans="10:10" ht="15.75" customHeight="1" x14ac:dyDescent="0.2">
      <c r="J122" s="5"/>
    </row>
    <row r="123" spans="10:10" ht="15.75" customHeight="1" x14ac:dyDescent="0.2">
      <c r="J123" s="5"/>
    </row>
    <row r="124" spans="10:10" ht="15.75" customHeight="1" x14ac:dyDescent="0.2">
      <c r="J124" s="5"/>
    </row>
    <row r="125" spans="10:10" ht="15.75" customHeight="1" x14ac:dyDescent="0.2">
      <c r="J125" s="5"/>
    </row>
    <row r="126" spans="10:10" ht="15.75" customHeight="1" x14ac:dyDescent="0.2">
      <c r="J126" s="5"/>
    </row>
    <row r="127" spans="10:10" ht="15.75" customHeight="1" x14ac:dyDescent="0.2">
      <c r="J127" s="5"/>
    </row>
    <row r="128" spans="10:10" ht="15.75" customHeight="1" x14ac:dyDescent="0.2">
      <c r="J128" s="5"/>
    </row>
    <row r="129" spans="10:10" ht="15.75" customHeight="1" x14ac:dyDescent="0.2">
      <c r="J129" s="5"/>
    </row>
    <row r="130" spans="10:10" ht="15.75" customHeight="1" x14ac:dyDescent="0.2">
      <c r="J130" s="5"/>
    </row>
    <row r="131" spans="10:10" ht="15.75" customHeight="1" x14ac:dyDescent="0.2">
      <c r="J131" s="5"/>
    </row>
    <row r="132" spans="10:10" ht="15.75" customHeight="1" x14ac:dyDescent="0.2">
      <c r="J132" s="5"/>
    </row>
    <row r="133" spans="10:10" ht="15.75" customHeight="1" x14ac:dyDescent="0.2">
      <c r="J133" s="5"/>
    </row>
    <row r="134" spans="10:10" ht="15.75" customHeight="1" x14ac:dyDescent="0.2">
      <c r="J134" s="5"/>
    </row>
    <row r="135" spans="10:10" ht="15.75" customHeight="1" x14ac:dyDescent="0.2">
      <c r="J135" s="5"/>
    </row>
    <row r="136" spans="10:10" ht="15.75" customHeight="1" x14ac:dyDescent="0.2">
      <c r="J136" s="5"/>
    </row>
    <row r="137" spans="10:10" ht="15.75" customHeight="1" x14ac:dyDescent="0.2">
      <c r="J137" s="5"/>
    </row>
    <row r="138" spans="10:10" ht="15.75" customHeight="1" x14ac:dyDescent="0.2">
      <c r="J138" s="5"/>
    </row>
    <row r="139" spans="10:10" ht="15.75" customHeight="1" x14ac:dyDescent="0.2">
      <c r="J139" s="5"/>
    </row>
    <row r="140" spans="10:10" ht="15.75" customHeight="1" x14ac:dyDescent="0.2">
      <c r="J140" s="5"/>
    </row>
    <row r="141" spans="10:10" ht="15.75" customHeight="1" x14ac:dyDescent="0.2">
      <c r="J141" s="5"/>
    </row>
    <row r="142" spans="10:10" ht="15.75" customHeight="1" x14ac:dyDescent="0.2">
      <c r="J142" s="5"/>
    </row>
    <row r="143" spans="10:10" ht="15.75" customHeight="1" x14ac:dyDescent="0.2">
      <c r="J143" s="5"/>
    </row>
    <row r="144" spans="10:10" ht="15.75" customHeight="1" x14ac:dyDescent="0.2">
      <c r="J144" s="5"/>
    </row>
    <row r="145" spans="10:10" ht="15.75" customHeight="1" x14ac:dyDescent="0.2">
      <c r="J145" s="5"/>
    </row>
    <row r="146" spans="10:10" ht="15.75" customHeight="1" x14ac:dyDescent="0.2">
      <c r="J146" s="5"/>
    </row>
    <row r="147" spans="10:10" ht="15.75" customHeight="1" x14ac:dyDescent="0.2">
      <c r="J147" s="5"/>
    </row>
    <row r="148" spans="10:10" ht="15.75" customHeight="1" x14ac:dyDescent="0.2">
      <c r="J148" s="5"/>
    </row>
    <row r="149" spans="10:10" ht="15.75" customHeight="1" x14ac:dyDescent="0.2">
      <c r="J149" s="5"/>
    </row>
    <row r="150" spans="10:10" ht="15.75" customHeight="1" x14ac:dyDescent="0.2">
      <c r="J150" s="5"/>
    </row>
    <row r="151" spans="10:10" ht="15.75" customHeight="1" x14ac:dyDescent="0.2">
      <c r="J151" s="5"/>
    </row>
    <row r="152" spans="10:10" ht="15.75" customHeight="1" x14ac:dyDescent="0.2">
      <c r="J152" s="5"/>
    </row>
    <row r="153" spans="10:10" ht="15.75" customHeight="1" x14ac:dyDescent="0.2">
      <c r="J153" s="5"/>
    </row>
    <row r="154" spans="10:10" ht="15.75" customHeight="1" x14ac:dyDescent="0.2">
      <c r="J154" s="5"/>
    </row>
    <row r="155" spans="10:10" ht="15.75" customHeight="1" x14ac:dyDescent="0.2">
      <c r="J155" s="5"/>
    </row>
    <row r="156" spans="10:10" ht="15.75" customHeight="1" x14ac:dyDescent="0.2">
      <c r="J156" s="5"/>
    </row>
    <row r="157" spans="10:10" ht="15.75" customHeight="1" x14ac:dyDescent="0.2">
      <c r="J157" s="5"/>
    </row>
    <row r="158" spans="10:10" ht="15.75" customHeight="1" x14ac:dyDescent="0.2">
      <c r="J158" s="5"/>
    </row>
    <row r="159" spans="10:10" ht="15.75" customHeight="1" x14ac:dyDescent="0.2">
      <c r="J159" s="5"/>
    </row>
    <row r="160" spans="10:10" ht="15.75" customHeight="1" x14ac:dyDescent="0.2">
      <c r="J160" s="5"/>
    </row>
    <row r="161" spans="10:10" ht="15.75" customHeight="1" x14ac:dyDescent="0.2">
      <c r="J161" s="5"/>
    </row>
    <row r="162" spans="10:10" ht="15.75" customHeight="1" x14ac:dyDescent="0.2">
      <c r="J162" s="5"/>
    </row>
    <row r="163" spans="10:10" ht="15.75" customHeight="1" x14ac:dyDescent="0.2">
      <c r="J163" s="5"/>
    </row>
    <row r="164" spans="10:10" ht="15.75" customHeight="1" x14ac:dyDescent="0.2">
      <c r="J164" s="5"/>
    </row>
    <row r="165" spans="10:10" ht="15.75" customHeight="1" x14ac:dyDescent="0.2">
      <c r="J165" s="5"/>
    </row>
    <row r="166" spans="10:10" ht="15.75" customHeight="1" x14ac:dyDescent="0.2">
      <c r="J166" s="5"/>
    </row>
    <row r="167" spans="10:10" ht="15.75" customHeight="1" x14ac:dyDescent="0.2">
      <c r="J167" s="5"/>
    </row>
    <row r="168" spans="10:10" ht="15.75" customHeight="1" x14ac:dyDescent="0.2">
      <c r="J168" s="5"/>
    </row>
    <row r="169" spans="10:10" ht="15.75" customHeight="1" x14ac:dyDescent="0.2">
      <c r="J169" s="5"/>
    </row>
    <row r="170" spans="10:10" ht="15.75" customHeight="1" x14ac:dyDescent="0.2">
      <c r="J170" s="5"/>
    </row>
    <row r="171" spans="10:10" ht="15.75" customHeight="1" x14ac:dyDescent="0.2">
      <c r="J171" s="5"/>
    </row>
    <row r="172" spans="10:10" ht="15.75" customHeight="1" x14ac:dyDescent="0.2">
      <c r="J172" s="5"/>
    </row>
    <row r="173" spans="10:10" ht="15.75" customHeight="1" x14ac:dyDescent="0.2">
      <c r="J173" s="5"/>
    </row>
    <row r="174" spans="10:10" ht="15.75" customHeight="1" x14ac:dyDescent="0.2">
      <c r="J174" s="5"/>
    </row>
    <row r="175" spans="10:10" ht="15.75" customHeight="1" x14ac:dyDescent="0.2">
      <c r="J175" s="5"/>
    </row>
    <row r="176" spans="10:10" ht="15.75" customHeight="1" x14ac:dyDescent="0.2">
      <c r="J176" s="5"/>
    </row>
    <row r="177" spans="10:10" ht="15.75" customHeight="1" x14ac:dyDescent="0.2">
      <c r="J177" s="5"/>
    </row>
    <row r="178" spans="10:10" ht="15.75" customHeight="1" x14ac:dyDescent="0.2">
      <c r="J178" s="5"/>
    </row>
    <row r="179" spans="10:10" ht="15.75" customHeight="1" x14ac:dyDescent="0.2">
      <c r="J179" s="5"/>
    </row>
    <row r="180" spans="10:10" ht="15.75" customHeight="1" x14ac:dyDescent="0.2">
      <c r="J180" s="5"/>
    </row>
    <row r="181" spans="10:10" ht="15.75" customHeight="1" x14ac:dyDescent="0.2">
      <c r="J181" s="5"/>
    </row>
    <row r="182" spans="10:10" ht="15.75" customHeight="1" x14ac:dyDescent="0.2">
      <c r="J182" s="5"/>
    </row>
    <row r="183" spans="10:10" ht="15.75" customHeight="1" x14ac:dyDescent="0.2">
      <c r="J183" s="5"/>
    </row>
    <row r="184" spans="10:10" ht="15.75" customHeight="1" x14ac:dyDescent="0.2">
      <c r="J184" s="5"/>
    </row>
    <row r="185" spans="10:10" ht="15.75" customHeight="1" x14ac:dyDescent="0.2">
      <c r="J185" s="5"/>
    </row>
    <row r="186" spans="10:10" ht="15.75" customHeight="1" x14ac:dyDescent="0.2">
      <c r="J186" s="5"/>
    </row>
    <row r="187" spans="10:10" ht="15.75" customHeight="1" x14ac:dyDescent="0.2">
      <c r="J187" s="5"/>
    </row>
    <row r="188" spans="10:10" ht="15.75" customHeight="1" x14ac:dyDescent="0.2">
      <c r="J188" s="5"/>
    </row>
    <row r="189" spans="10:10" ht="15.75" customHeight="1" x14ac:dyDescent="0.2">
      <c r="J189" s="5"/>
    </row>
    <row r="190" spans="10:10" ht="15.75" customHeight="1" x14ac:dyDescent="0.2">
      <c r="J190" s="5"/>
    </row>
    <row r="191" spans="10:10" ht="15.75" customHeight="1" x14ac:dyDescent="0.2">
      <c r="J191" s="5"/>
    </row>
    <row r="192" spans="10:10" ht="15.75" customHeight="1" x14ac:dyDescent="0.2">
      <c r="J192" s="5"/>
    </row>
    <row r="193" spans="10:10" ht="15.75" customHeight="1" x14ac:dyDescent="0.2">
      <c r="J193" s="5"/>
    </row>
    <row r="194" spans="10:10" ht="15.75" customHeight="1" x14ac:dyDescent="0.2">
      <c r="J194" s="5"/>
    </row>
    <row r="195" spans="10:10" ht="15.75" customHeight="1" x14ac:dyDescent="0.2">
      <c r="J195" s="5"/>
    </row>
    <row r="196" spans="10:10" ht="15.75" customHeight="1" x14ac:dyDescent="0.2">
      <c r="J196" s="5"/>
    </row>
    <row r="197" spans="10:10" ht="15.75" customHeight="1" x14ac:dyDescent="0.2">
      <c r="J197" s="5"/>
    </row>
    <row r="198" spans="10:10" ht="15.75" customHeight="1" x14ac:dyDescent="0.2">
      <c r="J198" s="5"/>
    </row>
    <row r="199" spans="10:10" ht="15.75" customHeight="1" x14ac:dyDescent="0.2">
      <c r="J199" s="5"/>
    </row>
    <row r="200" spans="10:10" ht="15.75" customHeight="1" x14ac:dyDescent="0.2">
      <c r="J200" s="5"/>
    </row>
    <row r="201" spans="10:10" ht="15.75" customHeight="1" x14ac:dyDescent="0.2">
      <c r="J201" s="5"/>
    </row>
    <row r="202" spans="10:10" ht="15.75" customHeight="1" x14ac:dyDescent="0.2">
      <c r="J202" s="5"/>
    </row>
    <row r="203" spans="10:10" ht="15.75" customHeight="1" x14ac:dyDescent="0.2">
      <c r="J203" s="5"/>
    </row>
    <row r="204" spans="10:10" ht="15.75" customHeight="1" x14ac:dyDescent="0.2">
      <c r="J204" s="5"/>
    </row>
    <row r="205" spans="10:10" ht="15.75" customHeight="1" x14ac:dyDescent="0.2">
      <c r="J205" s="5"/>
    </row>
    <row r="206" spans="10:10" ht="15.75" customHeight="1" x14ac:dyDescent="0.2">
      <c r="J206" s="5"/>
    </row>
    <row r="207" spans="10:10" ht="15.75" customHeight="1" x14ac:dyDescent="0.2">
      <c r="J207" s="5"/>
    </row>
    <row r="208" spans="10:10" ht="15.75" customHeight="1" x14ac:dyDescent="0.2">
      <c r="J208" s="5"/>
    </row>
    <row r="209" spans="10:10" ht="15.75" customHeight="1" x14ac:dyDescent="0.2">
      <c r="J209" s="5"/>
    </row>
    <row r="210" spans="10:10" ht="15.75" customHeight="1" x14ac:dyDescent="0.2">
      <c r="J210" s="5"/>
    </row>
    <row r="211" spans="10:10" ht="15.75" customHeight="1" x14ac:dyDescent="0.2">
      <c r="J211" s="5"/>
    </row>
    <row r="212" spans="10:10" ht="15.75" customHeight="1" x14ac:dyDescent="0.2">
      <c r="J212" s="5"/>
    </row>
    <row r="213" spans="10:10" ht="15.75" customHeight="1" x14ac:dyDescent="0.2">
      <c r="J213" s="5"/>
    </row>
    <row r="214" spans="10:10" ht="15.75" customHeight="1" x14ac:dyDescent="0.2">
      <c r="J214" s="5"/>
    </row>
    <row r="215" spans="10:10" ht="15.75" customHeight="1" x14ac:dyDescent="0.2">
      <c r="J215" s="5"/>
    </row>
    <row r="216" spans="10:10" ht="15.75" customHeight="1" x14ac:dyDescent="0.2">
      <c r="J216" s="5"/>
    </row>
    <row r="217" spans="10:10" ht="15.75" customHeight="1" x14ac:dyDescent="0.2">
      <c r="J217" s="5"/>
    </row>
    <row r="218" spans="10:10" ht="15.75" customHeight="1" x14ac:dyDescent="0.2">
      <c r="J218" s="5"/>
    </row>
    <row r="219" spans="10:10" ht="15.75" customHeight="1" x14ac:dyDescent="0.2">
      <c r="J219" s="5"/>
    </row>
    <row r="220" spans="10:10" ht="15.75" customHeight="1" x14ac:dyDescent="0.2">
      <c r="J220" s="5"/>
    </row>
    <row r="221" spans="10:10" ht="15.75" customHeight="1" x14ac:dyDescent="0.2">
      <c r="J221" s="5"/>
    </row>
    <row r="222" spans="10:10" ht="15.75" customHeight="1" x14ac:dyDescent="0.2">
      <c r="J222" s="5"/>
    </row>
    <row r="223" spans="10:10" ht="15.75" customHeight="1" x14ac:dyDescent="0.2">
      <c r="J223" s="5"/>
    </row>
    <row r="224" spans="10:10" ht="15.75" customHeight="1" x14ac:dyDescent="0.2">
      <c r="J224" s="5"/>
    </row>
    <row r="225" spans="10:10" ht="15.75" customHeight="1" x14ac:dyDescent="0.2">
      <c r="J225" s="5"/>
    </row>
    <row r="226" spans="10:10" ht="15.75" customHeight="1" x14ac:dyDescent="0.2">
      <c r="J226" s="5"/>
    </row>
    <row r="227" spans="10:10" ht="15.75" customHeight="1" x14ac:dyDescent="0.2">
      <c r="J227" s="5"/>
    </row>
    <row r="228" spans="10:10" ht="15.75" customHeight="1" x14ac:dyDescent="0.2">
      <c r="J228" s="5"/>
    </row>
    <row r="229" spans="10:10" ht="15.75" customHeight="1" x14ac:dyDescent="0.2">
      <c r="J229" s="5"/>
    </row>
    <row r="230" spans="10:10" ht="15.75" customHeight="1" x14ac:dyDescent="0.2">
      <c r="J230" s="5"/>
    </row>
    <row r="231" spans="10:10" ht="15.75" customHeight="1" x14ac:dyDescent="0.2">
      <c r="J231" s="5"/>
    </row>
    <row r="232" spans="10:10" ht="15.75" customHeight="1" x14ac:dyDescent="0.2">
      <c r="J232" s="5"/>
    </row>
    <row r="233" spans="10:10" ht="15.75" customHeight="1" x14ac:dyDescent="0.2">
      <c r="J233" s="5"/>
    </row>
    <row r="234" spans="10:10" ht="15.75" customHeight="1" x14ac:dyDescent="0.2">
      <c r="J234" s="5"/>
    </row>
    <row r="235" spans="10:10" ht="15.75" customHeight="1" x14ac:dyDescent="0.2">
      <c r="J235" s="5"/>
    </row>
    <row r="236" spans="10:10" ht="15.75" customHeight="1" x14ac:dyDescent="0.2">
      <c r="J236" s="5"/>
    </row>
    <row r="237" spans="10:10" ht="15.75" customHeight="1" x14ac:dyDescent="0.2">
      <c r="J237" s="5"/>
    </row>
    <row r="238" spans="10:10" ht="15.75" customHeight="1" x14ac:dyDescent="0.2">
      <c r="J238" s="5"/>
    </row>
    <row r="239" spans="10:10" ht="15.75" customHeight="1" x14ac:dyDescent="0.2">
      <c r="J239" s="5"/>
    </row>
    <row r="240" spans="10:10" ht="15.75" customHeight="1" x14ac:dyDescent="0.2">
      <c r="J240" s="5"/>
    </row>
    <row r="241" spans="10:10" ht="15.75" customHeight="1" x14ac:dyDescent="0.2">
      <c r="J241" s="5"/>
    </row>
    <row r="242" spans="10:10" ht="15.75" customHeight="1" x14ac:dyDescent="0.2">
      <c r="J242" s="5"/>
    </row>
    <row r="243" spans="10:10" ht="15.75" customHeight="1" x14ac:dyDescent="0.2">
      <c r="J243" s="5"/>
    </row>
    <row r="244" spans="10:10" ht="15.75" customHeight="1" x14ac:dyDescent="0.2">
      <c r="J244" s="5"/>
    </row>
    <row r="245" spans="10:10" ht="15.75" customHeight="1" x14ac:dyDescent="0.2">
      <c r="J245" s="5"/>
    </row>
    <row r="246" spans="10:10" ht="15.75" customHeight="1" x14ac:dyDescent="0.2">
      <c r="J246" s="5"/>
    </row>
    <row r="247" spans="10:10" ht="15.75" customHeight="1" x14ac:dyDescent="0.2">
      <c r="J247" s="5"/>
    </row>
    <row r="248" spans="10:10" ht="15.75" customHeight="1" x14ac:dyDescent="0.2">
      <c r="J248" s="5"/>
    </row>
    <row r="249" spans="10:10" ht="15.75" customHeight="1" x14ac:dyDescent="0.2">
      <c r="J249" s="5"/>
    </row>
    <row r="250" spans="10:10" ht="15.75" customHeight="1" x14ac:dyDescent="0.2">
      <c r="J250" s="5"/>
    </row>
    <row r="251" spans="10:10" ht="15.75" customHeight="1" x14ac:dyDescent="0.2">
      <c r="J251" s="5"/>
    </row>
    <row r="252" spans="10:10" ht="15.75" customHeight="1" x14ac:dyDescent="0.2">
      <c r="J252" s="5"/>
    </row>
    <row r="253" spans="10:10" ht="15.75" customHeight="1" x14ac:dyDescent="0.2">
      <c r="J253" s="5"/>
    </row>
    <row r="254" spans="10:10" ht="15.75" customHeight="1" x14ac:dyDescent="0.2">
      <c r="J254" s="5"/>
    </row>
    <row r="255" spans="10:10" ht="15.75" customHeight="1" x14ac:dyDescent="0.2">
      <c r="J255" s="5"/>
    </row>
    <row r="256" spans="10:10" ht="15.75" customHeight="1" x14ac:dyDescent="0.2">
      <c r="J256" s="5"/>
    </row>
    <row r="257" spans="10:10" ht="15.75" customHeight="1" x14ac:dyDescent="0.2">
      <c r="J257" s="5"/>
    </row>
    <row r="258" spans="10:10" ht="15.75" customHeight="1" x14ac:dyDescent="0.2">
      <c r="J258" s="5"/>
    </row>
    <row r="259" spans="10:10" ht="15.75" customHeight="1" x14ac:dyDescent="0.2">
      <c r="J259" s="5"/>
    </row>
    <row r="260" spans="10:10" ht="15.75" customHeight="1" x14ac:dyDescent="0.2">
      <c r="J260" s="5"/>
    </row>
    <row r="261" spans="10:10" ht="15.75" customHeight="1" x14ac:dyDescent="0.2">
      <c r="J261" s="5"/>
    </row>
    <row r="262" spans="10:10" ht="15.75" customHeight="1" x14ac:dyDescent="0.2">
      <c r="J262" s="5"/>
    </row>
    <row r="263" spans="10:10" ht="15.75" customHeight="1" x14ac:dyDescent="0.2">
      <c r="J263" s="5"/>
    </row>
    <row r="264" spans="10:10" ht="15.75" customHeight="1" x14ac:dyDescent="0.2">
      <c r="J264" s="5"/>
    </row>
    <row r="265" spans="10:10" ht="15.75" customHeight="1" x14ac:dyDescent="0.2">
      <c r="J265" s="5"/>
    </row>
    <row r="266" spans="10:10" ht="15.75" customHeight="1" x14ac:dyDescent="0.2">
      <c r="J266" s="5"/>
    </row>
    <row r="267" spans="10:10" ht="15.75" customHeight="1" x14ac:dyDescent="0.2">
      <c r="J267" s="5"/>
    </row>
    <row r="268" spans="10:10" ht="15.75" customHeight="1" x14ac:dyDescent="0.2">
      <c r="J268" s="5"/>
    </row>
    <row r="269" spans="10:10" ht="15.75" customHeight="1" x14ac:dyDescent="0.2">
      <c r="J269" s="5"/>
    </row>
    <row r="270" spans="10:10" ht="15.75" customHeight="1" x14ac:dyDescent="0.2">
      <c r="J270" s="5"/>
    </row>
    <row r="271" spans="10:10" ht="15.75" customHeight="1" x14ac:dyDescent="0.2">
      <c r="J271" s="5"/>
    </row>
    <row r="272" spans="10:10" ht="15.75" customHeight="1" x14ac:dyDescent="0.2">
      <c r="J272" s="5"/>
    </row>
    <row r="273" spans="10:10" ht="15.75" customHeight="1" x14ac:dyDescent="0.2">
      <c r="J273" s="5"/>
    </row>
    <row r="274" spans="10:10" ht="15.75" customHeight="1" x14ac:dyDescent="0.2">
      <c r="J274" s="5"/>
    </row>
    <row r="275" spans="10:10" ht="15.75" customHeight="1" x14ac:dyDescent="0.2">
      <c r="J275" s="5"/>
    </row>
    <row r="276" spans="10:10" ht="15.75" customHeight="1" x14ac:dyDescent="0.2">
      <c r="J276" s="5"/>
    </row>
    <row r="277" spans="10:10" ht="15.75" customHeight="1" x14ac:dyDescent="0.2">
      <c r="J277" s="5"/>
    </row>
    <row r="278" spans="10:10" ht="15.75" customHeight="1" x14ac:dyDescent="0.2">
      <c r="J278" s="5"/>
    </row>
    <row r="279" spans="10:10" ht="15.75" customHeight="1" x14ac:dyDescent="0.2">
      <c r="J279" s="5"/>
    </row>
    <row r="280" spans="10:10" ht="15.75" customHeight="1" x14ac:dyDescent="0.2">
      <c r="J280" s="5"/>
    </row>
    <row r="281" spans="10:10" ht="15.75" customHeight="1" x14ac:dyDescent="0.2">
      <c r="J281" s="5"/>
    </row>
    <row r="282" spans="10:10" ht="15.75" customHeight="1" x14ac:dyDescent="0.2">
      <c r="J282" s="5"/>
    </row>
    <row r="283" spans="10:10" ht="15.75" customHeight="1" x14ac:dyDescent="0.2">
      <c r="J283" s="5"/>
    </row>
    <row r="284" spans="10:10" ht="15.75" customHeight="1" x14ac:dyDescent="0.2">
      <c r="J284" s="5"/>
    </row>
    <row r="285" spans="10:10" ht="15.75" customHeight="1" x14ac:dyDescent="0.2">
      <c r="J285" s="5"/>
    </row>
    <row r="286" spans="10:10" ht="15.75" customHeight="1" x14ac:dyDescent="0.2">
      <c r="J286" s="5"/>
    </row>
    <row r="287" spans="10:10" ht="15.75" customHeight="1" x14ac:dyDescent="0.2">
      <c r="J287" s="5"/>
    </row>
    <row r="288" spans="10:10" ht="15.75" customHeight="1" x14ac:dyDescent="0.2">
      <c r="J288" s="5"/>
    </row>
    <row r="289" spans="10:10" ht="15.75" customHeight="1" x14ac:dyDescent="0.2">
      <c r="J289" s="5"/>
    </row>
    <row r="290" spans="10:10" ht="15.75" customHeight="1" x14ac:dyDescent="0.2">
      <c r="J290" s="5"/>
    </row>
    <row r="291" spans="10:10" ht="15.75" customHeight="1" x14ac:dyDescent="0.2">
      <c r="J291" s="5"/>
    </row>
    <row r="292" spans="10:10" ht="15.75" customHeight="1" x14ac:dyDescent="0.2">
      <c r="J292" s="5"/>
    </row>
    <row r="293" spans="10:10" ht="15.75" customHeight="1" x14ac:dyDescent="0.2">
      <c r="J293" s="5"/>
    </row>
    <row r="294" spans="10:10" ht="15.75" customHeight="1" x14ac:dyDescent="0.2">
      <c r="J294" s="5"/>
    </row>
    <row r="295" spans="10:10" ht="15.75" customHeight="1" x14ac:dyDescent="0.2">
      <c r="J295" s="5"/>
    </row>
    <row r="296" spans="10:10" ht="15.75" customHeight="1" x14ac:dyDescent="0.2">
      <c r="J296" s="5"/>
    </row>
    <row r="297" spans="10:10" ht="15.75" customHeight="1" x14ac:dyDescent="0.2">
      <c r="J297" s="5"/>
    </row>
    <row r="298" spans="10:10" ht="15.75" customHeight="1" x14ac:dyDescent="0.2">
      <c r="J298" s="5"/>
    </row>
    <row r="299" spans="10:10" ht="15.75" customHeight="1" x14ac:dyDescent="0.2">
      <c r="J299" s="5"/>
    </row>
    <row r="300" spans="10:10" ht="15.75" customHeight="1" x14ac:dyDescent="0.2">
      <c r="J300" s="5"/>
    </row>
    <row r="301" spans="10:10" ht="15.75" customHeight="1" x14ac:dyDescent="0.2">
      <c r="J301" s="5"/>
    </row>
    <row r="302" spans="10:10" ht="15.75" customHeight="1" x14ac:dyDescent="0.2">
      <c r="J302" s="5"/>
    </row>
    <row r="303" spans="10:10" ht="15.75" customHeight="1" x14ac:dyDescent="0.2">
      <c r="J303" s="5"/>
    </row>
    <row r="304" spans="10:10" ht="15.75" customHeight="1" x14ac:dyDescent="0.2">
      <c r="J304" s="5"/>
    </row>
    <row r="305" spans="10:10" ht="15.75" customHeight="1" x14ac:dyDescent="0.2">
      <c r="J305" s="5"/>
    </row>
    <row r="306" spans="10:10" ht="15.75" customHeight="1" x14ac:dyDescent="0.2">
      <c r="J306" s="5"/>
    </row>
    <row r="307" spans="10:10" ht="15.75" customHeight="1" x14ac:dyDescent="0.2">
      <c r="J307" s="5"/>
    </row>
    <row r="308" spans="10:10" ht="15.75" customHeight="1" x14ac:dyDescent="0.2">
      <c r="J308" s="5"/>
    </row>
    <row r="309" spans="10:10" ht="15.75" customHeight="1" x14ac:dyDescent="0.2">
      <c r="J309" s="5"/>
    </row>
    <row r="310" spans="10:10" ht="15.75" customHeight="1" x14ac:dyDescent="0.2">
      <c r="J310" s="5"/>
    </row>
    <row r="311" spans="10:10" ht="15.75" customHeight="1" x14ac:dyDescent="0.2">
      <c r="J311" s="5"/>
    </row>
    <row r="312" spans="10:10" ht="15.75" customHeight="1" x14ac:dyDescent="0.2">
      <c r="J312" s="5"/>
    </row>
    <row r="313" spans="10:10" ht="15.75" customHeight="1" x14ac:dyDescent="0.2">
      <c r="J313" s="5"/>
    </row>
    <row r="314" spans="10:10" ht="15.75" customHeight="1" x14ac:dyDescent="0.2">
      <c r="J314" s="5"/>
    </row>
    <row r="315" spans="10:10" ht="15.75" customHeight="1" x14ac:dyDescent="0.2">
      <c r="J315" s="5"/>
    </row>
    <row r="316" spans="10:10" ht="15.75" customHeight="1" x14ac:dyDescent="0.2">
      <c r="J316" s="5"/>
    </row>
    <row r="317" spans="10:10" ht="15.75" customHeight="1" x14ac:dyDescent="0.2">
      <c r="J317" s="5"/>
    </row>
    <row r="318" spans="10:10" ht="15.75" customHeight="1" x14ac:dyDescent="0.2">
      <c r="J318" s="5"/>
    </row>
    <row r="319" spans="10:10" ht="15.75" customHeight="1" x14ac:dyDescent="0.2">
      <c r="J319" s="5"/>
    </row>
    <row r="320" spans="10:10" ht="15.75" customHeight="1" x14ac:dyDescent="0.2">
      <c r="J320" s="5"/>
    </row>
    <row r="321" spans="10:10" ht="15.75" customHeight="1" x14ac:dyDescent="0.2">
      <c r="J321" s="5"/>
    </row>
    <row r="322" spans="10:10" ht="15.75" customHeight="1" x14ac:dyDescent="0.2">
      <c r="J322" s="5"/>
    </row>
    <row r="323" spans="10:10" ht="15.75" customHeight="1" x14ac:dyDescent="0.2">
      <c r="J323" s="5"/>
    </row>
    <row r="324" spans="10:10" ht="15.75" customHeight="1" x14ac:dyDescent="0.2">
      <c r="J324" s="5"/>
    </row>
    <row r="325" spans="10:10" ht="15.75" customHeight="1" x14ac:dyDescent="0.2">
      <c r="J325" s="5"/>
    </row>
    <row r="326" spans="10:10" ht="15.75" customHeight="1" x14ac:dyDescent="0.2">
      <c r="J326" s="5"/>
    </row>
    <row r="327" spans="10:10" ht="15.75" customHeight="1" x14ac:dyDescent="0.2">
      <c r="J327" s="5"/>
    </row>
    <row r="328" spans="10:10" ht="15.75" customHeight="1" x14ac:dyDescent="0.2">
      <c r="J328" s="5"/>
    </row>
    <row r="329" spans="10:10" ht="15.75" customHeight="1" x14ac:dyDescent="0.2">
      <c r="J329" s="5"/>
    </row>
    <row r="330" spans="10:10" ht="15.75" customHeight="1" x14ac:dyDescent="0.2">
      <c r="J330" s="5"/>
    </row>
    <row r="331" spans="10:10" ht="15.75" customHeight="1" x14ac:dyDescent="0.2">
      <c r="J331" s="5"/>
    </row>
    <row r="332" spans="10:10" ht="15.75" customHeight="1" x14ac:dyDescent="0.2">
      <c r="J332" s="5"/>
    </row>
    <row r="333" spans="10:10" ht="15.75" customHeight="1" x14ac:dyDescent="0.2">
      <c r="J333" s="5"/>
    </row>
    <row r="334" spans="10:10" ht="15.75" customHeight="1" x14ac:dyDescent="0.2">
      <c r="J334" s="5"/>
    </row>
    <row r="335" spans="10:10" ht="15.75" customHeight="1" x14ac:dyDescent="0.2">
      <c r="J335" s="5"/>
    </row>
    <row r="336" spans="10:10" ht="15.75" customHeight="1" x14ac:dyDescent="0.2">
      <c r="J336" s="5"/>
    </row>
    <row r="337" spans="10:10" ht="15.75" customHeight="1" x14ac:dyDescent="0.2">
      <c r="J337" s="5"/>
    </row>
    <row r="338" spans="10:10" ht="15.75" customHeight="1" x14ac:dyDescent="0.2">
      <c r="J338" s="5"/>
    </row>
    <row r="339" spans="10:10" ht="15.75" customHeight="1" x14ac:dyDescent="0.2">
      <c r="J339" s="5"/>
    </row>
    <row r="340" spans="10:10" ht="15.75" customHeight="1" x14ac:dyDescent="0.2">
      <c r="J340" s="5"/>
    </row>
    <row r="341" spans="10:10" ht="15.75" customHeight="1" x14ac:dyDescent="0.2">
      <c r="J341" s="5"/>
    </row>
    <row r="342" spans="10:10" ht="15.75" customHeight="1" x14ac:dyDescent="0.2">
      <c r="J342" s="5"/>
    </row>
    <row r="343" spans="10:10" ht="15.75" customHeight="1" x14ac:dyDescent="0.2">
      <c r="J343" s="5"/>
    </row>
    <row r="344" spans="10:10" ht="15.75" customHeight="1" x14ac:dyDescent="0.2">
      <c r="J344" s="5"/>
    </row>
    <row r="345" spans="10:10" ht="15.75" customHeight="1" x14ac:dyDescent="0.2">
      <c r="J345" s="5"/>
    </row>
    <row r="346" spans="10:10" ht="15.75" customHeight="1" x14ac:dyDescent="0.2">
      <c r="J346" s="5"/>
    </row>
    <row r="347" spans="10:10" ht="15.75" customHeight="1" x14ac:dyDescent="0.2">
      <c r="J347" s="5"/>
    </row>
    <row r="348" spans="10:10" ht="15.75" customHeight="1" x14ac:dyDescent="0.2">
      <c r="J348" s="5"/>
    </row>
    <row r="349" spans="10:10" ht="15.75" customHeight="1" x14ac:dyDescent="0.2">
      <c r="J349" s="5"/>
    </row>
    <row r="350" spans="10:10" ht="15.75" customHeight="1" x14ac:dyDescent="0.2">
      <c r="J350" s="5"/>
    </row>
    <row r="351" spans="10:10" ht="15.75" customHeight="1" x14ac:dyDescent="0.2">
      <c r="J351" s="5"/>
    </row>
    <row r="352" spans="10:10" ht="15.75" customHeight="1" x14ac:dyDescent="0.2">
      <c r="J352" s="5"/>
    </row>
    <row r="353" spans="10:10" ht="15.75" customHeight="1" x14ac:dyDescent="0.2">
      <c r="J353" s="5"/>
    </row>
    <row r="354" spans="10:10" ht="15.75" customHeight="1" x14ac:dyDescent="0.2">
      <c r="J354" s="5"/>
    </row>
    <row r="355" spans="10:10" ht="15.75" customHeight="1" x14ac:dyDescent="0.2">
      <c r="J355" s="5"/>
    </row>
    <row r="356" spans="10:10" ht="15.75" customHeight="1" x14ac:dyDescent="0.2">
      <c r="J356" s="5"/>
    </row>
    <row r="357" spans="10:10" ht="15.75" customHeight="1" x14ac:dyDescent="0.2">
      <c r="J357" s="5"/>
    </row>
    <row r="358" spans="10:10" ht="15.75" customHeight="1" x14ac:dyDescent="0.2">
      <c r="J358" s="5"/>
    </row>
    <row r="359" spans="10:10" ht="15.75" customHeight="1" x14ac:dyDescent="0.2">
      <c r="J359" s="5"/>
    </row>
    <row r="360" spans="10:10" ht="15.75" customHeight="1" x14ac:dyDescent="0.2">
      <c r="J360" s="5"/>
    </row>
    <row r="361" spans="10:10" ht="15.75" customHeight="1" x14ac:dyDescent="0.2">
      <c r="J361" s="5"/>
    </row>
    <row r="362" spans="10:10" ht="15.75" customHeight="1" x14ac:dyDescent="0.2">
      <c r="J362" s="5"/>
    </row>
    <row r="363" spans="10:10" ht="15.75" customHeight="1" x14ac:dyDescent="0.2">
      <c r="J363" s="5"/>
    </row>
    <row r="364" spans="10:10" ht="15.75" customHeight="1" x14ac:dyDescent="0.2">
      <c r="J364" s="5"/>
    </row>
    <row r="365" spans="10:10" ht="15.75" customHeight="1" x14ac:dyDescent="0.2">
      <c r="J365" s="5"/>
    </row>
    <row r="366" spans="10:10" ht="15.75" customHeight="1" x14ac:dyDescent="0.2">
      <c r="J366" s="5"/>
    </row>
    <row r="367" spans="10:10" ht="15.75" customHeight="1" x14ac:dyDescent="0.2">
      <c r="J367" s="5"/>
    </row>
    <row r="368" spans="10:10" ht="15.75" customHeight="1" x14ac:dyDescent="0.2">
      <c r="J368" s="5"/>
    </row>
    <row r="369" spans="10:10" ht="15.75" customHeight="1" x14ac:dyDescent="0.2">
      <c r="J369" s="5"/>
    </row>
    <row r="370" spans="10:10" ht="15.75" customHeight="1" x14ac:dyDescent="0.2">
      <c r="J370" s="5"/>
    </row>
    <row r="371" spans="10:10" ht="15.75" customHeight="1" x14ac:dyDescent="0.2">
      <c r="J371" s="5"/>
    </row>
    <row r="372" spans="10:10" ht="15.75" customHeight="1" x14ac:dyDescent="0.2">
      <c r="J372" s="5"/>
    </row>
    <row r="373" spans="10:10" ht="15.75" customHeight="1" x14ac:dyDescent="0.2">
      <c r="J373" s="5"/>
    </row>
    <row r="374" spans="10:10" ht="15.75" customHeight="1" x14ac:dyDescent="0.2">
      <c r="J374" s="5"/>
    </row>
    <row r="375" spans="10:10" ht="15.75" customHeight="1" x14ac:dyDescent="0.2">
      <c r="J375" s="5"/>
    </row>
    <row r="376" spans="10:10" ht="15.75" customHeight="1" x14ac:dyDescent="0.2">
      <c r="J376" s="5"/>
    </row>
    <row r="377" spans="10:10" ht="15.75" customHeight="1" x14ac:dyDescent="0.2">
      <c r="J377" s="5"/>
    </row>
    <row r="378" spans="10:10" ht="15.75" customHeight="1" x14ac:dyDescent="0.2">
      <c r="J378" s="5"/>
    </row>
    <row r="379" spans="10:10" ht="15.75" customHeight="1" x14ac:dyDescent="0.2">
      <c r="J379" s="5"/>
    </row>
    <row r="380" spans="10:10" ht="15.75" customHeight="1" x14ac:dyDescent="0.2">
      <c r="J380" s="5"/>
    </row>
    <row r="381" spans="10:10" ht="15.75" customHeight="1" x14ac:dyDescent="0.2">
      <c r="J381" s="5"/>
    </row>
    <row r="382" spans="10:10" ht="15.75" customHeight="1" x14ac:dyDescent="0.2">
      <c r="J382" s="5"/>
    </row>
    <row r="383" spans="10:10" ht="15.75" customHeight="1" x14ac:dyDescent="0.2">
      <c r="J383" s="5"/>
    </row>
    <row r="384" spans="10:10" ht="15.75" customHeight="1" x14ac:dyDescent="0.2">
      <c r="J384" s="5"/>
    </row>
    <row r="385" spans="10:10" ht="15.75" customHeight="1" x14ac:dyDescent="0.2">
      <c r="J385" s="5"/>
    </row>
    <row r="386" spans="10:10" ht="15.75" customHeight="1" x14ac:dyDescent="0.2">
      <c r="J386" s="5"/>
    </row>
    <row r="387" spans="10:10" ht="15.75" customHeight="1" x14ac:dyDescent="0.2">
      <c r="J387" s="5"/>
    </row>
    <row r="388" spans="10:10" ht="15.75" customHeight="1" x14ac:dyDescent="0.2">
      <c r="J388" s="5"/>
    </row>
    <row r="389" spans="10:10" ht="15.75" customHeight="1" x14ac:dyDescent="0.2">
      <c r="J389" s="5"/>
    </row>
    <row r="390" spans="10:10" ht="15.75" customHeight="1" x14ac:dyDescent="0.2">
      <c r="J390" s="5"/>
    </row>
    <row r="391" spans="10:10" ht="15.75" customHeight="1" x14ac:dyDescent="0.2">
      <c r="J391" s="5"/>
    </row>
    <row r="392" spans="10:10" ht="15.75" customHeight="1" x14ac:dyDescent="0.2">
      <c r="J392" s="5"/>
    </row>
    <row r="393" spans="10:10" ht="15.75" customHeight="1" x14ac:dyDescent="0.2">
      <c r="J393" s="5"/>
    </row>
    <row r="394" spans="10:10" ht="15.75" customHeight="1" x14ac:dyDescent="0.2">
      <c r="J394" s="5"/>
    </row>
    <row r="395" spans="10:10" ht="15.75" customHeight="1" x14ac:dyDescent="0.2">
      <c r="J395" s="5"/>
    </row>
    <row r="396" spans="10:10" ht="15.75" customHeight="1" x14ac:dyDescent="0.2">
      <c r="J396" s="5"/>
    </row>
    <row r="397" spans="10:10" ht="15.75" customHeight="1" x14ac:dyDescent="0.2">
      <c r="J397" s="5"/>
    </row>
    <row r="398" spans="10:10" ht="15.75" customHeight="1" x14ac:dyDescent="0.2">
      <c r="J398" s="5"/>
    </row>
    <row r="399" spans="10:10" ht="15.75" customHeight="1" x14ac:dyDescent="0.2">
      <c r="J399" s="5"/>
    </row>
    <row r="400" spans="10:10" ht="15.75" customHeight="1" x14ac:dyDescent="0.2">
      <c r="J400" s="5"/>
    </row>
    <row r="401" spans="10:10" ht="15.75" customHeight="1" x14ac:dyDescent="0.2">
      <c r="J401" s="5"/>
    </row>
    <row r="402" spans="10:10" ht="15.75" customHeight="1" x14ac:dyDescent="0.2">
      <c r="J402" s="5"/>
    </row>
    <row r="403" spans="10:10" ht="15.75" customHeight="1" x14ac:dyDescent="0.2">
      <c r="J403" s="5"/>
    </row>
    <row r="404" spans="10:10" ht="15.75" customHeight="1" x14ac:dyDescent="0.2">
      <c r="J404" s="5"/>
    </row>
    <row r="405" spans="10:10" ht="15.75" customHeight="1" x14ac:dyDescent="0.2">
      <c r="J405" s="5"/>
    </row>
    <row r="406" spans="10:10" ht="15.75" customHeight="1" x14ac:dyDescent="0.2">
      <c r="J406" s="5"/>
    </row>
    <row r="407" spans="10:10" ht="15.75" customHeight="1" x14ac:dyDescent="0.2">
      <c r="J407" s="5"/>
    </row>
    <row r="408" spans="10:10" ht="15.75" customHeight="1" x14ac:dyDescent="0.2">
      <c r="J408" s="5"/>
    </row>
    <row r="409" spans="10:10" ht="15.75" customHeight="1" x14ac:dyDescent="0.2">
      <c r="J409" s="5"/>
    </row>
    <row r="410" spans="10:10" ht="15.75" customHeight="1" x14ac:dyDescent="0.2">
      <c r="J410" s="5"/>
    </row>
    <row r="411" spans="10:10" ht="15.75" customHeight="1" x14ac:dyDescent="0.2">
      <c r="J411" s="5"/>
    </row>
    <row r="412" spans="10:10" ht="15.75" customHeight="1" x14ac:dyDescent="0.2">
      <c r="J412" s="5"/>
    </row>
    <row r="413" spans="10:10" ht="15.75" customHeight="1" x14ac:dyDescent="0.2">
      <c r="J413" s="5"/>
    </row>
    <row r="414" spans="10:10" ht="15.75" customHeight="1" x14ac:dyDescent="0.2">
      <c r="J414" s="5"/>
    </row>
    <row r="415" spans="10:10" ht="15.75" customHeight="1" x14ac:dyDescent="0.2">
      <c r="J415" s="5"/>
    </row>
    <row r="416" spans="10:10" ht="15.75" customHeight="1" x14ac:dyDescent="0.2">
      <c r="J416" s="5"/>
    </row>
    <row r="417" spans="10:10" ht="15.75" customHeight="1" x14ac:dyDescent="0.2">
      <c r="J417" s="5"/>
    </row>
    <row r="418" spans="10:10" ht="15.75" customHeight="1" x14ac:dyDescent="0.2">
      <c r="J418" s="5"/>
    </row>
    <row r="419" spans="10:10" ht="15.75" customHeight="1" x14ac:dyDescent="0.2">
      <c r="J419" s="5"/>
    </row>
    <row r="420" spans="10:10" ht="15.75" customHeight="1" x14ac:dyDescent="0.2">
      <c r="J420" s="5"/>
    </row>
    <row r="421" spans="10:10" ht="15.75" customHeight="1" x14ac:dyDescent="0.2">
      <c r="J421" s="5"/>
    </row>
    <row r="422" spans="10:10" ht="15.75" customHeight="1" x14ac:dyDescent="0.2">
      <c r="J422" s="5"/>
    </row>
    <row r="423" spans="10:10" ht="15.75" customHeight="1" x14ac:dyDescent="0.2">
      <c r="J423" s="5"/>
    </row>
    <row r="424" spans="10:10" ht="15.75" customHeight="1" x14ac:dyDescent="0.2">
      <c r="J424" s="5"/>
    </row>
    <row r="425" spans="10:10" ht="15.75" customHeight="1" x14ac:dyDescent="0.2">
      <c r="J425" s="5"/>
    </row>
    <row r="426" spans="10:10" ht="15.75" customHeight="1" x14ac:dyDescent="0.2">
      <c r="J426" s="5"/>
    </row>
    <row r="427" spans="10:10" ht="15.75" customHeight="1" x14ac:dyDescent="0.2">
      <c r="J427" s="5"/>
    </row>
    <row r="428" spans="10:10" ht="15.75" customHeight="1" x14ac:dyDescent="0.2">
      <c r="J428" s="5"/>
    </row>
    <row r="429" spans="10:10" ht="15.75" customHeight="1" x14ac:dyDescent="0.2">
      <c r="J429" s="5"/>
    </row>
    <row r="430" spans="10:10" ht="15.75" customHeight="1" x14ac:dyDescent="0.2">
      <c r="J430" s="5"/>
    </row>
    <row r="431" spans="10:10" ht="15.75" customHeight="1" x14ac:dyDescent="0.2">
      <c r="J431" s="5"/>
    </row>
    <row r="432" spans="10:10" ht="15.75" customHeight="1" x14ac:dyDescent="0.2">
      <c r="J432" s="5"/>
    </row>
    <row r="433" spans="10:10" ht="15.75" customHeight="1" x14ac:dyDescent="0.2">
      <c r="J433" s="5"/>
    </row>
    <row r="434" spans="10:10" ht="15.75" customHeight="1" x14ac:dyDescent="0.2">
      <c r="J434" s="5"/>
    </row>
    <row r="435" spans="10:10" ht="15.75" customHeight="1" x14ac:dyDescent="0.2">
      <c r="J435" s="5"/>
    </row>
    <row r="436" spans="10:10" ht="15.75" customHeight="1" x14ac:dyDescent="0.2">
      <c r="J436" s="5"/>
    </row>
    <row r="437" spans="10:10" ht="15.75" customHeight="1" x14ac:dyDescent="0.2">
      <c r="J437" s="5"/>
    </row>
    <row r="438" spans="10:10" ht="15.75" customHeight="1" x14ac:dyDescent="0.2">
      <c r="J438" s="5"/>
    </row>
    <row r="439" spans="10:10" ht="15.75" customHeight="1" x14ac:dyDescent="0.2">
      <c r="J439" s="5"/>
    </row>
    <row r="440" spans="10:10" ht="15.75" customHeight="1" x14ac:dyDescent="0.2">
      <c r="J440" s="5"/>
    </row>
    <row r="441" spans="10:10" ht="15.75" customHeight="1" x14ac:dyDescent="0.2">
      <c r="J441" s="5"/>
    </row>
    <row r="442" spans="10:10" ht="15.75" customHeight="1" x14ac:dyDescent="0.2">
      <c r="J442" s="5"/>
    </row>
    <row r="443" spans="10:10" ht="15.75" customHeight="1" x14ac:dyDescent="0.2">
      <c r="J443" s="5"/>
    </row>
    <row r="444" spans="10:10" ht="15.75" customHeight="1" x14ac:dyDescent="0.2">
      <c r="J444" s="5"/>
    </row>
    <row r="445" spans="10:10" ht="15.75" customHeight="1" x14ac:dyDescent="0.2">
      <c r="J445" s="5"/>
    </row>
    <row r="446" spans="10:10" ht="15.75" customHeight="1" x14ac:dyDescent="0.2">
      <c r="J446" s="5"/>
    </row>
    <row r="447" spans="10:10" ht="15.75" customHeight="1" x14ac:dyDescent="0.2">
      <c r="J447" s="5"/>
    </row>
    <row r="448" spans="10:10" ht="15.75" customHeight="1" x14ac:dyDescent="0.2">
      <c r="J448" s="5"/>
    </row>
    <row r="449" spans="10:10" ht="15.75" customHeight="1" x14ac:dyDescent="0.2">
      <c r="J449" s="5"/>
    </row>
    <row r="450" spans="10:10" ht="15.75" customHeight="1" x14ac:dyDescent="0.2">
      <c r="J450" s="5"/>
    </row>
    <row r="451" spans="10:10" ht="15.75" customHeight="1" x14ac:dyDescent="0.2">
      <c r="J451" s="5"/>
    </row>
    <row r="452" spans="10:10" ht="15.75" customHeight="1" x14ac:dyDescent="0.2">
      <c r="J452" s="5"/>
    </row>
    <row r="453" spans="10:10" ht="15.75" customHeight="1" x14ac:dyDescent="0.2">
      <c r="J453" s="5"/>
    </row>
    <row r="454" spans="10:10" ht="15.75" customHeight="1" x14ac:dyDescent="0.2">
      <c r="J454" s="5"/>
    </row>
    <row r="455" spans="10:10" ht="15.75" customHeight="1" x14ac:dyDescent="0.2">
      <c r="J455" s="5"/>
    </row>
    <row r="456" spans="10:10" ht="15.75" customHeight="1" x14ac:dyDescent="0.2">
      <c r="J456" s="5"/>
    </row>
    <row r="457" spans="10:10" ht="15.75" customHeight="1" x14ac:dyDescent="0.2">
      <c r="J457" s="5"/>
    </row>
    <row r="458" spans="10:10" ht="15.75" customHeight="1" x14ac:dyDescent="0.2">
      <c r="J458" s="5"/>
    </row>
    <row r="459" spans="10:10" ht="15.75" customHeight="1" x14ac:dyDescent="0.2">
      <c r="J459" s="5"/>
    </row>
    <row r="460" spans="10:10" ht="15.75" customHeight="1" x14ac:dyDescent="0.2">
      <c r="J460" s="5"/>
    </row>
    <row r="461" spans="10:10" ht="15.75" customHeight="1" x14ac:dyDescent="0.2">
      <c r="J461" s="5"/>
    </row>
    <row r="462" spans="10:10" ht="15.75" customHeight="1" x14ac:dyDescent="0.2">
      <c r="J462" s="5"/>
    </row>
    <row r="463" spans="10:10" ht="15.75" customHeight="1" x14ac:dyDescent="0.2">
      <c r="J463" s="5"/>
    </row>
    <row r="464" spans="10:10" ht="15.75" customHeight="1" x14ac:dyDescent="0.2">
      <c r="J464" s="5"/>
    </row>
    <row r="465" spans="10:10" ht="15.75" customHeight="1" x14ac:dyDescent="0.2">
      <c r="J465" s="5"/>
    </row>
    <row r="466" spans="10:10" ht="15.75" customHeight="1" x14ac:dyDescent="0.2">
      <c r="J466" s="5"/>
    </row>
    <row r="467" spans="10:10" ht="15.75" customHeight="1" x14ac:dyDescent="0.2">
      <c r="J467" s="5"/>
    </row>
    <row r="468" spans="10:10" ht="15.75" customHeight="1" x14ac:dyDescent="0.2">
      <c r="J468" s="5"/>
    </row>
    <row r="469" spans="10:10" ht="15.75" customHeight="1" x14ac:dyDescent="0.2">
      <c r="J469" s="5"/>
    </row>
    <row r="470" spans="10:10" ht="15.75" customHeight="1" x14ac:dyDescent="0.2">
      <c r="J470" s="5"/>
    </row>
    <row r="471" spans="10:10" ht="15.75" customHeight="1" x14ac:dyDescent="0.2">
      <c r="J471" s="5"/>
    </row>
    <row r="472" spans="10:10" ht="15.75" customHeight="1" x14ac:dyDescent="0.2">
      <c r="J472" s="5"/>
    </row>
    <row r="473" spans="10:10" ht="15.75" customHeight="1" x14ac:dyDescent="0.2">
      <c r="J473" s="5"/>
    </row>
    <row r="474" spans="10:10" ht="15.75" customHeight="1" x14ac:dyDescent="0.2">
      <c r="J474" s="5"/>
    </row>
    <row r="475" spans="10:10" ht="15.75" customHeight="1" x14ac:dyDescent="0.2">
      <c r="J475" s="5"/>
    </row>
    <row r="476" spans="10:10" ht="15.75" customHeight="1" x14ac:dyDescent="0.2">
      <c r="J476" s="5"/>
    </row>
    <row r="477" spans="10:10" ht="15.75" customHeight="1" x14ac:dyDescent="0.2">
      <c r="J477" s="5"/>
    </row>
    <row r="478" spans="10:10" ht="15.75" customHeight="1" x14ac:dyDescent="0.2">
      <c r="J478" s="5"/>
    </row>
    <row r="479" spans="10:10" ht="15.75" customHeight="1" x14ac:dyDescent="0.2">
      <c r="J479" s="5"/>
    </row>
    <row r="480" spans="10:10" ht="15.75" customHeight="1" x14ac:dyDescent="0.2">
      <c r="J480" s="5"/>
    </row>
    <row r="481" spans="10:10" ht="15.75" customHeight="1" x14ac:dyDescent="0.2">
      <c r="J481" s="5"/>
    </row>
    <row r="482" spans="10:10" ht="15.75" customHeight="1" x14ac:dyDescent="0.2">
      <c r="J482" s="5"/>
    </row>
    <row r="483" spans="10:10" ht="15.75" customHeight="1" x14ac:dyDescent="0.2">
      <c r="J483" s="5"/>
    </row>
    <row r="484" spans="10:10" ht="15.75" customHeight="1" x14ac:dyDescent="0.2">
      <c r="J484" s="5"/>
    </row>
    <row r="485" spans="10:10" ht="15.75" customHeight="1" x14ac:dyDescent="0.2">
      <c r="J485" s="5"/>
    </row>
    <row r="486" spans="10:10" ht="15.75" customHeight="1" x14ac:dyDescent="0.2">
      <c r="J486" s="5"/>
    </row>
    <row r="487" spans="10:10" ht="15.75" customHeight="1" x14ac:dyDescent="0.2">
      <c r="J487" s="5"/>
    </row>
    <row r="488" spans="10:10" ht="15.75" customHeight="1" x14ac:dyDescent="0.2">
      <c r="J488" s="5"/>
    </row>
    <row r="489" spans="10:10" ht="15.75" customHeight="1" x14ac:dyDescent="0.2">
      <c r="J489" s="5"/>
    </row>
    <row r="490" spans="10:10" ht="15.75" customHeight="1" x14ac:dyDescent="0.2">
      <c r="J490" s="5"/>
    </row>
    <row r="491" spans="10:10" ht="15.75" customHeight="1" x14ac:dyDescent="0.2">
      <c r="J491" s="5"/>
    </row>
    <row r="492" spans="10:10" ht="15.75" customHeight="1" x14ac:dyDescent="0.2">
      <c r="J492" s="5"/>
    </row>
    <row r="493" spans="10:10" ht="15.75" customHeight="1" x14ac:dyDescent="0.2">
      <c r="J493" s="5"/>
    </row>
    <row r="494" spans="10:10" ht="15.75" customHeight="1" x14ac:dyDescent="0.2">
      <c r="J494" s="5"/>
    </row>
    <row r="495" spans="10:10" ht="15.75" customHeight="1" x14ac:dyDescent="0.2">
      <c r="J495" s="5"/>
    </row>
    <row r="496" spans="10:10" ht="15.75" customHeight="1" x14ac:dyDescent="0.2">
      <c r="J496" s="5"/>
    </row>
    <row r="497" spans="10:10" ht="15.75" customHeight="1" x14ac:dyDescent="0.2">
      <c r="J497" s="5"/>
    </row>
    <row r="498" spans="10:10" ht="15.75" customHeight="1" x14ac:dyDescent="0.2">
      <c r="J498" s="5"/>
    </row>
    <row r="499" spans="10:10" ht="15.75" customHeight="1" x14ac:dyDescent="0.2">
      <c r="J499" s="5"/>
    </row>
    <row r="500" spans="10:10" ht="15.75" customHeight="1" x14ac:dyDescent="0.2">
      <c r="J500" s="5"/>
    </row>
    <row r="501" spans="10:10" ht="15.75" customHeight="1" x14ac:dyDescent="0.2">
      <c r="J501" s="5"/>
    </row>
    <row r="502" spans="10:10" ht="15.75" customHeight="1" x14ac:dyDescent="0.2">
      <c r="J502" s="5"/>
    </row>
    <row r="503" spans="10:10" ht="15.75" customHeight="1" x14ac:dyDescent="0.2">
      <c r="J503" s="5"/>
    </row>
    <row r="504" spans="10:10" ht="15.75" customHeight="1" x14ac:dyDescent="0.2">
      <c r="J504" s="5"/>
    </row>
    <row r="505" spans="10:10" ht="15.75" customHeight="1" x14ac:dyDescent="0.2">
      <c r="J505" s="5"/>
    </row>
    <row r="506" spans="10:10" ht="15.75" customHeight="1" x14ac:dyDescent="0.2">
      <c r="J506" s="5"/>
    </row>
    <row r="507" spans="10:10" ht="15.75" customHeight="1" x14ac:dyDescent="0.2">
      <c r="J507" s="5"/>
    </row>
    <row r="508" spans="10:10" ht="15.75" customHeight="1" x14ac:dyDescent="0.2">
      <c r="J508" s="5"/>
    </row>
    <row r="509" spans="10:10" ht="15.75" customHeight="1" x14ac:dyDescent="0.2">
      <c r="J509" s="5"/>
    </row>
    <row r="510" spans="10:10" ht="15.75" customHeight="1" x14ac:dyDescent="0.2">
      <c r="J510" s="5"/>
    </row>
    <row r="511" spans="10:10" ht="15.75" customHeight="1" x14ac:dyDescent="0.2">
      <c r="J511" s="5"/>
    </row>
    <row r="512" spans="10:10" ht="15.75" customHeight="1" x14ac:dyDescent="0.2">
      <c r="J512" s="5"/>
    </row>
    <row r="513" spans="10:10" ht="15.75" customHeight="1" x14ac:dyDescent="0.2">
      <c r="J513" s="5"/>
    </row>
    <row r="514" spans="10:10" ht="15.75" customHeight="1" x14ac:dyDescent="0.2">
      <c r="J514" s="5"/>
    </row>
    <row r="515" spans="10:10" ht="15.75" customHeight="1" x14ac:dyDescent="0.2">
      <c r="J515" s="5"/>
    </row>
    <row r="516" spans="10:10" ht="15.75" customHeight="1" x14ac:dyDescent="0.2">
      <c r="J516" s="5"/>
    </row>
    <row r="517" spans="10:10" ht="15.75" customHeight="1" x14ac:dyDescent="0.2">
      <c r="J517" s="5"/>
    </row>
    <row r="518" spans="10:10" ht="15.75" customHeight="1" x14ac:dyDescent="0.2">
      <c r="J518" s="5"/>
    </row>
    <row r="519" spans="10:10" ht="15.75" customHeight="1" x14ac:dyDescent="0.2">
      <c r="J519" s="5"/>
    </row>
    <row r="520" spans="10:10" ht="15.75" customHeight="1" x14ac:dyDescent="0.2">
      <c r="J520" s="5"/>
    </row>
    <row r="521" spans="10:10" ht="15.75" customHeight="1" x14ac:dyDescent="0.2">
      <c r="J521" s="5"/>
    </row>
    <row r="522" spans="10:10" ht="15.75" customHeight="1" x14ac:dyDescent="0.2">
      <c r="J522" s="5"/>
    </row>
    <row r="523" spans="10:10" ht="15.75" customHeight="1" x14ac:dyDescent="0.2">
      <c r="J523" s="5"/>
    </row>
    <row r="524" spans="10:10" ht="15.75" customHeight="1" x14ac:dyDescent="0.2">
      <c r="J524" s="5"/>
    </row>
    <row r="525" spans="10:10" ht="15.75" customHeight="1" x14ac:dyDescent="0.2">
      <c r="J525" s="5"/>
    </row>
    <row r="526" spans="10:10" ht="15.75" customHeight="1" x14ac:dyDescent="0.2">
      <c r="J526" s="5"/>
    </row>
    <row r="527" spans="10:10" ht="15.75" customHeight="1" x14ac:dyDescent="0.2">
      <c r="J527" s="5"/>
    </row>
    <row r="528" spans="10:10" ht="15.75" customHeight="1" x14ac:dyDescent="0.2">
      <c r="J528" s="5"/>
    </row>
    <row r="529" spans="10:10" ht="15.75" customHeight="1" x14ac:dyDescent="0.2">
      <c r="J529" s="5"/>
    </row>
    <row r="530" spans="10:10" ht="15.75" customHeight="1" x14ac:dyDescent="0.2">
      <c r="J530" s="5"/>
    </row>
    <row r="531" spans="10:10" ht="15.75" customHeight="1" x14ac:dyDescent="0.2">
      <c r="J531" s="5"/>
    </row>
    <row r="532" spans="10:10" ht="15.75" customHeight="1" x14ac:dyDescent="0.2">
      <c r="J532" s="5"/>
    </row>
    <row r="533" spans="10:10" ht="15.75" customHeight="1" x14ac:dyDescent="0.2">
      <c r="J533" s="5"/>
    </row>
    <row r="534" spans="10:10" ht="15.75" customHeight="1" x14ac:dyDescent="0.2">
      <c r="J534" s="5"/>
    </row>
    <row r="535" spans="10:10" ht="15.75" customHeight="1" x14ac:dyDescent="0.2">
      <c r="J535" s="5"/>
    </row>
    <row r="536" spans="10:10" ht="15.75" customHeight="1" x14ac:dyDescent="0.2">
      <c r="J536" s="5"/>
    </row>
    <row r="537" spans="10:10" ht="15.75" customHeight="1" x14ac:dyDescent="0.2">
      <c r="J537" s="5"/>
    </row>
    <row r="538" spans="10:10" ht="15.75" customHeight="1" x14ac:dyDescent="0.2">
      <c r="J538" s="5"/>
    </row>
    <row r="539" spans="10:10" ht="15.75" customHeight="1" x14ac:dyDescent="0.2">
      <c r="J539" s="5"/>
    </row>
    <row r="540" spans="10:10" ht="15.75" customHeight="1" x14ac:dyDescent="0.2">
      <c r="J540" s="5"/>
    </row>
    <row r="541" spans="10:10" ht="15.75" customHeight="1" x14ac:dyDescent="0.2">
      <c r="J541" s="5"/>
    </row>
    <row r="542" spans="10:10" ht="15.75" customHeight="1" x14ac:dyDescent="0.2">
      <c r="J542" s="5"/>
    </row>
    <row r="543" spans="10:10" ht="15.75" customHeight="1" x14ac:dyDescent="0.2">
      <c r="J543" s="5"/>
    </row>
    <row r="544" spans="10:10" ht="15.75" customHeight="1" x14ac:dyDescent="0.2">
      <c r="J544" s="5"/>
    </row>
    <row r="545" spans="10:10" ht="15.75" customHeight="1" x14ac:dyDescent="0.2">
      <c r="J545" s="5"/>
    </row>
    <row r="546" spans="10:10" ht="15.75" customHeight="1" x14ac:dyDescent="0.2">
      <c r="J546" s="5"/>
    </row>
    <row r="547" spans="10:10" ht="15.75" customHeight="1" x14ac:dyDescent="0.2">
      <c r="J547" s="5"/>
    </row>
    <row r="548" spans="10:10" ht="15.75" customHeight="1" x14ac:dyDescent="0.2">
      <c r="J548" s="5"/>
    </row>
    <row r="549" spans="10:10" ht="15.75" customHeight="1" x14ac:dyDescent="0.2">
      <c r="J549" s="5"/>
    </row>
    <row r="550" spans="10:10" ht="15.75" customHeight="1" x14ac:dyDescent="0.2">
      <c r="J550" s="5"/>
    </row>
    <row r="551" spans="10:10" ht="15.75" customHeight="1" x14ac:dyDescent="0.2">
      <c r="J551" s="5"/>
    </row>
    <row r="552" spans="10:10" ht="15.75" customHeight="1" x14ac:dyDescent="0.2">
      <c r="J552" s="5"/>
    </row>
    <row r="553" spans="10:10" ht="15.75" customHeight="1" x14ac:dyDescent="0.2">
      <c r="J553" s="5"/>
    </row>
    <row r="554" spans="10:10" ht="15.75" customHeight="1" x14ac:dyDescent="0.2">
      <c r="J554" s="5"/>
    </row>
    <row r="555" spans="10:10" ht="15.75" customHeight="1" x14ac:dyDescent="0.2">
      <c r="J555" s="5"/>
    </row>
    <row r="556" spans="10:10" ht="15.75" customHeight="1" x14ac:dyDescent="0.2">
      <c r="J556" s="5"/>
    </row>
    <row r="557" spans="10:10" ht="15.75" customHeight="1" x14ac:dyDescent="0.2">
      <c r="J557" s="5"/>
    </row>
    <row r="558" spans="10:10" ht="15.75" customHeight="1" x14ac:dyDescent="0.2">
      <c r="J558" s="5"/>
    </row>
    <row r="559" spans="10:10" ht="15.75" customHeight="1" x14ac:dyDescent="0.2">
      <c r="J559" s="5"/>
    </row>
    <row r="560" spans="10:10" ht="15.75" customHeight="1" x14ac:dyDescent="0.2">
      <c r="J560" s="5"/>
    </row>
    <row r="561" spans="10:10" ht="15.75" customHeight="1" x14ac:dyDescent="0.2">
      <c r="J561" s="5"/>
    </row>
    <row r="562" spans="10:10" ht="15.75" customHeight="1" x14ac:dyDescent="0.2">
      <c r="J562" s="5"/>
    </row>
    <row r="563" spans="10:10" ht="15.75" customHeight="1" x14ac:dyDescent="0.2">
      <c r="J563" s="5"/>
    </row>
    <row r="564" spans="10:10" ht="15.75" customHeight="1" x14ac:dyDescent="0.2">
      <c r="J564" s="5"/>
    </row>
    <row r="565" spans="10:10" ht="15.75" customHeight="1" x14ac:dyDescent="0.2">
      <c r="J565" s="5"/>
    </row>
    <row r="566" spans="10:10" ht="15.75" customHeight="1" x14ac:dyDescent="0.2">
      <c r="J566" s="5"/>
    </row>
    <row r="567" spans="10:10" ht="15.75" customHeight="1" x14ac:dyDescent="0.2">
      <c r="J567" s="5"/>
    </row>
    <row r="568" spans="10:10" ht="15.75" customHeight="1" x14ac:dyDescent="0.2">
      <c r="J568" s="5"/>
    </row>
    <row r="569" spans="10:10" ht="15.75" customHeight="1" x14ac:dyDescent="0.2">
      <c r="J569" s="5"/>
    </row>
    <row r="570" spans="10:10" ht="15.75" customHeight="1" x14ac:dyDescent="0.2">
      <c r="J570" s="5"/>
    </row>
    <row r="571" spans="10:10" ht="15.75" customHeight="1" x14ac:dyDescent="0.2">
      <c r="J571" s="5"/>
    </row>
    <row r="572" spans="10:10" ht="15.75" customHeight="1" x14ac:dyDescent="0.2">
      <c r="J572" s="5"/>
    </row>
    <row r="573" spans="10:10" ht="15.75" customHeight="1" x14ac:dyDescent="0.2">
      <c r="J573" s="5"/>
    </row>
    <row r="574" spans="10:10" ht="15.75" customHeight="1" x14ac:dyDescent="0.2">
      <c r="J574" s="5"/>
    </row>
    <row r="575" spans="10:10" ht="15.75" customHeight="1" x14ac:dyDescent="0.2">
      <c r="J575" s="5"/>
    </row>
    <row r="576" spans="10:10" ht="15.75" customHeight="1" x14ac:dyDescent="0.2">
      <c r="J576" s="5"/>
    </row>
    <row r="577" spans="10:10" ht="15.75" customHeight="1" x14ac:dyDescent="0.2">
      <c r="J577" s="5"/>
    </row>
    <row r="578" spans="10:10" ht="15.75" customHeight="1" x14ac:dyDescent="0.2">
      <c r="J578" s="5"/>
    </row>
    <row r="579" spans="10:10" ht="15.75" customHeight="1" x14ac:dyDescent="0.2">
      <c r="J579" s="5"/>
    </row>
    <row r="580" spans="10:10" ht="15.75" customHeight="1" x14ac:dyDescent="0.2">
      <c r="J580" s="5"/>
    </row>
    <row r="581" spans="10:10" ht="15.75" customHeight="1" x14ac:dyDescent="0.2">
      <c r="J581" s="5"/>
    </row>
    <row r="582" spans="10:10" ht="15.75" customHeight="1" x14ac:dyDescent="0.2">
      <c r="J582" s="5"/>
    </row>
    <row r="583" spans="10:10" ht="15.75" customHeight="1" x14ac:dyDescent="0.2">
      <c r="J583" s="5"/>
    </row>
    <row r="584" spans="10:10" ht="15.75" customHeight="1" x14ac:dyDescent="0.2">
      <c r="J584" s="5"/>
    </row>
    <row r="585" spans="10:10" ht="15.75" customHeight="1" x14ac:dyDescent="0.2">
      <c r="J585" s="5"/>
    </row>
    <row r="586" spans="10:10" ht="15.75" customHeight="1" x14ac:dyDescent="0.2">
      <c r="J586" s="5"/>
    </row>
    <row r="587" spans="10:10" ht="15.75" customHeight="1" x14ac:dyDescent="0.2">
      <c r="J587" s="5"/>
    </row>
    <row r="588" spans="10:10" ht="15.75" customHeight="1" x14ac:dyDescent="0.2">
      <c r="J588" s="5"/>
    </row>
    <row r="589" spans="10:10" ht="15.75" customHeight="1" x14ac:dyDescent="0.2">
      <c r="J589" s="5"/>
    </row>
    <row r="590" spans="10:10" ht="15.75" customHeight="1" x14ac:dyDescent="0.2">
      <c r="J590" s="5"/>
    </row>
    <row r="591" spans="10:10" ht="15.75" customHeight="1" x14ac:dyDescent="0.2">
      <c r="J591" s="5"/>
    </row>
    <row r="592" spans="10:10" ht="15.75" customHeight="1" x14ac:dyDescent="0.2">
      <c r="J592" s="5"/>
    </row>
    <row r="593" spans="10:10" ht="15.75" customHeight="1" x14ac:dyDescent="0.2">
      <c r="J593" s="5"/>
    </row>
    <row r="594" spans="10:10" ht="15.75" customHeight="1" x14ac:dyDescent="0.2">
      <c r="J594" s="5"/>
    </row>
    <row r="595" spans="10:10" ht="15.75" customHeight="1" x14ac:dyDescent="0.2">
      <c r="J595" s="5"/>
    </row>
    <row r="596" spans="10:10" ht="15.75" customHeight="1" x14ac:dyDescent="0.2">
      <c r="J596" s="5"/>
    </row>
    <row r="597" spans="10:10" ht="15.75" customHeight="1" x14ac:dyDescent="0.2">
      <c r="J597" s="5"/>
    </row>
    <row r="598" spans="10:10" ht="15.75" customHeight="1" x14ac:dyDescent="0.2">
      <c r="J598" s="5"/>
    </row>
    <row r="599" spans="10:10" ht="15.75" customHeight="1" x14ac:dyDescent="0.2">
      <c r="J599" s="5"/>
    </row>
    <row r="600" spans="10:10" ht="15.75" customHeight="1" x14ac:dyDescent="0.2">
      <c r="J600" s="5"/>
    </row>
    <row r="601" spans="10:10" ht="15.75" customHeight="1" x14ac:dyDescent="0.2">
      <c r="J601" s="5"/>
    </row>
    <row r="602" spans="10:10" ht="15.75" customHeight="1" x14ac:dyDescent="0.2">
      <c r="J602" s="5"/>
    </row>
    <row r="603" spans="10:10" ht="15.75" customHeight="1" x14ac:dyDescent="0.2">
      <c r="J603" s="5"/>
    </row>
    <row r="604" spans="10:10" ht="15.75" customHeight="1" x14ac:dyDescent="0.2">
      <c r="J604" s="5"/>
    </row>
    <row r="605" spans="10:10" ht="15.75" customHeight="1" x14ac:dyDescent="0.2">
      <c r="J605" s="5"/>
    </row>
    <row r="606" spans="10:10" ht="15.75" customHeight="1" x14ac:dyDescent="0.2">
      <c r="J606" s="5"/>
    </row>
    <row r="607" spans="10:10" ht="15.75" customHeight="1" x14ac:dyDescent="0.2">
      <c r="J607" s="5"/>
    </row>
    <row r="608" spans="10:10" ht="15.75" customHeight="1" x14ac:dyDescent="0.2">
      <c r="J608" s="5"/>
    </row>
    <row r="609" spans="10:10" ht="15.75" customHeight="1" x14ac:dyDescent="0.2">
      <c r="J609" s="5"/>
    </row>
    <row r="610" spans="10:10" ht="15.75" customHeight="1" x14ac:dyDescent="0.2">
      <c r="J610" s="5"/>
    </row>
    <row r="611" spans="10:10" ht="15.75" customHeight="1" x14ac:dyDescent="0.2">
      <c r="J611" s="5"/>
    </row>
    <row r="612" spans="10:10" ht="15.75" customHeight="1" x14ac:dyDescent="0.2">
      <c r="J612" s="5"/>
    </row>
    <row r="613" spans="10:10" ht="15.75" customHeight="1" x14ac:dyDescent="0.2">
      <c r="J613" s="5"/>
    </row>
    <row r="614" spans="10:10" ht="15.75" customHeight="1" x14ac:dyDescent="0.2">
      <c r="J614" s="5"/>
    </row>
    <row r="615" spans="10:10" ht="15.75" customHeight="1" x14ac:dyDescent="0.2">
      <c r="J615" s="5"/>
    </row>
    <row r="616" spans="10:10" ht="15.75" customHeight="1" x14ac:dyDescent="0.2">
      <c r="J616" s="5"/>
    </row>
    <row r="617" spans="10:10" ht="15.75" customHeight="1" x14ac:dyDescent="0.2">
      <c r="J617" s="5"/>
    </row>
    <row r="618" spans="10:10" ht="15.75" customHeight="1" x14ac:dyDescent="0.2">
      <c r="J618" s="5"/>
    </row>
    <row r="619" spans="10:10" ht="15.75" customHeight="1" x14ac:dyDescent="0.2">
      <c r="J619" s="5"/>
    </row>
    <row r="620" spans="10:10" ht="15.75" customHeight="1" x14ac:dyDescent="0.2">
      <c r="J620" s="5"/>
    </row>
    <row r="621" spans="10:10" ht="15.75" customHeight="1" x14ac:dyDescent="0.2">
      <c r="J621" s="5"/>
    </row>
    <row r="622" spans="10:10" ht="15.75" customHeight="1" x14ac:dyDescent="0.2">
      <c r="J622" s="5"/>
    </row>
    <row r="623" spans="10:10" ht="15.75" customHeight="1" x14ac:dyDescent="0.2">
      <c r="J623" s="5"/>
    </row>
    <row r="624" spans="10:10" ht="15.75" customHeight="1" x14ac:dyDescent="0.2">
      <c r="J624" s="5"/>
    </row>
    <row r="625" spans="10:10" ht="15.75" customHeight="1" x14ac:dyDescent="0.2">
      <c r="J625" s="5"/>
    </row>
    <row r="626" spans="10:10" ht="15.75" customHeight="1" x14ac:dyDescent="0.2">
      <c r="J626" s="5"/>
    </row>
    <row r="627" spans="10:10" ht="15.75" customHeight="1" x14ac:dyDescent="0.2">
      <c r="J627" s="5"/>
    </row>
    <row r="628" spans="10:10" ht="15.75" customHeight="1" x14ac:dyDescent="0.2">
      <c r="J628" s="5"/>
    </row>
    <row r="629" spans="10:10" ht="15.75" customHeight="1" x14ac:dyDescent="0.2">
      <c r="J629" s="5"/>
    </row>
    <row r="630" spans="10:10" ht="15.75" customHeight="1" x14ac:dyDescent="0.2">
      <c r="J630" s="5"/>
    </row>
    <row r="631" spans="10:10" ht="15.75" customHeight="1" x14ac:dyDescent="0.2">
      <c r="J631" s="5"/>
    </row>
    <row r="632" spans="10:10" ht="15.75" customHeight="1" x14ac:dyDescent="0.2">
      <c r="J632" s="5"/>
    </row>
    <row r="633" spans="10:10" ht="15.75" customHeight="1" x14ac:dyDescent="0.2">
      <c r="J633" s="5"/>
    </row>
    <row r="634" spans="10:10" ht="15.75" customHeight="1" x14ac:dyDescent="0.2">
      <c r="J634" s="5"/>
    </row>
    <row r="635" spans="10:10" ht="15.75" customHeight="1" x14ac:dyDescent="0.2">
      <c r="J635" s="5"/>
    </row>
    <row r="636" spans="10:10" ht="15.75" customHeight="1" x14ac:dyDescent="0.2">
      <c r="J636" s="5"/>
    </row>
    <row r="637" spans="10:10" ht="15.75" customHeight="1" x14ac:dyDescent="0.2">
      <c r="J637" s="5"/>
    </row>
    <row r="638" spans="10:10" ht="15.75" customHeight="1" x14ac:dyDescent="0.2">
      <c r="J638" s="5"/>
    </row>
    <row r="639" spans="10:10" ht="15.75" customHeight="1" x14ac:dyDescent="0.2">
      <c r="J639" s="5"/>
    </row>
    <row r="640" spans="10:10" ht="15.75" customHeight="1" x14ac:dyDescent="0.2">
      <c r="J640" s="5"/>
    </row>
    <row r="641" spans="10:10" ht="15.75" customHeight="1" x14ac:dyDescent="0.2">
      <c r="J641" s="5"/>
    </row>
    <row r="642" spans="10:10" ht="15.75" customHeight="1" x14ac:dyDescent="0.2">
      <c r="J642" s="5"/>
    </row>
    <row r="643" spans="10:10" ht="15.75" customHeight="1" x14ac:dyDescent="0.2">
      <c r="J643" s="5"/>
    </row>
    <row r="644" spans="10:10" ht="15.75" customHeight="1" x14ac:dyDescent="0.2">
      <c r="J644" s="5"/>
    </row>
    <row r="645" spans="10:10" ht="15.75" customHeight="1" x14ac:dyDescent="0.2">
      <c r="J645" s="5"/>
    </row>
    <row r="646" spans="10:10" ht="15.75" customHeight="1" x14ac:dyDescent="0.2">
      <c r="J646" s="5"/>
    </row>
    <row r="647" spans="10:10" ht="15.75" customHeight="1" x14ac:dyDescent="0.2">
      <c r="J647" s="5"/>
    </row>
    <row r="648" spans="10:10" ht="15.75" customHeight="1" x14ac:dyDescent="0.2">
      <c r="J648" s="5"/>
    </row>
    <row r="649" spans="10:10" ht="15.75" customHeight="1" x14ac:dyDescent="0.2">
      <c r="J649" s="5"/>
    </row>
    <row r="650" spans="10:10" ht="15.75" customHeight="1" x14ac:dyDescent="0.2">
      <c r="J650" s="5"/>
    </row>
    <row r="651" spans="10:10" ht="15.75" customHeight="1" x14ac:dyDescent="0.2">
      <c r="J651" s="5"/>
    </row>
    <row r="652" spans="10:10" ht="15.75" customHeight="1" x14ac:dyDescent="0.2">
      <c r="J652" s="5"/>
    </row>
    <row r="653" spans="10:10" ht="15.75" customHeight="1" x14ac:dyDescent="0.2">
      <c r="J653" s="5"/>
    </row>
    <row r="654" spans="10:10" ht="15.75" customHeight="1" x14ac:dyDescent="0.2">
      <c r="J654" s="5"/>
    </row>
    <row r="655" spans="10:10" ht="15.75" customHeight="1" x14ac:dyDescent="0.2">
      <c r="J655" s="5"/>
    </row>
    <row r="656" spans="10:10" ht="15.75" customHeight="1" x14ac:dyDescent="0.2">
      <c r="J656" s="5"/>
    </row>
    <row r="657" spans="10:10" ht="15.75" customHeight="1" x14ac:dyDescent="0.2">
      <c r="J657" s="5"/>
    </row>
    <row r="658" spans="10:10" ht="15.75" customHeight="1" x14ac:dyDescent="0.2">
      <c r="J658" s="5"/>
    </row>
    <row r="659" spans="10:10" ht="15.75" customHeight="1" x14ac:dyDescent="0.2">
      <c r="J659" s="5"/>
    </row>
    <row r="660" spans="10:10" ht="15.75" customHeight="1" x14ac:dyDescent="0.2">
      <c r="J660" s="5"/>
    </row>
    <row r="661" spans="10:10" ht="15.75" customHeight="1" x14ac:dyDescent="0.2">
      <c r="J661" s="5"/>
    </row>
    <row r="662" spans="10:10" ht="15.75" customHeight="1" x14ac:dyDescent="0.2">
      <c r="J662" s="5"/>
    </row>
    <row r="663" spans="10:10" ht="15.75" customHeight="1" x14ac:dyDescent="0.2">
      <c r="J663" s="5"/>
    </row>
    <row r="664" spans="10:10" ht="15.75" customHeight="1" x14ac:dyDescent="0.2">
      <c r="J664" s="5"/>
    </row>
    <row r="665" spans="10:10" ht="15.75" customHeight="1" x14ac:dyDescent="0.2">
      <c r="J665" s="5"/>
    </row>
    <row r="666" spans="10:10" ht="15.75" customHeight="1" x14ac:dyDescent="0.2">
      <c r="J666" s="5"/>
    </row>
    <row r="667" spans="10:10" ht="15.75" customHeight="1" x14ac:dyDescent="0.2">
      <c r="J667" s="5"/>
    </row>
    <row r="668" spans="10:10" ht="15.75" customHeight="1" x14ac:dyDescent="0.2">
      <c r="J668" s="5"/>
    </row>
    <row r="669" spans="10:10" ht="15.75" customHeight="1" x14ac:dyDescent="0.2">
      <c r="J669" s="5"/>
    </row>
    <row r="670" spans="10:10" ht="15.75" customHeight="1" x14ac:dyDescent="0.2">
      <c r="J670" s="5"/>
    </row>
    <row r="671" spans="10:10" ht="15.75" customHeight="1" x14ac:dyDescent="0.2">
      <c r="J671" s="5"/>
    </row>
    <row r="672" spans="10:10" ht="15.75" customHeight="1" x14ac:dyDescent="0.2">
      <c r="J672" s="5"/>
    </row>
    <row r="673" spans="10:10" ht="15.75" customHeight="1" x14ac:dyDescent="0.2">
      <c r="J673" s="5"/>
    </row>
    <row r="674" spans="10:10" ht="15.75" customHeight="1" x14ac:dyDescent="0.2">
      <c r="J674" s="5"/>
    </row>
    <row r="675" spans="10:10" ht="15.75" customHeight="1" x14ac:dyDescent="0.2">
      <c r="J675" s="5"/>
    </row>
    <row r="676" spans="10:10" ht="15.75" customHeight="1" x14ac:dyDescent="0.2">
      <c r="J676" s="5"/>
    </row>
    <row r="677" spans="10:10" ht="15.75" customHeight="1" x14ac:dyDescent="0.2">
      <c r="J677" s="5"/>
    </row>
    <row r="678" spans="10:10" ht="15.75" customHeight="1" x14ac:dyDescent="0.2">
      <c r="J678" s="5"/>
    </row>
    <row r="679" spans="10:10" ht="15.75" customHeight="1" x14ac:dyDescent="0.2">
      <c r="J679" s="5"/>
    </row>
    <row r="680" spans="10:10" ht="15.75" customHeight="1" x14ac:dyDescent="0.2">
      <c r="J680" s="5"/>
    </row>
    <row r="681" spans="10:10" ht="15.75" customHeight="1" x14ac:dyDescent="0.2">
      <c r="J681" s="5"/>
    </row>
    <row r="682" spans="10:10" ht="15.75" customHeight="1" x14ac:dyDescent="0.2">
      <c r="J682" s="5"/>
    </row>
    <row r="683" spans="10:10" ht="15.75" customHeight="1" x14ac:dyDescent="0.2">
      <c r="J683" s="5"/>
    </row>
    <row r="684" spans="10:10" ht="15.75" customHeight="1" x14ac:dyDescent="0.2">
      <c r="J684" s="5"/>
    </row>
    <row r="685" spans="10:10" ht="15.75" customHeight="1" x14ac:dyDescent="0.2">
      <c r="J685" s="5"/>
    </row>
    <row r="686" spans="10:10" ht="15.75" customHeight="1" x14ac:dyDescent="0.2">
      <c r="J686" s="5"/>
    </row>
    <row r="687" spans="10:10" ht="15.75" customHeight="1" x14ac:dyDescent="0.2">
      <c r="J687" s="5"/>
    </row>
    <row r="688" spans="10:10" ht="15.75" customHeight="1" x14ac:dyDescent="0.2">
      <c r="J688" s="5"/>
    </row>
    <row r="689" spans="10:10" ht="15.75" customHeight="1" x14ac:dyDescent="0.2">
      <c r="J689" s="5"/>
    </row>
    <row r="690" spans="10:10" ht="15.75" customHeight="1" x14ac:dyDescent="0.2">
      <c r="J690" s="5"/>
    </row>
    <row r="691" spans="10:10" ht="15.75" customHeight="1" x14ac:dyDescent="0.2">
      <c r="J691" s="5"/>
    </row>
    <row r="692" spans="10:10" ht="15.75" customHeight="1" x14ac:dyDescent="0.2">
      <c r="J692" s="5"/>
    </row>
    <row r="693" spans="10:10" ht="15.75" customHeight="1" x14ac:dyDescent="0.2">
      <c r="J693" s="5"/>
    </row>
    <row r="694" spans="10:10" ht="15.75" customHeight="1" x14ac:dyDescent="0.2">
      <c r="J694" s="5"/>
    </row>
    <row r="695" spans="10:10" ht="15.75" customHeight="1" x14ac:dyDescent="0.2">
      <c r="J695" s="5"/>
    </row>
    <row r="696" spans="10:10" ht="15.75" customHeight="1" x14ac:dyDescent="0.2">
      <c r="J696" s="5"/>
    </row>
    <row r="697" spans="10:10" ht="15.75" customHeight="1" x14ac:dyDescent="0.2">
      <c r="J697" s="5"/>
    </row>
    <row r="698" spans="10:10" ht="15.75" customHeight="1" x14ac:dyDescent="0.2">
      <c r="J698" s="5"/>
    </row>
    <row r="699" spans="10:10" ht="15.75" customHeight="1" x14ac:dyDescent="0.2">
      <c r="J699" s="5"/>
    </row>
    <row r="700" spans="10:10" ht="15.75" customHeight="1" x14ac:dyDescent="0.2">
      <c r="J700" s="5"/>
    </row>
    <row r="701" spans="10:10" ht="15.75" customHeight="1" x14ac:dyDescent="0.2">
      <c r="J701" s="5"/>
    </row>
    <row r="702" spans="10:10" ht="15.75" customHeight="1" x14ac:dyDescent="0.2">
      <c r="J702" s="5"/>
    </row>
    <row r="703" spans="10:10" ht="15.75" customHeight="1" x14ac:dyDescent="0.2">
      <c r="J703" s="5"/>
    </row>
    <row r="704" spans="10:10" ht="15.75" customHeight="1" x14ac:dyDescent="0.2">
      <c r="J704" s="5"/>
    </row>
    <row r="705" spans="10:10" ht="15.75" customHeight="1" x14ac:dyDescent="0.2">
      <c r="J705" s="5"/>
    </row>
    <row r="706" spans="10:10" ht="15.75" customHeight="1" x14ac:dyDescent="0.2">
      <c r="J706" s="5"/>
    </row>
    <row r="707" spans="10:10" ht="15.75" customHeight="1" x14ac:dyDescent="0.2">
      <c r="J707" s="5"/>
    </row>
    <row r="708" spans="10:10" ht="15.75" customHeight="1" x14ac:dyDescent="0.2">
      <c r="J708" s="5"/>
    </row>
    <row r="709" spans="10:10" ht="15.75" customHeight="1" x14ac:dyDescent="0.2">
      <c r="J709" s="5"/>
    </row>
    <row r="710" spans="10:10" ht="15.75" customHeight="1" x14ac:dyDescent="0.2">
      <c r="J710" s="5"/>
    </row>
    <row r="711" spans="10:10" ht="15.75" customHeight="1" x14ac:dyDescent="0.2">
      <c r="J711" s="5"/>
    </row>
    <row r="712" spans="10:10" ht="15.75" customHeight="1" x14ac:dyDescent="0.2">
      <c r="J712" s="5"/>
    </row>
    <row r="713" spans="10:10" ht="15.75" customHeight="1" x14ac:dyDescent="0.2">
      <c r="J713" s="5"/>
    </row>
    <row r="714" spans="10:10" ht="15.75" customHeight="1" x14ac:dyDescent="0.2">
      <c r="J714" s="5"/>
    </row>
    <row r="715" spans="10:10" ht="15.75" customHeight="1" x14ac:dyDescent="0.2">
      <c r="J715" s="5"/>
    </row>
    <row r="716" spans="10:10" ht="15.75" customHeight="1" x14ac:dyDescent="0.2">
      <c r="J716" s="5"/>
    </row>
    <row r="717" spans="10:10" ht="15.75" customHeight="1" x14ac:dyDescent="0.2">
      <c r="J717" s="5"/>
    </row>
    <row r="718" spans="10:10" ht="15.75" customHeight="1" x14ac:dyDescent="0.2">
      <c r="J718" s="5"/>
    </row>
    <row r="719" spans="10:10" ht="15.75" customHeight="1" x14ac:dyDescent="0.2">
      <c r="J719" s="5"/>
    </row>
    <row r="720" spans="10:10" ht="15.75" customHeight="1" x14ac:dyDescent="0.2">
      <c r="J720" s="5"/>
    </row>
    <row r="721" spans="10:10" ht="15.75" customHeight="1" x14ac:dyDescent="0.2">
      <c r="J721" s="5"/>
    </row>
    <row r="722" spans="10:10" ht="15.75" customHeight="1" x14ac:dyDescent="0.2">
      <c r="J722" s="5"/>
    </row>
    <row r="723" spans="10:10" ht="15.75" customHeight="1" x14ac:dyDescent="0.2">
      <c r="J723" s="5"/>
    </row>
    <row r="724" spans="10:10" ht="15.75" customHeight="1" x14ac:dyDescent="0.2">
      <c r="J724" s="5"/>
    </row>
    <row r="725" spans="10:10" ht="15.75" customHeight="1" x14ac:dyDescent="0.2">
      <c r="J725" s="5"/>
    </row>
    <row r="726" spans="10:10" ht="15.75" customHeight="1" x14ac:dyDescent="0.2">
      <c r="J726" s="5"/>
    </row>
    <row r="727" spans="10:10" ht="15.75" customHeight="1" x14ac:dyDescent="0.2">
      <c r="J727" s="5"/>
    </row>
    <row r="728" spans="10:10" ht="15.75" customHeight="1" x14ac:dyDescent="0.2">
      <c r="J728" s="5"/>
    </row>
    <row r="729" spans="10:10" ht="15.75" customHeight="1" x14ac:dyDescent="0.2">
      <c r="J729" s="5"/>
    </row>
    <row r="730" spans="10:10" ht="15.75" customHeight="1" x14ac:dyDescent="0.2">
      <c r="J730" s="5"/>
    </row>
    <row r="731" spans="10:10" ht="15.75" customHeight="1" x14ac:dyDescent="0.2">
      <c r="J731" s="5"/>
    </row>
    <row r="732" spans="10:10" ht="15.75" customHeight="1" x14ac:dyDescent="0.2">
      <c r="J732" s="5"/>
    </row>
    <row r="733" spans="10:10" ht="15.75" customHeight="1" x14ac:dyDescent="0.2">
      <c r="J733" s="5"/>
    </row>
    <row r="734" spans="10:10" ht="15.75" customHeight="1" x14ac:dyDescent="0.2">
      <c r="J734" s="5"/>
    </row>
    <row r="735" spans="10:10" ht="15.75" customHeight="1" x14ac:dyDescent="0.2">
      <c r="J735" s="5"/>
    </row>
    <row r="736" spans="10:10" ht="15.75" customHeight="1" x14ac:dyDescent="0.2">
      <c r="J736" s="5"/>
    </row>
    <row r="737" spans="10:10" ht="15.75" customHeight="1" x14ac:dyDescent="0.2">
      <c r="J737" s="5"/>
    </row>
    <row r="738" spans="10:10" ht="15.75" customHeight="1" x14ac:dyDescent="0.2">
      <c r="J738" s="5"/>
    </row>
    <row r="739" spans="10:10" ht="15.75" customHeight="1" x14ac:dyDescent="0.2">
      <c r="J739" s="5"/>
    </row>
    <row r="740" spans="10:10" ht="15.75" customHeight="1" x14ac:dyDescent="0.2">
      <c r="J740" s="5"/>
    </row>
    <row r="741" spans="10:10" ht="15.75" customHeight="1" x14ac:dyDescent="0.2">
      <c r="J741" s="5"/>
    </row>
    <row r="742" spans="10:10" ht="15.75" customHeight="1" x14ac:dyDescent="0.2">
      <c r="J742" s="5"/>
    </row>
    <row r="743" spans="10:10" ht="15.75" customHeight="1" x14ac:dyDescent="0.2">
      <c r="J743" s="5"/>
    </row>
    <row r="744" spans="10:10" ht="15.75" customHeight="1" x14ac:dyDescent="0.2">
      <c r="J744" s="5"/>
    </row>
    <row r="745" spans="10:10" ht="15.75" customHeight="1" x14ac:dyDescent="0.2">
      <c r="J745" s="5"/>
    </row>
    <row r="746" spans="10:10" ht="15.75" customHeight="1" x14ac:dyDescent="0.2">
      <c r="J746" s="5"/>
    </row>
    <row r="747" spans="10:10" ht="15.75" customHeight="1" x14ac:dyDescent="0.2">
      <c r="J747" s="5"/>
    </row>
    <row r="748" spans="10:10" ht="15.75" customHeight="1" x14ac:dyDescent="0.2">
      <c r="J748" s="5"/>
    </row>
    <row r="749" spans="10:10" ht="15.75" customHeight="1" x14ac:dyDescent="0.2">
      <c r="J749" s="5"/>
    </row>
    <row r="750" spans="10:10" ht="15.75" customHeight="1" x14ac:dyDescent="0.2">
      <c r="J750" s="5"/>
    </row>
    <row r="751" spans="10:10" ht="15.75" customHeight="1" x14ac:dyDescent="0.2">
      <c r="J751" s="5"/>
    </row>
    <row r="752" spans="10:10" ht="15.75" customHeight="1" x14ac:dyDescent="0.2">
      <c r="J752" s="5"/>
    </row>
    <row r="753" spans="10:10" ht="15.75" customHeight="1" x14ac:dyDescent="0.2">
      <c r="J753" s="5"/>
    </row>
    <row r="754" spans="10:10" ht="15.75" customHeight="1" x14ac:dyDescent="0.2">
      <c r="J754" s="5"/>
    </row>
    <row r="755" spans="10:10" ht="15.75" customHeight="1" x14ac:dyDescent="0.2">
      <c r="J755" s="5"/>
    </row>
    <row r="756" spans="10:10" ht="15.75" customHeight="1" x14ac:dyDescent="0.2">
      <c r="J756" s="5"/>
    </row>
    <row r="757" spans="10:10" ht="15.75" customHeight="1" x14ac:dyDescent="0.2">
      <c r="J757" s="5"/>
    </row>
    <row r="758" spans="10:10" ht="15.75" customHeight="1" x14ac:dyDescent="0.2">
      <c r="J758" s="5"/>
    </row>
    <row r="759" spans="10:10" ht="15.75" customHeight="1" x14ac:dyDescent="0.2">
      <c r="J759" s="5"/>
    </row>
    <row r="760" spans="10:10" ht="15.75" customHeight="1" x14ac:dyDescent="0.2">
      <c r="J760" s="5"/>
    </row>
    <row r="761" spans="10:10" ht="15.75" customHeight="1" x14ac:dyDescent="0.2">
      <c r="J761" s="5"/>
    </row>
    <row r="762" spans="10:10" ht="15.75" customHeight="1" x14ac:dyDescent="0.2">
      <c r="J762" s="5"/>
    </row>
    <row r="763" spans="10:10" ht="15.75" customHeight="1" x14ac:dyDescent="0.2">
      <c r="J763" s="5"/>
    </row>
    <row r="764" spans="10:10" ht="15.75" customHeight="1" x14ac:dyDescent="0.2">
      <c r="J764" s="5"/>
    </row>
    <row r="765" spans="10:10" ht="15.75" customHeight="1" x14ac:dyDescent="0.2">
      <c r="J765" s="5"/>
    </row>
    <row r="766" spans="10:10" ht="15.75" customHeight="1" x14ac:dyDescent="0.2">
      <c r="J766" s="5"/>
    </row>
    <row r="767" spans="10:10" ht="15.75" customHeight="1" x14ac:dyDescent="0.2">
      <c r="J767" s="5"/>
    </row>
    <row r="768" spans="10:10" ht="15.75" customHeight="1" x14ac:dyDescent="0.2">
      <c r="J768" s="5"/>
    </row>
    <row r="769" spans="10:10" ht="15.75" customHeight="1" x14ac:dyDescent="0.2">
      <c r="J769" s="5"/>
    </row>
    <row r="770" spans="10:10" ht="15.75" customHeight="1" x14ac:dyDescent="0.2">
      <c r="J770" s="5"/>
    </row>
    <row r="771" spans="10:10" ht="15.75" customHeight="1" x14ac:dyDescent="0.2">
      <c r="J771" s="5"/>
    </row>
    <row r="772" spans="10:10" ht="15.75" customHeight="1" x14ac:dyDescent="0.2">
      <c r="J772" s="5"/>
    </row>
    <row r="773" spans="10:10" ht="15.75" customHeight="1" x14ac:dyDescent="0.2">
      <c r="J773" s="5"/>
    </row>
    <row r="774" spans="10:10" ht="15.75" customHeight="1" x14ac:dyDescent="0.2">
      <c r="J774" s="5"/>
    </row>
    <row r="775" spans="10:10" ht="15.75" customHeight="1" x14ac:dyDescent="0.2">
      <c r="J775" s="5"/>
    </row>
    <row r="776" spans="10:10" ht="15.75" customHeight="1" x14ac:dyDescent="0.2">
      <c r="J776" s="5"/>
    </row>
    <row r="777" spans="10:10" ht="15.75" customHeight="1" x14ac:dyDescent="0.2">
      <c r="J777" s="5"/>
    </row>
    <row r="778" spans="10:10" ht="15.75" customHeight="1" x14ac:dyDescent="0.2">
      <c r="J778" s="5"/>
    </row>
    <row r="779" spans="10:10" ht="15.75" customHeight="1" x14ac:dyDescent="0.2">
      <c r="J779" s="5"/>
    </row>
    <row r="780" spans="10:10" ht="15.75" customHeight="1" x14ac:dyDescent="0.2">
      <c r="J780" s="5"/>
    </row>
    <row r="781" spans="10:10" ht="15.75" customHeight="1" x14ac:dyDescent="0.2">
      <c r="J781" s="5"/>
    </row>
    <row r="782" spans="10:10" ht="15.75" customHeight="1" x14ac:dyDescent="0.2">
      <c r="J782" s="5"/>
    </row>
    <row r="783" spans="10:10" ht="15.75" customHeight="1" x14ac:dyDescent="0.2">
      <c r="J783" s="5"/>
    </row>
    <row r="784" spans="10:10" ht="15.75" customHeight="1" x14ac:dyDescent="0.2">
      <c r="J784" s="5"/>
    </row>
    <row r="785" spans="10:10" ht="15.75" customHeight="1" x14ac:dyDescent="0.2">
      <c r="J785" s="5"/>
    </row>
    <row r="786" spans="10:10" ht="15.75" customHeight="1" x14ac:dyDescent="0.2">
      <c r="J786" s="5"/>
    </row>
    <row r="787" spans="10:10" ht="15.75" customHeight="1" x14ac:dyDescent="0.2">
      <c r="J787" s="5"/>
    </row>
    <row r="788" spans="10:10" ht="15.75" customHeight="1" x14ac:dyDescent="0.2">
      <c r="J788" s="5"/>
    </row>
    <row r="789" spans="10:10" ht="15.75" customHeight="1" x14ac:dyDescent="0.2">
      <c r="J789" s="5"/>
    </row>
    <row r="790" spans="10:10" ht="15.75" customHeight="1" x14ac:dyDescent="0.2">
      <c r="J790" s="5"/>
    </row>
    <row r="791" spans="10:10" ht="15.75" customHeight="1" x14ac:dyDescent="0.2">
      <c r="J791" s="5"/>
    </row>
    <row r="792" spans="10:10" ht="15.75" customHeight="1" x14ac:dyDescent="0.2">
      <c r="J792" s="5"/>
    </row>
    <row r="793" spans="10:10" ht="15.75" customHeight="1" x14ac:dyDescent="0.2">
      <c r="J793" s="5"/>
    </row>
    <row r="794" spans="10:10" ht="15.75" customHeight="1" x14ac:dyDescent="0.2">
      <c r="J794" s="5"/>
    </row>
    <row r="795" spans="10:10" ht="15.75" customHeight="1" x14ac:dyDescent="0.2">
      <c r="J795" s="5"/>
    </row>
    <row r="796" spans="10:10" ht="15.75" customHeight="1" x14ac:dyDescent="0.2">
      <c r="J796" s="5"/>
    </row>
    <row r="797" spans="10:10" ht="15.75" customHeight="1" x14ac:dyDescent="0.2">
      <c r="J797" s="5"/>
    </row>
    <row r="798" spans="10:10" ht="15.75" customHeight="1" x14ac:dyDescent="0.2">
      <c r="J798" s="5"/>
    </row>
    <row r="799" spans="10:10" ht="15.75" customHeight="1" x14ac:dyDescent="0.2">
      <c r="J799" s="5"/>
    </row>
    <row r="800" spans="10:10" ht="15.75" customHeight="1" x14ac:dyDescent="0.2">
      <c r="J800" s="5"/>
    </row>
    <row r="801" spans="10:10" ht="15.75" customHeight="1" x14ac:dyDescent="0.2">
      <c r="J801" s="5"/>
    </row>
    <row r="802" spans="10:10" ht="15.75" customHeight="1" x14ac:dyDescent="0.2">
      <c r="J802" s="5"/>
    </row>
    <row r="803" spans="10:10" ht="15.75" customHeight="1" x14ac:dyDescent="0.2">
      <c r="J803" s="5"/>
    </row>
    <row r="804" spans="10:10" ht="15.75" customHeight="1" x14ac:dyDescent="0.2">
      <c r="J804" s="5"/>
    </row>
    <row r="805" spans="10:10" ht="15.75" customHeight="1" x14ac:dyDescent="0.2">
      <c r="J805" s="5"/>
    </row>
    <row r="806" spans="10:10" ht="15.75" customHeight="1" x14ac:dyDescent="0.2">
      <c r="J806" s="5"/>
    </row>
    <row r="807" spans="10:10" ht="15.75" customHeight="1" x14ac:dyDescent="0.2">
      <c r="J807" s="5"/>
    </row>
    <row r="808" spans="10:10" ht="15.75" customHeight="1" x14ac:dyDescent="0.2">
      <c r="J808" s="5"/>
    </row>
    <row r="809" spans="10:10" ht="15.75" customHeight="1" x14ac:dyDescent="0.2">
      <c r="J809" s="5"/>
    </row>
    <row r="810" spans="10:10" ht="15.75" customHeight="1" x14ac:dyDescent="0.2">
      <c r="J810" s="5"/>
    </row>
    <row r="811" spans="10:10" ht="15.75" customHeight="1" x14ac:dyDescent="0.2">
      <c r="J811" s="5"/>
    </row>
    <row r="812" spans="10:10" ht="15.75" customHeight="1" x14ac:dyDescent="0.2">
      <c r="J812" s="5"/>
    </row>
    <row r="813" spans="10:10" ht="15.75" customHeight="1" x14ac:dyDescent="0.2">
      <c r="J813" s="5"/>
    </row>
    <row r="814" spans="10:10" ht="15.75" customHeight="1" x14ac:dyDescent="0.2">
      <c r="J814" s="5"/>
    </row>
    <row r="815" spans="10:10" ht="15.75" customHeight="1" x14ac:dyDescent="0.2">
      <c r="J815" s="5"/>
    </row>
    <row r="816" spans="10:10" ht="15.75" customHeight="1" x14ac:dyDescent="0.2">
      <c r="J816" s="5"/>
    </row>
    <row r="817" spans="10:10" ht="15.75" customHeight="1" x14ac:dyDescent="0.2">
      <c r="J817" s="5"/>
    </row>
    <row r="818" spans="10:10" ht="15.75" customHeight="1" x14ac:dyDescent="0.2">
      <c r="J818" s="5"/>
    </row>
    <row r="819" spans="10:10" ht="15.75" customHeight="1" x14ac:dyDescent="0.2">
      <c r="J819" s="5"/>
    </row>
    <row r="820" spans="10:10" ht="15.75" customHeight="1" x14ac:dyDescent="0.2">
      <c r="J820" s="5"/>
    </row>
    <row r="821" spans="10:10" ht="15.75" customHeight="1" x14ac:dyDescent="0.2">
      <c r="J821" s="5"/>
    </row>
    <row r="822" spans="10:10" ht="15.75" customHeight="1" x14ac:dyDescent="0.2">
      <c r="J822" s="5"/>
    </row>
    <row r="823" spans="10:10" ht="15.75" customHeight="1" x14ac:dyDescent="0.2">
      <c r="J823" s="5"/>
    </row>
    <row r="824" spans="10:10" ht="15.75" customHeight="1" x14ac:dyDescent="0.2">
      <c r="J824" s="5"/>
    </row>
    <row r="825" spans="10:10" ht="15.75" customHeight="1" x14ac:dyDescent="0.2">
      <c r="J825" s="5"/>
    </row>
    <row r="826" spans="10:10" ht="15.75" customHeight="1" x14ac:dyDescent="0.2">
      <c r="J826" s="5"/>
    </row>
    <row r="827" spans="10:10" ht="15.75" customHeight="1" x14ac:dyDescent="0.2">
      <c r="J827" s="5"/>
    </row>
    <row r="828" spans="10:10" ht="15.75" customHeight="1" x14ac:dyDescent="0.2">
      <c r="J828" s="5"/>
    </row>
    <row r="829" spans="10:10" ht="15.75" customHeight="1" x14ac:dyDescent="0.2">
      <c r="J829" s="5"/>
    </row>
    <row r="830" spans="10:10" ht="15.75" customHeight="1" x14ac:dyDescent="0.2">
      <c r="J830" s="5"/>
    </row>
    <row r="831" spans="10:10" ht="15.75" customHeight="1" x14ac:dyDescent="0.2">
      <c r="J831" s="5"/>
    </row>
    <row r="832" spans="10:10" ht="15.75" customHeight="1" x14ac:dyDescent="0.2">
      <c r="J832" s="5"/>
    </row>
    <row r="833" spans="10:10" ht="15.75" customHeight="1" x14ac:dyDescent="0.2">
      <c r="J833" s="5"/>
    </row>
    <row r="834" spans="10:10" ht="15.75" customHeight="1" x14ac:dyDescent="0.2">
      <c r="J834" s="5"/>
    </row>
    <row r="835" spans="10:10" ht="15.75" customHeight="1" x14ac:dyDescent="0.2">
      <c r="J835" s="5"/>
    </row>
    <row r="836" spans="10:10" ht="15.75" customHeight="1" x14ac:dyDescent="0.2">
      <c r="J836" s="5"/>
    </row>
    <row r="837" spans="10:10" ht="15.75" customHeight="1" x14ac:dyDescent="0.2">
      <c r="J837" s="5"/>
    </row>
    <row r="838" spans="10:10" ht="15.75" customHeight="1" x14ac:dyDescent="0.2">
      <c r="J838" s="5"/>
    </row>
    <row r="839" spans="10:10" ht="15.75" customHeight="1" x14ac:dyDescent="0.2">
      <c r="J839" s="5"/>
    </row>
    <row r="840" spans="10:10" ht="15.75" customHeight="1" x14ac:dyDescent="0.2">
      <c r="J840" s="5"/>
    </row>
    <row r="841" spans="10:10" ht="15.75" customHeight="1" x14ac:dyDescent="0.2">
      <c r="J841" s="5"/>
    </row>
    <row r="842" spans="10:10" ht="15.75" customHeight="1" x14ac:dyDescent="0.2">
      <c r="J842" s="5"/>
    </row>
    <row r="843" spans="10:10" ht="15.75" customHeight="1" x14ac:dyDescent="0.2">
      <c r="J843" s="5"/>
    </row>
    <row r="844" spans="10:10" ht="15.75" customHeight="1" x14ac:dyDescent="0.2">
      <c r="J844" s="5"/>
    </row>
    <row r="845" spans="10:10" ht="15.75" customHeight="1" x14ac:dyDescent="0.2">
      <c r="J845" s="5"/>
    </row>
    <row r="846" spans="10:10" ht="15.75" customHeight="1" x14ac:dyDescent="0.2">
      <c r="J846" s="5"/>
    </row>
    <row r="847" spans="10:10" ht="15.75" customHeight="1" x14ac:dyDescent="0.2">
      <c r="J847" s="5"/>
    </row>
    <row r="848" spans="10:10" ht="15.75" customHeight="1" x14ac:dyDescent="0.2">
      <c r="J848" s="5"/>
    </row>
    <row r="849" spans="10:10" ht="15.75" customHeight="1" x14ac:dyDescent="0.2">
      <c r="J849" s="5"/>
    </row>
    <row r="850" spans="10:10" ht="15.75" customHeight="1" x14ac:dyDescent="0.2">
      <c r="J850" s="5"/>
    </row>
    <row r="851" spans="10:10" ht="15.75" customHeight="1" x14ac:dyDescent="0.2">
      <c r="J851" s="5"/>
    </row>
    <row r="852" spans="10:10" ht="15.75" customHeight="1" x14ac:dyDescent="0.2">
      <c r="J852" s="5"/>
    </row>
    <row r="853" spans="10:10" ht="15.75" customHeight="1" x14ac:dyDescent="0.2">
      <c r="J853" s="5"/>
    </row>
    <row r="854" spans="10:10" ht="15.75" customHeight="1" x14ac:dyDescent="0.2">
      <c r="J854" s="5"/>
    </row>
    <row r="855" spans="10:10" ht="15.75" customHeight="1" x14ac:dyDescent="0.2">
      <c r="J855" s="5"/>
    </row>
    <row r="856" spans="10:10" ht="15.75" customHeight="1" x14ac:dyDescent="0.2">
      <c r="J856" s="5"/>
    </row>
    <row r="857" spans="10:10" ht="15.75" customHeight="1" x14ac:dyDescent="0.2">
      <c r="J857" s="5"/>
    </row>
    <row r="858" spans="10:10" ht="15.75" customHeight="1" x14ac:dyDescent="0.2">
      <c r="J858" s="5"/>
    </row>
    <row r="859" spans="10:10" ht="15.75" customHeight="1" x14ac:dyDescent="0.2">
      <c r="J859" s="5"/>
    </row>
    <row r="860" spans="10:10" ht="15.75" customHeight="1" x14ac:dyDescent="0.2">
      <c r="J860" s="5"/>
    </row>
    <row r="861" spans="10:10" ht="15.75" customHeight="1" x14ac:dyDescent="0.2">
      <c r="J861" s="5"/>
    </row>
    <row r="862" spans="10:10" ht="15.75" customHeight="1" x14ac:dyDescent="0.2">
      <c r="J862" s="5"/>
    </row>
    <row r="863" spans="10:10" ht="15.75" customHeight="1" x14ac:dyDescent="0.2">
      <c r="J863" s="5"/>
    </row>
    <row r="864" spans="10:10" ht="15.75" customHeight="1" x14ac:dyDescent="0.2">
      <c r="J864" s="5"/>
    </row>
    <row r="865" spans="10:10" ht="15.75" customHeight="1" x14ac:dyDescent="0.2">
      <c r="J865" s="5"/>
    </row>
    <row r="866" spans="10:10" ht="15.75" customHeight="1" x14ac:dyDescent="0.2">
      <c r="J866" s="5"/>
    </row>
    <row r="867" spans="10:10" ht="15.75" customHeight="1" x14ac:dyDescent="0.2">
      <c r="J867" s="5"/>
    </row>
    <row r="868" spans="10:10" ht="15.75" customHeight="1" x14ac:dyDescent="0.2">
      <c r="J868" s="5"/>
    </row>
    <row r="869" spans="10:10" ht="15.75" customHeight="1" x14ac:dyDescent="0.2">
      <c r="J869" s="5"/>
    </row>
    <row r="870" spans="10:10" ht="15.75" customHeight="1" x14ac:dyDescent="0.2">
      <c r="J870" s="5"/>
    </row>
    <row r="871" spans="10:10" ht="15.75" customHeight="1" x14ac:dyDescent="0.2">
      <c r="J871" s="5"/>
    </row>
    <row r="872" spans="10:10" ht="15.75" customHeight="1" x14ac:dyDescent="0.2">
      <c r="J872" s="5"/>
    </row>
    <row r="873" spans="10:10" ht="15.75" customHeight="1" x14ac:dyDescent="0.2">
      <c r="J873" s="5"/>
    </row>
    <row r="874" spans="10:10" ht="15.75" customHeight="1" x14ac:dyDescent="0.2">
      <c r="J874" s="5"/>
    </row>
    <row r="875" spans="10:10" ht="15.75" customHeight="1" x14ac:dyDescent="0.2">
      <c r="J875" s="5"/>
    </row>
    <row r="876" spans="10:10" ht="15.75" customHeight="1" x14ac:dyDescent="0.2">
      <c r="J876" s="5"/>
    </row>
    <row r="877" spans="10:10" ht="15.75" customHeight="1" x14ac:dyDescent="0.2">
      <c r="J877" s="5"/>
    </row>
    <row r="878" spans="10:10" ht="15.75" customHeight="1" x14ac:dyDescent="0.2">
      <c r="J878" s="5"/>
    </row>
    <row r="879" spans="10:10" ht="15.75" customHeight="1" x14ac:dyDescent="0.2">
      <c r="J879" s="5"/>
    </row>
    <row r="880" spans="10:10" ht="15.75" customHeight="1" x14ac:dyDescent="0.2">
      <c r="J880" s="5"/>
    </row>
    <row r="881" spans="10:10" ht="15.75" customHeight="1" x14ac:dyDescent="0.2">
      <c r="J881" s="5"/>
    </row>
    <row r="882" spans="10:10" ht="15.75" customHeight="1" x14ac:dyDescent="0.2">
      <c r="J882" s="5"/>
    </row>
    <row r="883" spans="10:10" ht="15.75" customHeight="1" x14ac:dyDescent="0.2">
      <c r="J883" s="5"/>
    </row>
    <row r="884" spans="10:10" ht="15.75" customHeight="1" x14ac:dyDescent="0.2">
      <c r="J884" s="5"/>
    </row>
    <row r="885" spans="10:10" ht="15.75" customHeight="1" x14ac:dyDescent="0.2">
      <c r="J885" s="5"/>
    </row>
    <row r="886" spans="10:10" ht="15.75" customHeight="1" x14ac:dyDescent="0.2">
      <c r="J886" s="5"/>
    </row>
    <row r="887" spans="10:10" ht="15.75" customHeight="1" x14ac:dyDescent="0.2">
      <c r="J887" s="5"/>
    </row>
    <row r="888" spans="10:10" ht="15.75" customHeight="1" x14ac:dyDescent="0.2">
      <c r="J888" s="5"/>
    </row>
    <row r="889" spans="10:10" ht="15.75" customHeight="1" x14ac:dyDescent="0.2">
      <c r="J889" s="5"/>
    </row>
    <row r="890" spans="10:10" ht="15.75" customHeight="1" x14ac:dyDescent="0.2">
      <c r="J890" s="5"/>
    </row>
    <row r="891" spans="10:10" ht="15.75" customHeight="1" x14ac:dyDescent="0.2">
      <c r="J891" s="5"/>
    </row>
    <row r="892" spans="10:10" ht="15.75" customHeight="1" x14ac:dyDescent="0.2">
      <c r="J892" s="5"/>
    </row>
    <row r="893" spans="10:10" ht="15.75" customHeight="1" x14ac:dyDescent="0.2">
      <c r="J893" s="5"/>
    </row>
    <row r="894" spans="10:10" ht="15.75" customHeight="1" x14ac:dyDescent="0.2">
      <c r="J894" s="5"/>
    </row>
    <row r="895" spans="10:10" ht="15.75" customHeight="1" x14ac:dyDescent="0.2">
      <c r="J895" s="5"/>
    </row>
    <row r="896" spans="10:10" ht="15.75" customHeight="1" x14ac:dyDescent="0.2">
      <c r="J896" s="5"/>
    </row>
    <row r="897" spans="10:10" ht="15.75" customHeight="1" x14ac:dyDescent="0.2">
      <c r="J897" s="5"/>
    </row>
    <row r="898" spans="10:10" ht="15.75" customHeight="1" x14ac:dyDescent="0.2">
      <c r="J898" s="5"/>
    </row>
    <row r="899" spans="10:10" ht="15.75" customHeight="1" x14ac:dyDescent="0.2">
      <c r="J899" s="5"/>
    </row>
    <row r="900" spans="10:10" ht="15.75" customHeight="1" x14ac:dyDescent="0.2">
      <c r="J900" s="5"/>
    </row>
    <row r="901" spans="10:10" ht="15.75" customHeight="1" x14ac:dyDescent="0.2">
      <c r="J901" s="5"/>
    </row>
    <row r="902" spans="10:10" ht="15.75" customHeight="1" x14ac:dyDescent="0.2">
      <c r="J902" s="5"/>
    </row>
    <row r="903" spans="10:10" ht="15.75" customHeight="1" x14ac:dyDescent="0.2">
      <c r="J903" s="5"/>
    </row>
    <row r="904" spans="10:10" ht="15.75" customHeight="1" x14ac:dyDescent="0.2">
      <c r="J904" s="5"/>
    </row>
    <row r="905" spans="10:10" ht="15.75" customHeight="1" x14ac:dyDescent="0.2">
      <c r="J905" s="5"/>
    </row>
    <row r="906" spans="10:10" ht="15.75" customHeight="1" x14ac:dyDescent="0.2">
      <c r="J906" s="5"/>
    </row>
    <row r="907" spans="10:10" ht="15.75" customHeight="1" x14ac:dyDescent="0.2">
      <c r="J907" s="5"/>
    </row>
    <row r="908" spans="10:10" ht="15.75" customHeight="1" x14ac:dyDescent="0.2">
      <c r="J908" s="5"/>
    </row>
    <row r="909" spans="10:10" ht="15.75" customHeight="1" x14ac:dyDescent="0.2">
      <c r="J909" s="5"/>
    </row>
    <row r="910" spans="10:10" ht="15.75" customHeight="1" x14ac:dyDescent="0.2">
      <c r="J910" s="5"/>
    </row>
    <row r="911" spans="10:10" ht="15.75" customHeight="1" x14ac:dyDescent="0.2">
      <c r="J911" s="5"/>
    </row>
    <row r="912" spans="10:10" ht="15.75" customHeight="1" x14ac:dyDescent="0.2">
      <c r="J912" s="5"/>
    </row>
    <row r="913" spans="10:10" ht="15.75" customHeight="1" x14ac:dyDescent="0.2">
      <c r="J913" s="5"/>
    </row>
    <row r="914" spans="10:10" ht="15.75" customHeight="1" x14ac:dyDescent="0.2">
      <c r="J914" s="5"/>
    </row>
    <row r="915" spans="10:10" ht="15.75" customHeight="1" x14ac:dyDescent="0.2">
      <c r="J915" s="5"/>
    </row>
    <row r="916" spans="10:10" ht="15.75" customHeight="1" x14ac:dyDescent="0.2">
      <c r="J916" s="5"/>
    </row>
    <row r="917" spans="10:10" ht="15.75" customHeight="1" x14ac:dyDescent="0.2">
      <c r="J917" s="5"/>
    </row>
    <row r="918" spans="10:10" ht="15.75" customHeight="1" x14ac:dyDescent="0.2">
      <c r="J918" s="5"/>
    </row>
    <row r="919" spans="10:10" ht="15.75" customHeight="1" x14ac:dyDescent="0.2">
      <c r="J919" s="5"/>
    </row>
    <row r="920" spans="10:10" ht="15.75" customHeight="1" x14ac:dyDescent="0.2">
      <c r="J920" s="5"/>
    </row>
    <row r="921" spans="10:10" ht="15.75" customHeight="1" x14ac:dyDescent="0.2">
      <c r="J921" s="5"/>
    </row>
    <row r="922" spans="10:10" ht="15.75" customHeight="1" x14ac:dyDescent="0.2">
      <c r="J922" s="5"/>
    </row>
    <row r="923" spans="10:10" ht="15.75" customHeight="1" x14ac:dyDescent="0.2">
      <c r="J923" s="5"/>
    </row>
    <row r="924" spans="10:10" ht="15.75" customHeight="1" x14ac:dyDescent="0.2">
      <c r="J924" s="5"/>
    </row>
    <row r="925" spans="10:10" ht="15.75" customHeight="1" x14ac:dyDescent="0.2">
      <c r="J925" s="5"/>
    </row>
    <row r="926" spans="10:10" ht="15.75" customHeight="1" x14ac:dyDescent="0.2">
      <c r="J926" s="5"/>
    </row>
    <row r="927" spans="10:10" ht="15.75" customHeight="1" x14ac:dyDescent="0.2">
      <c r="J927" s="5"/>
    </row>
    <row r="928" spans="10:10" ht="15.75" customHeight="1" x14ac:dyDescent="0.2">
      <c r="J928" s="5"/>
    </row>
    <row r="929" spans="10:10" ht="15.75" customHeight="1" x14ac:dyDescent="0.2">
      <c r="J929" s="5"/>
    </row>
    <row r="930" spans="10:10" ht="15.75" customHeight="1" x14ac:dyDescent="0.2">
      <c r="J930" s="5"/>
    </row>
    <row r="931" spans="10:10" ht="15.75" customHeight="1" x14ac:dyDescent="0.2">
      <c r="J931" s="5"/>
    </row>
    <row r="932" spans="10:10" ht="15.75" customHeight="1" x14ac:dyDescent="0.2">
      <c r="J932" s="5"/>
    </row>
    <row r="933" spans="10:10" ht="15.75" customHeight="1" x14ac:dyDescent="0.2">
      <c r="J933" s="5"/>
    </row>
    <row r="934" spans="10:10" ht="15.75" customHeight="1" x14ac:dyDescent="0.2">
      <c r="J934" s="5"/>
    </row>
    <row r="935" spans="10:10" ht="15.75" customHeight="1" x14ac:dyDescent="0.2">
      <c r="J935" s="5"/>
    </row>
    <row r="936" spans="10:10" ht="15.75" customHeight="1" x14ac:dyDescent="0.2">
      <c r="J936" s="5"/>
    </row>
    <row r="937" spans="10:10" ht="15.75" customHeight="1" x14ac:dyDescent="0.2">
      <c r="J937" s="5"/>
    </row>
    <row r="938" spans="10:10" ht="15.75" customHeight="1" x14ac:dyDescent="0.2">
      <c r="J938" s="5"/>
    </row>
    <row r="939" spans="10:10" ht="15.75" customHeight="1" x14ac:dyDescent="0.2">
      <c r="J939" s="5"/>
    </row>
    <row r="940" spans="10:10" ht="15.75" customHeight="1" x14ac:dyDescent="0.2">
      <c r="J940" s="5"/>
    </row>
    <row r="941" spans="10:10" ht="15.75" customHeight="1" x14ac:dyDescent="0.2">
      <c r="J941" s="5"/>
    </row>
    <row r="942" spans="10:10" ht="15.75" customHeight="1" x14ac:dyDescent="0.2">
      <c r="J942" s="5"/>
    </row>
    <row r="943" spans="10:10" ht="15.75" customHeight="1" x14ac:dyDescent="0.2">
      <c r="J943" s="5"/>
    </row>
    <row r="944" spans="10:10" ht="15.75" customHeight="1" x14ac:dyDescent="0.2">
      <c r="J944" s="5"/>
    </row>
    <row r="945" spans="10:10" ht="15.75" customHeight="1" x14ac:dyDescent="0.2">
      <c r="J945" s="5"/>
    </row>
    <row r="946" spans="10:10" ht="15.75" customHeight="1" x14ac:dyDescent="0.2">
      <c r="J946" s="5"/>
    </row>
    <row r="947" spans="10:10" ht="15.75" customHeight="1" x14ac:dyDescent="0.2">
      <c r="J947" s="5"/>
    </row>
    <row r="948" spans="10:10" ht="15.75" customHeight="1" x14ac:dyDescent="0.2">
      <c r="J948" s="5"/>
    </row>
    <row r="949" spans="10:10" ht="15.75" customHeight="1" x14ac:dyDescent="0.2">
      <c r="J949" s="5"/>
    </row>
    <row r="950" spans="10:10" ht="15.75" customHeight="1" x14ac:dyDescent="0.2">
      <c r="J950" s="5"/>
    </row>
    <row r="951" spans="10:10" ht="15.75" customHeight="1" x14ac:dyDescent="0.2">
      <c r="J951" s="5"/>
    </row>
    <row r="952" spans="10:10" ht="15.75" customHeight="1" x14ac:dyDescent="0.2">
      <c r="J952" s="5"/>
    </row>
    <row r="953" spans="10:10" ht="15.75" customHeight="1" x14ac:dyDescent="0.2">
      <c r="J953" s="5"/>
    </row>
    <row r="954" spans="10:10" ht="15.75" customHeight="1" x14ac:dyDescent="0.2">
      <c r="J954" s="5"/>
    </row>
    <row r="955" spans="10:10" ht="15.75" customHeight="1" x14ac:dyDescent="0.2">
      <c r="J955" s="5"/>
    </row>
    <row r="956" spans="10:10" ht="15.75" customHeight="1" x14ac:dyDescent="0.2">
      <c r="J956" s="5"/>
    </row>
    <row r="957" spans="10:10" ht="15.75" customHeight="1" x14ac:dyDescent="0.2">
      <c r="J957" s="5"/>
    </row>
    <row r="958" spans="10:10" ht="15.75" customHeight="1" x14ac:dyDescent="0.2">
      <c r="J958" s="5"/>
    </row>
    <row r="959" spans="10:10" ht="15.75" customHeight="1" x14ac:dyDescent="0.2">
      <c r="J959" s="5"/>
    </row>
    <row r="960" spans="10:10" ht="15.75" customHeight="1" x14ac:dyDescent="0.2">
      <c r="J960" s="5"/>
    </row>
    <row r="961" spans="10:10" ht="15.75" customHeight="1" x14ac:dyDescent="0.2">
      <c r="J961" s="5"/>
    </row>
    <row r="962" spans="10:10" ht="15.75" customHeight="1" x14ac:dyDescent="0.2">
      <c r="J962" s="5"/>
    </row>
    <row r="963" spans="10:10" ht="15.75" customHeight="1" x14ac:dyDescent="0.2">
      <c r="J963" s="5"/>
    </row>
    <row r="964" spans="10:10" ht="15.75" customHeight="1" x14ac:dyDescent="0.2">
      <c r="J964" s="5"/>
    </row>
    <row r="965" spans="10:10" ht="15.75" customHeight="1" x14ac:dyDescent="0.2">
      <c r="J965" s="5"/>
    </row>
    <row r="966" spans="10:10" ht="15.75" customHeight="1" x14ac:dyDescent="0.2">
      <c r="J966" s="5"/>
    </row>
    <row r="967" spans="10:10" ht="15.75" customHeight="1" x14ac:dyDescent="0.2">
      <c r="J967" s="5"/>
    </row>
    <row r="968" spans="10:10" ht="15.75" customHeight="1" x14ac:dyDescent="0.2">
      <c r="J968" s="5"/>
    </row>
    <row r="969" spans="10:10" ht="15.75" customHeight="1" x14ac:dyDescent="0.2">
      <c r="J969" s="5"/>
    </row>
    <row r="970" spans="10:10" ht="15.75" customHeight="1" x14ac:dyDescent="0.2">
      <c r="J970" s="5"/>
    </row>
    <row r="971" spans="10:10" ht="15.75" customHeight="1" x14ac:dyDescent="0.2">
      <c r="J971" s="5"/>
    </row>
    <row r="972" spans="10:10" ht="15.75" customHeight="1" x14ac:dyDescent="0.2">
      <c r="J972" s="5"/>
    </row>
    <row r="973" spans="10:10" ht="15.75" customHeight="1" x14ac:dyDescent="0.2">
      <c r="J973" s="5"/>
    </row>
    <row r="974" spans="10:10" ht="15.75" customHeight="1" x14ac:dyDescent="0.2">
      <c r="J974" s="5"/>
    </row>
    <row r="975" spans="10:10" ht="15.75" customHeight="1" x14ac:dyDescent="0.2">
      <c r="J975" s="5"/>
    </row>
    <row r="976" spans="10:10" ht="15.75" customHeight="1" x14ac:dyDescent="0.2">
      <c r="J976" s="5"/>
    </row>
    <row r="977" spans="10:10" ht="15.75" customHeight="1" x14ac:dyDescent="0.2">
      <c r="J977" s="5"/>
    </row>
    <row r="978" spans="10:10" ht="15.75" customHeight="1" x14ac:dyDescent="0.2">
      <c r="J978" s="5"/>
    </row>
    <row r="979" spans="10:10" ht="15.75" customHeight="1" x14ac:dyDescent="0.2">
      <c r="J979" s="5"/>
    </row>
    <row r="980" spans="10:10" ht="15.75" customHeight="1" x14ac:dyDescent="0.2">
      <c r="J980" s="5"/>
    </row>
    <row r="981" spans="10:10" ht="15.75" customHeight="1" x14ac:dyDescent="0.2">
      <c r="J981" s="5"/>
    </row>
    <row r="982" spans="10:10" ht="15.75" customHeight="1" x14ac:dyDescent="0.2">
      <c r="J982" s="5"/>
    </row>
    <row r="983" spans="10:10" ht="15.75" customHeight="1" x14ac:dyDescent="0.2">
      <c r="J983" s="5"/>
    </row>
    <row r="984" spans="10:10" ht="15.75" customHeight="1" x14ac:dyDescent="0.2">
      <c r="J984" s="5"/>
    </row>
    <row r="985" spans="10:10" ht="15.75" customHeight="1" x14ac:dyDescent="0.2">
      <c r="J985" s="5"/>
    </row>
    <row r="986" spans="10:10" ht="15.75" customHeight="1" x14ac:dyDescent="0.2">
      <c r="J986" s="5"/>
    </row>
    <row r="987" spans="10:10" ht="15.75" customHeight="1" x14ac:dyDescent="0.2">
      <c r="J987" s="5"/>
    </row>
    <row r="988" spans="10:10" ht="15.75" customHeight="1" x14ac:dyDescent="0.2">
      <c r="J988" s="5"/>
    </row>
    <row r="989" spans="10:10" ht="15.75" customHeight="1" x14ac:dyDescent="0.2">
      <c r="J989" s="5"/>
    </row>
    <row r="990" spans="10:10" ht="15.75" customHeight="1" x14ac:dyDescent="0.2">
      <c r="J990" s="5"/>
    </row>
    <row r="991" spans="10:10" ht="15.75" customHeight="1" x14ac:dyDescent="0.2">
      <c r="J991" s="5"/>
    </row>
    <row r="992" spans="10:10" ht="15.75" customHeight="1" x14ac:dyDescent="0.2">
      <c r="J992" s="5"/>
    </row>
    <row r="993" spans="10:10" ht="15.75" customHeight="1" x14ac:dyDescent="0.2">
      <c r="J993" s="5"/>
    </row>
    <row r="994" spans="10:10" ht="15.75" customHeight="1" x14ac:dyDescent="0.2">
      <c r="J994" s="5"/>
    </row>
    <row r="995" spans="10:10" ht="15.75" customHeight="1" x14ac:dyDescent="0.2">
      <c r="J995" s="5"/>
    </row>
    <row r="996" spans="10:10" ht="15.75" customHeight="1" x14ac:dyDescent="0.2">
      <c r="J996" s="5"/>
    </row>
    <row r="997" spans="10:10" ht="15.75" customHeight="1" x14ac:dyDescent="0.2">
      <c r="J997" s="5"/>
    </row>
    <row r="998" spans="10:10" ht="15.75" customHeight="1" x14ac:dyDescent="0.2">
      <c r="J998" s="5"/>
    </row>
    <row r="999" spans="10:10" ht="15.75" customHeight="1" x14ac:dyDescent="0.2">
      <c r="J999" s="5"/>
    </row>
    <row r="1000" spans="10:10" ht="15.75" customHeight="1" x14ac:dyDescent="0.2">
      <c r="J1000" s="5"/>
    </row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K16" sqref="K16"/>
    </sheetView>
  </sheetViews>
  <sheetFormatPr defaultColWidth="12.625" defaultRowHeight="15" customHeight="1" x14ac:dyDescent="0.2"/>
  <cols>
    <col min="1" max="1" width="36" customWidth="1"/>
    <col min="2" max="2" width="11.875" customWidth="1"/>
    <col min="3" max="4" width="12.75" customWidth="1"/>
    <col min="5" max="5" width="11.75" customWidth="1"/>
    <col min="6" max="7" width="12.75" customWidth="1"/>
    <col min="8" max="8" width="12.5" customWidth="1"/>
    <col min="9" max="10" width="12.25" customWidth="1"/>
    <col min="11" max="27" width="7.625" customWidth="1"/>
  </cols>
  <sheetData>
    <row r="1" spans="1:27" ht="15.75" x14ac:dyDescent="0.25">
      <c r="A1" s="1" t="s">
        <v>0</v>
      </c>
      <c r="J1" s="2"/>
    </row>
    <row r="2" spans="1:27" ht="15.75" x14ac:dyDescent="0.25">
      <c r="A2" s="1" t="s">
        <v>1</v>
      </c>
      <c r="B2" s="4"/>
      <c r="C2" s="1"/>
      <c r="D2" s="1"/>
      <c r="F2" s="1"/>
      <c r="J2" s="2"/>
    </row>
    <row r="3" spans="1:27" ht="15.75" x14ac:dyDescent="0.25">
      <c r="A3" s="1" t="s">
        <v>3</v>
      </c>
      <c r="B3" s="4"/>
      <c r="C3" s="1"/>
      <c r="D3" s="1"/>
      <c r="F3" s="1"/>
      <c r="J3" s="2"/>
    </row>
    <row r="4" spans="1:27" ht="15.75" x14ac:dyDescent="0.25">
      <c r="B4" s="6" t="s">
        <v>4</v>
      </c>
      <c r="C4" s="6" t="s">
        <v>6</v>
      </c>
      <c r="D4" s="7" t="s">
        <v>7</v>
      </c>
      <c r="E4" s="8" t="s">
        <v>4</v>
      </c>
      <c r="F4" s="7" t="s">
        <v>6</v>
      </c>
      <c r="G4" s="8" t="s">
        <v>7</v>
      </c>
      <c r="H4" s="8" t="s">
        <v>4</v>
      </c>
      <c r="I4" s="7" t="s">
        <v>6</v>
      </c>
      <c r="J4" s="9" t="s">
        <v>7</v>
      </c>
    </row>
    <row r="5" spans="1:27" ht="15.75" x14ac:dyDescent="0.25">
      <c r="A5" s="1"/>
      <c r="B5" s="10">
        <v>42825</v>
      </c>
      <c r="C5" s="10">
        <v>43008</v>
      </c>
      <c r="D5" s="11">
        <v>43100</v>
      </c>
      <c r="E5" s="11">
        <v>43190</v>
      </c>
      <c r="F5" s="12">
        <v>43373</v>
      </c>
      <c r="G5" s="11">
        <v>43465</v>
      </c>
      <c r="H5" s="11">
        <v>43555</v>
      </c>
      <c r="I5" s="14">
        <v>43738</v>
      </c>
      <c r="J5" s="13">
        <v>43830</v>
      </c>
    </row>
    <row r="6" spans="1:27" x14ac:dyDescent="0.25">
      <c r="A6" s="16" t="s">
        <v>9</v>
      </c>
      <c r="B6" s="17"/>
      <c r="C6" s="19"/>
      <c r="D6" s="19"/>
      <c r="E6" s="19"/>
      <c r="F6" s="19"/>
      <c r="G6" s="19"/>
      <c r="H6" s="19"/>
      <c r="I6" s="19"/>
      <c r="J6" s="20"/>
    </row>
    <row r="7" spans="1:27" x14ac:dyDescent="0.25">
      <c r="A7" s="22" t="s">
        <v>11</v>
      </c>
      <c r="B7" s="17">
        <v>479977699</v>
      </c>
      <c r="C7" s="18">
        <v>142404311</v>
      </c>
      <c r="D7" s="19">
        <v>293843395</v>
      </c>
      <c r="E7" s="19">
        <v>479977699</v>
      </c>
      <c r="F7" s="19">
        <v>113646834</v>
      </c>
      <c r="G7" s="19">
        <v>261523397</v>
      </c>
      <c r="H7" s="19">
        <v>411152975</v>
      </c>
      <c r="I7" s="18">
        <v>112578984</v>
      </c>
      <c r="J7" s="21">
        <v>296542256</v>
      </c>
    </row>
    <row r="8" spans="1:27" ht="15.75" x14ac:dyDescent="0.25">
      <c r="A8" s="24" t="s">
        <v>14</v>
      </c>
      <c r="B8" s="17">
        <v>-274494233</v>
      </c>
      <c r="C8" s="18">
        <v>-72256306</v>
      </c>
      <c r="D8" s="19">
        <v>-180839641</v>
      </c>
      <c r="E8" s="19">
        <v>-274494233</v>
      </c>
      <c r="F8" s="19">
        <v>-118521214</v>
      </c>
      <c r="G8" s="19">
        <v>-250499028</v>
      </c>
      <c r="H8" s="19">
        <v>-391376630</v>
      </c>
      <c r="I8" s="18">
        <v>-127335132</v>
      </c>
      <c r="J8" s="21">
        <v>-176548691</v>
      </c>
    </row>
    <row r="9" spans="1:27" x14ac:dyDescent="0.25">
      <c r="A9" s="3" t="s">
        <v>15</v>
      </c>
      <c r="B9" s="17">
        <v>-29794169</v>
      </c>
      <c r="C9" s="18">
        <v>-8811076</v>
      </c>
      <c r="D9" s="19">
        <v>-18281045</v>
      </c>
      <c r="E9" s="19">
        <v>-29794169</v>
      </c>
      <c r="F9" s="19">
        <v>-7449007</v>
      </c>
      <c r="G9" s="19">
        <v>52501285</v>
      </c>
      <c r="H9" s="19">
        <v>-26276881</v>
      </c>
      <c r="I9" s="18">
        <v>-7212628</v>
      </c>
      <c r="J9" s="21">
        <v>-18899595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x14ac:dyDescent="0.25">
      <c r="A10" s="3" t="s">
        <v>16</v>
      </c>
      <c r="B10" s="17"/>
      <c r="C10" s="19"/>
      <c r="D10" s="19"/>
      <c r="E10" s="19"/>
      <c r="F10" s="19"/>
      <c r="G10" s="19"/>
      <c r="H10" s="19">
        <v>69200282</v>
      </c>
      <c r="I10" s="19"/>
      <c r="J10" s="20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x14ac:dyDescent="0.25">
      <c r="A11" s="3" t="s">
        <v>17</v>
      </c>
      <c r="B11" s="17"/>
      <c r="C11" s="19"/>
      <c r="D11" s="19"/>
      <c r="E11" s="19"/>
      <c r="F11" s="19">
        <v>-6667227</v>
      </c>
      <c r="G11" s="19">
        <v>-12775905</v>
      </c>
      <c r="H11" s="19">
        <v>-18972748</v>
      </c>
      <c r="I11" s="18">
        <v>-5757354</v>
      </c>
      <c r="J11" s="21">
        <v>-10791389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5">
      <c r="A12" s="27"/>
      <c r="B12" s="29">
        <f t="shared" ref="B12:D12" si="0">SUM(B7:B9)</f>
        <v>175689297</v>
      </c>
      <c r="C12" s="29">
        <f t="shared" si="0"/>
        <v>61336929</v>
      </c>
      <c r="D12" s="29">
        <f t="shared" si="0"/>
        <v>94722709</v>
      </c>
      <c r="E12" s="29">
        <f t="shared" ref="E12:I12" si="1">SUM(E7:E11)</f>
        <v>175689297</v>
      </c>
      <c r="F12" s="29">
        <f t="shared" si="1"/>
        <v>-18990614</v>
      </c>
      <c r="G12" s="29">
        <f t="shared" si="1"/>
        <v>50749749</v>
      </c>
      <c r="H12" s="29">
        <f t="shared" si="1"/>
        <v>43726998</v>
      </c>
      <c r="I12" s="29">
        <f t="shared" si="1"/>
        <v>-27726130</v>
      </c>
      <c r="J12" s="30">
        <f>SUM(J7:J11)+1</f>
        <v>90302582</v>
      </c>
    </row>
    <row r="13" spans="1:27" x14ac:dyDescent="0.25">
      <c r="B13" s="17"/>
      <c r="C13" s="19"/>
      <c r="D13" s="19"/>
      <c r="E13" s="19"/>
      <c r="F13" s="19"/>
      <c r="G13" s="19"/>
      <c r="H13" s="19"/>
      <c r="I13" s="19"/>
      <c r="J13" s="20"/>
    </row>
    <row r="14" spans="1:27" x14ac:dyDescent="0.25">
      <c r="A14" s="16" t="s">
        <v>21</v>
      </c>
      <c r="B14" s="17"/>
      <c r="C14" s="19"/>
      <c r="D14" s="19"/>
      <c r="E14" s="19"/>
      <c r="F14" s="19"/>
      <c r="G14" s="19"/>
      <c r="H14" s="19"/>
      <c r="I14" s="19"/>
      <c r="J14" s="20"/>
    </row>
    <row r="15" spans="1:27" x14ac:dyDescent="0.25">
      <c r="A15" s="3" t="s">
        <v>22</v>
      </c>
      <c r="B15" s="17">
        <v>285701</v>
      </c>
      <c r="C15" s="18">
        <v>-370490</v>
      </c>
      <c r="D15" s="19">
        <v>768780</v>
      </c>
      <c r="E15" s="19">
        <v>285701</v>
      </c>
      <c r="F15" s="19">
        <v>-331900</v>
      </c>
      <c r="G15" s="19">
        <v>-365700</v>
      </c>
      <c r="H15" s="19">
        <v>-370600</v>
      </c>
      <c r="I15" s="18">
        <v>-2400</v>
      </c>
      <c r="J15" s="21">
        <v>-68834250</v>
      </c>
    </row>
    <row r="16" spans="1:27" x14ac:dyDescent="0.25">
      <c r="A16" s="33" t="s">
        <v>24</v>
      </c>
      <c r="B16" s="17"/>
      <c r="C16" s="19"/>
      <c r="D16" s="19"/>
      <c r="E16" s="19"/>
      <c r="F16" s="19"/>
      <c r="G16" s="19"/>
      <c r="H16" s="19"/>
      <c r="I16" s="19"/>
      <c r="J16" s="20"/>
    </row>
    <row r="17" spans="1:10" x14ac:dyDescent="0.25">
      <c r="B17" s="17"/>
      <c r="C17" s="19"/>
      <c r="D17" s="19"/>
      <c r="E17" s="19"/>
      <c r="F17" s="19"/>
      <c r="G17" s="19"/>
      <c r="H17" s="19"/>
      <c r="I17" s="19"/>
      <c r="J17" s="20"/>
    </row>
    <row r="18" spans="1:10" x14ac:dyDescent="0.25">
      <c r="B18" s="23"/>
      <c r="C18" s="28"/>
      <c r="D18" s="28"/>
      <c r="E18" s="19"/>
      <c r="F18" s="28"/>
      <c r="G18" s="28"/>
      <c r="H18" s="19"/>
      <c r="I18" s="19"/>
      <c r="J18" s="20"/>
    </row>
    <row r="19" spans="1:10" x14ac:dyDescent="0.25">
      <c r="A19" s="27"/>
      <c r="B19" s="29">
        <f t="shared" ref="B19:J19" si="2">SUM(B15:B16)</f>
        <v>285701</v>
      </c>
      <c r="C19" s="29">
        <f t="shared" si="2"/>
        <v>-370490</v>
      </c>
      <c r="D19" s="29">
        <f t="shared" si="2"/>
        <v>768780</v>
      </c>
      <c r="E19" s="29">
        <f t="shared" si="2"/>
        <v>285701</v>
      </c>
      <c r="F19" s="29">
        <f t="shared" si="2"/>
        <v>-331900</v>
      </c>
      <c r="G19" s="29">
        <f t="shared" si="2"/>
        <v>-365700</v>
      </c>
      <c r="H19" s="29">
        <f t="shared" si="2"/>
        <v>-370600</v>
      </c>
      <c r="I19" s="29">
        <f t="shared" si="2"/>
        <v>-2400</v>
      </c>
      <c r="J19" s="30">
        <f t="shared" si="2"/>
        <v>-68834250</v>
      </c>
    </row>
    <row r="20" spans="1:10" x14ac:dyDescent="0.25">
      <c r="B20" s="17"/>
      <c r="C20" s="19"/>
      <c r="D20" s="19"/>
      <c r="E20" s="19"/>
      <c r="F20" s="19"/>
      <c r="G20" s="19"/>
      <c r="H20" s="19"/>
      <c r="I20" s="19"/>
      <c r="J20" s="20"/>
    </row>
    <row r="21" spans="1:10" ht="15.75" customHeight="1" x14ac:dyDescent="0.25">
      <c r="A21" s="16" t="s">
        <v>33</v>
      </c>
      <c r="B21" s="17"/>
      <c r="C21" s="19"/>
      <c r="D21" s="19"/>
      <c r="E21" s="19"/>
      <c r="F21" s="19"/>
      <c r="G21" s="19"/>
      <c r="H21" s="19"/>
      <c r="I21" s="19"/>
      <c r="J21" s="20"/>
    </row>
    <row r="22" spans="1:10" ht="15.75" customHeight="1" x14ac:dyDescent="0.25">
      <c r="A22" s="22" t="s">
        <v>35</v>
      </c>
      <c r="B22" s="17">
        <v>-49275360</v>
      </c>
      <c r="C22" s="18">
        <v>1500589</v>
      </c>
      <c r="D22" s="19">
        <v>-17218609</v>
      </c>
      <c r="E22" s="19">
        <v>-49275360</v>
      </c>
      <c r="F22" s="19">
        <v>3627178</v>
      </c>
      <c r="G22" s="19">
        <v>-22400657</v>
      </c>
      <c r="H22" s="19">
        <v>-29771032</v>
      </c>
      <c r="I22" s="18">
        <v>4064983</v>
      </c>
      <c r="J22" s="21">
        <v>-10386372</v>
      </c>
    </row>
    <row r="23" spans="1:10" ht="15.75" customHeight="1" x14ac:dyDescent="0.25">
      <c r="A23" s="22" t="s">
        <v>37</v>
      </c>
      <c r="B23" s="17"/>
      <c r="C23" s="19"/>
      <c r="D23" s="19"/>
      <c r="E23" s="19"/>
      <c r="F23" s="19"/>
      <c r="G23" s="19"/>
      <c r="H23" s="19"/>
      <c r="I23" s="19"/>
      <c r="J23" s="20"/>
    </row>
    <row r="24" spans="1:10" ht="15.75" customHeight="1" x14ac:dyDescent="0.25">
      <c r="A24" s="22" t="s">
        <v>39</v>
      </c>
      <c r="B24" s="17"/>
      <c r="C24" s="19"/>
      <c r="D24" s="19"/>
      <c r="E24" s="19"/>
      <c r="F24" s="19"/>
      <c r="G24" s="19"/>
      <c r="H24" s="19"/>
      <c r="I24" s="19"/>
      <c r="J24" s="20"/>
    </row>
    <row r="25" spans="1:10" ht="15.75" customHeight="1" x14ac:dyDescent="0.25">
      <c r="A25" s="22" t="s">
        <v>40</v>
      </c>
      <c r="B25" s="17"/>
      <c r="C25" s="19"/>
      <c r="D25" s="19"/>
      <c r="E25" s="19"/>
      <c r="F25" s="19"/>
      <c r="G25" s="19"/>
      <c r="H25" s="19"/>
      <c r="I25" s="19"/>
      <c r="J25" s="20"/>
    </row>
    <row r="26" spans="1:10" ht="15.75" customHeight="1" x14ac:dyDescent="0.25">
      <c r="A26" s="22" t="s">
        <v>41</v>
      </c>
      <c r="B26" s="17"/>
      <c r="C26" s="19"/>
      <c r="D26" s="19"/>
      <c r="E26" s="19"/>
      <c r="F26" s="19"/>
      <c r="G26" s="19"/>
      <c r="H26" s="19"/>
      <c r="I26" s="19"/>
      <c r="J26" s="20"/>
    </row>
    <row r="27" spans="1:10" ht="15.75" customHeight="1" x14ac:dyDescent="0.25">
      <c r="A27" s="22" t="s">
        <v>43</v>
      </c>
      <c r="B27" s="17"/>
      <c r="C27" s="19"/>
      <c r="D27" s="19"/>
      <c r="E27" s="19"/>
      <c r="F27" s="19"/>
      <c r="G27" s="19"/>
      <c r="H27" s="19"/>
      <c r="I27" s="19"/>
      <c r="J27" s="20"/>
    </row>
    <row r="28" spans="1:10" ht="15.75" customHeight="1" x14ac:dyDescent="0.25">
      <c r="A28" s="22" t="s">
        <v>44</v>
      </c>
      <c r="B28" s="17">
        <v>-47627362</v>
      </c>
      <c r="C28" s="18">
        <v>-4873</v>
      </c>
      <c r="D28" s="19">
        <v>-14751</v>
      </c>
      <c r="E28" s="19">
        <v>-47627362</v>
      </c>
      <c r="F28" s="19">
        <v>-16768</v>
      </c>
      <c r="G28" s="19">
        <v>-47311</v>
      </c>
      <c r="H28" s="19">
        <v>-47311</v>
      </c>
      <c r="I28" s="18">
        <v>-12849</v>
      </c>
      <c r="J28" s="21">
        <v>-15974</v>
      </c>
    </row>
    <row r="29" spans="1:10" ht="15.75" customHeight="1" x14ac:dyDescent="0.25">
      <c r="A29" s="22" t="s">
        <v>46</v>
      </c>
      <c r="B29" s="17"/>
      <c r="C29" s="19"/>
      <c r="D29" s="19"/>
      <c r="E29" s="19"/>
      <c r="F29" s="19"/>
      <c r="G29" s="19"/>
      <c r="H29" s="19"/>
      <c r="I29" s="19"/>
      <c r="J29" s="20"/>
    </row>
    <row r="30" spans="1:10" ht="15.75" customHeight="1" x14ac:dyDescent="0.25">
      <c r="A30" s="27"/>
      <c r="B30" s="29">
        <f t="shared" ref="B30:H30" si="3">SUM(B22:B29)</f>
        <v>-96902722</v>
      </c>
      <c r="C30" s="29">
        <f t="shared" si="3"/>
        <v>1495716</v>
      </c>
      <c r="D30" s="29">
        <f t="shared" si="3"/>
        <v>-17233360</v>
      </c>
      <c r="E30" s="29">
        <f t="shared" si="3"/>
        <v>-96902722</v>
      </c>
      <c r="F30" s="29">
        <f t="shared" si="3"/>
        <v>3610410</v>
      </c>
      <c r="G30" s="29">
        <f t="shared" si="3"/>
        <v>-22447968</v>
      </c>
      <c r="H30" s="29">
        <f t="shared" si="3"/>
        <v>-29818343</v>
      </c>
      <c r="I30" s="29">
        <f>SUM(I22:I29)+1</f>
        <v>4052135</v>
      </c>
      <c r="J30" s="30">
        <f>SUM(J22:J29)</f>
        <v>-10402346</v>
      </c>
    </row>
    <row r="31" spans="1:10" ht="15.75" customHeight="1" x14ac:dyDescent="0.25">
      <c r="B31" s="38"/>
      <c r="C31" s="29"/>
      <c r="D31" s="29"/>
      <c r="E31" s="29"/>
      <c r="F31" s="29"/>
      <c r="G31" s="29"/>
      <c r="H31" s="19"/>
      <c r="I31" s="19"/>
      <c r="J31" s="20"/>
    </row>
    <row r="32" spans="1:10" ht="15.75" customHeight="1" x14ac:dyDescent="0.25">
      <c r="A32" s="27" t="s">
        <v>48</v>
      </c>
      <c r="B32" s="29">
        <f t="shared" ref="B32:J32" si="4">SUM(B12,B19,B30)</f>
        <v>79072276</v>
      </c>
      <c r="C32" s="29">
        <f t="shared" si="4"/>
        <v>62462155</v>
      </c>
      <c r="D32" s="29">
        <f t="shared" si="4"/>
        <v>78258129</v>
      </c>
      <c r="E32" s="29">
        <f t="shared" si="4"/>
        <v>79072276</v>
      </c>
      <c r="F32" s="29">
        <f t="shared" si="4"/>
        <v>-15712104</v>
      </c>
      <c r="G32" s="29">
        <f t="shared" si="4"/>
        <v>27936081</v>
      </c>
      <c r="H32" s="29">
        <f t="shared" si="4"/>
        <v>13538055</v>
      </c>
      <c r="I32" s="29">
        <f t="shared" si="4"/>
        <v>-23676395</v>
      </c>
      <c r="J32" s="30">
        <f t="shared" si="4"/>
        <v>11065986</v>
      </c>
    </row>
    <row r="33" spans="1:27" ht="15.75" customHeight="1" x14ac:dyDescent="0.25">
      <c r="A33" s="34" t="s">
        <v>51</v>
      </c>
      <c r="B33" s="17">
        <v>503158409</v>
      </c>
      <c r="C33" s="17">
        <v>503158409</v>
      </c>
      <c r="D33" s="19">
        <v>503158409</v>
      </c>
      <c r="E33" s="19">
        <v>503158409</v>
      </c>
      <c r="F33" s="19">
        <v>584850144</v>
      </c>
      <c r="G33" s="19">
        <v>584850144</v>
      </c>
      <c r="H33" s="19">
        <v>582230673</v>
      </c>
      <c r="I33" s="18">
        <v>652448621</v>
      </c>
      <c r="J33" s="42">
        <f>652448621+1</f>
        <v>652448622</v>
      </c>
    </row>
    <row r="34" spans="1:27" ht="15.75" customHeight="1" x14ac:dyDescent="0.25">
      <c r="A34" s="16" t="s">
        <v>52</v>
      </c>
      <c r="B34" s="40">
        <f t="shared" ref="B34:J34" si="5">SUM(B32:B33)</f>
        <v>582230685</v>
      </c>
      <c r="C34" s="40">
        <f t="shared" si="5"/>
        <v>565620564</v>
      </c>
      <c r="D34" s="40">
        <f t="shared" si="5"/>
        <v>581416538</v>
      </c>
      <c r="E34" s="40">
        <f t="shared" si="5"/>
        <v>582230685</v>
      </c>
      <c r="F34" s="40">
        <f t="shared" si="5"/>
        <v>569138040</v>
      </c>
      <c r="G34" s="40">
        <f t="shared" si="5"/>
        <v>612786225</v>
      </c>
      <c r="H34" s="40">
        <f t="shared" si="5"/>
        <v>595768728</v>
      </c>
      <c r="I34" s="40">
        <f t="shared" si="5"/>
        <v>628772226</v>
      </c>
      <c r="J34" s="41">
        <f t="shared" si="5"/>
        <v>663514608</v>
      </c>
    </row>
    <row r="35" spans="1:27" ht="15.75" customHeight="1" x14ac:dyDescent="0.25">
      <c r="B35" s="44"/>
      <c r="C35" s="40"/>
      <c r="D35" s="40"/>
      <c r="E35" s="40"/>
      <c r="F35" s="40"/>
      <c r="G35" s="40"/>
      <c r="H35" s="19"/>
      <c r="I35" s="19"/>
      <c r="J35" s="20"/>
    </row>
    <row r="36" spans="1:27" ht="15.75" customHeight="1" x14ac:dyDescent="0.25">
      <c r="A36" s="16" t="s">
        <v>56</v>
      </c>
      <c r="B36" s="46">
        <f>B12/('1'!B39/10)</f>
        <v>1.8120563131061012</v>
      </c>
      <c r="C36" s="46">
        <f>C12/('1'!C39/10)</f>
        <v>0.63262800477248593</v>
      </c>
      <c r="D36" s="46">
        <f>D12/('1'!D39/10)</f>
        <v>0.93044604889409155</v>
      </c>
      <c r="E36" s="46">
        <f>E12/('1'!E39/10)</f>
        <v>1.725767917243906</v>
      </c>
      <c r="F36" s="46">
        <f>F12/('1'!F39/10)</f>
        <v>-0.18654176964441357</v>
      </c>
      <c r="G36" s="46">
        <f>G9/('1'!G39/10)</f>
        <v>0.51571174120571905</v>
      </c>
      <c r="H36" s="46">
        <f>H12/('1'!H39/10)</f>
        <v>0.42952332073927324</v>
      </c>
      <c r="I36" s="46">
        <f>I12/('1'!I39/10)</f>
        <v>-0.27234934876729444</v>
      </c>
      <c r="J36" s="49">
        <f>J12/('1'!J39/10)</f>
        <v>0.88702784700588233</v>
      </c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</row>
    <row r="37" spans="1:27" ht="15.75" customHeight="1" x14ac:dyDescent="0.25">
      <c r="A37" s="16" t="s">
        <v>61</v>
      </c>
      <c r="B37" s="22">
        <v>96955760</v>
      </c>
      <c r="C37" s="22">
        <v>96955760</v>
      </c>
      <c r="D37" s="22">
        <v>101803548</v>
      </c>
      <c r="E37" s="22">
        <v>101803548</v>
      </c>
      <c r="F37" s="22">
        <v>101803548</v>
      </c>
      <c r="G37" s="22">
        <v>101803548</v>
      </c>
      <c r="H37" s="22">
        <v>101803548</v>
      </c>
      <c r="I37" s="22">
        <v>101803548</v>
      </c>
      <c r="J37" s="5">
        <v>101803548</v>
      </c>
    </row>
    <row r="38" spans="1:27" ht="15.75" customHeight="1" x14ac:dyDescent="0.25">
      <c r="A38" s="1"/>
      <c r="B38" s="51"/>
      <c r="C38" s="52"/>
      <c r="D38" s="52"/>
      <c r="E38" s="3"/>
      <c r="F38" s="52"/>
      <c r="G38" s="52"/>
      <c r="J38" s="2"/>
    </row>
    <row r="39" spans="1:27" ht="15.75" customHeight="1" x14ac:dyDescent="0.25">
      <c r="B39" s="53"/>
      <c r="C39" s="3"/>
      <c r="D39" s="3"/>
      <c r="E39" s="3"/>
      <c r="F39" s="3"/>
      <c r="G39" s="3"/>
      <c r="J39" s="2"/>
    </row>
    <row r="40" spans="1:27" ht="15.75" customHeight="1" x14ac:dyDescent="0.25">
      <c r="B40" s="53"/>
      <c r="C40" s="3"/>
      <c r="D40" s="3"/>
      <c r="E40" s="3"/>
      <c r="F40" s="3"/>
      <c r="G40" s="3"/>
      <c r="J40" s="2"/>
    </row>
    <row r="41" spans="1:27" ht="15.75" customHeight="1" x14ac:dyDescent="0.25">
      <c r="J41" s="2"/>
    </row>
    <row r="42" spans="1:27" ht="15.75" customHeight="1" x14ac:dyDescent="0.25">
      <c r="J42" s="2"/>
    </row>
    <row r="43" spans="1:27" ht="15.75" customHeight="1" x14ac:dyDescent="0.25">
      <c r="J43" s="2"/>
    </row>
    <row r="44" spans="1:27" ht="15.75" customHeight="1" x14ac:dyDescent="0.25">
      <c r="J44" s="2"/>
    </row>
    <row r="45" spans="1:27" ht="15.75" customHeight="1" x14ac:dyDescent="0.25">
      <c r="J45" s="2"/>
    </row>
    <row r="46" spans="1:27" ht="15.75" customHeight="1" x14ac:dyDescent="0.25">
      <c r="J46" s="2"/>
    </row>
    <row r="47" spans="1:27" ht="15.75" customHeight="1" x14ac:dyDescent="0.25">
      <c r="J47" s="2"/>
    </row>
    <row r="48" spans="1:27" ht="15.75" customHeight="1" x14ac:dyDescent="0.25">
      <c r="J48" s="2"/>
    </row>
    <row r="49" spans="10:10" ht="15.75" customHeight="1" x14ac:dyDescent="0.25">
      <c r="J49" s="2"/>
    </row>
    <row r="50" spans="10:10" ht="15.75" customHeight="1" x14ac:dyDescent="0.25">
      <c r="J50" s="2"/>
    </row>
    <row r="51" spans="10:10" ht="15.75" customHeight="1" x14ac:dyDescent="0.25">
      <c r="J51" s="2"/>
    </row>
    <row r="52" spans="10:10" ht="15.75" customHeight="1" x14ac:dyDescent="0.25">
      <c r="J52" s="2"/>
    </row>
    <row r="53" spans="10:10" ht="15.75" customHeight="1" x14ac:dyDescent="0.25">
      <c r="J53" s="2"/>
    </row>
    <row r="54" spans="10:10" ht="15.75" customHeight="1" x14ac:dyDescent="0.25">
      <c r="J54" s="2"/>
    </row>
    <row r="55" spans="10:10" ht="15.75" customHeight="1" x14ac:dyDescent="0.25">
      <c r="J55" s="2"/>
    </row>
    <row r="56" spans="10:10" ht="15.75" customHeight="1" x14ac:dyDescent="0.25">
      <c r="J56" s="2"/>
    </row>
    <row r="57" spans="10:10" ht="15.75" customHeight="1" x14ac:dyDescent="0.25">
      <c r="J57" s="2"/>
    </row>
    <row r="58" spans="10:10" ht="15.75" customHeight="1" x14ac:dyDescent="0.25">
      <c r="J58" s="2"/>
    </row>
    <row r="59" spans="10:10" ht="15.75" customHeight="1" x14ac:dyDescent="0.25">
      <c r="J59" s="2"/>
    </row>
    <row r="60" spans="10:10" ht="15.75" customHeight="1" x14ac:dyDescent="0.25">
      <c r="J60" s="2"/>
    </row>
    <row r="61" spans="10:10" ht="15.75" customHeight="1" x14ac:dyDescent="0.25">
      <c r="J61" s="2"/>
    </row>
    <row r="62" spans="10:10" ht="15.75" customHeight="1" x14ac:dyDescent="0.25">
      <c r="J62" s="2"/>
    </row>
    <row r="63" spans="10:10" ht="15.75" customHeight="1" x14ac:dyDescent="0.25">
      <c r="J63" s="2"/>
    </row>
    <row r="64" spans="10:10" ht="15.75" customHeight="1" x14ac:dyDescent="0.25">
      <c r="J64" s="2"/>
    </row>
    <row r="65" spans="10:10" ht="15.75" customHeight="1" x14ac:dyDescent="0.25">
      <c r="J65" s="2"/>
    </row>
    <row r="66" spans="10:10" ht="15.75" customHeight="1" x14ac:dyDescent="0.25">
      <c r="J66" s="2"/>
    </row>
    <row r="67" spans="10:10" ht="15.75" customHeight="1" x14ac:dyDescent="0.25">
      <c r="J67" s="2"/>
    </row>
    <row r="68" spans="10:10" ht="15.75" customHeight="1" x14ac:dyDescent="0.25">
      <c r="J68" s="2"/>
    </row>
    <row r="69" spans="10:10" ht="15.75" customHeight="1" x14ac:dyDescent="0.25">
      <c r="J69" s="2"/>
    </row>
    <row r="70" spans="10:10" ht="15.75" customHeight="1" x14ac:dyDescent="0.25">
      <c r="J70" s="2"/>
    </row>
    <row r="71" spans="10:10" ht="15.75" customHeight="1" x14ac:dyDescent="0.25">
      <c r="J71" s="2"/>
    </row>
    <row r="72" spans="10:10" ht="15.75" customHeight="1" x14ac:dyDescent="0.25">
      <c r="J72" s="2"/>
    </row>
    <row r="73" spans="10:10" ht="15.75" customHeight="1" x14ac:dyDescent="0.25">
      <c r="J73" s="2"/>
    </row>
    <row r="74" spans="10:10" ht="15.75" customHeight="1" x14ac:dyDescent="0.25">
      <c r="J74" s="2"/>
    </row>
    <row r="75" spans="10:10" ht="15.75" customHeight="1" x14ac:dyDescent="0.25">
      <c r="J75" s="2"/>
    </row>
    <row r="76" spans="10:10" ht="15.75" customHeight="1" x14ac:dyDescent="0.25">
      <c r="J76" s="2"/>
    </row>
    <row r="77" spans="10:10" ht="15.75" customHeight="1" x14ac:dyDescent="0.25">
      <c r="J77" s="2"/>
    </row>
    <row r="78" spans="10:10" ht="15.75" customHeight="1" x14ac:dyDescent="0.25">
      <c r="J78" s="2"/>
    </row>
    <row r="79" spans="10:10" ht="15.75" customHeight="1" x14ac:dyDescent="0.25">
      <c r="J79" s="2"/>
    </row>
    <row r="80" spans="10:10" ht="15.75" customHeight="1" x14ac:dyDescent="0.25">
      <c r="J80" s="2"/>
    </row>
    <row r="81" spans="10:10" ht="15.75" customHeight="1" x14ac:dyDescent="0.25">
      <c r="J81" s="2"/>
    </row>
    <row r="82" spans="10:10" ht="15.75" customHeight="1" x14ac:dyDescent="0.25">
      <c r="J82" s="2"/>
    </row>
    <row r="83" spans="10:10" ht="15.75" customHeight="1" x14ac:dyDescent="0.25">
      <c r="J83" s="2"/>
    </row>
    <row r="84" spans="10:10" ht="15.75" customHeight="1" x14ac:dyDescent="0.25">
      <c r="J84" s="2"/>
    </row>
    <row r="85" spans="10:10" ht="15.75" customHeight="1" x14ac:dyDescent="0.25">
      <c r="J85" s="2"/>
    </row>
    <row r="86" spans="10:10" ht="15.75" customHeight="1" x14ac:dyDescent="0.25">
      <c r="J86" s="2"/>
    </row>
    <row r="87" spans="10:10" ht="15.75" customHeight="1" x14ac:dyDescent="0.25">
      <c r="J87" s="2"/>
    </row>
    <row r="88" spans="10:10" ht="15.75" customHeight="1" x14ac:dyDescent="0.25">
      <c r="J88" s="2"/>
    </row>
    <row r="89" spans="10:10" ht="15.75" customHeight="1" x14ac:dyDescent="0.25">
      <c r="J89" s="2"/>
    </row>
    <row r="90" spans="10:10" ht="15.75" customHeight="1" x14ac:dyDescent="0.25">
      <c r="J90" s="2"/>
    </row>
    <row r="91" spans="10:10" ht="15.75" customHeight="1" x14ac:dyDescent="0.25">
      <c r="J91" s="2"/>
    </row>
    <row r="92" spans="10:10" ht="15.75" customHeight="1" x14ac:dyDescent="0.25">
      <c r="J92" s="2"/>
    </row>
    <row r="93" spans="10:10" ht="15.75" customHeight="1" x14ac:dyDescent="0.25">
      <c r="J93" s="2"/>
    </row>
    <row r="94" spans="10:10" ht="15.75" customHeight="1" x14ac:dyDescent="0.25">
      <c r="J94" s="2"/>
    </row>
    <row r="95" spans="10:10" ht="15.75" customHeight="1" x14ac:dyDescent="0.25">
      <c r="J95" s="2"/>
    </row>
    <row r="96" spans="10:10" ht="15.75" customHeight="1" x14ac:dyDescent="0.25">
      <c r="J96" s="2"/>
    </row>
    <row r="97" spans="10:10" ht="15.75" customHeight="1" x14ac:dyDescent="0.25">
      <c r="J97" s="2"/>
    </row>
    <row r="98" spans="10:10" ht="15.75" customHeight="1" x14ac:dyDescent="0.25">
      <c r="J98" s="2"/>
    </row>
    <row r="99" spans="10:10" ht="15.75" customHeight="1" x14ac:dyDescent="0.25">
      <c r="J99" s="2"/>
    </row>
    <row r="100" spans="10:10" ht="15.75" customHeight="1" x14ac:dyDescent="0.25">
      <c r="J100" s="2"/>
    </row>
    <row r="101" spans="10:10" ht="15.75" customHeight="1" x14ac:dyDescent="0.25">
      <c r="J101" s="2"/>
    </row>
    <row r="102" spans="10:10" ht="15.75" customHeight="1" x14ac:dyDescent="0.25">
      <c r="J102" s="2"/>
    </row>
    <row r="103" spans="10:10" ht="15.75" customHeight="1" x14ac:dyDescent="0.25">
      <c r="J103" s="2"/>
    </row>
    <row r="104" spans="10:10" ht="15.75" customHeight="1" x14ac:dyDescent="0.25">
      <c r="J104" s="2"/>
    </row>
    <row r="105" spans="10:10" ht="15.75" customHeight="1" x14ac:dyDescent="0.25">
      <c r="J105" s="2"/>
    </row>
    <row r="106" spans="10:10" ht="15.75" customHeight="1" x14ac:dyDescent="0.25">
      <c r="J106" s="2"/>
    </row>
    <row r="107" spans="10:10" ht="15.75" customHeight="1" x14ac:dyDescent="0.25">
      <c r="J107" s="2"/>
    </row>
    <row r="108" spans="10:10" ht="15.75" customHeight="1" x14ac:dyDescent="0.25">
      <c r="J108" s="2"/>
    </row>
    <row r="109" spans="10:10" ht="15.75" customHeight="1" x14ac:dyDescent="0.25">
      <c r="J109" s="2"/>
    </row>
    <row r="110" spans="10:10" ht="15.75" customHeight="1" x14ac:dyDescent="0.25">
      <c r="J110" s="2"/>
    </row>
    <row r="111" spans="10:10" ht="15.75" customHeight="1" x14ac:dyDescent="0.25">
      <c r="J111" s="2"/>
    </row>
    <row r="112" spans="10:10" ht="15.75" customHeight="1" x14ac:dyDescent="0.25">
      <c r="J112" s="2"/>
    </row>
    <row r="113" spans="10:10" ht="15.75" customHeight="1" x14ac:dyDescent="0.25">
      <c r="J113" s="2"/>
    </row>
    <row r="114" spans="10:10" ht="15.75" customHeight="1" x14ac:dyDescent="0.25">
      <c r="J114" s="2"/>
    </row>
    <row r="115" spans="10:10" ht="15.75" customHeight="1" x14ac:dyDescent="0.25">
      <c r="J115" s="2"/>
    </row>
    <row r="116" spans="10:10" ht="15.75" customHeight="1" x14ac:dyDescent="0.25">
      <c r="J116" s="2"/>
    </row>
    <row r="117" spans="10:10" ht="15.75" customHeight="1" x14ac:dyDescent="0.25">
      <c r="J117" s="2"/>
    </row>
    <row r="118" spans="10:10" ht="15.75" customHeight="1" x14ac:dyDescent="0.25">
      <c r="J118" s="2"/>
    </row>
    <row r="119" spans="10:10" ht="15.75" customHeight="1" x14ac:dyDescent="0.25">
      <c r="J119" s="2"/>
    </row>
    <row r="120" spans="10:10" ht="15.75" customHeight="1" x14ac:dyDescent="0.25">
      <c r="J120" s="2"/>
    </row>
    <row r="121" spans="10:10" ht="15.75" customHeight="1" x14ac:dyDescent="0.25">
      <c r="J121" s="2"/>
    </row>
    <row r="122" spans="10:10" ht="15.75" customHeight="1" x14ac:dyDescent="0.25">
      <c r="J122" s="2"/>
    </row>
    <row r="123" spans="10:10" ht="15.75" customHeight="1" x14ac:dyDescent="0.25">
      <c r="J123" s="2"/>
    </row>
    <row r="124" spans="10:10" ht="15.75" customHeight="1" x14ac:dyDescent="0.25">
      <c r="J124" s="2"/>
    </row>
    <row r="125" spans="10:10" ht="15.75" customHeight="1" x14ac:dyDescent="0.25">
      <c r="J125" s="2"/>
    </row>
    <row r="126" spans="10:10" ht="15.75" customHeight="1" x14ac:dyDescent="0.25">
      <c r="J126" s="2"/>
    </row>
    <row r="127" spans="10:10" ht="15.75" customHeight="1" x14ac:dyDescent="0.25">
      <c r="J127" s="2"/>
    </row>
    <row r="128" spans="10:10" ht="15.75" customHeight="1" x14ac:dyDescent="0.25">
      <c r="J128" s="2"/>
    </row>
    <row r="129" spans="10:10" ht="15.75" customHeight="1" x14ac:dyDescent="0.25">
      <c r="J129" s="2"/>
    </row>
    <row r="130" spans="10:10" ht="15.75" customHeight="1" x14ac:dyDescent="0.25">
      <c r="J130" s="2"/>
    </row>
    <row r="131" spans="10:10" ht="15.75" customHeight="1" x14ac:dyDescent="0.25">
      <c r="J131" s="2"/>
    </row>
    <row r="132" spans="10:10" ht="15.75" customHeight="1" x14ac:dyDescent="0.25">
      <c r="J132" s="2"/>
    </row>
    <row r="133" spans="10:10" ht="15.75" customHeight="1" x14ac:dyDescent="0.25">
      <c r="J133" s="2"/>
    </row>
    <row r="134" spans="10:10" ht="15.75" customHeight="1" x14ac:dyDescent="0.25">
      <c r="J134" s="2"/>
    </row>
    <row r="135" spans="10:10" ht="15.75" customHeight="1" x14ac:dyDescent="0.25">
      <c r="J135" s="2"/>
    </row>
    <row r="136" spans="10:10" ht="15.75" customHeight="1" x14ac:dyDescent="0.25">
      <c r="J136" s="2"/>
    </row>
    <row r="137" spans="10:10" ht="15.75" customHeight="1" x14ac:dyDescent="0.25">
      <c r="J137" s="2"/>
    </row>
    <row r="138" spans="10:10" ht="15.75" customHeight="1" x14ac:dyDescent="0.25">
      <c r="J138" s="2"/>
    </row>
    <row r="139" spans="10:10" ht="15.75" customHeight="1" x14ac:dyDescent="0.25">
      <c r="J139" s="2"/>
    </row>
    <row r="140" spans="10:10" ht="15.75" customHeight="1" x14ac:dyDescent="0.25">
      <c r="J140" s="2"/>
    </row>
    <row r="141" spans="10:10" ht="15.75" customHeight="1" x14ac:dyDescent="0.25">
      <c r="J141" s="2"/>
    </row>
    <row r="142" spans="10:10" ht="15.75" customHeight="1" x14ac:dyDescent="0.25">
      <c r="J142" s="2"/>
    </row>
    <row r="143" spans="10:10" ht="15.75" customHeight="1" x14ac:dyDescent="0.25">
      <c r="J143" s="2"/>
    </row>
    <row r="144" spans="10:10" ht="15.75" customHeight="1" x14ac:dyDescent="0.25">
      <c r="J144" s="2"/>
    </row>
    <row r="145" spans="10:10" ht="15.75" customHeight="1" x14ac:dyDescent="0.25">
      <c r="J145" s="2"/>
    </row>
    <row r="146" spans="10:10" ht="15.75" customHeight="1" x14ac:dyDescent="0.25">
      <c r="J146" s="2"/>
    </row>
    <row r="147" spans="10:10" ht="15.75" customHeight="1" x14ac:dyDescent="0.25">
      <c r="J147" s="2"/>
    </row>
    <row r="148" spans="10:10" ht="15.75" customHeight="1" x14ac:dyDescent="0.25">
      <c r="J148" s="2"/>
    </row>
    <row r="149" spans="10:10" ht="15.75" customHeight="1" x14ac:dyDescent="0.25">
      <c r="J149" s="2"/>
    </row>
    <row r="150" spans="10:10" ht="15.75" customHeight="1" x14ac:dyDescent="0.25">
      <c r="J150" s="2"/>
    </row>
    <row r="151" spans="10:10" ht="15.75" customHeight="1" x14ac:dyDescent="0.25">
      <c r="J151" s="2"/>
    </row>
    <row r="152" spans="10:10" ht="15.75" customHeight="1" x14ac:dyDescent="0.25">
      <c r="J152" s="2"/>
    </row>
    <row r="153" spans="10:10" ht="15.75" customHeight="1" x14ac:dyDescent="0.25">
      <c r="J153" s="2"/>
    </row>
    <row r="154" spans="10:10" ht="15.75" customHeight="1" x14ac:dyDescent="0.25">
      <c r="J154" s="2"/>
    </row>
    <row r="155" spans="10:10" ht="15.75" customHeight="1" x14ac:dyDescent="0.25">
      <c r="J155" s="2"/>
    </row>
    <row r="156" spans="10:10" ht="15.75" customHeight="1" x14ac:dyDescent="0.25">
      <c r="J156" s="2"/>
    </row>
    <row r="157" spans="10:10" ht="15.75" customHeight="1" x14ac:dyDescent="0.25">
      <c r="J157" s="2"/>
    </row>
    <row r="158" spans="10:10" ht="15.75" customHeight="1" x14ac:dyDescent="0.25">
      <c r="J158" s="2"/>
    </row>
    <row r="159" spans="10:10" ht="15.75" customHeight="1" x14ac:dyDescent="0.25">
      <c r="J159" s="2"/>
    </row>
    <row r="160" spans="10:10" ht="15.75" customHeight="1" x14ac:dyDescent="0.25">
      <c r="J160" s="2"/>
    </row>
    <row r="161" spans="10:10" ht="15.75" customHeight="1" x14ac:dyDescent="0.25">
      <c r="J161" s="2"/>
    </row>
    <row r="162" spans="10:10" ht="15.75" customHeight="1" x14ac:dyDescent="0.25">
      <c r="J162" s="2"/>
    </row>
    <row r="163" spans="10:10" ht="15.75" customHeight="1" x14ac:dyDescent="0.25">
      <c r="J163" s="2"/>
    </row>
    <row r="164" spans="10:10" ht="15.75" customHeight="1" x14ac:dyDescent="0.25">
      <c r="J164" s="2"/>
    </row>
    <row r="165" spans="10:10" ht="15.75" customHeight="1" x14ac:dyDescent="0.25">
      <c r="J165" s="2"/>
    </row>
    <row r="166" spans="10:10" ht="15.75" customHeight="1" x14ac:dyDescent="0.25">
      <c r="J166" s="2"/>
    </row>
    <row r="167" spans="10:10" ht="15.75" customHeight="1" x14ac:dyDescent="0.25">
      <c r="J167" s="2"/>
    </row>
    <row r="168" spans="10:10" ht="15.75" customHeight="1" x14ac:dyDescent="0.25">
      <c r="J168" s="2"/>
    </row>
    <row r="169" spans="10:10" ht="15.75" customHeight="1" x14ac:dyDescent="0.25">
      <c r="J169" s="2"/>
    </row>
    <row r="170" spans="10:10" ht="15.75" customHeight="1" x14ac:dyDescent="0.25">
      <c r="J170" s="2"/>
    </row>
    <row r="171" spans="10:10" ht="15.75" customHeight="1" x14ac:dyDescent="0.25">
      <c r="J171" s="2"/>
    </row>
    <row r="172" spans="10:10" ht="15.75" customHeight="1" x14ac:dyDescent="0.25">
      <c r="J172" s="2"/>
    </row>
    <row r="173" spans="10:10" ht="15.75" customHeight="1" x14ac:dyDescent="0.25">
      <c r="J173" s="2"/>
    </row>
    <row r="174" spans="10:10" ht="15.75" customHeight="1" x14ac:dyDescent="0.25">
      <c r="J174" s="2"/>
    </row>
    <row r="175" spans="10:10" ht="15.75" customHeight="1" x14ac:dyDescent="0.25">
      <c r="J175" s="2"/>
    </row>
    <row r="176" spans="10:10" ht="15.75" customHeight="1" x14ac:dyDescent="0.25">
      <c r="J176" s="2"/>
    </row>
    <row r="177" spans="10:10" ht="15.75" customHeight="1" x14ac:dyDescent="0.25">
      <c r="J177" s="2"/>
    </row>
    <row r="178" spans="10:10" ht="15.75" customHeight="1" x14ac:dyDescent="0.25">
      <c r="J178" s="2"/>
    </row>
    <row r="179" spans="10:10" ht="15.75" customHeight="1" x14ac:dyDescent="0.25">
      <c r="J179" s="2"/>
    </row>
    <row r="180" spans="10:10" ht="15.75" customHeight="1" x14ac:dyDescent="0.25">
      <c r="J180" s="2"/>
    </row>
    <row r="181" spans="10:10" ht="15.75" customHeight="1" x14ac:dyDescent="0.25">
      <c r="J181" s="2"/>
    </row>
    <row r="182" spans="10:10" ht="15.75" customHeight="1" x14ac:dyDescent="0.25">
      <c r="J182" s="2"/>
    </row>
    <row r="183" spans="10:10" ht="15.75" customHeight="1" x14ac:dyDescent="0.25">
      <c r="J183" s="2"/>
    </row>
    <row r="184" spans="10:10" ht="15.75" customHeight="1" x14ac:dyDescent="0.25">
      <c r="J184" s="2"/>
    </row>
    <row r="185" spans="10:10" ht="15.75" customHeight="1" x14ac:dyDescent="0.25">
      <c r="J185" s="2"/>
    </row>
    <row r="186" spans="10:10" ht="15.75" customHeight="1" x14ac:dyDescent="0.25">
      <c r="J186" s="2"/>
    </row>
    <row r="187" spans="10:10" ht="15.75" customHeight="1" x14ac:dyDescent="0.25">
      <c r="J187" s="2"/>
    </row>
    <row r="188" spans="10:10" ht="15.75" customHeight="1" x14ac:dyDescent="0.25">
      <c r="J188" s="2"/>
    </row>
    <row r="189" spans="10:10" ht="15.75" customHeight="1" x14ac:dyDescent="0.25">
      <c r="J189" s="2"/>
    </row>
    <row r="190" spans="10:10" ht="15.75" customHeight="1" x14ac:dyDescent="0.25">
      <c r="J190" s="2"/>
    </row>
    <row r="191" spans="10:10" ht="15.75" customHeight="1" x14ac:dyDescent="0.25">
      <c r="J191" s="2"/>
    </row>
    <row r="192" spans="10:10" ht="15.75" customHeight="1" x14ac:dyDescent="0.25">
      <c r="J192" s="2"/>
    </row>
    <row r="193" spans="10:10" ht="15.75" customHeight="1" x14ac:dyDescent="0.25">
      <c r="J193" s="2"/>
    </row>
    <row r="194" spans="10:10" ht="15.75" customHeight="1" x14ac:dyDescent="0.25">
      <c r="J194" s="2"/>
    </row>
    <row r="195" spans="10:10" ht="15.75" customHeight="1" x14ac:dyDescent="0.25">
      <c r="J195" s="2"/>
    </row>
    <row r="196" spans="10:10" ht="15.75" customHeight="1" x14ac:dyDescent="0.25">
      <c r="J196" s="2"/>
    </row>
    <row r="197" spans="10:10" ht="15.75" customHeight="1" x14ac:dyDescent="0.25">
      <c r="J197" s="2"/>
    </row>
    <row r="198" spans="10:10" ht="15.75" customHeight="1" x14ac:dyDescent="0.25">
      <c r="J198" s="2"/>
    </row>
    <row r="199" spans="10:10" ht="15.75" customHeight="1" x14ac:dyDescent="0.25">
      <c r="J199" s="2"/>
    </row>
    <row r="200" spans="10:10" ht="15.75" customHeight="1" x14ac:dyDescent="0.25">
      <c r="J200" s="2"/>
    </row>
    <row r="201" spans="10:10" ht="15.75" customHeight="1" x14ac:dyDescent="0.25">
      <c r="J201" s="2"/>
    </row>
    <row r="202" spans="10:10" ht="15.75" customHeight="1" x14ac:dyDescent="0.25">
      <c r="J202" s="2"/>
    </row>
    <row r="203" spans="10:10" ht="15.75" customHeight="1" x14ac:dyDescent="0.25">
      <c r="J203" s="2"/>
    </row>
    <row r="204" spans="10:10" ht="15.75" customHeight="1" x14ac:dyDescent="0.25">
      <c r="J204" s="2"/>
    </row>
    <row r="205" spans="10:10" ht="15.75" customHeight="1" x14ac:dyDescent="0.25">
      <c r="J205" s="2"/>
    </row>
    <row r="206" spans="10:10" ht="15.75" customHeight="1" x14ac:dyDescent="0.25">
      <c r="J206" s="2"/>
    </row>
    <row r="207" spans="10:10" ht="15.75" customHeight="1" x14ac:dyDescent="0.25">
      <c r="J207" s="2"/>
    </row>
    <row r="208" spans="10:10" ht="15.75" customHeight="1" x14ac:dyDescent="0.25">
      <c r="J208" s="2"/>
    </row>
    <row r="209" spans="10:10" ht="15.75" customHeight="1" x14ac:dyDescent="0.25">
      <c r="J209" s="2"/>
    </row>
    <row r="210" spans="10:10" ht="15.75" customHeight="1" x14ac:dyDescent="0.25">
      <c r="J210" s="2"/>
    </row>
    <row r="211" spans="10:10" ht="15.75" customHeight="1" x14ac:dyDescent="0.25">
      <c r="J211" s="2"/>
    </row>
    <row r="212" spans="10:10" ht="15.75" customHeight="1" x14ac:dyDescent="0.25">
      <c r="J212" s="2"/>
    </row>
    <row r="213" spans="10:10" ht="15.75" customHeight="1" x14ac:dyDescent="0.25">
      <c r="J213" s="2"/>
    </row>
    <row r="214" spans="10:10" ht="15.75" customHeight="1" x14ac:dyDescent="0.25">
      <c r="J214" s="2"/>
    </row>
    <row r="215" spans="10:10" ht="15.75" customHeight="1" x14ac:dyDescent="0.25">
      <c r="J215" s="2"/>
    </row>
    <row r="216" spans="10:10" ht="15.75" customHeight="1" x14ac:dyDescent="0.25">
      <c r="J216" s="2"/>
    </row>
    <row r="217" spans="10:10" ht="15.75" customHeight="1" x14ac:dyDescent="0.25">
      <c r="J217" s="2"/>
    </row>
    <row r="218" spans="10:10" ht="15.75" customHeight="1" x14ac:dyDescent="0.25">
      <c r="J218" s="2"/>
    </row>
    <row r="219" spans="10:10" ht="15.75" customHeight="1" x14ac:dyDescent="0.25">
      <c r="J219" s="2"/>
    </row>
    <row r="220" spans="10:10" ht="15.75" customHeight="1" x14ac:dyDescent="0.25">
      <c r="J220" s="2"/>
    </row>
    <row r="221" spans="10:10" ht="15.75" customHeight="1" x14ac:dyDescent="0.25">
      <c r="J221" s="2"/>
    </row>
    <row r="222" spans="10:10" ht="15.75" customHeight="1" x14ac:dyDescent="0.25">
      <c r="J222" s="2"/>
    </row>
    <row r="223" spans="10:10" ht="15.75" customHeight="1" x14ac:dyDescent="0.25">
      <c r="J223" s="2"/>
    </row>
    <row r="224" spans="10:10" ht="15.75" customHeight="1" x14ac:dyDescent="0.25">
      <c r="J224" s="2"/>
    </row>
    <row r="225" spans="10:10" ht="15.75" customHeight="1" x14ac:dyDescent="0.25">
      <c r="J225" s="2"/>
    </row>
    <row r="226" spans="10:10" ht="15.75" customHeight="1" x14ac:dyDescent="0.25">
      <c r="J226" s="2"/>
    </row>
    <row r="227" spans="10:10" ht="15.75" customHeight="1" x14ac:dyDescent="0.25">
      <c r="J227" s="2"/>
    </row>
    <row r="228" spans="10:10" ht="15.75" customHeight="1" x14ac:dyDescent="0.25">
      <c r="J228" s="2"/>
    </row>
    <row r="229" spans="10:10" ht="15.75" customHeight="1" x14ac:dyDescent="0.25">
      <c r="J229" s="2"/>
    </row>
    <row r="230" spans="10:10" ht="15.75" customHeight="1" x14ac:dyDescent="0.25">
      <c r="J230" s="2"/>
    </row>
    <row r="231" spans="10:10" ht="15.75" customHeight="1" x14ac:dyDescent="0.25">
      <c r="J231" s="2"/>
    </row>
    <row r="232" spans="10:10" ht="15.75" customHeight="1" x14ac:dyDescent="0.25">
      <c r="J232" s="2"/>
    </row>
    <row r="233" spans="10:10" ht="15.75" customHeight="1" x14ac:dyDescent="0.25">
      <c r="J233" s="2"/>
    </row>
    <row r="234" spans="10:10" ht="15.75" customHeight="1" x14ac:dyDescent="0.25">
      <c r="J234" s="2"/>
    </row>
    <row r="235" spans="10:10" ht="15.75" customHeight="1" x14ac:dyDescent="0.25">
      <c r="J235" s="2"/>
    </row>
    <row r="236" spans="10:10" ht="15.75" customHeight="1" x14ac:dyDescent="0.25">
      <c r="J236" s="2"/>
    </row>
    <row r="237" spans="10:10" ht="15.75" customHeight="1" x14ac:dyDescent="0.25">
      <c r="J237" s="2"/>
    </row>
    <row r="238" spans="10:10" ht="15.75" customHeight="1" x14ac:dyDescent="0.25">
      <c r="J238" s="2"/>
    </row>
    <row r="239" spans="10:10" ht="15.75" customHeight="1" x14ac:dyDescent="0.25">
      <c r="J239" s="2"/>
    </row>
    <row r="240" spans="10:10" ht="15.75" customHeight="1" x14ac:dyDescent="0.25">
      <c r="J240" s="2"/>
    </row>
    <row r="241" spans="10:10" ht="15.75" customHeight="1" x14ac:dyDescent="0.25">
      <c r="J241" s="2"/>
    </row>
    <row r="242" spans="10:10" ht="15.75" customHeight="1" x14ac:dyDescent="0.25">
      <c r="J242" s="2"/>
    </row>
    <row r="243" spans="10:10" ht="15.75" customHeight="1" x14ac:dyDescent="0.25">
      <c r="J243" s="2"/>
    </row>
    <row r="244" spans="10:10" ht="15.75" customHeight="1" x14ac:dyDescent="0.25">
      <c r="J244" s="2"/>
    </row>
    <row r="245" spans="10:10" ht="15.75" customHeight="1" x14ac:dyDescent="0.25">
      <c r="J245" s="2"/>
    </row>
    <row r="246" spans="10:10" ht="15.75" customHeight="1" x14ac:dyDescent="0.25">
      <c r="J246" s="2"/>
    </row>
    <row r="247" spans="10:10" ht="15.75" customHeight="1" x14ac:dyDescent="0.25">
      <c r="J247" s="2"/>
    </row>
    <row r="248" spans="10:10" ht="15.75" customHeight="1" x14ac:dyDescent="0.25">
      <c r="J248" s="2"/>
    </row>
    <row r="249" spans="10:10" ht="15.75" customHeight="1" x14ac:dyDescent="0.25">
      <c r="J249" s="2"/>
    </row>
    <row r="250" spans="10:10" ht="15.75" customHeight="1" x14ac:dyDescent="0.25">
      <c r="J250" s="2"/>
    </row>
    <row r="251" spans="10:10" ht="15.75" customHeight="1" x14ac:dyDescent="0.25">
      <c r="J251" s="2"/>
    </row>
    <row r="252" spans="10:10" ht="15.75" customHeight="1" x14ac:dyDescent="0.25">
      <c r="J252" s="2"/>
    </row>
    <row r="253" spans="10:10" ht="15.75" customHeight="1" x14ac:dyDescent="0.25">
      <c r="J253" s="2"/>
    </row>
    <row r="254" spans="10:10" ht="15.75" customHeight="1" x14ac:dyDescent="0.25">
      <c r="J254" s="2"/>
    </row>
    <row r="255" spans="10:10" ht="15.75" customHeight="1" x14ac:dyDescent="0.25">
      <c r="J255" s="2"/>
    </row>
    <row r="256" spans="10:10" ht="15.75" customHeight="1" x14ac:dyDescent="0.25">
      <c r="J256" s="2"/>
    </row>
    <row r="257" spans="10:10" ht="15.75" customHeight="1" x14ac:dyDescent="0.25">
      <c r="J257" s="2"/>
    </row>
    <row r="258" spans="10:10" ht="15.75" customHeight="1" x14ac:dyDescent="0.25">
      <c r="J258" s="2"/>
    </row>
    <row r="259" spans="10:10" ht="15.75" customHeight="1" x14ac:dyDescent="0.25">
      <c r="J259" s="2"/>
    </row>
    <row r="260" spans="10:10" ht="15.75" customHeight="1" x14ac:dyDescent="0.25">
      <c r="J260" s="2"/>
    </row>
    <row r="261" spans="10:10" ht="15.75" customHeight="1" x14ac:dyDescent="0.25">
      <c r="J261" s="2"/>
    </row>
    <row r="262" spans="10:10" ht="15.75" customHeight="1" x14ac:dyDescent="0.25">
      <c r="J262" s="2"/>
    </row>
    <row r="263" spans="10:10" ht="15.75" customHeight="1" x14ac:dyDescent="0.25">
      <c r="J263" s="2"/>
    </row>
    <row r="264" spans="10:10" ht="15.75" customHeight="1" x14ac:dyDescent="0.25">
      <c r="J264" s="2"/>
    </row>
    <row r="265" spans="10:10" ht="15.75" customHeight="1" x14ac:dyDescent="0.25">
      <c r="J265" s="2"/>
    </row>
    <row r="266" spans="10:10" ht="15.75" customHeight="1" x14ac:dyDescent="0.25">
      <c r="J266" s="2"/>
    </row>
    <row r="267" spans="10:10" ht="15.75" customHeight="1" x14ac:dyDescent="0.25">
      <c r="J267" s="2"/>
    </row>
    <row r="268" spans="10:10" ht="15.75" customHeight="1" x14ac:dyDescent="0.25">
      <c r="J268" s="2"/>
    </row>
    <row r="269" spans="10:10" ht="15.75" customHeight="1" x14ac:dyDescent="0.25">
      <c r="J269" s="2"/>
    </row>
    <row r="270" spans="10:10" ht="15.75" customHeight="1" x14ac:dyDescent="0.25">
      <c r="J270" s="2"/>
    </row>
    <row r="271" spans="10:10" ht="15.75" customHeight="1" x14ac:dyDescent="0.25">
      <c r="J271" s="2"/>
    </row>
    <row r="272" spans="10:10" ht="15.75" customHeight="1" x14ac:dyDescent="0.25">
      <c r="J272" s="2"/>
    </row>
    <row r="273" spans="10:10" ht="15.75" customHeight="1" x14ac:dyDescent="0.25">
      <c r="J273" s="2"/>
    </row>
    <row r="274" spans="10:10" ht="15.75" customHeight="1" x14ac:dyDescent="0.25">
      <c r="J274" s="2"/>
    </row>
    <row r="275" spans="10:10" ht="15.75" customHeight="1" x14ac:dyDescent="0.25">
      <c r="J275" s="2"/>
    </row>
    <row r="276" spans="10:10" ht="15.75" customHeight="1" x14ac:dyDescent="0.25">
      <c r="J276" s="2"/>
    </row>
    <row r="277" spans="10:10" ht="15.75" customHeight="1" x14ac:dyDescent="0.25">
      <c r="J277" s="2"/>
    </row>
    <row r="278" spans="10:10" ht="15.75" customHeight="1" x14ac:dyDescent="0.25">
      <c r="J278" s="2"/>
    </row>
    <row r="279" spans="10:10" ht="15.75" customHeight="1" x14ac:dyDescent="0.25">
      <c r="J279" s="2"/>
    </row>
    <row r="280" spans="10:10" ht="15.75" customHeight="1" x14ac:dyDescent="0.25">
      <c r="J280" s="2"/>
    </row>
    <row r="281" spans="10:10" ht="15.75" customHeight="1" x14ac:dyDescent="0.25">
      <c r="J281" s="2"/>
    </row>
    <row r="282" spans="10:10" ht="15.75" customHeight="1" x14ac:dyDescent="0.25">
      <c r="J282" s="2"/>
    </row>
    <row r="283" spans="10:10" ht="15.75" customHeight="1" x14ac:dyDescent="0.25">
      <c r="J283" s="2"/>
    </row>
    <row r="284" spans="10:10" ht="15.75" customHeight="1" x14ac:dyDescent="0.25">
      <c r="J284" s="2"/>
    </row>
    <row r="285" spans="10:10" ht="15.75" customHeight="1" x14ac:dyDescent="0.25">
      <c r="J285" s="2"/>
    </row>
    <row r="286" spans="10:10" ht="15.75" customHeight="1" x14ac:dyDescent="0.25">
      <c r="J286" s="2"/>
    </row>
    <row r="287" spans="10:10" ht="15.75" customHeight="1" x14ac:dyDescent="0.25">
      <c r="J287" s="2"/>
    </row>
    <row r="288" spans="10:10" ht="15.75" customHeight="1" x14ac:dyDescent="0.25">
      <c r="J288" s="2"/>
    </row>
    <row r="289" spans="10:10" ht="15.75" customHeight="1" x14ac:dyDescent="0.25">
      <c r="J289" s="2"/>
    </row>
    <row r="290" spans="10:10" ht="15.75" customHeight="1" x14ac:dyDescent="0.25">
      <c r="J290" s="2"/>
    </row>
    <row r="291" spans="10:10" ht="15.75" customHeight="1" x14ac:dyDescent="0.25">
      <c r="J291" s="2"/>
    </row>
    <row r="292" spans="10:10" ht="15.75" customHeight="1" x14ac:dyDescent="0.25">
      <c r="J292" s="2"/>
    </row>
    <row r="293" spans="10:10" ht="15.75" customHeight="1" x14ac:dyDescent="0.25">
      <c r="J293" s="2"/>
    </row>
    <row r="294" spans="10:10" ht="15.75" customHeight="1" x14ac:dyDescent="0.25">
      <c r="J294" s="2"/>
    </row>
    <row r="295" spans="10:10" ht="15.75" customHeight="1" x14ac:dyDescent="0.25">
      <c r="J295" s="2"/>
    </row>
    <row r="296" spans="10:10" ht="15.75" customHeight="1" x14ac:dyDescent="0.25">
      <c r="J296" s="2"/>
    </row>
    <row r="297" spans="10:10" ht="15.75" customHeight="1" x14ac:dyDescent="0.25">
      <c r="J297" s="2"/>
    </row>
    <row r="298" spans="10:10" ht="15.75" customHeight="1" x14ac:dyDescent="0.25">
      <c r="J298" s="2"/>
    </row>
    <row r="299" spans="10:10" ht="15.75" customHeight="1" x14ac:dyDescent="0.25">
      <c r="J299" s="2"/>
    </row>
    <row r="300" spans="10:10" ht="15.75" customHeight="1" x14ac:dyDescent="0.25">
      <c r="J300" s="2"/>
    </row>
    <row r="301" spans="10:10" ht="15.75" customHeight="1" x14ac:dyDescent="0.25">
      <c r="J301" s="2"/>
    </row>
    <row r="302" spans="10:10" ht="15.75" customHeight="1" x14ac:dyDescent="0.25">
      <c r="J302" s="2"/>
    </row>
    <row r="303" spans="10:10" ht="15.75" customHeight="1" x14ac:dyDescent="0.25">
      <c r="J303" s="2"/>
    </row>
    <row r="304" spans="10:10" ht="15.75" customHeight="1" x14ac:dyDescent="0.25">
      <c r="J304" s="2"/>
    </row>
    <row r="305" spans="10:10" ht="15.75" customHeight="1" x14ac:dyDescent="0.25">
      <c r="J305" s="2"/>
    </row>
    <row r="306" spans="10:10" ht="15.75" customHeight="1" x14ac:dyDescent="0.25">
      <c r="J306" s="2"/>
    </row>
    <row r="307" spans="10:10" ht="15.75" customHeight="1" x14ac:dyDescent="0.25">
      <c r="J307" s="2"/>
    </row>
    <row r="308" spans="10:10" ht="15.75" customHeight="1" x14ac:dyDescent="0.25">
      <c r="J308" s="2"/>
    </row>
    <row r="309" spans="10:10" ht="15.75" customHeight="1" x14ac:dyDescent="0.25">
      <c r="J309" s="2"/>
    </row>
    <row r="310" spans="10:10" ht="15.75" customHeight="1" x14ac:dyDescent="0.25">
      <c r="J310" s="2"/>
    </row>
    <row r="311" spans="10:10" ht="15.75" customHeight="1" x14ac:dyDescent="0.25">
      <c r="J311" s="2"/>
    </row>
    <row r="312" spans="10:10" ht="15.75" customHeight="1" x14ac:dyDescent="0.25">
      <c r="J312" s="2"/>
    </row>
    <row r="313" spans="10:10" ht="15.75" customHeight="1" x14ac:dyDescent="0.25">
      <c r="J313" s="2"/>
    </row>
    <row r="314" spans="10:10" ht="15.75" customHeight="1" x14ac:dyDescent="0.25">
      <c r="J314" s="2"/>
    </row>
    <row r="315" spans="10:10" ht="15.75" customHeight="1" x14ac:dyDescent="0.25">
      <c r="J315" s="2"/>
    </row>
    <row r="316" spans="10:10" ht="15.75" customHeight="1" x14ac:dyDescent="0.25">
      <c r="J316" s="2"/>
    </row>
    <row r="317" spans="10:10" ht="15.75" customHeight="1" x14ac:dyDescent="0.25">
      <c r="J317" s="2"/>
    </row>
    <row r="318" spans="10:10" ht="15.75" customHeight="1" x14ac:dyDescent="0.25">
      <c r="J318" s="2"/>
    </row>
    <row r="319" spans="10:10" ht="15.75" customHeight="1" x14ac:dyDescent="0.25">
      <c r="J319" s="2"/>
    </row>
    <row r="320" spans="10:10" ht="15.75" customHeight="1" x14ac:dyDescent="0.25">
      <c r="J320" s="2"/>
    </row>
    <row r="321" spans="10:10" ht="15.75" customHeight="1" x14ac:dyDescent="0.25">
      <c r="J321" s="2"/>
    </row>
    <row r="322" spans="10:10" ht="15.75" customHeight="1" x14ac:dyDescent="0.25">
      <c r="J322" s="2"/>
    </row>
    <row r="323" spans="10:10" ht="15.75" customHeight="1" x14ac:dyDescent="0.25">
      <c r="J323" s="2"/>
    </row>
    <row r="324" spans="10:10" ht="15.75" customHeight="1" x14ac:dyDescent="0.25">
      <c r="J324" s="2"/>
    </row>
    <row r="325" spans="10:10" ht="15.75" customHeight="1" x14ac:dyDescent="0.25">
      <c r="J325" s="2"/>
    </row>
    <row r="326" spans="10:10" ht="15.75" customHeight="1" x14ac:dyDescent="0.25">
      <c r="J326" s="2"/>
    </row>
    <row r="327" spans="10:10" ht="15.75" customHeight="1" x14ac:dyDescent="0.25">
      <c r="J327" s="2"/>
    </row>
    <row r="328" spans="10:10" ht="15.75" customHeight="1" x14ac:dyDescent="0.25">
      <c r="J328" s="2"/>
    </row>
    <row r="329" spans="10:10" ht="15.75" customHeight="1" x14ac:dyDescent="0.25">
      <c r="J329" s="2"/>
    </row>
    <row r="330" spans="10:10" ht="15.75" customHeight="1" x14ac:dyDescent="0.25">
      <c r="J330" s="2"/>
    </row>
    <row r="331" spans="10:10" ht="15.75" customHeight="1" x14ac:dyDescent="0.25">
      <c r="J331" s="2"/>
    </row>
    <row r="332" spans="10:10" ht="15.75" customHeight="1" x14ac:dyDescent="0.25">
      <c r="J332" s="2"/>
    </row>
    <row r="333" spans="10:10" ht="15.75" customHeight="1" x14ac:dyDescent="0.25">
      <c r="J333" s="2"/>
    </row>
    <row r="334" spans="10:10" ht="15.75" customHeight="1" x14ac:dyDescent="0.25">
      <c r="J334" s="2"/>
    </row>
    <row r="335" spans="10:10" ht="15.75" customHeight="1" x14ac:dyDescent="0.25">
      <c r="J335" s="2"/>
    </row>
    <row r="336" spans="10:10" ht="15.75" customHeight="1" x14ac:dyDescent="0.25">
      <c r="J336" s="2"/>
    </row>
    <row r="337" spans="10:10" ht="15.75" customHeight="1" x14ac:dyDescent="0.25">
      <c r="J337" s="2"/>
    </row>
    <row r="338" spans="10:10" ht="15.75" customHeight="1" x14ac:dyDescent="0.25">
      <c r="J338" s="2"/>
    </row>
    <row r="339" spans="10:10" ht="15.75" customHeight="1" x14ac:dyDescent="0.25">
      <c r="J339" s="2"/>
    </row>
    <row r="340" spans="10:10" ht="15.75" customHeight="1" x14ac:dyDescent="0.25">
      <c r="J340" s="2"/>
    </row>
    <row r="341" spans="10:10" ht="15.75" customHeight="1" x14ac:dyDescent="0.25">
      <c r="J341" s="2"/>
    </row>
    <row r="342" spans="10:10" ht="15.75" customHeight="1" x14ac:dyDescent="0.25">
      <c r="J342" s="2"/>
    </row>
    <row r="343" spans="10:10" ht="15.75" customHeight="1" x14ac:dyDescent="0.25">
      <c r="J343" s="2"/>
    </row>
    <row r="344" spans="10:10" ht="15.75" customHeight="1" x14ac:dyDescent="0.25">
      <c r="J344" s="2"/>
    </row>
    <row r="345" spans="10:10" ht="15.75" customHeight="1" x14ac:dyDescent="0.25">
      <c r="J345" s="2"/>
    </row>
    <row r="346" spans="10:10" ht="15.75" customHeight="1" x14ac:dyDescent="0.25">
      <c r="J346" s="2"/>
    </row>
    <row r="347" spans="10:10" ht="15.75" customHeight="1" x14ac:dyDescent="0.25">
      <c r="J347" s="2"/>
    </row>
    <row r="348" spans="10:10" ht="15.75" customHeight="1" x14ac:dyDescent="0.25">
      <c r="J348" s="2"/>
    </row>
    <row r="349" spans="10:10" ht="15.75" customHeight="1" x14ac:dyDescent="0.25">
      <c r="J349" s="2"/>
    </row>
    <row r="350" spans="10:10" ht="15.75" customHeight="1" x14ac:dyDescent="0.25">
      <c r="J350" s="2"/>
    </row>
    <row r="351" spans="10:10" ht="15.75" customHeight="1" x14ac:dyDescent="0.25">
      <c r="J351" s="2"/>
    </row>
    <row r="352" spans="10:10" ht="15.75" customHeight="1" x14ac:dyDescent="0.25">
      <c r="J352" s="2"/>
    </row>
    <row r="353" spans="10:10" ht="15.75" customHeight="1" x14ac:dyDescent="0.25">
      <c r="J353" s="2"/>
    </row>
    <row r="354" spans="10:10" ht="15.75" customHeight="1" x14ac:dyDescent="0.25">
      <c r="J354" s="2"/>
    </row>
    <row r="355" spans="10:10" ht="15.75" customHeight="1" x14ac:dyDescent="0.25">
      <c r="J355" s="2"/>
    </row>
    <row r="356" spans="10:10" ht="15.75" customHeight="1" x14ac:dyDescent="0.25">
      <c r="J356" s="2"/>
    </row>
    <row r="357" spans="10:10" ht="15.75" customHeight="1" x14ac:dyDescent="0.25">
      <c r="J357" s="2"/>
    </row>
    <row r="358" spans="10:10" ht="15.75" customHeight="1" x14ac:dyDescent="0.25">
      <c r="J358" s="2"/>
    </row>
    <row r="359" spans="10:10" ht="15.75" customHeight="1" x14ac:dyDescent="0.25">
      <c r="J359" s="2"/>
    </row>
    <row r="360" spans="10:10" ht="15.75" customHeight="1" x14ac:dyDescent="0.25">
      <c r="J360" s="2"/>
    </row>
    <row r="361" spans="10:10" ht="15.75" customHeight="1" x14ac:dyDescent="0.25">
      <c r="J361" s="2"/>
    </row>
    <row r="362" spans="10:10" ht="15.75" customHeight="1" x14ac:dyDescent="0.25">
      <c r="J362" s="2"/>
    </row>
    <row r="363" spans="10:10" ht="15.75" customHeight="1" x14ac:dyDescent="0.25">
      <c r="J363" s="2"/>
    </row>
    <row r="364" spans="10:10" ht="15.75" customHeight="1" x14ac:dyDescent="0.25">
      <c r="J364" s="2"/>
    </row>
    <row r="365" spans="10:10" ht="15.75" customHeight="1" x14ac:dyDescent="0.25">
      <c r="J365" s="2"/>
    </row>
    <row r="366" spans="10:10" ht="15.75" customHeight="1" x14ac:dyDescent="0.25">
      <c r="J366" s="2"/>
    </row>
    <row r="367" spans="10:10" ht="15.75" customHeight="1" x14ac:dyDescent="0.25">
      <c r="J367" s="2"/>
    </row>
    <row r="368" spans="10:10" ht="15.75" customHeight="1" x14ac:dyDescent="0.25">
      <c r="J368" s="2"/>
    </row>
    <row r="369" spans="10:10" ht="15.75" customHeight="1" x14ac:dyDescent="0.25">
      <c r="J369" s="2"/>
    </row>
    <row r="370" spans="10:10" ht="15.75" customHeight="1" x14ac:dyDescent="0.25">
      <c r="J370" s="2"/>
    </row>
    <row r="371" spans="10:10" ht="15.75" customHeight="1" x14ac:dyDescent="0.25">
      <c r="J371" s="2"/>
    </row>
    <row r="372" spans="10:10" ht="15.75" customHeight="1" x14ac:dyDescent="0.25">
      <c r="J372" s="2"/>
    </row>
    <row r="373" spans="10:10" ht="15.75" customHeight="1" x14ac:dyDescent="0.25">
      <c r="J373" s="2"/>
    </row>
    <row r="374" spans="10:10" ht="15.75" customHeight="1" x14ac:dyDescent="0.25">
      <c r="J374" s="2"/>
    </row>
    <row r="375" spans="10:10" ht="15.75" customHeight="1" x14ac:dyDescent="0.25">
      <c r="J375" s="2"/>
    </row>
    <row r="376" spans="10:10" ht="15.75" customHeight="1" x14ac:dyDescent="0.25">
      <c r="J376" s="2"/>
    </row>
    <row r="377" spans="10:10" ht="15.75" customHeight="1" x14ac:dyDescent="0.25">
      <c r="J377" s="2"/>
    </row>
    <row r="378" spans="10:10" ht="15.75" customHeight="1" x14ac:dyDescent="0.25">
      <c r="J378" s="2"/>
    </row>
    <row r="379" spans="10:10" ht="15.75" customHeight="1" x14ac:dyDescent="0.25">
      <c r="J379" s="2"/>
    </row>
    <row r="380" spans="10:10" ht="15.75" customHeight="1" x14ac:dyDescent="0.25">
      <c r="J380" s="2"/>
    </row>
    <row r="381" spans="10:10" ht="15.75" customHeight="1" x14ac:dyDescent="0.25">
      <c r="J381" s="2"/>
    </row>
    <row r="382" spans="10:10" ht="15.75" customHeight="1" x14ac:dyDescent="0.25">
      <c r="J382" s="2"/>
    </row>
    <row r="383" spans="10:10" ht="15.75" customHeight="1" x14ac:dyDescent="0.25">
      <c r="J383" s="2"/>
    </row>
    <row r="384" spans="10:10" ht="15.75" customHeight="1" x14ac:dyDescent="0.25">
      <c r="J384" s="2"/>
    </row>
    <row r="385" spans="10:10" ht="15.75" customHeight="1" x14ac:dyDescent="0.25">
      <c r="J385" s="2"/>
    </row>
    <row r="386" spans="10:10" ht="15.75" customHeight="1" x14ac:dyDescent="0.25">
      <c r="J386" s="2"/>
    </row>
    <row r="387" spans="10:10" ht="15.75" customHeight="1" x14ac:dyDescent="0.25">
      <c r="J387" s="2"/>
    </row>
    <row r="388" spans="10:10" ht="15.75" customHeight="1" x14ac:dyDescent="0.25">
      <c r="J388" s="2"/>
    </row>
    <row r="389" spans="10:10" ht="15.75" customHeight="1" x14ac:dyDescent="0.25">
      <c r="J389" s="2"/>
    </row>
    <row r="390" spans="10:10" ht="15.75" customHeight="1" x14ac:dyDescent="0.25">
      <c r="J390" s="2"/>
    </row>
    <row r="391" spans="10:10" ht="15.75" customHeight="1" x14ac:dyDescent="0.25">
      <c r="J391" s="2"/>
    </row>
    <row r="392" spans="10:10" ht="15.75" customHeight="1" x14ac:dyDescent="0.25">
      <c r="J392" s="2"/>
    </row>
    <row r="393" spans="10:10" ht="15.75" customHeight="1" x14ac:dyDescent="0.25">
      <c r="J393" s="2"/>
    </row>
    <row r="394" spans="10:10" ht="15.75" customHeight="1" x14ac:dyDescent="0.25">
      <c r="J394" s="2"/>
    </row>
    <row r="395" spans="10:10" ht="15.75" customHeight="1" x14ac:dyDescent="0.25">
      <c r="J395" s="2"/>
    </row>
    <row r="396" spans="10:10" ht="15.75" customHeight="1" x14ac:dyDescent="0.25">
      <c r="J396" s="2"/>
    </row>
    <row r="397" spans="10:10" ht="15.75" customHeight="1" x14ac:dyDescent="0.25">
      <c r="J397" s="2"/>
    </row>
    <row r="398" spans="10:10" ht="15.75" customHeight="1" x14ac:dyDescent="0.25">
      <c r="J398" s="2"/>
    </row>
    <row r="399" spans="10:10" ht="15.75" customHeight="1" x14ac:dyDescent="0.25">
      <c r="J399" s="2"/>
    </row>
    <row r="400" spans="10:10" ht="15.75" customHeight="1" x14ac:dyDescent="0.25">
      <c r="J400" s="2"/>
    </row>
    <row r="401" spans="10:10" ht="15.75" customHeight="1" x14ac:dyDescent="0.25">
      <c r="J401" s="2"/>
    </row>
    <row r="402" spans="10:10" ht="15.75" customHeight="1" x14ac:dyDescent="0.25">
      <c r="J402" s="2"/>
    </row>
    <row r="403" spans="10:10" ht="15.75" customHeight="1" x14ac:dyDescent="0.25">
      <c r="J403" s="2"/>
    </row>
    <row r="404" spans="10:10" ht="15.75" customHeight="1" x14ac:dyDescent="0.25">
      <c r="J404" s="2"/>
    </row>
    <row r="405" spans="10:10" ht="15.75" customHeight="1" x14ac:dyDescent="0.25">
      <c r="J405" s="2"/>
    </row>
    <row r="406" spans="10:10" ht="15.75" customHeight="1" x14ac:dyDescent="0.25">
      <c r="J406" s="2"/>
    </row>
    <row r="407" spans="10:10" ht="15.75" customHeight="1" x14ac:dyDescent="0.25">
      <c r="J407" s="2"/>
    </row>
    <row r="408" spans="10:10" ht="15.75" customHeight="1" x14ac:dyDescent="0.25">
      <c r="J408" s="2"/>
    </row>
    <row r="409" spans="10:10" ht="15.75" customHeight="1" x14ac:dyDescent="0.25">
      <c r="J409" s="2"/>
    </row>
    <row r="410" spans="10:10" ht="15.75" customHeight="1" x14ac:dyDescent="0.25">
      <c r="J410" s="2"/>
    </row>
    <row r="411" spans="10:10" ht="15.75" customHeight="1" x14ac:dyDescent="0.25">
      <c r="J411" s="2"/>
    </row>
    <row r="412" spans="10:10" ht="15.75" customHeight="1" x14ac:dyDescent="0.25">
      <c r="J412" s="2"/>
    </row>
    <row r="413" spans="10:10" ht="15.75" customHeight="1" x14ac:dyDescent="0.25">
      <c r="J413" s="2"/>
    </row>
    <row r="414" spans="10:10" ht="15.75" customHeight="1" x14ac:dyDescent="0.25">
      <c r="J414" s="2"/>
    </row>
    <row r="415" spans="10:10" ht="15.75" customHeight="1" x14ac:dyDescent="0.25">
      <c r="J415" s="2"/>
    </row>
    <row r="416" spans="10:10" ht="15.75" customHeight="1" x14ac:dyDescent="0.25">
      <c r="J416" s="2"/>
    </row>
    <row r="417" spans="10:10" ht="15.75" customHeight="1" x14ac:dyDescent="0.25">
      <c r="J417" s="2"/>
    </row>
    <row r="418" spans="10:10" ht="15.75" customHeight="1" x14ac:dyDescent="0.25">
      <c r="J418" s="2"/>
    </row>
    <row r="419" spans="10:10" ht="15.75" customHeight="1" x14ac:dyDescent="0.25">
      <c r="J419" s="2"/>
    </row>
    <row r="420" spans="10:10" ht="15.75" customHeight="1" x14ac:dyDescent="0.25">
      <c r="J420" s="2"/>
    </row>
    <row r="421" spans="10:10" ht="15.75" customHeight="1" x14ac:dyDescent="0.25">
      <c r="J421" s="2"/>
    </row>
    <row r="422" spans="10:10" ht="15.75" customHeight="1" x14ac:dyDescent="0.25">
      <c r="J422" s="2"/>
    </row>
    <row r="423" spans="10:10" ht="15.75" customHeight="1" x14ac:dyDescent="0.25">
      <c r="J423" s="2"/>
    </row>
    <row r="424" spans="10:10" ht="15.75" customHeight="1" x14ac:dyDescent="0.25">
      <c r="J424" s="2"/>
    </row>
    <row r="425" spans="10:10" ht="15.75" customHeight="1" x14ac:dyDescent="0.25">
      <c r="J425" s="2"/>
    </row>
    <row r="426" spans="10:10" ht="15.75" customHeight="1" x14ac:dyDescent="0.25">
      <c r="J426" s="2"/>
    </row>
    <row r="427" spans="10:10" ht="15.75" customHeight="1" x14ac:dyDescent="0.25">
      <c r="J427" s="2"/>
    </row>
    <row r="428" spans="10:10" ht="15.75" customHeight="1" x14ac:dyDescent="0.25">
      <c r="J428" s="2"/>
    </row>
    <row r="429" spans="10:10" ht="15.75" customHeight="1" x14ac:dyDescent="0.25">
      <c r="J429" s="2"/>
    </row>
    <row r="430" spans="10:10" ht="15.75" customHeight="1" x14ac:dyDescent="0.25">
      <c r="J430" s="2"/>
    </row>
    <row r="431" spans="10:10" ht="15.75" customHeight="1" x14ac:dyDescent="0.25">
      <c r="J431" s="2"/>
    </row>
    <row r="432" spans="10:10" ht="15.75" customHeight="1" x14ac:dyDescent="0.25">
      <c r="J432" s="2"/>
    </row>
    <row r="433" spans="10:10" ht="15.75" customHeight="1" x14ac:dyDescent="0.25">
      <c r="J433" s="2"/>
    </row>
    <row r="434" spans="10:10" ht="15.75" customHeight="1" x14ac:dyDescent="0.25">
      <c r="J434" s="2"/>
    </row>
    <row r="435" spans="10:10" ht="15.75" customHeight="1" x14ac:dyDescent="0.25">
      <c r="J435" s="2"/>
    </row>
    <row r="436" spans="10:10" ht="15.75" customHeight="1" x14ac:dyDescent="0.25">
      <c r="J436" s="2"/>
    </row>
    <row r="437" spans="10:10" ht="15.75" customHeight="1" x14ac:dyDescent="0.25">
      <c r="J437" s="2"/>
    </row>
    <row r="438" spans="10:10" ht="15.75" customHeight="1" x14ac:dyDescent="0.25">
      <c r="J438" s="2"/>
    </row>
    <row r="439" spans="10:10" ht="15.75" customHeight="1" x14ac:dyDescent="0.25">
      <c r="J439" s="2"/>
    </row>
    <row r="440" spans="10:10" ht="15.75" customHeight="1" x14ac:dyDescent="0.25">
      <c r="J440" s="2"/>
    </row>
    <row r="441" spans="10:10" ht="15.75" customHeight="1" x14ac:dyDescent="0.25">
      <c r="J441" s="2"/>
    </row>
    <row r="442" spans="10:10" ht="15.75" customHeight="1" x14ac:dyDescent="0.25">
      <c r="J442" s="2"/>
    </row>
    <row r="443" spans="10:10" ht="15.75" customHeight="1" x14ac:dyDescent="0.25">
      <c r="J443" s="2"/>
    </row>
    <row r="444" spans="10:10" ht="15.75" customHeight="1" x14ac:dyDescent="0.25">
      <c r="J444" s="2"/>
    </row>
    <row r="445" spans="10:10" ht="15.75" customHeight="1" x14ac:dyDescent="0.25">
      <c r="J445" s="2"/>
    </row>
    <row r="446" spans="10:10" ht="15.75" customHeight="1" x14ac:dyDescent="0.25">
      <c r="J446" s="2"/>
    </row>
    <row r="447" spans="10:10" ht="15.75" customHeight="1" x14ac:dyDescent="0.25">
      <c r="J447" s="2"/>
    </row>
    <row r="448" spans="10:10" ht="15.75" customHeight="1" x14ac:dyDescent="0.25">
      <c r="J448" s="2"/>
    </row>
    <row r="449" spans="10:10" ht="15.75" customHeight="1" x14ac:dyDescent="0.25">
      <c r="J449" s="2"/>
    </row>
    <row r="450" spans="10:10" ht="15.75" customHeight="1" x14ac:dyDescent="0.25">
      <c r="J450" s="2"/>
    </row>
    <row r="451" spans="10:10" ht="15.75" customHeight="1" x14ac:dyDescent="0.25">
      <c r="J451" s="2"/>
    </row>
    <row r="452" spans="10:10" ht="15.75" customHeight="1" x14ac:dyDescent="0.25">
      <c r="J452" s="2"/>
    </row>
    <row r="453" spans="10:10" ht="15.75" customHeight="1" x14ac:dyDescent="0.25">
      <c r="J453" s="2"/>
    </row>
    <row r="454" spans="10:10" ht="15.75" customHeight="1" x14ac:dyDescent="0.25">
      <c r="J454" s="2"/>
    </row>
    <row r="455" spans="10:10" ht="15.75" customHeight="1" x14ac:dyDescent="0.25">
      <c r="J455" s="2"/>
    </row>
    <row r="456" spans="10:10" ht="15.75" customHeight="1" x14ac:dyDescent="0.25">
      <c r="J456" s="2"/>
    </row>
    <row r="457" spans="10:10" ht="15.75" customHeight="1" x14ac:dyDescent="0.25">
      <c r="J457" s="2"/>
    </row>
    <row r="458" spans="10:10" ht="15.75" customHeight="1" x14ac:dyDescent="0.25">
      <c r="J458" s="2"/>
    </row>
    <row r="459" spans="10:10" ht="15.75" customHeight="1" x14ac:dyDescent="0.25">
      <c r="J459" s="2"/>
    </row>
    <row r="460" spans="10:10" ht="15.75" customHeight="1" x14ac:dyDescent="0.25">
      <c r="J460" s="2"/>
    </row>
    <row r="461" spans="10:10" ht="15.75" customHeight="1" x14ac:dyDescent="0.25">
      <c r="J461" s="2"/>
    </row>
    <row r="462" spans="10:10" ht="15.75" customHeight="1" x14ac:dyDescent="0.25">
      <c r="J462" s="2"/>
    </row>
    <row r="463" spans="10:10" ht="15.75" customHeight="1" x14ac:dyDescent="0.25">
      <c r="J463" s="2"/>
    </row>
    <row r="464" spans="10:10" ht="15.75" customHeight="1" x14ac:dyDescent="0.25">
      <c r="J464" s="2"/>
    </row>
    <row r="465" spans="10:10" ht="15.75" customHeight="1" x14ac:dyDescent="0.25">
      <c r="J465" s="2"/>
    </row>
    <row r="466" spans="10:10" ht="15.75" customHeight="1" x14ac:dyDescent="0.25">
      <c r="J466" s="2"/>
    </row>
    <row r="467" spans="10:10" ht="15.75" customHeight="1" x14ac:dyDescent="0.25">
      <c r="J467" s="2"/>
    </row>
    <row r="468" spans="10:10" ht="15.75" customHeight="1" x14ac:dyDescent="0.25">
      <c r="J468" s="2"/>
    </row>
    <row r="469" spans="10:10" ht="15.75" customHeight="1" x14ac:dyDescent="0.25">
      <c r="J469" s="2"/>
    </row>
    <row r="470" spans="10:10" ht="15.75" customHeight="1" x14ac:dyDescent="0.25">
      <c r="J470" s="2"/>
    </row>
    <row r="471" spans="10:10" ht="15.75" customHeight="1" x14ac:dyDescent="0.25">
      <c r="J471" s="2"/>
    </row>
    <row r="472" spans="10:10" ht="15.75" customHeight="1" x14ac:dyDescent="0.25">
      <c r="J472" s="2"/>
    </row>
    <row r="473" spans="10:10" ht="15.75" customHeight="1" x14ac:dyDescent="0.25">
      <c r="J473" s="2"/>
    </row>
    <row r="474" spans="10:10" ht="15.75" customHeight="1" x14ac:dyDescent="0.25">
      <c r="J474" s="2"/>
    </row>
    <row r="475" spans="10:10" ht="15.75" customHeight="1" x14ac:dyDescent="0.25">
      <c r="J475" s="2"/>
    </row>
    <row r="476" spans="10:10" ht="15.75" customHeight="1" x14ac:dyDescent="0.25">
      <c r="J476" s="2"/>
    </row>
    <row r="477" spans="10:10" ht="15.75" customHeight="1" x14ac:dyDescent="0.25">
      <c r="J477" s="2"/>
    </row>
    <row r="478" spans="10:10" ht="15.75" customHeight="1" x14ac:dyDescent="0.25">
      <c r="J478" s="2"/>
    </row>
    <row r="479" spans="10:10" ht="15.75" customHeight="1" x14ac:dyDescent="0.25">
      <c r="J479" s="2"/>
    </row>
    <row r="480" spans="10:10" ht="15.75" customHeight="1" x14ac:dyDescent="0.25">
      <c r="J480" s="2"/>
    </row>
    <row r="481" spans="10:10" ht="15.75" customHeight="1" x14ac:dyDescent="0.25">
      <c r="J481" s="2"/>
    </row>
    <row r="482" spans="10:10" ht="15.75" customHeight="1" x14ac:dyDescent="0.25">
      <c r="J482" s="2"/>
    </row>
    <row r="483" spans="10:10" ht="15.75" customHeight="1" x14ac:dyDescent="0.25">
      <c r="J483" s="2"/>
    </row>
    <row r="484" spans="10:10" ht="15.75" customHeight="1" x14ac:dyDescent="0.25">
      <c r="J484" s="2"/>
    </row>
    <row r="485" spans="10:10" ht="15.75" customHeight="1" x14ac:dyDescent="0.25">
      <c r="J485" s="2"/>
    </row>
    <row r="486" spans="10:10" ht="15.75" customHeight="1" x14ac:dyDescent="0.25">
      <c r="J486" s="2"/>
    </row>
    <row r="487" spans="10:10" ht="15.75" customHeight="1" x14ac:dyDescent="0.25">
      <c r="J487" s="2"/>
    </row>
    <row r="488" spans="10:10" ht="15.75" customHeight="1" x14ac:dyDescent="0.25">
      <c r="J488" s="2"/>
    </row>
    <row r="489" spans="10:10" ht="15.75" customHeight="1" x14ac:dyDescent="0.25">
      <c r="J489" s="2"/>
    </row>
    <row r="490" spans="10:10" ht="15.75" customHeight="1" x14ac:dyDescent="0.25">
      <c r="J490" s="2"/>
    </row>
    <row r="491" spans="10:10" ht="15.75" customHeight="1" x14ac:dyDescent="0.25">
      <c r="J491" s="2"/>
    </row>
    <row r="492" spans="10:10" ht="15.75" customHeight="1" x14ac:dyDescent="0.25">
      <c r="J492" s="2"/>
    </row>
    <row r="493" spans="10:10" ht="15.75" customHeight="1" x14ac:dyDescent="0.25">
      <c r="J493" s="2"/>
    </row>
    <row r="494" spans="10:10" ht="15.75" customHeight="1" x14ac:dyDescent="0.25">
      <c r="J494" s="2"/>
    </row>
    <row r="495" spans="10:10" ht="15.75" customHeight="1" x14ac:dyDescent="0.25">
      <c r="J495" s="2"/>
    </row>
    <row r="496" spans="10:10" ht="15.75" customHeight="1" x14ac:dyDescent="0.25">
      <c r="J496" s="2"/>
    </row>
    <row r="497" spans="10:10" ht="15.75" customHeight="1" x14ac:dyDescent="0.25">
      <c r="J497" s="2"/>
    </row>
    <row r="498" spans="10:10" ht="15.75" customHeight="1" x14ac:dyDescent="0.25">
      <c r="J498" s="2"/>
    </row>
    <row r="499" spans="10:10" ht="15.75" customHeight="1" x14ac:dyDescent="0.25">
      <c r="J499" s="2"/>
    </row>
    <row r="500" spans="10:10" ht="15.75" customHeight="1" x14ac:dyDescent="0.25">
      <c r="J500" s="2"/>
    </row>
    <row r="501" spans="10:10" ht="15.75" customHeight="1" x14ac:dyDescent="0.25">
      <c r="J501" s="2"/>
    </row>
    <row r="502" spans="10:10" ht="15.75" customHeight="1" x14ac:dyDescent="0.25">
      <c r="J502" s="2"/>
    </row>
    <row r="503" spans="10:10" ht="15.75" customHeight="1" x14ac:dyDescent="0.25">
      <c r="J503" s="2"/>
    </row>
    <row r="504" spans="10:10" ht="15.75" customHeight="1" x14ac:dyDescent="0.25">
      <c r="J504" s="2"/>
    </row>
    <row r="505" spans="10:10" ht="15.75" customHeight="1" x14ac:dyDescent="0.25">
      <c r="J505" s="2"/>
    </row>
    <row r="506" spans="10:10" ht="15.75" customHeight="1" x14ac:dyDescent="0.25">
      <c r="J506" s="2"/>
    </row>
    <row r="507" spans="10:10" ht="15.75" customHeight="1" x14ac:dyDescent="0.25">
      <c r="J507" s="2"/>
    </row>
    <row r="508" spans="10:10" ht="15.75" customHeight="1" x14ac:dyDescent="0.25">
      <c r="J508" s="2"/>
    </row>
    <row r="509" spans="10:10" ht="15.75" customHeight="1" x14ac:dyDescent="0.25">
      <c r="J509" s="2"/>
    </row>
    <row r="510" spans="10:10" ht="15.75" customHeight="1" x14ac:dyDescent="0.25">
      <c r="J510" s="2"/>
    </row>
    <row r="511" spans="10:10" ht="15.75" customHeight="1" x14ac:dyDescent="0.25">
      <c r="J511" s="2"/>
    </row>
    <row r="512" spans="10:10" ht="15.75" customHeight="1" x14ac:dyDescent="0.25">
      <c r="J512" s="2"/>
    </row>
    <row r="513" spans="10:10" ht="15.75" customHeight="1" x14ac:dyDescent="0.25">
      <c r="J513" s="2"/>
    </row>
    <row r="514" spans="10:10" ht="15.75" customHeight="1" x14ac:dyDescent="0.25">
      <c r="J514" s="2"/>
    </row>
    <row r="515" spans="10:10" ht="15.75" customHeight="1" x14ac:dyDescent="0.25">
      <c r="J515" s="2"/>
    </row>
    <row r="516" spans="10:10" ht="15.75" customHeight="1" x14ac:dyDescent="0.25">
      <c r="J516" s="2"/>
    </row>
    <row r="517" spans="10:10" ht="15.75" customHeight="1" x14ac:dyDescent="0.25">
      <c r="J517" s="2"/>
    </row>
    <row r="518" spans="10:10" ht="15.75" customHeight="1" x14ac:dyDescent="0.25">
      <c r="J518" s="2"/>
    </row>
    <row r="519" spans="10:10" ht="15.75" customHeight="1" x14ac:dyDescent="0.25">
      <c r="J519" s="2"/>
    </row>
    <row r="520" spans="10:10" ht="15.75" customHeight="1" x14ac:dyDescent="0.25">
      <c r="J520" s="2"/>
    </row>
    <row r="521" spans="10:10" ht="15.75" customHeight="1" x14ac:dyDescent="0.25">
      <c r="J521" s="2"/>
    </row>
    <row r="522" spans="10:10" ht="15.75" customHeight="1" x14ac:dyDescent="0.25">
      <c r="J522" s="2"/>
    </row>
    <row r="523" spans="10:10" ht="15.75" customHeight="1" x14ac:dyDescent="0.25">
      <c r="J523" s="2"/>
    </row>
    <row r="524" spans="10:10" ht="15.75" customHeight="1" x14ac:dyDescent="0.25">
      <c r="J524" s="2"/>
    </row>
    <row r="525" spans="10:10" ht="15.75" customHeight="1" x14ac:dyDescent="0.25">
      <c r="J525" s="2"/>
    </row>
    <row r="526" spans="10:10" ht="15.75" customHeight="1" x14ac:dyDescent="0.25">
      <c r="J526" s="2"/>
    </row>
    <row r="527" spans="10:10" ht="15.75" customHeight="1" x14ac:dyDescent="0.25">
      <c r="J527" s="2"/>
    </row>
    <row r="528" spans="10:10" ht="15.75" customHeight="1" x14ac:dyDescent="0.25">
      <c r="J528" s="2"/>
    </row>
    <row r="529" spans="10:10" ht="15.75" customHeight="1" x14ac:dyDescent="0.25">
      <c r="J529" s="2"/>
    </row>
    <row r="530" spans="10:10" ht="15.75" customHeight="1" x14ac:dyDescent="0.25">
      <c r="J530" s="2"/>
    </row>
    <row r="531" spans="10:10" ht="15.75" customHeight="1" x14ac:dyDescent="0.25">
      <c r="J531" s="2"/>
    </row>
    <row r="532" spans="10:10" ht="15.75" customHeight="1" x14ac:dyDescent="0.25">
      <c r="J532" s="2"/>
    </row>
    <row r="533" spans="10:10" ht="15.75" customHeight="1" x14ac:dyDescent="0.25">
      <c r="J533" s="2"/>
    </row>
    <row r="534" spans="10:10" ht="15.75" customHeight="1" x14ac:dyDescent="0.25">
      <c r="J534" s="2"/>
    </row>
    <row r="535" spans="10:10" ht="15.75" customHeight="1" x14ac:dyDescent="0.25">
      <c r="J535" s="2"/>
    </row>
    <row r="536" spans="10:10" ht="15.75" customHeight="1" x14ac:dyDescent="0.25">
      <c r="J536" s="2"/>
    </row>
    <row r="537" spans="10:10" ht="15.75" customHeight="1" x14ac:dyDescent="0.25">
      <c r="J537" s="2"/>
    </row>
    <row r="538" spans="10:10" ht="15.75" customHeight="1" x14ac:dyDescent="0.25">
      <c r="J538" s="2"/>
    </row>
    <row r="539" spans="10:10" ht="15.75" customHeight="1" x14ac:dyDescent="0.25">
      <c r="J539" s="2"/>
    </row>
    <row r="540" spans="10:10" ht="15.75" customHeight="1" x14ac:dyDescent="0.25">
      <c r="J540" s="2"/>
    </row>
    <row r="541" spans="10:10" ht="15.75" customHeight="1" x14ac:dyDescent="0.25">
      <c r="J541" s="2"/>
    </row>
    <row r="542" spans="10:10" ht="15.75" customHeight="1" x14ac:dyDescent="0.25">
      <c r="J542" s="2"/>
    </row>
    <row r="543" spans="10:10" ht="15.75" customHeight="1" x14ac:dyDescent="0.25">
      <c r="J543" s="2"/>
    </row>
    <row r="544" spans="10:10" ht="15.75" customHeight="1" x14ac:dyDescent="0.25">
      <c r="J544" s="2"/>
    </row>
    <row r="545" spans="10:10" ht="15.75" customHeight="1" x14ac:dyDescent="0.25">
      <c r="J545" s="2"/>
    </row>
    <row r="546" spans="10:10" ht="15.75" customHeight="1" x14ac:dyDescent="0.25">
      <c r="J546" s="2"/>
    </row>
    <row r="547" spans="10:10" ht="15.75" customHeight="1" x14ac:dyDescent="0.25">
      <c r="J547" s="2"/>
    </row>
    <row r="548" spans="10:10" ht="15.75" customHeight="1" x14ac:dyDescent="0.25">
      <c r="J548" s="2"/>
    </row>
    <row r="549" spans="10:10" ht="15.75" customHeight="1" x14ac:dyDescent="0.25">
      <c r="J549" s="2"/>
    </row>
    <row r="550" spans="10:10" ht="15.75" customHeight="1" x14ac:dyDescent="0.25">
      <c r="J550" s="2"/>
    </row>
    <row r="551" spans="10:10" ht="15.75" customHeight="1" x14ac:dyDescent="0.25">
      <c r="J551" s="2"/>
    </row>
    <row r="552" spans="10:10" ht="15.75" customHeight="1" x14ac:dyDescent="0.25">
      <c r="J552" s="2"/>
    </row>
    <row r="553" spans="10:10" ht="15.75" customHeight="1" x14ac:dyDescent="0.25">
      <c r="J553" s="2"/>
    </row>
    <row r="554" spans="10:10" ht="15.75" customHeight="1" x14ac:dyDescent="0.25">
      <c r="J554" s="2"/>
    </row>
    <row r="555" spans="10:10" ht="15.75" customHeight="1" x14ac:dyDescent="0.25">
      <c r="J555" s="2"/>
    </row>
    <row r="556" spans="10:10" ht="15.75" customHeight="1" x14ac:dyDescent="0.25">
      <c r="J556" s="2"/>
    </row>
    <row r="557" spans="10:10" ht="15.75" customHeight="1" x14ac:dyDescent="0.25">
      <c r="J557" s="2"/>
    </row>
    <row r="558" spans="10:10" ht="15.75" customHeight="1" x14ac:dyDescent="0.25">
      <c r="J558" s="2"/>
    </row>
    <row r="559" spans="10:10" ht="15.75" customHeight="1" x14ac:dyDescent="0.25">
      <c r="J559" s="2"/>
    </row>
    <row r="560" spans="10:10" ht="15.75" customHeight="1" x14ac:dyDescent="0.25">
      <c r="J560" s="2"/>
    </row>
    <row r="561" spans="10:10" ht="15.75" customHeight="1" x14ac:dyDescent="0.25">
      <c r="J561" s="2"/>
    </row>
    <row r="562" spans="10:10" ht="15.75" customHeight="1" x14ac:dyDescent="0.25">
      <c r="J562" s="2"/>
    </row>
    <row r="563" spans="10:10" ht="15.75" customHeight="1" x14ac:dyDescent="0.25">
      <c r="J563" s="2"/>
    </row>
    <row r="564" spans="10:10" ht="15.75" customHeight="1" x14ac:dyDescent="0.25">
      <c r="J564" s="2"/>
    </row>
    <row r="565" spans="10:10" ht="15.75" customHeight="1" x14ac:dyDescent="0.25">
      <c r="J565" s="2"/>
    </row>
    <row r="566" spans="10:10" ht="15.75" customHeight="1" x14ac:dyDescent="0.25">
      <c r="J566" s="2"/>
    </row>
    <row r="567" spans="10:10" ht="15.75" customHeight="1" x14ac:dyDescent="0.25">
      <c r="J567" s="2"/>
    </row>
    <row r="568" spans="10:10" ht="15.75" customHeight="1" x14ac:dyDescent="0.25">
      <c r="J568" s="2"/>
    </row>
    <row r="569" spans="10:10" ht="15.75" customHeight="1" x14ac:dyDescent="0.25">
      <c r="J569" s="2"/>
    </row>
    <row r="570" spans="10:10" ht="15.75" customHeight="1" x14ac:dyDescent="0.25">
      <c r="J570" s="2"/>
    </row>
    <row r="571" spans="10:10" ht="15.75" customHeight="1" x14ac:dyDescent="0.25">
      <c r="J571" s="2"/>
    </row>
    <row r="572" spans="10:10" ht="15.75" customHeight="1" x14ac:dyDescent="0.25">
      <c r="J572" s="2"/>
    </row>
    <row r="573" spans="10:10" ht="15.75" customHeight="1" x14ac:dyDescent="0.25">
      <c r="J573" s="2"/>
    </row>
    <row r="574" spans="10:10" ht="15.75" customHeight="1" x14ac:dyDescent="0.25">
      <c r="J574" s="2"/>
    </row>
    <row r="575" spans="10:10" ht="15.75" customHeight="1" x14ac:dyDescent="0.25">
      <c r="J575" s="2"/>
    </row>
    <row r="576" spans="10:10" ht="15.75" customHeight="1" x14ac:dyDescent="0.25">
      <c r="J576" s="2"/>
    </row>
    <row r="577" spans="10:10" ht="15.75" customHeight="1" x14ac:dyDescent="0.25">
      <c r="J577" s="2"/>
    </row>
    <row r="578" spans="10:10" ht="15.75" customHeight="1" x14ac:dyDescent="0.25">
      <c r="J578" s="2"/>
    </row>
    <row r="579" spans="10:10" ht="15.75" customHeight="1" x14ac:dyDescent="0.25">
      <c r="J579" s="2"/>
    </row>
    <row r="580" spans="10:10" ht="15.75" customHeight="1" x14ac:dyDescent="0.25">
      <c r="J580" s="2"/>
    </row>
    <row r="581" spans="10:10" ht="15.75" customHeight="1" x14ac:dyDescent="0.25">
      <c r="J581" s="2"/>
    </row>
    <row r="582" spans="10:10" ht="15.75" customHeight="1" x14ac:dyDescent="0.25">
      <c r="J582" s="2"/>
    </row>
    <row r="583" spans="10:10" ht="15.75" customHeight="1" x14ac:dyDescent="0.25">
      <c r="J583" s="2"/>
    </row>
    <row r="584" spans="10:10" ht="15.75" customHeight="1" x14ac:dyDescent="0.25">
      <c r="J584" s="2"/>
    </row>
    <row r="585" spans="10:10" ht="15.75" customHeight="1" x14ac:dyDescent="0.25">
      <c r="J585" s="2"/>
    </row>
    <row r="586" spans="10:10" ht="15.75" customHeight="1" x14ac:dyDescent="0.25">
      <c r="J586" s="2"/>
    </row>
    <row r="587" spans="10:10" ht="15.75" customHeight="1" x14ac:dyDescent="0.25">
      <c r="J587" s="2"/>
    </row>
    <row r="588" spans="10:10" ht="15.75" customHeight="1" x14ac:dyDescent="0.25">
      <c r="J588" s="2"/>
    </row>
    <row r="589" spans="10:10" ht="15.75" customHeight="1" x14ac:dyDescent="0.25">
      <c r="J589" s="2"/>
    </row>
    <row r="590" spans="10:10" ht="15.75" customHeight="1" x14ac:dyDescent="0.25">
      <c r="J590" s="2"/>
    </row>
    <row r="591" spans="10:10" ht="15.75" customHeight="1" x14ac:dyDescent="0.25">
      <c r="J591" s="2"/>
    </row>
    <row r="592" spans="10:10" ht="15.75" customHeight="1" x14ac:dyDescent="0.25">
      <c r="J592" s="2"/>
    </row>
    <row r="593" spans="10:10" ht="15.75" customHeight="1" x14ac:dyDescent="0.25">
      <c r="J593" s="2"/>
    </row>
    <row r="594" spans="10:10" ht="15.75" customHeight="1" x14ac:dyDescent="0.25">
      <c r="J594" s="2"/>
    </row>
    <row r="595" spans="10:10" ht="15.75" customHeight="1" x14ac:dyDescent="0.25">
      <c r="J595" s="2"/>
    </row>
    <row r="596" spans="10:10" ht="15.75" customHeight="1" x14ac:dyDescent="0.25">
      <c r="J596" s="2"/>
    </row>
    <row r="597" spans="10:10" ht="15.75" customHeight="1" x14ac:dyDescent="0.25">
      <c r="J597" s="2"/>
    </row>
    <row r="598" spans="10:10" ht="15.75" customHeight="1" x14ac:dyDescent="0.25">
      <c r="J598" s="2"/>
    </row>
    <row r="599" spans="10:10" ht="15.75" customHeight="1" x14ac:dyDescent="0.25">
      <c r="J599" s="2"/>
    </row>
    <row r="600" spans="10:10" ht="15.75" customHeight="1" x14ac:dyDescent="0.25">
      <c r="J600" s="2"/>
    </row>
    <row r="601" spans="10:10" ht="15.75" customHeight="1" x14ac:dyDescent="0.25">
      <c r="J601" s="2"/>
    </row>
    <row r="602" spans="10:10" ht="15.75" customHeight="1" x14ac:dyDescent="0.25">
      <c r="J602" s="2"/>
    </row>
    <row r="603" spans="10:10" ht="15.75" customHeight="1" x14ac:dyDescent="0.25">
      <c r="J603" s="2"/>
    </row>
    <row r="604" spans="10:10" ht="15.75" customHeight="1" x14ac:dyDescent="0.25">
      <c r="J604" s="2"/>
    </row>
    <row r="605" spans="10:10" ht="15.75" customHeight="1" x14ac:dyDescent="0.25">
      <c r="J605" s="2"/>
    </row>
    <row r="606" spans="10:10" ht="15.75" customHeight="1" x14ac:dyDescent="0.25">
      <c r="J606" s="2"/>
    </row>
    <row r="607" spans="10:10" ht="15.75" customHeight="1" x14ac:dyDescent="0.25">
      <c r="J607" s="2"/>
    </row>
    <row r="608" spans="10:10" ht="15.75" customHeight="1" x14ac:dyDescent="0.25">
      <c r="J608" s="2"/>
    </row>
    <row r="609" spans="10:10" ht="15.75" customHeight="1" x14ac:dyDescent="0.25">
      <c r="J609" s="2"/>
    </row>
    <row r="610" spans="10:10" ht="15.75" customHeight="1" x14ac:dyDescent="0.25">
      <c r="J610" s="2"/>
    </row>
    <row r="611" spans="10:10" ht="15.75" customHeight="1" x14ac:dyDescent="0.25">
      <c r="J611" s="2"/>
    </row>
    <row r="612" spans="10:10" ht="15.75" customHeight="1" x14ac:dyDescent="0.25">
      <c r="J612" s="2"/>
    </row>
    <row r="613" spans="10:10" ht="15.75" customHeight="1" x14ac:dyDescent="0.25">
      <c r="J613" s="2"/>
    </row>
    <row r="614" spans="10:10" ht="15.75" customHeight="1" x14ac:dyDescent="0.25">
      <c r="J614" s="2"/>
    </row>
    <row r="615" spans="10:10" ht="15.75" customHeight="1" x14ac:dyDescent="0.25">
      <c r="J615" s="2"/>
    </row>
    <row r="616" spans="10:10" ht="15.75" customHeight="1" x14ac:dyDescent="0.25">
      <c r="J616" s="2"/>
    </row>
    <row r="617" spans="10:10" ht="15.75" customHeight="1" x14ac:dyDescent="0.25">
      <c r="J617" s="2"/>
    </row>
    <row r="618" spans="10:10" ht="15.75" customHeight="1" x14ac:dyDescent="0.25">
      <c r="J618" s="2"/>
    </row>
    <row r="619" spans="10:10" ht="15.75" customHeight="1" x14ac:dyDescent="0.25">
      <c r="J619" s="2"/>
    </row>
    <row r="620" spans="10:10" ht="15.75" customHeight="1" x14ac:dyDescent="0.25">
      <c r="J620" s="2"/>
    </row>
    <row r="621" spans="10:10" ht="15.75" customHeight="1" x14ac:dyDescent="0.25">
      <c r="J621" s="2"/>
    </row>
    <row r="622" spans="10:10" ht="15.75" customHeight="1" x14ac:dyDescent="0.25">
      <c r="J622" s="2"/>
    </row>
    <row r="623" spans="10:10" ht="15.75" customHeight="1" x14ac:dyDescent="0.25">
      <c r="J623" s="2"/>
    </row>
    <row r="624" spans="10:10" ht="15.75" customHeight="1" x14ac:dyDescent="0.25">
      <c r="J624" s="2"/>
    </row>
    <row r="625" spans="10:10" ht="15.75" customHeight="1" x14ac:dyDescent="0.25">
      <c r="J625" s="2"/>
    </row>
    <row r="626" spans="10:10" ht="15.75" customHeight="1" x14ac:dyDescent="0.25">
      <c r="J626" s="2"/>
    </row>
    <row r="627" spans="10:10" ht="15.75" customHeight="1" x14ac:dyDescent="0.25">
      <c r="J627" s="2"/>
    </row>
    <row r="628" spans="10:10" ht="15.75" customHeight="1" x14ac:dyDescent="0.25">
      <c r="J628" s="2"/>
    </row>
    <row r="629" spans="10:10" ht="15.75" customHeight="1" x14ac:dyDescent="0.25">
      <c r="J629" s="2"/>
    </row>
    <row r="630" spans="10:10" ht="15.75" customHeight="1" x14ac:dyDescent="0.25">
      <c r="J630" s="2"/>
    </row>
    <row r="631" spans="10:10" ht="15.75" customHeight="1" x14ac:dyDescent="0.25">
      <c r="J631" s="2"/>
    </row>
    <row r="632" spans="10:10" ht="15.75" customHeight="1" x14ac:dyDescent="0.25">
      <c r="J632" s="2"/>
    </row>
    <row r="633" spans="10:10" ht="15.75" customHeight="1" x14ac:dyDescent="0.25">
      <c r="J633" s="2"/>
    </row>
    <row r="634" spans="10:10" ht="15.75" customHeight="1" x14ac:dyDescent="0.25">
      <c r="J634" s="2"/>
    </row>
    <row r="635" spans="10:10" ht="15.75" customHeight="1" x14ac:dyDescent="0.25">
      <c r="J635" s="2"/>
    </row>
    <row r="636" spans="10:10" ht="15.75" customHeight="1" x14ac:dyDescent="0.25">
      <c r="J636" s="2"/>
    </row>
    <row r="637" spans="10:10" ht="15.75" customHeight="1" x14ac:dyDescent="0.25">
      <c r="J637" s="2"/>
    </row>
    <row r="638" spans="10:10" ht="15.75" customHeight="1" x14ac:dyDescent="0.25">
      <c r="J638" s="2"/>
    </row>
    <row r="639" spans="10:10" ht="15.75" customHeight="1" x14ac:dyDescent="0.25">
      <c r="J639" s="2"/>
    </row>
    <row r="640" spans="10:10" ht="15.75" customHeight="1" x14ac:dyDescent="0.25">
      <c r="J640" s="2"/>
    </row>
    <row r="641" spans="10:10" ht="15.75" customHeight="1" x14ac:dyDescent="0.25">
      <c r="J641" s="2"/>
    </row>
    <row r="642" spans="10:10" ht="15.75" customHeight="1" x14ac:dyDescent="0.25">
      <c r="J642" s="2"/>
    </row>
    <row r="643" spans="10:10" ht="15.75" customHeight="1" x14ac:dyDescent="0.25">
      <c r="J643" s="2"/>
    </row>
    <row r="644" spans="10:10" ht="15.75" customHeight="1" x14ac:dyDescent="0.25">
      <c r="J644" s="2"/>
    </row>
    <row r="645" spans="10:10" ht="15.75" customHeight="1" x14ac:dyDescent="0.25">
      <c r="J645" s="2"/>
    </row>
    <row r="646" spans="10:10" ht="15.75" customHeight="1" x14ac:dyDescent="0.25">
      <c r="J646" s="2"/>
    </row>
    <row r="647" spans="10:10" ht="15.75" customHeight="1" x14ac:dyDescent="0.25">
      <c r="J647" s="2"/>
    </row>
    <row r="648" spans="10:10" ht="15.75" customHeight="1" x14ac:dyDescent="0.25">
      <c r="J648" s="2"/>
    </row>
    <row r="649" spans="10:10" ht="15.75" customHeight="1" x14ac:dyDescent="0.25">
      <c r="J649" s="2"/>
    </row>
    <row r="650" spans="10:10" ht="15.75" customHeight="1" x14ac:dyDescent="0.25">
      <c r="J650" s="2"/>
    </row>
    <row r="651" spans="10:10" ht="15.75" customHeight="1" x14ac:dyDescent="0.25">
      <c r="J651" s="2"/>
    </row>
    <row r="652" spans="10:10" ht="15.75" customHeight="1" x14ac:dyDescent="0.25">
      <c r="J652" s="2"/>
    </row>
    <row r="653" spans="10:10" ht="15.75" customHeight="1" x14ac:dyDescent="0.25">
      <c r="J653" s="2"/>
    </row>
    <row r="654" spans="10:10" ht="15.75" customHeight="1" x14ac:dyDescent="0.25">
      <c r="J654" s="2"/>
    </row>
    <row r="655" spans="10:10" ht="15.75" customHeight="1" x14ac:dyDescent="0.25">
      <c r="J655" s="2"/>
    </row>
    <row r="656" spans="10:10" ht="15.75" customHeight="1" x14ac:dyDescent="0.25">
      <c r="J656" s="2"/>
    </row>
    <row r="657" spans="10:10" ht="15.75" customHeight="1" x14ac:dyDescent="0.25">
      <c r="J657" s="2"/>
    </row>
    <row r="658" spans="10:10" ht="15.75" customHeight="1" x14ac:dyDescent="0.25">
      <c r="J658" s="2"/>
    </row>
    <row r="659" spans="10:10" ht="15.75" customHeight="1" x14ac:dyDescent="0.25">
      <c r="J659" s="2"/>
    </row>
    <row r="660" spans="10:10" ht="15.75" customHeight="1" x14ac:dyDescent="0.25">
      <c r="J660" s="2"/>
    </row>
    <row r="661" spans="10:10" ht="15.75" customHeight="1" x14ac:dyDescent="0.25">
      <c r="J661" s="2"/>
    </row>
    <row r="662" spans="10:10" ht="15.75" customHeight="1" x14ac:dyDescent="0.25">
      <c r="J662" s="2"/>
    </row>
    <row r="663" spans="10:10" ht="15.75" customHeight="1" x14ac:dyDescent="0.25">
      <c r="J663" s="2"/>
    </row>
    <row r="664" spans="10:10" ht="15.75" customHeight="1" x14ac:dyDescent="0.25">
      <c r="J664" s="2"/>
    </row>
    <row r="665" spans="10:10" ht="15.75" customHeight="1" x14ac:dyDescent="0.25">
      <c r="J665" s="2"/>
    </row>
    <row r="666" spans="10:10" ht="15.75" customHeight="1" x14ac:dyDescent="0.25">
      <c r="J666" s="2"/>
    </row>
    <row r="667" spans="10:10" ht="15.75" customHeight="1" x14ac:dyDescent="0.25">
      <c r="J667" s="2"/>
    </row>
    <row r="668" spans="10:10" ht="15.75" customHeight="1" x14ac:dyDescent="0.25">
      <c r="J668" s="2"/>
    </row>
    <row r="669" spans="10:10" ht="15.75" customHeight="1" x14ac:dyDescent="0.25">
      <c r="J669" s="2"/>
    </row>
    <row r="670" spans="10:10" ht="15.75" customHeight="1" x14ac:dyDescent="0.25">
      <c r="J670" s="2"/>
    </row>
    <row r="671" spans="10:10" ht="15.75" customHeight="1" x14ac:dyDescent="0.25">
      <c r="J671" s="2"/>
    </row>
    <row r="672" spans="10:10" ht="15.75" customHeight="1" x14ac:dyDescent="0.25">
      <c r="J672" s="2"/>
    </row>
    <row r="673" spans="10:10" ht="15.75" customHeight="1" x14ac:dyDescent="0.25">
      <c r="J673" s="2"/>
    </row>
    <row r="674" spans="10:10" ht="15.75" customHeight="1" x14ac:dyDescent="0.25">
      <c r="J674" s="2"/>
    </row>
    <row r="675" spans="10:10" ht="15.75" customHeight="1" x14ac:dyDescent="0.25">
      <c r="J675" s="2"/>
    </row>
    <row r="676" spans="10:10" ht="15.75" customHeight="1" x14ac:dyDescent="0.25">
      <c r="J676" s="2"/>
    </row>
    <row r="677" spans="10:10" ht="15.75" customHeight="1" x14ac:dyDescent="0.25">
      <c r="J677" s="2"/>
    </row>
    <row r="678" spans="10:10" ht="15.75" customHeight="1" x14ac:dyDescent="0.25">
      <c r="J678" s="2"/>
    </row>
    <row r="679" spans="10:10" ht="15.75" customHeight="1" x14ac:dyDescent="0.25">
      <c r="J679" s="2"/>
    </row>
    <row r="680" spans="10:10" ht="15.75" customHeight="1" x14ac:dyDescent="0.25">
      <c r="J680" s="2"/>
    </row>
    <row r="681" spans="10:10" ht="15.75" customHeight="1" x14ac:dyDescent="0.25">
      <c r="J681" s="2"/>
    </row>
    <row r="682" spans="10:10" ht="15.75" customHeight="1" x14ac:dyDescent="0.25">
      <c r="J682" s="2"/>
    </row>
    <row r="683" spans="10:10" ht="15.75" customHeight="1" x14ac:dyDescent="0.25">
      <c r="J683" s="2"/>
    </row>
    <row r="684" spans="10:10" ht="15.75" customHeight="1" x14ac:dyDescent="0.25">
      <c r="J684" s="2"/>
    </row>
    <row r="685" spans="10:10" ht="15.75" customHeight="1" x14ac:dyDescent="0.25">
      <c r="J685" s="2"/>
    </row>
    <row r="686" spans="10:10" ht="15.75" customHeight="1" x14ac:dyDescent="0.25">
      <c r="J686" s="2"/>
    </row>
    <row r="687" spans="10:10" ht="15.75" customHeight="1" x14ac:dyDescent="0.25">
      <c r="J687" s="2"/>
    </row>
    <row r="688" spans="10:10" ht="15.75" customHeight="1" x14ac:dyDescent="0.25">
      <c r="J688" s="2"/>
    </row>
    <row r="689" spans="10:10" ht="15.75" customHeight="1" x14ac:dyDescent="0.25">
      <c r="J689" s="2"/>
    </row>
    <row r="690" spans="10:10" ht="15.75" customHeight="1" x14ac:dyDescent="0.25">
      <c r="J690" s="2"/>
    </row>
    <row r="691" spans="10:10" ht="15.75" customHeight="1" x14ac:dyDescent="0.25">
      <c r="J691" s="2"/>
    </row>
    <row r="692" spans="10:10" ht="15.75" customHeight="1" x14ac:dyDescent="0.25">
      <c r="J692" s="2"/>
    </row>
    <row r="693" spans="10:10" ht="15.75" customHeight="1" x14ac:dyDescent="0.25">
      <c r="J693" s="2"/>
    </row>
    <row r="694" spans="10:10" ht="15.75" customHeight="1" x14ac:dyDescent="0.25">
      <c r="J694" s="2"/>
    </row>
    <row r="695" spans="10:10" ht="15.75" customHeight="1" x14ac:dyDescent="0.25">
      <c r="J695" s="2"/>
    </row>
    <row r="696" spans="10:10" ht="15.75" customHeight="1" x14ac:dyDescent="0.25">
      <c r="J696" s="2"/>
    </row>
    <row r="697" spans="10:10" ht="15.75" customHeight="1" x14ac:dyDescent="0.25">
      <c r="J697" s="2"/>
    </row>
    <row r="698" spans="10:10" ht="15.75" customHeight="1" x14ac:dyDescent="0.25">
      <c r="J698" s="2"/>
    </row>
    <row r="699" spans="10:10" ht="15.75" customHeight="1" x14ac:dyDescent="0.25">
      <c r="J699" s="2"/>
    </row>
    <row r="700" spans="10:10" ht="15.75" customHeight="1" x14ac:dyDescent="0.25">
      <c r="J700" s="2"/>
    </row>
    <row r="701" spans="10:10" ht="15.75" customHeight="1" x14ac:dyDescent="0.25">
      <c r="J701" s="2"/>
    </row>
    <row r="702" spans="10:10" ht="15.75" customHeight="1" x14ac:dyDescent="0.25">
      <c r="J702" s="2"/>
    </row>
    <row r="703" spans="10:10" ht="15.75" customHeight="1" x14ac:dyDescent="0.25">
      <c r="J703" s="2"/>
    </row>
    <row r="704" spans="10:10" ht="15.75" customHeight="1" x14ac:dyDescent="0.25">
      <c r="J704" s="2"/>
    </row>
    <row r="705" spans="10:10" ht="15.75" customHeight="1" x14ac:dyDescent="0.25">
      <c r="J705" s="2"/>
    </row>
    <row r="706" spans="10:10" ht="15.75" customHeight="1" x14ac:dyDescent="0.25">
      <c r="J706" s="2"/>
    </row>
    <row r="707" spans="10:10" ht="15.75" customHeight="1" x14ac:dyDescent="0.25">
      <c r="J707" s="2"/>
    </row>
    <row r="708" spans="10:10" ht="15.75" customHeight="1" x14ac:dyDescent="0.25">
      <c r="J708" s="2"/>
    </row>
    <row r="709" spans="10:10" ht="15.75" customHeight="1" x14ac:dyDescent="0.25">
      <c r="J709" s="2"/>
    </row>
    <row r="710" spans="10:10" ht="15.75" customHeight="1" x14ac:dyDescent="0.25">
      <c r="J710" s="2"/>
    </row>
    <row r="711" spans="10:10" ht="15.75" customHeight="1" x14ac:dyDescent="0.25">
      <c r="J711" s="2"/>
    </row>
    <row r="712" spans="10:10" ht="15.75" customHeight="1" x14ac:dyDescent="0.25">
      <c r="J712" s="2"/>
    </row>
    <row r="713" spans="10:10" ht="15.75" customHeight="1" x14ac:dyDescent="0.25">
      <c r="J713" s="2"/>
    </row>
    <row r="714" spans="10:10" ht="15.75" customHeight="1" x14ac:dyDescent="0.25">
      <c r="J714" s="2"/>
    </row>
    <row r="715" spans="10:10" ht="15.75" customHeight="1" x14ac:dyDescent="0.25">
      <c r="J715" s="2"/>
    </row>
    <row r="716" spans="10:10" ht="15.75" customHeight="1" x14ac:dyDescent="0.25">
      <c r="J716" s="2"/>
    </row>
    <row r="717" spans="10:10" ht="15.75" customHeight="1" x14ac:dyDescent="0.25">
      <c r="J717" s="2"/>
    </row>
    <row r="718" spans="10:10" ht="15.75" customHeight="1" x14ac:dyDescent="0.25">
      <c r="J718" s="2"/>
    </row>
    <row r="719" spans="10:10" ht="15.75" customHeight="1" x14ac:dyDescent="0.25">
      <c r="J719" s="2"/>
    </row>
    <row r="720" spans="10:10" ht="15.75" customHeight="1" x14ac:dyDescent="0.25">
      <c r="J720" s="2"/>
    </row>
    <row r="721" spans="10:10" ht="15.75" customHeight="1" x14ac:dyDescent="0.25">
      <c r="J721" s="2"/>
    </row>
    <row r="722" spans="10:10" ht="15.75" customHeight="1" x14ac:dyDescent="0.25">
      <c r="J722" s="2"/>
    </row>
    <row r="723" spans="10:10" ht="15.75" customHeight="1" x14ac:dyDescent="0.25">
      <c r="J723" s="2"/>
    </row>
    <row r="724" spans="10:10" ht="15.75" customHeight="1" x14ac:dyDescent="0.25">
      <c r="J724" s="2"/>
    </row>
    <row r="725" spans="10:10" ht="15.75" customHeight="1" x14ac:dyDescent="0.25">
      <c r="J725" s="2"/>
    </row>
    <row r="726" spans="10:10" ht="15.75" customHeight="1" x14ac:dyDescent="0.25">
      <c r="J726" s="2"/>
    </row>
    <row r="727" spans="10:10" ht="15.75" customHeight="1" x14ac:dyDescent="0.25">
      <c r="J727" s="2"/>
    </row>
    <row r="728" spans="10:10" ht="15.75" customHeight="1" x14ac:dyDescent="0.25">
      <c r="J728" s="2"/>
    </row>
    <row r="729" spans="10:10" ht="15.75" customHeight="1" x14ac:dyDescent="0.25">
      <c r="J729" s="2"/>
    </row>
    <row r="730" spans="10:10" ht="15.75" customHeight="1" x14ac:dyDescent="0.25">
      <c r="J730" s="2"/>
    </row>
    <row r="731" spans="10:10" ht="15.75" customHeight="1" x14ac:dyDescent="0.25">
      <c r="J731" s="2"/>
    </row>
    <row r="732" spans="10:10" ht="15.75" customHeight="1" x14ac:dyDescent="0.25">
      <c r="J732" s="2"/>
    </row>
    <row r="733" spans="10:10" ht="15.75" customHeight="1" x14ac:dyDescent="0.25">
      <c r="J733" s="2"/>
    </row>
    <row r="734" spans="10:10" ht="15.75" customHeight="1" x14ac:dyDescent="0.25">
      <c r="J734" s="2"/>
    </row>
    <row r="735" spans="10:10" ht="15.75" customHeight="1" x14ac:dyDescent="0.25">
      <c r="J735" s="2"/>
    </row>
    <row r="736" spans="10:10" ht="15.75" customHeight="1" x14ac:dyDescent="0.25">
      <c r="J736" s="2"/>
    </row>
    <row r="737" spans="10:10" ht="15.75" customHeight="1" x14ac:dyDescent="0.25">
      <c r="J737" s="2"/>
    </row>
    <row r="738" spans="10:10" ht="15.75" customHeight="1" x14ac:dyDescent="0.25">
      <c r="J738" s="2"/>
    </row>
    <row r="739" spans="10:10" ht="15.75" customHeight="1" x14ac:dyDescent="0.25">
      <c r="J739" s="2"/>
    </row>
    <row r="740" spans="10:10" ht="15.75" customHeight="1" x14ac:dyDescent="0.25">
      <c r="J740" s="2"/>
    </row>
    <row r="741" spans="10:10" ht="15.75" customHeight="1" x14ac:dyDescent="0.25">
      <c r="J741" s="2"/>
    </row>
    <row r="742" spans="10:10" ht="15.75" customHeight="1" x14ac:dyDescent="0.25">
      <c r="J742" s="2"/>
    </row>
    <row r="743" spans="10:10" ht="15.75" customHeight="1" x14ac:dyDescent="0.25">
      <c r="J743" s="2"/>
    </row>
    <row r="744" spans="10:10" ht="15.75" customHeight="1" x14ac:dyDescent="0.25">
      <c r="J744" s="2"/>
    </row>
    <row r="745" spans="10:10" ht="15.75" customHeight="1" x14ac:dyDescent="0.25">
      <c r="J745" s="2"/>
    </row>
    <row r="746" spans="10:10" ht="15.75" customHeight="1" x14ac:dyDescent="0.25">
      <c r="J746" s="2"/>
    </row>
    <row r="747" spans="10:10" ht="15.75" customHeight="1" x14ac:dyDescent="0.25">
      <c r="J747" s="2"/>
    </row>
    <row r="748" spans="10:10" ht="15.75" customHeight="1" x14ac:dyDescent="0.25">
      <c r="J748" s="2"/>
    </row>
    <row r="749" spans="10:10" ht="15.75" customHeight="1" x14ac:dyDescent="0.25">
      <c r="J749" s="2"/>
    </row>
    <row r="750" spans="10:10" ht="15.75" customHeight="1" x14ac:dyDescent="0.25">
      <c r="J750" s="2"/>
    </row>
    <row r="751" spans="10:10" ht="15.75" customHeight="1" x14ac:dyDescent="0.25">
      <c r="J751" s="2"/>
    </row>
    <row r="752" spans="10:10" ht="15.75" customHeight="1" x14ac:dyDescent="0.25">
      <c r="J752" s="2"/>
    </row>
    <row r="753" spans="10:10" ht="15.75" customHeight="1" x14ac:dyDescent="0.25">
      <c r="J753" s="2"/>
    </row>
    <row r="754" spans="10:10" ht="15.75" customHeight="1" x14ac:dyDescent="0.25">
      <c r="J754" s="2"/>
    </row>
    <row r="755" spans="10:10" ht="15.75" customHeight="1" x14ac:dyDescent="0.25">
      <c r="J755" s="2"/>
    </row>
    <row r="756" spans="10:10" ht="15.75" customHeight="1" x14ac:dyDescent="0.25">
      <c r="J756" s="2"/>
    </row>
    <row r="757" spans="10:10" ht="15.75" customHeight="1" x14ac:dyDescent="0.25">
      <c r="J757" s="2"/>
    </row>
    <row r="758" spans="10:10" ht="15.75" customHeight="1" x14ac:dyDescent="0.25">
      <c r="J758" s="2"/>
    </row>
    <row r="759" spans="10:10" ht="15.75" customHeight="1" x14ac:dyDescent="0.25">
      <c r="J759" s="2"/>
    </row>
    <row r="760" spans="10:10" ht="15.75" customHeight="1" x14ac:dyDescent="0.25">
      <c r="J760" s="2"/>
    </row>
    <row r="761" spans="10:10" ht="15.75" customHeight="1" x14ac:dyDescent="0.25">
      <c r="J761" s="2"/>
    </row>
    <row r="762" spans="10:10" ht="15.75" customHeight="1" x14ac:dyDescent="0.25">
      <c r="J762" s="2"/>
    </row>
    <row r="763" spans="10:10" ht="15.75" customHeight="1" x14ac:dyDescent="0.25">
      <c r="J763" s="2"/>
    </row>
    <row r="764" spans="10:10" ht="15.75" customHeight="1" x14ac:dyDescent="0.25">
      <c r="J764" s="2"/>
    </row>
    <row r="765" spans="10:10" ht="15.75" customHeight="1" x14ac:dyDescent="0.25">
      <c r="J765" s="2"/>
    </row>
    <row r="766" spans="10:10" ht="15.75" customHeight="1" x14ac:dyDescent="0.25">
      <c r="J766" s="2"/>
    </row>
    <row r="767" spans="10:10" ht="15.75" customHeight="1" x14ac:dyDescent="0.25">
      <c r="J767" s="2"/>
    </row>
    <row r="768" spans="10:10" ht="15.75" customHeight="1" x14ac:dyDescent="0.25">
      <c r="J768" s="2"/>
    </row>
    <row r="769" spans="10:10" ht="15.75" customHeight="1" x14ac:dyDescent="0.25">
      <c r="J769" s="2"/>
    </row>
    <row r="770" spans="10:10" ht="15.75" customHeight="1" x14ac:dyDescent="0.25">
      <c r="J770" s="2"/>
    </row>
    <row r="771" spans="10:10" ht="15.75" customHeight="1" x14ac:dyDescent="0.25">
      <c r="J771" s="2"/>
    </row>
    <row r="772" spans="10:10" ht="15.75" customHeight="1" x14ac:dyDescent="0.25">
      <c r="J772" s="2"/>
    </row>
    <row r="773" spans="10:10" ht="15.75" customHeight="1" x14ac:dyDescent="0.25">
      <c r="J773" s="2"/>
    </row>
    <row r="774" spans="10:10" ht="15.75" customHeight="1" x14ac:dyDescent="0.25">
      <c r="J774" s="2"/>
    </row>
    <row r="775" spans="10:10" ht="15.75" customHeight="1" x14ac:dyDescent="0.25">
      <c r="J775" s="2"/>
    </row>
    <row r="776" spans="10:10" ht="15.75" customHeight="1" x14ac:dyDescent="0.25">
      <c r="J776" s="2"/>
    </row>
    <row r="777" spans="10:10" ht="15.75" customHeight="1" x14ac:dyDescent="0.25">
      <c r="J777" s="2"/>
    </row>
    <row r="778" spans="10:10" ht="15.75" customHeight="1" x14ac:dyDescent="0.25">
      <c r="J778" s="2"/>
    </row>
    <row r="779" spans="10:10" ht="15.75" customHeight="1" x14ac:dyDescent="0.25">
      <c r="J779" s="2"/>
    </row>
    <row r="780" spans="10:10" ht="15.75" customHeight="1" x14ac:dyDescent="0.25">
      <c r="J780" s="2"/>
    </row>
    <row r="781" spans="10:10" ht="15.75" customHeight="1" x14ac:dyDescent="0.25">
      <c r="J781" s="2"/>
    </row>
    <row r="782" spans="10:10" ht="15.75" customHeight="1" x14ac:dyDescent="0.25">
      <c r="J782" s="2"/>
    </row>
    <row r="783" spans="10:10" ht="15.75" customHeight="1" x14ac:dyDescent="0.25">
      <c r="J783" s="2"/>
    </row>
    <row r="784" spans="10:10" ht="15.75" customHeight="1" x14ac:dyDescent="0.25">
      <c r="J784" s="2"/>
    </row>
    <row r="785" spans="10:10" ht="15.75" customHeight="1" x14ac:dyDescent="0.25">
      <c r="J785" s="2"/>
    </row>
    <row r="786" spans="10:10" ht="15.75" customHeight="1" x14ac:dyDescent="0.25">
      <c r="J786" s="2"/>
    </row>
    <row r="787" spans="10:10" ht="15.75" customHeight="1" x14ac:dyDescent="0.25">
      <c r="J787" s="2"/>
    </row>
    <row r="788" spans="10:10" ht="15.75" customHeight="1" x14ac:dyDescent="0.25">
      <c r="J788" s="2"/>
    </row>
    <row r="789" spans="10:10" ht="15.75" customHeight="1" x14ac:dyDescent="0.25">
      <c r="J789" s="2"/>
    </row>
    <row r="790" spans="10:10" ht="15.75" customHeight="1" x14ac:dyDescent="0.25">
      <c r="J790" s="2"/>
    </row>
    <row r="791" spans="10:10" ht="15.75" customHeight="1" x14ac:dyDescent="0.25">
      <c r="J791" s="2"/>
    </row>
    <row r="792" spans="10:10" ht="15.75" customHeight="1" x14ac:dyDescent="0.25">
      <c r="J792" s="2"/>
    </row>
    <row r="793" spans="10:10" ht="15.75" customHeight="1" x14ac:dyDescent="0.25">
      <c r="J793" s="2"/>
    </row>
    <row r="794" spans="10:10" ht="15.75" customHeight="1" x14ac:dyDescent="0.25">
      <c r="J794" s="2"/>
    </row>
    <row r="795" spans="10:10" ht="15.75" customHeight="1" x14ac:dyDescent="0.25">
      <c r="J795" s="2"/>
    </row>
    <row r="796" spans="10:10" ht="15.75" customHeight="1" x14ac:dyDescent="0.25">
      <c r="J796" s="2"/>
    </row>
    <row r="797" spans="10:10" ht="15.75" customHeight="1" x14ac:dyDescent="0.25">
      <c r="J797" s="2"/>
    </row>
    <row r="798" spans="10:10" ht="15.75" customHeight="1" x14ac:dyDescent="0.25">
      <c r="J798" s="2"/>
    </row>
    <row r="799" spans="10:10" ht="15.75" customHeight="1" x14ac:dyDescent="0.25">
      <c r="J799" s="2"/>
    </row>
    <row r="800" spans="10:10" ht="15.75" customHeight="1" x14ac:dyDescent="0.25">
      <c r="J800" s="2"/>
    </row>
    <row r="801" spans="10:10" ht="15.75" customHeight="1" x14ac:dyDescent="0.25">
      <c r="J801" s="2"/>
    </row>
    <row r="802" spans="10:10" ht="15.75" customHeight="1" x14ac:dyDescent="0.25">
      <c r="J802" s="2"/>
    </row>
    <row r="803" spans="10:10" ht="15.75" customHeight="1" x14ac:dyDescent="0.25">
      <c r="J803" s="2"/>
    </row>
    <row r="804" spans="10:10" ht="15.75" customHeight="1" x14ac:dyDescent="0.25">
      <c r="J804" s="2"/>
    </row>
    <row r="805" spans="10:10" ht="15.75" customHeight="1" x14ac:dyDescent="0.25">
      <c r="J805" s="2"/>
    </row>
    <row r="806" spans="10:10" ht="15.75" customHeight="1" x14ac:dyDescent="0.25">
      <c r="J806" s="2"/>
    </row>
    <row r="807" spans="10:10" ht="15.75" customHeight="1" x14ac:dyDescent="0.25">
      <c r="J807" s="2"/>
    </row>
    <row r="808" spans="10:10" ht="15.75" customHeight="1" x14ac:dyDescent="0.25">
      <c r="J808" s="2"/>
    </row>
    <row r="809" spans="10:10" ht="15.75" customHeight="1" x14ac:dyDescent="0.25">
      <c r="J809" s="2"/>
    </row>
    <row r="810" spans="10:10" ht="15.75" customHeight="1" x14ac:dyDescent="0.25">
      <c r="J810" s="2"/>
    </row>
    <row r="811" spans="10:10" ht="15.75" customHeight="1" x14ac:dyDescent="0.25">
      <c r="J811" s="2"/>
    </row>
    <row r="812" spans="10:10" ht="15.75" customHeight="1" x14ac:dyDescent="0.25">
      <c r="J812" s="2"/>
    </row>
    <row r="813" spans="10:10" ht="15.75" customHeight="1" x14ac:dyDescent="0.25">
      <c r="J813" s="2"/>
    </row>
    <row r="814" spans="10:10" ht="15.75" customHeight="1" x14ac:dyDescent="0.25">
      <c r="J814" s="2"/>
    </row>
    <row r="815" spans="10:10" ht="15.75" customHeight="1" x14ac:dyDescent="0.25">
      <c r="J815" s="2"/>
    </row>
    <row r="816" spans="10:10" ht="15.75" customHeight="1" x14ac:dyDescent="0.25">
      <c r="J816" s="2"/>
    </row>
    <row r="817" spans="10:10" ht="15.75" customHeight="1" x14ac:dyDescent="0.25">
      <c r="J817" s="2"/>
    </row>
    <row r="818" spans="10:10" ht="15.75" customHeight="1" x14ac:dyDescent="0.25">
      <c r="J818" s="2"/>
    </row>
    <row r="819" spans="10:10" ht="15.75" customHeight="1" x14ac:dyDescent="0.25">
      <c r="J819" s="2"/>
    </row>
    <row r="820" spans="10:10" ht="15.75" customHeight="1" x14ac:dyDescent="0.25">
      <c r="J820" s="2"/>
    </row>
    <row r="821" spans="10:10" ht="15.75" customHeight="1" x14ac:dyDescent="0.25">
      <c r="J821" s="2"/>
    </row>
    <row r="822" spans="10:10" ht="15.75" customHeight="1" x14ac:dyDescent="0.25">
      <c r="J822" s="2"/>
    </row>
    <row r="823" spans="10:10" ht="15.75" customHeight="1" x14ac:dyDescent="0.25">
      <c r="J823" s="2"/>
    </row>
    <row r="824" spans="10:10" ht="15.75" customHeight="1" x14ac:dyDescent="0.25">
      <c r="J824" s="2"/>
    </row>
    <row r="825" spans="10:10" ht="15.75" customHeight="1" x14ac:dyDescent="0.25">
      <c r="J825" s="2"/>
    </row>
    <row r="826" spans="10:10" ht="15.75" customHeight="1" x14ac:dyDescent="0.25">
      <c r="J826" s="2"/>
    </row>
    <row r="827" spans="10:10" ht="15.75" customHeight="1" x14ac:dyDescent="0.25">
      <c r="J827" s="2"/>
    </row>
    <row r="828" spans="10:10" ht="15.75" customHeight="1" x14ac:dyDescent="0.25">
      <c r="J828" s="2"/>
    </row>
    <row r="829" spans="10:10" ht="15.75" customHeight="1" x14ac:dyDescent="0.25">
      <c r="J829" s="2"/>
    </row>
    <row r="830" spans="10:10" ht="15.75" customHeight="1" x14ac:dyDescent="0.25">
      <c r="J830" s="2"/>
    </row>
    <row r="831" spans="10:10" ht="15.75" customHeight="1" x14ac:dyDescent="0.25">
      <c r="J831" s="2"/>
    </row>
    <row r="832" spans="10:10" ht="15.75" customHeight="1" x14ac:dyDescent="0.25">
      <c r="J832" s="2"/>
    </row>
    <row r="833" spans="10:10" ht="15.75" customHeight="1" x14ac:dyDescent="0.25">
      <c r="J833" s="2"/>
    </row>
    <row r="834" spans="10:10" ht="15.75" customHeight="1" x14ac:dyDescent="0.25">
      <c r="J834" s="2"/>
    </row>
    <row r="835" spans="10:10" ht="15.75" customHeight="1" x14ac:dyDescent="0.25">
      <c r="J835" s="2"/>
    </row>
    <row r="836" spans="10:10" ht="15.75" customHeight="1" x14ac:dyDescent="0.25">
      <c r="J836" s="2"/>
    </row>
    <row r="837" spans="10:10" ht="15.75" customHeight="1" x14ac:dyDescent="0.25">
      <c r="J837" s="2"/>
    </row>
    <row r="838" spans="10:10" ht="15.75" customHeight="1" x14ac:dyDescent="0.25">
      <c r="J838" s="2"/>
    </row>
    <row r="839" spans="10:10" ht="15.75" customHeight="1" x14ac:dyDescent="0.25">
      <c r="J839" s="2"/>
    </row>
    <row r="840" spans="10:10" ht="15.75" customHeight="1" x14ac:dyDescent="0.25">
      <c r="J840" s="2"/>
    </row>
    <row r="841" spans="10:10" ht="15.75" customHeight="1" x14ac:dyDescent="0.25">
      <c r="J841" s="2"/>
    </row>
    <row r="842" spans="10:10" ht="15.75" customHeight="1" x14ac:dyDescent="0.25">
      <c r="J842" s="2"/>
    </row>
    <row r="843" spans="10:10" ht="15.75" customHeight="1" x14ac:dyDescent="0.25">
      <c r="J843" s="2"/>
    </row>
    <row r="844" spans="10:10" ht="15.75" customHeight="1" x14ac:dyDescent="0.25">
      <c r="J844" s="2"/>
    </row>
    <row r="845" spans="10:10" ht="15.75" customHeight="1" x14ac:dyDescent="0.25">
      <c r="J845" s="2"/>
    </row>
    <row r="846" spans="10:10" ht="15.75" customHeight="1" x14ac:dyDescent="0.25">
      <c r="J846" s="2"/>
    </row>
    <row r="847" spans="10:10" ht="15.75" customHeight="1" x14ac:dyDescent="0.25">
      <c r="J847" s="2"/>
    </row>
    <row r="848" spans="10:10" ht="15.75" customHeight="1" x14ac:dyDescent="0.25">
      <c r="J848" s="2"/>
    </row>
    <row r="849" spans="10:10" ht="15.75" customHeight="1" x14ac:dyDescent="0.25">
      <c r="J849" s="2"/>
    </row>
    <row r="850" spans="10:10" ht="15.75" customHeight="1" x14ac:dyDescent="0.25">
      <c r="J850" s="2"/>
    </row>
    <row r="851" spans="10:10" ht="15.75" customHeight="1" x14ac:dyDescent="0.25">
      <c r="J851" s="2"/>
    </row>
    <row r="852" spans="10:10" ht="15.75" customHeight="1" x14ac:dyDescent="0.25">
      <c r="J852" s="2"/>
    </row>
    <row r="853" spans="10:10" ht="15.75" customHeight="1" x14ac:dyDescent="0.25">
      <c r="J853" s="2"/>
    </row>
    <row r="854" spans="10:10" ht="15.75" customHeight="1" x14ac:dyDescent="0.25">
      <c r="J854" s="2"/>
    </row>
    <row r="855" spans="10:10" ht="15.75" customHeight="1" x14ac:dyDescent="0.25">
      <c r="J855" s="2"/>
    </row>
    <row r="856" spans="10:10" ht="15.75" customHeight="1" x14ac:dyDescent="0.25">
      <c r="J856" s="2"/>
    </row>
    <row r="857" spans="10:10" ht="15.75" customHeight="1" x14ac:dyDescent="0.25">
      <c r="J857" s="2"/>
    </row>
    <row r="858" spans="10:10" ht="15.75" customHeight="1" x14ac:dyDescent="0.25">
      <c r="J858" s="2"/>
    </row>
    <row r="859" spans="10:10" ht="15.75" customHeight="1" x14ac:dyDescent="0.25">
      <c r="J859" s="2"/>
    </row>
    <row r="860" spans="10:10" ht="15.75" customHeight="1" x14ac:dyDescent="0.25">
      <c r="J860" s="2"/>
    </row>
    <row r="861" spans="10:10" ht="15.75" customHeight="1" x14ac:dyDescent="0.25">
      <c r="J861" s="2"/>
    </row>
    <row r="862" spans="10:10" ht="15.75" customHeight="1" x14ac:dyDescent="0.25">
      <c r="J862" s="2"/>
    </row>
    <row r="863" spans="10:10" ht="15.75" customHeight="1" x14ac:dyDescent="0.25">
      <c r="J863" s="2"/>
    </row>
    <row r="864" spans="10:10" ht="15.75" customHeight="1" x14ac:dyDescent="0.25">
      <c r="J864" s="2"/>
    </row>
    <row r="865" spans="10:10" ht="15.75" customHeight="1" x14ac:dyDescent="0.25">
      <c r="J865" s="2"/>
    </row>
    <row r="866" spans="10:10" ht="15.75" customHeight="1" x14ac:dyDescent="0.25">
      <c r="J866" s="2"/>
    </row>
    <row r="867" spans="10:10" ht="15.75" customHeight="1" x14ac:dyDescent="0.25">
      <c r="J867" s="2"/>
    </row>
    <row r="868" spans="10:10" ht="15.75" customHeight="1" x14ac:dyDescent="0.25">
      <c r="J868" s="2"/>
    </row>
    <row r="869" spans="10:10" ht="15.75" customHeight="1" x14ac:dyDescent="0.25">
      <c r="J869" s="2"/>
    </row>
    <row r="870" spans="10:10" ht="15.75" customHeight="1" x14ac:dyDescent="0.25">
      <c r="J870" s="2"/>
    </row>
    <row r="871" spans="10:10" ht="15.75" customHeight="1" x14ac:dyDescent="0.25">
      <c r="J871" s="2"/>
    </row>
    <row r="872" spans="10:10" ht="15.75" customHeight="1" x14ac:dyDescent="0.25">
      <c r="J872" s="2"/>
    </row>
    <row r="873" spans="10:10" ht="15.75" customHeight="1" x14ac:dyDescent="0.25">
      <c r="J873" s="2"/>
    </row>
    <row r="874" spans="10:10" ht="15.75" customHeight="1" x14ac:dyDescent="0.25">
      <c r="J874" s="2"/>
    </row>
    <row r="875" spans="10:10" ht="15.75" customHeight="1" x14ac:dyDescent="0.25">
      <c r="J875" s="2"/>
    </row>
    <row r="876" spans="10:10" ht="15.75" customHeight="1" x14ac:dyDescent="0.25">
      <c r="J876" s="2"/>
    </row>
    <row r="877" spans="10:10" ht="15.75" customHeight="1" x14ac:dyDescent="0.25">
      <c r="J877" s="2"/>
    </row>
    <row r="878" spans="10:10" ht="15.75" customHeight="1" x14ac:dyDescent="0.25">
      <c r="J878" s="2"/>
    </row>
    <row r="879" spans="10:10" ht="15.75" customHeight="1" x14ac:dyDescent="0.25">
      <c r="J879" s="2"/>
    </row>
    <row r="880" spans="10:10" ht="15.75" customHeight="1" x14ac:dyDescent="0.25">
      <c r="J880" s="2"/>
    </row>
    <row r="881" spans="10:10" ht="15.75" customHeight="1" x14ac:dyDescent="0.25">
      <c r="J881" s="2"/>
    </row>
    <row r="882" spans="10:10" ht="15.75" customHeight="1" x14ac:dyDescent="0.25">
      <c r="J882" s="2"/>
    </row>
    <row r="883" spans="10:10" ht="15.75" customHeight="1" x14ac:dyDescent="0.25">
      <c r="J883" s="2"/>
    </row>
    <row r="884" spans="10:10" ht="15.75" customHeight="1" x14ac:dyDescent="0.25">
      <c r="J884" s="2"/>
    </row>
    <row r="885" spans="10:10" ht="15.75" customHeight="1" x14ac:dyDescent="0.25">
      <c r="J885" s="2"/>
    </row>
    <row r="886" spans="10:10" ht="15.75" customHeight="1" x14ac:dyDescent="0.25">
      <c r="J886" s="2"/>
    </row>
    <row r="887" spans="10:10" ht="15.75" customHeight="1" x14ac:dyDescent="0.25">
      <c r="J887" s="2"/>
    </row>
    <row r="888" spans="10:10" ht="15.75" customHeight="1" x14ac:dyDescent="0.25">
      <c r="J888" s="2"/>
    </row>
    <row r="889" spans="10:10" ht="15.75" customHeight="1" x14ac:dyDescent="0.25">
      <c r="J889" s="2"/>
    </row>
    <row r="890" spans="10:10" ht="15.75" customHeight="1" x14ac:dyDescent="0.25">
      <c r="J890" s="2"/>
    </row>
    <row r="891" spans="10:10" ht="15.75" customHeight="1" x14ac:dyDescent="0.25">
      <c r="J891" s="2"/>
    </row>
    <row r="892" spans="10:10" ht="15.75" customHeight="1" x14ac:dyDescent="0.25">
      <c r="J892" s="2"/>
    </row>
    <row r="893" spans="10:10" ht="15.75" customHeight="1" x14ac:dyDescent="0.25">
      <c r="J893" s="2"/>
    </row>
    <row r="894" spans="10:10" ht="15.75" customHeight="1" x14ac:dyDescent="0.25">
      <c r="J894" s="2"/>
    </row>
    <row r="895" spans="10:10" ht="15.75" customHeight="1" x14ac:dyDescent="0.25">
      <c r="J895" s="2"/>
    </row>
    <row r="896" spans="10:10" ht="15.75" customHeight="1" x14ac:dyDescent="0.25">
      <c r="J896" s="2"/>
    </row>
    <row r="897" spans="10:10" ht="15.75" customHeight="1" x14ac:dyDescent="0.25">
      <c r="J897" s="2"/>
    </row>
    <row r="898" spans="10:10" ht="15.75" customHeight="1" x14ac:dyDescent="0.25">
      <c r="J898" s="2"/>
    </row>
    <row r="899" spans="10:10" ht="15.75" customHeight="1" x14ac:dyDescent="0.25">
      <c r="J899" s="2"/>
    </row>
    <row r="900" spans="10:10" ht="15.75" customHeight="1" x14ac:dyDescent="0.25">
      <c r="J900" s="2"/>
    </row>
    <row r="901" spans="10:10" ht="15.75" customHeight="1" x14ac:dyDescent="0.25">
      <c r="J901" s="2"/>
    </row>
    <row r="902" spans="10:10" ht="15.75" customHeight="1" x14ac:dyDescent="0.25">
      <c r="J902" s="2"/>
    </row>
    <row r="903" spans="10:10" ht="15.75" customHeight="1" x14ac:dyDescent="0.25">
      <c r="J903" s="2"/>
    </row>
    <row r="904" spans="10:10" ht="15.75" customHeight="1" x14ac:dyDescent="0.25">
      <c r="J904" s="2"/>
    </row>
    <row r="905" spans="10:10" ht="15.75" customHeight="1" x14ac:dyDescent="0.25">
      <c r="J905" s="2"/>
    </row>
    <row r="906" spans="10:10" ht="15.75" customHeight="1" x14ac:dyDescent="0.25">
      <c r="J906" s="2"/>
    </row>
    <row r="907" spans="10:10" ht="15.75" customHeight="1" x14ac:dyDescent="0.25">
      <c r="J907" s="2"/>
    </row>
    <row r="908" spans="10:10" ht="15.75" customHeight="1" x14ac:dyDescent="0.25">
      <c r="J908" s="2"/>
    </row>
    <row r="909" spans="10:10" ht="15.75" customHeight="1" x14ac:dyDescent="0.25">
      <c r="J909" s="2"/>
    </row>
    <row r="910" spans="10:10" ht="15.75" customHeight="1" x14ac:dyDescent="0.25">
      <c r="J910" s="2"/>
    </row>
    <row r="911" spans="10:10" ht="15.75" customHeight="1" x14ac:dyDescent="0.25">
      <c r="J911" s="2"/>
    </row>
    <row r="912" spans="10:10" ht="15.75" customHeight="1" x14ac:dyDescent="0.25">
      <c r="J912" s="2"/>
    </row>
    <row r="913" spans="10:10" ht="15.75" customHeight="1" x14ac:dyDescent="0.25">
      <c r="J913" s="2"/>
    </row>
    <row r="914" spans="10:10" ht="15.75" customHeight="1" x14ac:dyDescent="0.25">
      <c r="J914" s="2"/>
    </row>
    <row r="915" spans="10:10" ht="15.75" customHeight="1" x14ac:dyDescent="0.25">
      <c r="J915" s="2"/>
    </row>
    <row r="916" spans="10:10" ht="15.75" customHeight="1" x14ac:dyDescent="0.25">
      <c r="J916" s="2"/>
    </row>
    <row r="917" spans="10:10" ht="15.75" customHeight="1" x14ac:dyDescent="0.25">
      <c r="J917" s="2"/>
    </row>
    <row r="918" spans="10:10" ht="15.75" customHeight="1" x14ac:dyDescent="0.25">
      <c r="J918" s="2"/>
    </row>
    <row r="919" spans="10:10" ht="15.75" customHeight="1" x14ac:dyDescent="0.25">
      <c r="J919" s="2"/>
    </row>
    <row r="920" spans="10:10" ht="15.75" customHeight="1" x14ac:dyDescent="0.25">
      <c r="J920" s="2"/>
    </row>
    <row r="921" spans="10:10" ht="15.75" customHeight="1" x14ac:dyDescent="0.25">
      <c r="J921" s="2"/>
    </row>
    <row r="922" spans="10:10" ht="15.75" customHeight="1" x14ac:dyDescent="0.25">
      <c r="J922" s="2"/>
    </row>
    <row r="923" spans="10:10" ht="15.75" customHeight="1" x14ac:dyDescent="0.25">
      <c r="J923" s="2"/>
    </row>
    <row r="924" spans="10:10" ht="15.75" customHeight="1" x14ac:dyDescent="0.25">
      <c r="J924" s="2"/>
    </row>
    <row r="925" spans="10:10" ht="15.75" customHeight="1" x14ac:dyDescent="0.25">
      <c r="J925" s="2"/>
    </row>
    <row r="926" spans="10:10" ht="15.75" customHeight="1" x14ac:dyDescent="0.25">
      <c r="J926" s="2"/>
    </row>
    <row r="927" spans="10:10" ht="15.75" customHeight="1" x14ac:dyDescent="0.25">
      <c r="J927" s="2"/>
    </row>
    <row r="928" spans="10:10" ht="15.75" customHeight="1" x14ac:dyDescent="0.25">
      <c r="J928" s="2"/>
    </row>
    <row r="929" spans="10:10" ht="15.75" customHeight="1" x14ac:dyDescent="0.25">
      <c r="J929" s="2"/>
    </row>
    <row r="930" spans="10:10" ht="15.75" customHeight="1" x14ac:dyDescent="0.25">
      <c r="J930" s="2"/>
    </row>
    <row r="931" spans="10:10" ht="15.75" customHeight="1" x14ac:dyDescent="0.25">
      <c r="J931" s="2"/>
    </row>
    <row r="932" spans="10:10" ht="15.75" customHeight="1" x14ac:dyDescent="0.25">
      <c r="J932" s="2"/>
    </row>
    <row r="933" spans="10:10" ht="15.75" customHeight="1" x14ac:dyDescent="0.25">
      <c r="J933" s="2"/>
    </row>
    <row r="934" spans="10:10" ht="15.75" customHeight="1" x14ac:dyDescent="0.25">
      <c r="J934" s="2"/>
    </row>
    <row r="935" spans="10:10" ht="15.75" customHeight="1" x14ac:dyDescent="0.25">
      <c r="J935" s="2"/>
    </row>
    <row r="936" spans="10:10" ht="15.75" customHeight="1" x14ac:dyDescent="0.25">
      <c r="J936" s="2"/>
    </row>
    <row r="937" spans="10:10" ht="15.75" customHeight="1" x14ac:dyDescent="0.25">
      <c r="J937" s="2"/>
    </row>
    <row r="938" spans="10:10" ht="15.75" customHeight="1" x14ac:dyDescent="0.25">
      <c r="J938" s="2"/>
    </row>
    <row r="939" spans="10:10" ht="15.75" customHeight="1" x14ac:dyDescent="0.25">
      <c r="J939" s="2"/>
    </row>
    <row r="940" spans="10:10" ht="15.75" customHeight="1" x14ac:dyDescent="0.25">
      <c r="J940" s="2"/>
    </row>
    <row r="941" spans="10:10" ht="15.75" customHeight="1" x14ac:dyDescent="0.25">
      <c r="J941" s="2"/>
    </row>
    <row r="942" spans="10:10" ht="15.75" customHeight="1" x14ac:dyDescent="0.25">
      <c r="J942" s="2"/>
    </row>
    <row r="943" spans="10:10" ht="15.75" customHeight="1" x14ac:dyDescent="0.25">
      <c r="J943" s="2"/>
    </row>
    <row r="944" spans="10:10" ht="15.75" customHeight="1" x14ac:dyDescent="0.25">
      <c r="J944" s="2"/>
    </row>
    <row r="945" spans="10:10" ht="15.75" customHeight="1" x14ac:dyDescent="0.25">
      <c r="J945" s="2"/>
    </row>
    <row r="946" spans="10:10" ht="15.75" customHeight="1" x14ac:dyDescent="0.25">
      <c r="J946" s="2"/>
    </row>
    <row r="947" spans="10:10" ht="15.75" customHeight="1" x14ac:dyDescent="0.25">
      <c r="J947" s="2"/>
    </row>
    <row r="948" spans="10:10" ht="15.75" customHeight="1" x14ac:dyDescent="0.25">
      <c r="J948" s="2"/>
    </row>
    <row r="949" spans="10:10" ht="15.75" customHeight="1" x14ac:dyDescent="0.25">
      <c r="J949" s="2"/>
    </row>
    <row r="950" spans="10:10" ht="15.75" customHeight="1" x14ac:dyDescent="0.25">
      <c r="J950" s="2"/>
    </row>
    <row r="951" spans="10:10" ht="15.75" customHeight="1" x14ac:dyDescent="0.25">
      <c r="J951" s="2"/>
    </row>
    <row r="952" spans="10:10" ht="15.75" customHeight="1" x14ac:dyDescent="0.25">
      <c r="J952" s="2"/>
    </row>
    <row r="953" spans="10:10" ht="15.75" customHeight="1" x14ac:dyDescent="0.25">
      <c r="J953" s="2"/>
    </row>
    <row r="954" spans="10:10" ht="15.75" customHeight="1" x14ac:dyDescent="0.25">
      <c r="J954" s="2"/>
    </row>
    <row r="955" spans="10:10" ht="15.75" customHeight="1" x14ac:dyDescent="0.25">
      <c r="J955" s="2"/>
    </row>
    <row r="956" spans="10:10" ht="15.75" customHeight="1" x14ac:dyDescent="0.25">
      <c r="J956" s="2"/>
    </row>
    <row r="957" spans="10:10" ht="15.75" customHeight="1" x14ac:dyDescent="0.25">
      <c r="J957" s="2"/>
    </row>
    <row r="958" spans="10:10" ht="15.75" customHeight="1" x14ac:dyDescent="0.25">
      <c r="J958" s="2"/>
    </row>
    <row r="959" spans="10:10" ht="15.75" customHeight="1" x14ac:dyDescent="0.25">
      <c r="J959" s="2"/>
    </row>
    <row r="960" spans="10:10" ht="15.75" customHeight="1" x14ac:dyDescent="0.25">
      <c r="J960" s="2"/>
    </row>
    <row r="961" spans="10:10" ht="15.75" customHeight="1" x14ac:dyDescent="0.25">
      <c r="J961" s="2"/>
    </row>
    <row r="962" spans="10:10" ht="15.75" customHeight="1" x14ac:dyDescent="0.25">
      <c r="J962" s="2"/>
    </row>
    <row r="963" spans="10:10" ht="15.75" customHeight="1" x14ac:dyDescent="0.25">
      <c r="J963" s="2"/>
    </row>
    <row r="964" spans="10:10" ht="15.75" customHeight="1" x14ac:dyDescent="0.25">
      <c r="J964" s="2"/>
    </row>
    <row r="965" spans="10:10" ht="15.75" customHeight="1" x14ac:dyDescent="0.25">
      <c r="J965" s="2"/>
    </row>
    <row r="966" spans="10:10" ht="15.75" customHeight="1" x14ac:dyDescent="0.25">
      <c r="J966" s="2"/>
    </row>
    <row r="967" spans="10:10" ht="15.75" customHeight="1" x14ac:dyDescent="0.25">
      <c r="J967" s="2"/>
    </row>
    <row r="968" spans="10:10" ht="15.75" customHeight="1" x14ac:dyDescent="0.25">
      <c r="J968" s="2"/>
    </row>
    <row r="969" spans="10:10" ht="15.75" customHeight="1" x14ac:dyDescent="0.25">
      <c r="J969" s="2"/>
    </row>
    <row r="970" spans="10:10" ht="15.75" customHeight="1" x14ac:dyDescent="0.25">
      <c r="J970" s="2"/>
    </row>
    <row r="971" spans="10:10" ht="15.75" customHeight="1" x14ac:dyDescent="0.25">
      <c r="J971" s="2"/>
    </row>
    <row r="972" spans="10:10" ht="15.75" customHeight="1" x14ac:dyDescent="0.25">
      <c r="J972" s="2"/>
    </row>
    <row r="973" spans="10:10" ht="15.75" customHeight="1" x14ac:dyDescent="0.25">
      <c r="J973" s="2"/>
    </row>
    <row r="974" spans="10:10" ht="15.75" customHeight="1" x14ac:dyDescent="0.25">
      <c r="J974" s="2"/>
    </row>
    <row r="975" spans="10:10" ht="15.75" customHeight="1" x14ac:dyDescent="0.25">
      <c r="J975" s="2"/>
    </row>
    <row r="976" spans="10:10" ht="15.75" customHeight="1" x14ac:dyDescent="0.25">
      <c r="J976" s="2"/>
    </row>
    <row r="977" spans="10:10" ht="15.75" customHeight="1" x14ac:dyDescent="0.25">
      <c r="J977" s="2"/>
    </row>
    <row r="978" spans="10:10" ht="15.75" customHeight="1" x14ac:dyDescent="0.25">
      <c r="J978" s="2"/>
    </row>
    <row r="979" spans="10:10" ht="15.75" customHeight="1" x14ac:dyDescent="0.25">
      <c r="J979" s="2"/>
    </row>
    <row r="980" spans="10:10" ht="15.75" customHeight="1" x14ac:dyDescent="0.25">
      <c r="J980" s="2"/>
    </row>
    <row r="981" spans="10:10" ht="15.75" customHeight="1" x14ac:dyDescent="0.25">
      <c r="J981" s="2"/>
    </row>
    <row r="982" spans="10:10" ht="15.75" customHeight="1" x14ac:dyDescent="0.25">
      <c r="J982" s="2"/>
    </row>
    <row r="983" spans="10:10" ht="15.75" customHeight="1" x14ac:dyDescent="0.25">
      <c r="J983" s="2"/>
    </row>
    <row r="984" spans="10:10" ht="15.75" customHeight="1" x14ac:dyDescent="0.25">
      <c r="J984" s="2"/>
    </row>
    <row r="985" spans="10:10" ht="15.75" customHeight="1" x14ac:dyDescent="0.25">
      <c r="J985" s="2"/>
    </row>
    <row r="986" spans="10:10" ht="15.75" customHeight="1" x14ac:dyDescent="0.25">
      <c r="J986" s="2"/>
    </row>
    <row r="987" spans="10:10" ht="15.75" customHeight="1" x14ac:dyDescent="0.25">
      <c r="J987" s="2"/>
    </row>
    <row r="988" spans="10:10" ht="15.75" customHeight="1" x14ac:dyDescent="0.25">
      <c r="J988" s="2"/>
    </row>
    <row r="989" spans="10:10" ht="15.75" customHeight="1" x14ac:dyDescent="0.25">
      <c r="J989" s="2"/>
    </row>
    <row r="990" spans="10:10" ht="15.75" customHeight="1" x14ac:dyDescent="0.25">
      <c r="J990" s="2"/>
    </row>
    <row r="991" spans="10:10" ht="15.75" customHeight="1" x14ac:dyDescent="0.25">
      <c r="J991" s="2"/>
    </row>
    <row r="992" spans="10:10" ht="15.75" customHeight="1" x14ac:dyDescent="0.25">
      <c r="J992" s="2"/>
    </row>
    <row r="993" spans="10:10" ht="15.75" customHeight="1" x14ac:dyDescent="0.25">
      <c r="J993" s="2"/>
    </row>
    <row r="994" spans="10:10" ht="15.75" customHeight="1" x14ac:dyDescent="0.25">
      <c r="J994" s="2"/>
    </row>
    <row r="995" spans="10:10" ht="15.75" customHeight="1" x14ac:dyDescent="0.25">
      <c r="J995" s="2"/>
    </row>
    <row r="996" spans="10:10" ht="15.75" customHeight="1" x14ac:dyDescent="0.25">
      <c r="J996" s="2"/>
    </row>
    <row r="997" spans="10:10" ht="15.75" customHeight="1" x14ac:dyDescent="0.25">
      <c r="J997" s="2"/>
    </row>
    <row r="998" spans="10:10" ht="15.75" customHeight="1" x14ac:dyDescent="0.25">
      <c r="J998" s="2"/>
    </row>
    <row r="999" spans="10:10" ht="15.75" customHeight="1" x14ac:dyDescent="0.25">
      <c r="J999" s="2"/>
    </row>
    <row r="1000" spans="10:10" ht="15.75" customHeight="1" x14ac:dyDescent="0.25">
      <c r="J1000" s="2"/>
    </row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 x14ac:dyDescent="0.2"/>
  <cols>
    <col min="1" max="1" width="14.5" customWidth="1"/>
    <col min="2" max="2" width="12.875" customWidth="1"/>
    <col min="3" max="4" width="14.375" customWidth="1"/>
    <col min="5" max="5" width="12.125" customWidth="1"/>
    <col min="6" max="6" width="11.25" customWidth="1"/>
    <col min="7" max="7" width="13.125" customWidth="1"/>
    <col min="9" max="28" width="7.625" customWidth="1"/>
  </cols>
  <sheetData>
    <row r="1" spans="1:7" ht="15.75" x14ac:dyDescent="0.25">
      <c r="A1" s="1" t="s">
        <v>0</v>
      </c>
    </row>
    <row r="2" spans="1:7" x14ac:dyDescent="0.25">
      <c r="A2" s="27" t="s">
        <v>77</v>
      </c>
    </row>
    <row r="3" spans="1:7" ht="15.75" x14ac:dyDescent="0.25">
      <c r="A3" s="1" t="s">
        <v>3</v>
      </c>
    </row>
    <row r="6" spans="1:7" ht="15.75" x14ac:dyDescent="0.25">
      <c r="B6" s="6" t="s">
        <v>4</v>
      </c>
      <c r="C6" s="6" t="s">
        <v>6</v>
      </c>
      <c r="D6" s="7" t="s">
        <v>7</v>
      </c>
      <c r="E6" s="8" t="s">
        <v>4</v>
      </c>
      <c r="F6" s="7" t="s">
        <v>6</v>
      </c>
      <c r="G6" s="8" t="s">
        <v>7</v>
      </c>
    </row>
    <row r="7" spans="1:7" ht="15.75" x14ac:dyDescent="0.25">
      <c r="B7" s="10">
        <v>42825</v>
      </c>
      <c r="C7" s="59">
        <v>11583</v>
      </c>
      <c r="D7" s="11">
        <v>43100</v>
      </c>
      <c r="E7" s="11">
        <v>43190</v>
      </c>
      <c r="F7" s="59">
        <v>11583</v>
      </c>
      <c r="G7" s="11">
        <v>43465</v>
      </c>
    </row>
    <row r="8" spans="1:7" x14ac:dyDescent="0.25">
      <c r="A8" s="3" t="s">
        <v>78</v>
      </c>
      <c r="B8" s="60">
        <f>'2'!B24/'1'!B20</f>
        <v>4.0674190358892824E-2</v>
      </c>
      <c r="C8" s="60"/>
      <c r="D8" s="60">
        <f>'2'!D24/'1'!D20</f>
        <v>2.0900811709519729E-2</v>
      </c>
      <c r="E8" s="60">
        <f>'2'!E24/'1'!E20</f>
        <v>2.6860891540867692E-2</v>
      </c>
      <c r="F8" s="60">
        <f>'2'!F24/'1'!F20</f>
        <v>1.0978276486555418E-2</v>
      </c>
      <c r="G8" s="60">
        <f>'2'!G24/'1'!G20</f>
        <v>2.0722236893524135E-2</v>
      </c>
    </row>
    <row r="9" spans="1:7" x14ac:dyDescent="0.25">
      <c r="A9" s="3" t="s">
        <v>79</v>
      </c>
      <c r="B9" s="60">
        <f>'2'!B24/'1'!B44</f>
        <v>4.386781885276507E-2</v>
      </c>
      <c r="C9" s="60"/>
      <c r="D9" s="60">
        <f>'2'!D24/'1'!D44</f>
        <v>2.297965689258474E-2</v>
      </c>
      <c r="E9" s="60">
        <f>'2'!E24/'1'!E44</f>
        <v>2.8550481470994784E-2</v>
      </c>
      <c r="F9" s="60">
        <f>'2'!F24/'1'!F44</f>
        <v>1.299622860398778E-2</v>
      </c>
      <c r="G9" s="60">
        <f>'2'!G24/'1'!G44</f>
        <v>2.3762791673829019E-2</v>
      </c>
    </row>
    <row r="10" spans="1:7" x14ac:dyDescent="0.25">
      <c r="A10" s="3" t="s">
        <v>80</v>
      </c>
      <c r="B10" s="61">
        <v>0</v>
      </c>
      <c r="C10" s="62"/>
      <c r="D10" s="62">
        <v>0</v>
      </c>
      <c r="E10" s="62">
        <v>0</v>
      </c>
      <c r="F10" s="62">
        <v>0</v>
      </c>
      <c r="G10" s="62">
        <v>0</v>
      </c>
    </row>
    <row r="11" spans="1:7" x14ac:dyDescent="0.25">
      <c r="A11" s="3" t="s">
        <v>81</v>
      </c>
      <c r="B11" s="63">
        <f>'1'!B19/'1'!B35</f>
        <v>5.5260021654054858</v>
      </c>
      <c r="C11" s="63"/>
      <c r="D11" s="63">
        <f>'1'!D19/'1'!D35</f>
        <v>4.9626152549620226</v>
      </c>
      <c r="E11" s="63">
        <f>'1'!E19/'1'!E35</f>
        <v>7.3960436465725419</v>
      </c>
      <c r="F11" s="63">
        <f>'1'!F19/'1'!F35</f>
        <v>3.2197424656394333</v>
      </c>
      <c r="G11" s="63">
        <f>'1'!G19/'1'!G35</f>
        <v>3.7783225208667774</v>
      </c>
    </row>
    <row r="12" spans="1:7" x14ac:dyDescent="0.25">
      <c r="A12" s="3" t="s">
        <v>82</v>
      </c>
      <c r="B12" s="60">
        <f>'2'!B24/'2'!B6</f>
        <v>0.22663885137215109</v>
      </c>
      <c r="C12" s="60"/>
      <c r="D12" s="60">
        <f>'2'!D24/'2'!D6</f>
        <v>0.17302675581677301</v>
      </c>
      <c r="E12" s="60">
        <f>'2'!E24/'2'!E6</f>
        <v>0.14994962298659176</v>
      </c>
      <c r="F12" s="60">
        <f>'2'!F24/'2'!F6</f>
        <v>0.18920170262919439</v>
      </c>
      <c r="G12" s="60">
        <f>'2'!G24/'2'!G6</f>
        <v>0.17302675581677301</v>
      </c>
    </row>
    <row r="13" spans="1:7" x14ac:dyDescent="0.25">
      <c r="A13" s="22" t="s">
        <v>83</v>
      </c>
      <c r="B13" s="60">
        <f>'2'!B13/'2'!B6</f>
        <v>0.21111600285908222</v>
      </c>
      <c r="C13" s="60"/>
      <c r="D13" s="60">
        <f>'2'!D13/'2'!D6</f>
        <v>0.11364480118806587</v>
      </c>
      <c r="E13" s="60">
        <f>'2'!E13/'2'!E6</f>
        <v>0.10588981778747221</v>
      </c>
      <c r="F13" s="60">
        <f>'2'!F13/'2'!F6</f>
        <v>0.11473264453272214</v>
      </c>
      <c r="G13" s="60">
        <f>'2'!G13/'2'!G6</f>
        <v>0.11364480118806587</v>
      </c>
    </row>
    <row r="14" spans="1:7" x14ac:dyDescent="0.25">
      <c r="A14" s="3" t="s">
        <v>84</v>
      </c>
      <c r="B14" s="60">
        <f>'2'!B24/('1'!B44)</f>
        <v>4.386781885276507E-2</v>
      </c>
      <c r="C14" s="60"/>
      <c r="D14" s="60">
        <f>'2'!D24/('1'!D44)</f>
        <v>2.297965689258474E-2</v>
      </c>
      <c r="E14" s="60">
        <f>'2'!E24/('1'!E44)</f>
        <v>2.8550481470994784E-2</v>
      </c>
      <c r="F14" s="60">
        <f>'2'!F24/('1'!F44)</f>
        <v>1.299622860398778E-2</v>
      </c>
      <c r="G14" s="60">
        <f>'2'!G24/('1'!G44)</f>
        <v>2.3762791673829019E-2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Ratio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Anik</cp:lastModifiedBy>
  <dcterms:created xsi:type="dcterms:W3CDTF">2017-04-17T04:07:28Z</dcterms:created>
  <dcterms:modified xsi:type="dcterms:W3CDTF">2020-04-11T15:31:21Z</dcterms:modified>
</cp:coreProperties>
</file>