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M2" i="1"/>
  <c r="N3" i="1"/>
  <c r="O3" i="1" s="1"/>
  <c r="M3" i="1"/>
  <c r="O2" i="1"/>
  <c r="N2" i="1"/>
</calcChain>
</file>

<file path=xl/sharedStrings.xml><?xml version="1.0" encoding="utf-8"?>
<sst xmlns="http://schemas.openxmlformats.org/spreadsheetml/2006/main" count="20" uniqueCount="18">
  <si>
    <t>n_estimators</t>
  </si>
  <si>
    <t>max_features</t>
  </si>
  <si>
    <t>Antibiotic</t>
  </si>
  <si>
    <t>learning_rate</t>
  </si>
  <si>
    <t>min_samples_split</t>
  </si>
  <si>
    <t>min_samples_leaf</t>
  </si>
  <si>
    <t>max_depth</t>
  </si>
  <si>
    <t>Subsample</t>
  </si>
  <si>
    <t>TN</t>
  </si>
  <si>
    <t>FP</t>
  </si>
  <si>
    <t>FN</t>
  </si>
  <si>
    <t>TP</t>
  </si>
  <si>
    <t>Accuracy</t>
  </si>
  <si>
    <t>AMX</t>
  </si>
  <si>
    <t>none</t>
  </si>
  <si>
    <t>Sensitivity (TPR)</t>
  </si>
  <si>
    <t>Specificty(TNR)</t>
  </si>
  <si>
    <t>1-Specificity(FPR)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</si>
</sst>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2" sqref="P2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9.7109375" bestFit="1" customWidth="1"/>
    <col min="4" max="4" width="12.85546875" bestFit="1" customWidth="1"/>
    <col min="5" max="5" width="17.85546875" bestFit="1" customWidth="1"/>
    <col min="6" max="6" width="17.42578125" bestFit="1" customWidth="1"/>
    <col min="7" max="7" width="11" bestFit="1" customWidth="1"/>
    <col min="8" max="8" width="10.7109375" bestFit="1" customWidth="1"/>
    <col min="9" max="9" width="6.85546875" customWidth="1"/>
    <col min="13" max="13" width="15.5703125" bestFit="1" customWidth="1"/>
    <col min="14" max="14" width="14.7109375" bestFit="1" customWidth="1"/>
    <col min="15" max="15" width="16.7109375" bestFit="1" customWidth="1"/>
    <col min="16" max="16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12</v>
      </c>
    </row>
    <row r="2" spans="1:16" x14ac:dyDescent="0.25">
      <c r="A2">
        <v>600</v>
      </c>
      <c r="B2" t="s">
        <v>14</v>
      </c>
      <c r="C2" t="s">
        <v>13</v>
      </c>
      <c r="D2">
        <v>0.1</v>
      </c>
      <c r="E2">
        <v>3</v>
      </c>
      <c r="F2">
        <v>5</v>
      </c>
      <c r="G2">
        <v>3</v>
      </c>
      <c r="H2">
        <v>0.8</v>
      </c>
      <c r="I2">
        <v>72</v>
      </c>
      <c r="J2">
        <v>12</v>
      </c>
      <c r="K2">
        <v>15</v>
      </c>
      <c r="L2">
        <v>120</v>
      </c>
      <c r="M2">
        <f>L2/(L2+K2)</f>
        <v>0.88888888888888884</v>
      </c>
      <c r="N2">
        <f>I2/(I2+J2)</f>
        <v>0.8571428571428571</v>
      </c>
      <c r="O2">
        <f>1-N2</f>
        <v>0.1428571428571429</v>
      </c>
      <c r="P2">
        <f>((I2+L2)/SUM(I2:L2))</f>
        <v>0.87671232876712324</v>
      </c>
    </row>
    <row r="3" spans="1:16" x14ac:dyDescent="0.25">
      <c r="A3">
        <v>300</v>
      </c>
      <c r="B3" t="s">
        <v>14</v>
      </c>
      <c r="C3" t="s">
        <v>13</v>
      </c>
      <c r="D3">
        <v>0.1</v>
      </c>
      <c r="E3">
        <v>3</v>
      </c>
      <c r="F3">
        <v>5</v>
      </c>
      <c r="G3">
        <v>3</v>
      </c>
      <c r="H3">
        <v>0.8</v>
      </c>
      <c r="I3">
        <v>75</v>
      </c>
      <c r="J3">
        <v>9</v>
      </c>
      <c r="K3">
        <v>16</v>
      </c>
      <c r="L3">
        <v>119</v>
      </c>
      <c r="M3">
        <f>L3/(L3+K3)</f>
        <v>0.88148148148148153</v>
      </c>
      <c r="N3">
        <f>I3/(I3+J3)</f>
        <v>0.8928571428571429</v>
      </c>
      <c r="O3">
        <f>1-N3</f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2019-12-22T21:08:44Z</dcterms:modified>
</cp:coreProperties>
</file>