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4"/>
  <workbookPr/>
  <mc:AlternateContent xmlns:mc="http://schemas.openxmlformats.org/markup-compatibility/2006">
    <mc:Choice Requires="x15">
      <x15ac:absPath xmlns:x15ac="http://schemas.microsoft.com/office/spreadsheetml/2010/11/ac" url="C:\Users\atika\Desktop\"/>
    </mc:Choice>
  </mc:AlternateContent>
  <xr:revisionPtr revIDLastSave="0" documentId="8_{1211D3B0-2EE0-4072-A689-878BBE3D0F27}" xr6:coauthVersionLast="47" xr6:coauthVersionMax="47" xr10:uidLastSave="{00000000-0000-0000-0000-000000000000}"/>
  <bookViews>
    <workbookView xWindow="0" yWindow="0" windowWidth="28800" windowHeight="12315" xr2:uid="{00000000-000D-0000-FFFF-FFFF00000000}"/>
  </bookViews>
  <sheets>
    <sheet name="Feuil2" sheetId="3" r:id="rId1"/>
    <sheet name="avril" sheetId="1" state="hidden" r:id="rId2"/>
  </sheets>
  <definedNames>
    <definedName name="_xlnm.Print_Area" localSheetId="1">avril!$A$1:$AL$78</definedName>
    <definedName name="_xlnm.Print_Titles" localSheetId="1">avril!$9:$10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2" i="1" l="1"/>
  <c r="AH81" i="1"/>
  <c r="AH80" i="1"/>
  <c r="AI79" i="1"/>
  <c r="AI75" i="1" l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H78" i="1"/>
  <c r="AH77" i="1"/>
  <c r="AH76" i="1"/>
  <c r="AH74" i="1" l="1"/>
  <c r="AH73" i="1"/>
  <c r="AH72" i="1"/>
  <c r="AH70" i="1"/>
  <c r="AH69" i="1"/>
  <c r="AH68" i="1"/>
  <c r="AH66" i="1"/>
  <c r="AH65" i="1"/>
  <c r="AH64" i="1"/>
  <c r="AH62" i="1"/>
  <c r="AH61" i="1"/>
  <c r="AH60" i="1"/>
  <c r="AH58" i="1" l="1"/>
  <c r="AH57" i="1"/>
  <c r="AH56" i="1"/>
  <c r="AH52" i="1" l="1"/>
  <c r="AH53" i="1"/>
  <c r="AH54" i="1"/>
  <c r="AH50" i="1" l="1"/>
  <c r="AH49" i="1"/>
  <c r="AH48" i="1"/>
  <c r="AH46" i="1"/>
  <c r="AH45" i="1"/>
  <c r="AH44" i="1"/>
  <c r="AH42" i="1" l="1"/>
  <c r="AH41" i="1"/>
  <c r="AH40" i="1"/>
  <c r="AH26" i="1" l="1"/>
  <c r="AH25" i="1"/>
  <c r="AH24" i="1"/>
  <c r="AH22" i="1"/>
  <c r="AH21" i="1"/>
  <c r="AH38" i="1" l="1"/>
  <c r="AH37" i="1"/>
  <c r="AH36" i="1"/>
  <c r="AH12" i="1" l="1"/>
  <c r="AH32" i="1" l="1"/>
  <c r="AH20" i="1" l="1"/>
  <c r="AH28" i="1"/>
  <c r="AH16" i="1"/>
  <c r="AH34" i="1" l="1"/>
  <c r="AH33" i="1"/>
  <c r="AH30" i="1"/>
  <c r="AH29" i="1"/>
  <c r="AH18" i="1"/>
  <c r="AH17" i="1"/>
  <c r="AH14" i="1"/>
  <c r="AH13" i="1"/>
</calcChain>
</file>

<file path=xl/sharedStrings.xml><?xml version="1.0" encoding="utf-8"?>
<sst xmlns="http://schemas.openxmlformats.org/spreadsheetml/2006/main" count="664" uniqueCount="113">
  <si>
    <t>Matricule</t>
  </si>
  <si>
    <t>Nom</t>
  </si>
  <si>
    <t>NCIN</t>
  </si>
  <si>
    <t>Jrs/Hrs</t>
  </si>
  <si>
    <t>HS 25</t>
  </si>
  <si>
    <t>HS 50</t>
  </si>
  <si>
    <t>PR REND</t>
  </si>
  <si>
    <t>REPAS</t>
  </si>
  <si>
    <t>Férié</t>
  </si>
  <si>
    <t xml:space="preserve">                                                                                                                                     </t>
  </si>
  <si>
    <t xml:space="preserve">I7101   </t>
  </si>
  <si>
    <t xml:space="preserve">FANID FATIMA                                                </t>
  </si>
  <si>
    <t>BJ182257</t>
  </si>
  <si>
    <t xml:space="preserve">I7112   </t>
  </si>
  <si>
    <t xml:space="preserve">AZEROUAL FATIMA ZAHRA                                       </t>
  </si>
  <si>
    <t>BB128445</t>
  </si>
  <si>
    <t xml:space="preserve">I7122   </t>
  </si>
  <si>
    <t xml:space="preserve">BOUTALEB DOUNIA                                             </t>
  </si>
  <si>
    <t>BJ344992</t>
  </si>
  <si>
    <t xml:space="preserve">I7128   </t>
  </si>
  <si>
    <t xml:space="preserve">ASLAM SOUFIA                                                </t>
  </si>
  <si>
    <t>BJ425654</t>
  </si>
  <si>
    <t xml:space="preserve">I7135   </t>
  </si>
  <si>
    <t xml:space="preserve">DRISSI RACHIDI FATTOUMA                                     </t>
  </si>
  <si>
    <t>BB24520</t>
  </si>
  <si>
    <t xml:space="preserve">I9099   </t>
  </si>
  <si>
    <t xml:space="preserve">HAFID MERIEM                                                </t>
  </si>
  <si>
    <t>BH608393</t>
  </si>
  <si>
    <t xml:space="preserve">I9255   </t>
  </si>
  <si>
    <t xml:space="preserve">EL HAMDAOUI IMAD                                            </t>
  </si>
  <si>
    <t>BA9468</t>
  </si>
  <si>
    <t xml:space="preserve">I9273   </t>
  </si>
  <si>
    <t xml:space="preserve">EL FARIR MARIEM                                             </t>
  </si>
  <si>
    <t>BJ429539</t>
  </si>
  <si>
    <t xml:space="preserve">I9274   </t>
  </si>
  <si>
    <t xml:space="preserve">GASSAB NADIA                                                </t>
  </si>
  <si>
    <t>BB12794</t>
  </si>
  <si>
    <t xml:space="preserve">I9275   </t>
  </si>
  <si>
    <t xml:space="preserve">EL-ASSERI CHAIMAA                                           </t>
  </si>
  <si>
    <t>BJ457048</t>
  </si>
  <si>
    <t xml:space="preserve">I9276   </t>
  </si>
  <si>
    <t xml:space="preserve">OUARTI MAJDA                                                </t>
  </si>
  <si>
    <t>HH246831</t>
  </si>
  <si>
    <t xml:space="preserve">I9431   </t>
  </si>
  <si>
    <t xml:space="preserve">BADRI NADIA                                                 </t>
  </si>
  <si>
    <t>BM39566</t>
  </si>
  <si>
    <t xml:space="preserve">I9432   </t>
  </si>
  <si>
    <t xml:space="preserve">SALIH DOUNIA                                                </t>
  </si>
  <si>
    <t>BB126241</t>
  </si>
  <si>
    <t xml:space="preserve">I9434   </t>
  </si>
  <si>
    <t xml:space="preserve">MAGHFOUR YOUSSEF                                            </t>
  </si>
  <si>
    <t>BB178572</t>
  </si>
  <si>
    <t xml:space="preserve">I9437   </t>
  </si>
  <si>
    <t xml:space="preserve">KHADIR SAFAE                                                </t>
  </si>
  <si>
    <t>BH596974</t>
  </si>
  <si>
    <t xml:space="preserve">I9885   </t>
  </si>
  <si>
    <t xml:space="preserve">EL AMRI EL HOUSSAIN                                         </t>
  </si>
  <si>
    <t>PB125021</t>
  </si>
  <si>
    <t xml:space="preserve">I10118 </t>
  </si>
  <si>
    <t>LAFGHILI SOUFIANE</t>
  </si>
  <si>
    <t>CD749386</t>
  </si>
  <si>
    <t xml:space="preserve"> </t>
  </si>
  <si>
    <t>FIN</t>
  </si>
  <si>
    <t>Direction des Ressrouces Humaines</t>
  </si>
  <si>
    <t>NOM ET PRENOM</t>
  </si>
  <si>
    <t>H. SUPP</t>
  </si>
  <si>
    <t>HEURES TRAVAILLEES</t>
  </si>
  <si>
    <t>Prime</t>
  </si>
  <si>
    <t>Cantine</t>
  </si>
  <si>
    <t>FANID</t>
  </si>
  <si>
    <t>P</t>
  </si>
  <si>
    <t>F</t>
  </si>
  <si>
    <t>Tot. H. Sup</t>
  </si>
  <si>
    <t>Prime de Rendementt</t>
  </si>
  <si>
    <t>Prime inventaire</t>
  </si>
  <si>
    <t>Frais de Repas</t>
  </si>
  <si>
    <t>FATIMA</t>
  </si>
  <si>
    <t>A 25%</t>
  </si>
  <si>
    <t>A 50%</t>
  </si>
  <si>
    <t>A 100%</t>
  </si>
  <si>
    <t>AZEROUAL</t>
  </si>
  <si>
    <t>FATIMA ZAHRA</t>
  </si>
  <si>
    <t>ASLAM</t>
  </si>
  <si>
    <t>AB</t>
  </si>
  <si>
    <t>SOUFIA</t>
  </si>
  <si>
    <t>DRISSI RACHADI</t>
  </si>
  <si>
    <t>FATTOUMA</t>
  </si>
  <si>
    <t>BOUTALEB</t>
  </si>
  <si>
    <t>DOUNIA</t>
  </si>
  <si>
    <t>HAFID</t>
  </si>
  <si>
    <t>Prime de rendement</t>
  </si>
  <si>
    <t>MERIEM</t>
  </si>
  <si>
    <t>EL HAMDAOUI</t>
  </si>
  <si>
    <t>IMAD</t>
  </si>
  <si>
    <t>EL FARIR</t>
  </si>
  <si>
    <t>GASSAB</t>
  </si>
  <si>
    <t>NADIA</t>
  </si>
  <si>
    <t>OUARTI</t>
  </si>
  <si>
    <t>MAJDA</t>
  </si>
  <si>
    <t>EL ASSERI</t>
  </si>
  <si>
    <t>CHAIMAA</t>
  </si>
  <si>
    <t>BADRI</t>
  </si>
  <si>
    <t>SALIH</t>
  </si>
  <si>
    <t>MAGHFOUR</t>
  </si>
  <si>
    <t>YOUSSEF</t>
  </si>
  <si>
    <t>KHADIR</t>
  </si>
  <si>
    <t>SAFAE</t>
  </si>
  <si>
    <t>EL AMRI</t>
  </si>
  <si>
    <t>EL HOUSSAIN</t>
  </si>
  <si>
    <t>LAFGHILI</t>
  </si>
  <si>
    <t>SOUFIANE</t>
  </si>
  <si>
    <t>WADI</t>
  </si>
  <si>
    <t>SAAD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</si>
</sst>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#,##0.0;[Red]#,##0.0"/>
    <numFmt numFmtId="167" formatCode="#,##0.00;[Red]#,##0.00"/>
    <numFmt numFmtId="168" formatCode="#,##0.0"/>
  </numFmts>
  <fonts count="18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8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1" fontId="3" fillId="0" borderId="0" xfId="0" applyNumberFormat="1" applyFont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1" fontId="4" fillId="0" borderId="0" xfId="0" applyNumberFormat="1" applyFont="1"/>
    <xf numFmtId="164" fontId="4" fillId="2" borderId="0" xfId="0" applyNumberFormat="1" applyFont="1" applyFill="1"/>
    <xf numFmtId="1" fontId="4" fillId="2" borderId="0" xfId="0" applyNumberFormat="1" applyFont="1" applyFill="1"/>
    <xf numFmtId="0" fontId="2" fillId="2" borderId="7" xfId="0" applyFont="1" applyFill="1" applyBorder="1"/>
    <xf numFmtId="0" fontId="2" fillId="2" borderId="7" xfId="0" applyFont="1" applyFill="1" applyBorder="1" applyAlignment="1">
      <alignment vertical="center"/>
    </xf>
    <xf numFmtId="0" fontId="7" fillId="0" borderId="8" xfId="0" applyFont="1" applyBorder="1"/>
    <xf numFmtId="164" fontId="2" fillId="2" borderId="0" xfId="0" applyNumberFormat="1" applyFont="1" applyFill="1"/>
    <xf numFmtId="0" fontId="7" fillId="0" borderId="12" xfId="0" applyFont="1" applyBorder="1"/>
    <xf numFmtId="165" fontId="3" fillId="8" borderId="14" xfId="0" applyNumberFormat="1" applyFont="1" applyFill="1" applyBorder="1" applyAlignment="1">
      <alignment horizontal="left" vertical="center"/>
    </xf>
    <xf numFmtId="0" fontId="8" fillId="2" borderId="0" xfId="0" applyFont="1" applyFill="1"/>
    <xf numFmtId="0" fontId="9" fillId="2" borderId="0" xfId="0" applyFont="1" applyFill="1"/>
    <xf numFmtId="0" fontId="9" fillId="2" borderId="1" xfId="0" applyFont="1" applyFill="1" applyBorder="1"/>
    <xf numFmtId="0" fontId="9" fillId="2" borderId="7" xfId="0" applyFont="1" applyFill="1" applyBorder="1"/>
    <xf numFmtId="166" fontId="10" fillId="3" borderId="9" xfId="0" applyNumberFormat="1" applyFont="1" applyFill="1" applyBorder="1" applyAlignment="1">
      <alignment horizontal="center" vertical="center"/>
    </xf>
    <xf numFmtId="166" fontId="10" fillId="2" borderId="13" xfId="0" applyNumberFormat="1" applyFont="1" applyFill="1" applyBorder="1" applyAlignment="1">
      <alignment horizontal="center" vertical="center"/>
    </xf>
    <xf numFmtId="0" fontId="0" fillId="0" borderId="17" xfId="0" applyBorder="1"/>
    <xf numFmtId="0" fontId="2" fillId="0" borderId="16" xfId="0" applyFont="1" applyBorder="1"/>
    <xf numFmtId="0" fontId="0" fillId="0" borderId="16" xfId="0" applyBorder="1"/>
    <xf numFmtId="0" fontId="2" fillId="0" borderId="17" xfId="0" applyFont="1" applyBorder="1"/>
    <xf numFmtId="0" fontId="11" fillId="0" borderId="11" xfId="0" applyFont="1" applyBorder="1"/>
    <xf numFmtId="0" fontId="13" fillId="0" borderId="17" xfId="0" applyFont="1" applyBorder="1"/>
    <xf numFmtId="2" fontId="11" fillId="11" borderId="5" xfId="0" applyNumberFormat="1" applyFont="1" applyFill="1" applyBorder="1" applyAlignment="1">
      <alignment horizontal="center" vertical="center"/>
    </xf>
    <xf numFmtId="1" fontId="5" fillId="11" borderId="2" xfId="0" applyNumberFormat="1" applyFont="1" applyFill="1" applyBorder="1" applyAlignment="1">
      <alignment vertical="center"/>
    </xf>
    <xf numFmtId="1" fontId="5" fillId="11" borderId="3" xfId="0" applyNumberFormat="1" applyFont="1" applyFill="1" applyBorder="1" applyAlignment="1">
      <alignment vertical="center"/>
    </xf>
    <xf numFmtId="0" fontId="10" fillId="11" borderId="4" xfId="0" applyFont="1" applyFill="1" applyBorder="1" applyAlignment="1">
      <alignment horizontal="center" vertical="center"/>
    </xf>
    <xf numFmtId="1" fontId="11" fillId="4" borderId="14" xfId="0" applyNumberFormat="1" applyFont="1" applyFill="1" applyBorder="1" applyAlignment="1">
      <alignment horizontal="left" vertical="center"/>
    </xf>
    <xf numFmtId="166" fontId="10" fillId="13" borderId="13" xfId="0" applyNumberFormat="1" applyFont="1" applyFill="1" applyBorder="1" applyAlignment="1">
      <alignment horizontal="center" vertical="center"/>
    </xf>
    <xf numFmtId="1" fontId="5" fillId="0" borderId="0" xfId="0" applyNumberFormat="1" applyFont="1"/>
    <xf numFmtId="168" fontId="10" fillId="13" borderId="13" xfId="0" applyNumberFormat="1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2" fontId="15" fillId="12" borderId="10" xfId="0" applyNumberFormat="1" applyFont="1" applyFill="1" applyBorder="1" applyAlignment="1">
      <alignment horizontal="center" vertical="center" wrapText="1"/>
    </xf>
    <xf numFmtId="2" fontId="15" fillId="12" borderId="9" xfId="0" applyNumberFormat="1" applyFont="1" applyFill="1" applyBorder="1" applyAlignment="1">
      <alignment horizontal="center" vertical="center" wrapText="1"/>
    </xf>
    <xf numFmtId="2" fontId="6" fillId="6" borderId="10" xfId="0" applyNumberFormat="1" applyFont="1" applyFill="1" applyBorder="1" applyAlignment="1">
      <alignment horizontal="center" vertical="center" wrapText="1"/>
    </xf>
    <xf numFmtId="2" fontId="6" fillId="6" borderId="9" xfId="0" applyNumberFormat="1" applyFont="1" applyFill="1" applyBorder="1" applyAlignment="1">
      <alignment horizontal="center" vertical="center" wrapText="1"/>
    </xf>
    <xf numFmtId="2" fontId="6" fillId="7" borderId="11" xfId="0" applyNumberFormat="1" applyFont="1" applyFill="1" applyBorder="1" applyAlignment="1">
      <alignment horizontal="center" vertical="center" wrapText="1"/>
    </xf>
    <xf numFmtId="2" fontId="6" fillId="7" borderId="16" xfId="0" applyNumberFormat="1" applyFont="1" applyFill="1" applyBorder="1" applyAlignment="1">
      <alignment horizontal="center" vertical="center" wrapText="1"/>
    </xf>
    <xf numFmtId="2" fontId="14" fillId="3" borderId="10" xfId="0" applyNumberFormat="1" applyFont="1" applyFill="1" applyBorder="1" applyAlignment="1">
      <alignment horizontal="center" vertical="center" wrapText="1"/>
    </xf>
    <xf numFmtId="2" fontId="14" fillId="3" borderId="9" xfId="0" applyNumberFormat="1" applyFont="1" applyFill="1" applyBorder="1" applyAlignment="1">
      <alignment horizontal="center" vertical="center" wrapText="1"/>
    </xf>
    <xf numFmtId="2" fontId="14" fillId="10" borderId="10" xfId="0" quotePrefix="1" applyNumberFormat="1" applyFont="1" applyFill="1" applyBorder="1" applyAlignment="1">
      <alignment horizontal="center" vertical="center"/>
    </xf>
    <xf numFmtId="2" fontId="14" fillId="10" borderId="9" xfId="0" quotePrefix="1" applyNumberFormat="1" applyFont="1" applyFill="1" applyBorder="1" applyAlignment="1">
      <alignment horizontal="center" vertical="center"/>
    </xf>
    <xf numFmtId="167" fontId="12" fillId="9" borderId="11" xfId="0" applyNumberFormat="1" applyFont="1" applyFill="1" applyBorder="1" applyAlignment="1">
      <alignment horizontal="center" vertical="center"/>
    </xf>
    <xf numFmtId="167" fontId="12" fillId="9" borderId="16" xfId="0" applyNumberFormat="1" applyFont="1" applyFill="1" applyBorder="1" applyAlignment="1">
      <alignment horizontal="center" vertical="center"/>
    </xf>
    <xf numFmtId="2" fontId="5" fillId="10" borderId="10" xfId="0" quotePrefix="1" applyNumberFormat="1" applyFont="1" applyFill="1" applyBorder="1" applyAlignment="1">
      <alignment horizontal="center" vertical="center"/>
    </xf>
    <xf numFmtId="2" fontId="5" fillId="10" borderId="9" xfId="0" quotePrefix="1" applyNumberFormat="1" applyFont="1" applyFill="1" applyBorder="1" applyAlignment="1">
      <alignment horizontal="center" vertical="center"/>
    </xf>
    <xf numFmtId="2" fontId="6" fillId="12" borderId="10" xfId="0" applyNumberFormat="1" applyFont="1" applyFill="1" applyBorder="1" applyAlignment="1">
      <alignment horizontal="center" vertical="center" wrapText="1"/>
    </xf>
    <xf numFmtId="2" fontId="6" fillId="12" borderId="9" xfId="0" applyNumberFormat="1" applyFont="1" applyFill="1" applyBorder="1" applyAlignment="1">
      <alignment horizontal="center" vertical="center" wrapText="1"/>
    </xf>
    <xf numFmtId="2" fontId="11" fillId="11" borderId="6" xfId="0" applyNumberFormat="1" applyFont="1" applyFill="1" applyBorder="1" applyAlignment="1">
      <alignment horizontal="center" vertical="center"/>
    </xf>
    <xf numFmtId="2" fontId="11" fillId="11" borderId="2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1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AD5"/>
      <color rgb="FFFFDEBD"/>
      <color rgb="FFF6E0CE"/>
      <color rgb="FFF3E74F"/>
      <color rgb="FFFAF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404487</xdr:colOff>
      <xdr:row>1</xdr:row>
      <xdr:rowOff>146398</xdr:rowOff>
    </xdr:from>
    <xdr:ext cx="2423109" cy="56194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391884" y="342117"/>
          <a:ext cx="2423109" cy="5619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3000" b="1" cap="none" spc="0">
              <a:ln w="9525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GRH</a:t>
          </a:r>
        </a:p>
      </xdr:txBody>
    </xdr:sp>
    <xdr:clientData/>
  </xdr:oneCellAnchor>
  <xdr:oneCellAnchor>
    <xdr:from>
      <xdr:col>5</xdr:col>
      <xdr:colOff>149679</xdr:colOff>
      <xdr:row>0</xdr:row>
      <xdr:rowOff>74110</xdr:rowOff>
    </xdr:from>
    <xdr:ext cx="10844893" cy="1031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90719" y="74110"/>
          <a:ext cx="10844893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FEUILLE DE PRESENCE</a:t>
          </a:r>
        </a:p>
        <a:p>
          <a:pPr algn="ctr"/>
          <a:r>
            <a:rPr lang="fr-FR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avril 2025</a:t>
          </a:r>
          <a:endParaRPr lang="fr-FR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fr-F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PERIODE DU</a:t>
          </a:r>
          <a:r>
            <a:rPr lang="fr-FR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21/03/2025 AU 20/04/2025</a:t>
          </a:r>
          <a:endParaRPr lang="fr-FR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152400</xdr:rowOff>
        </xdr:from>
        <xdr:to>
          <xdr:col>2</xdr:col>
          <xdr:colOff>304800</xdr:colOff>
          <xdr:row>3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sqref="A1:A1048576"/>
    </sheetView>
  </sheetViews>
  <sheetFormatPr defaultColWidth="11.42578125" defaultRowHeight="15"/>
  <sheetData>
    <row r="1" spans="1:15">
      <c r="A1" s="58" t="s">
        <v>0</v>
      </c>
      <c r="B1" s="58" t="s">
        <v>1</v>
      </c>
      <c r="F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O1" t="s">
        <v>8</v>
      </c>
    </row>
    <row r="2" spans="1:15">
      <c r="I2">
        <v>10</v>
      </c>
      <c r="J2">
        <v>35</v>
      </c>
      <c r="K2" t="s">
        <v>9</v>
      </c>
      <c r="L2">
        <v>58</v>
      </c>
      <c r="M2">
        <v>353</v>
      </c>
      <c r="N2">
        <v>34</v>
      </c>
      <c r="O2">
        <v>30</v>
      </c>
    </row>
    <row r="3" spans="1:15">
      <c r="A3" t="s">
        <v>10</v>
      </c>
      <c r="B3" t="s">
        <v>11</v>
      </c>
      <c r="F3" s="59" t="s">
        <v>12</v>
      </c>
      <c r="I3">
        <v>24</v>
      </c>
      <c r="J3">
        <v>7</v>
      </c>
      <c r="K3">
        <v>0</v>
      </c>
      <c r="L3">
        <v>292</v>
      </c>
      <c r="O3">
        <v>2</v>
      </c>
    </row>
    <row r="4" spans="1:15">
      <c r="A4" t="s">
        <v>13</v>
      </c>
      <c r="B4" t="s">
        <v>14</v>
      </c>
      <c r="F4" s="59" t="s">
        <v>15</v>
      </c>
      <c r="I4">
        <v>24</v>
      </c>
      <c r="J4">
        <v>15</v>
      </c>
      <c r="K4">
        <v>0</v>
      </c>
      <c r="L4">
        <v>612</v>
      </c>
      <c r="M4">
        <v>40</v>
      </c>
      <c r="O4">
        <v>2</v>
      </c>
    </row>
    <row r="5" spans="1:15">
      <c r="A5" t="s">
        <v>16</v>
      </c>
      <c r="B5" t="s">
        <v>17</v>
      </c>
      <c r="F5" s="59" t="s">
        <v>18</v>
      </c>
      <c r="I5">
        <v>24</v>
      </c>
      <c r="J5">
        <v>16</v>
      </c>
      <c r="K5">
        <v>0</v>
      </c>
      <c r="L5">
        <v>612</v>
      </c>
      <c r="O5">
        <v>2</v>
      </c>
    </row>
    <row r="6" spans="1:15">
      <c r="A6" t="s">
        <v>19</v>
      </c>
      <c r="B6" t="s">
        <v>20</v>
      </c>
      <c r="F6" s="59" t="s">
        <v>21</v>
      </c>
      <c r="I6">
        <v>23</v>
      </c>
      <c r="J6">
        <v>0</v>
      </c>
      <c r="K6">
        <v>0</v>
      </c>
      <c r="L6">
        <v>273</v>
      </c>
      <c r="M6">
        <v>10</v>
      </c>
      <c r="N6">
        <v>-1</v>
      </c>
      <c r="O6">
        <v>2</v>
      </c>
    </row>
    <row r="7" spans="1:15">
      <c r="A7" t="s">
        <v>22</v>
      </c>
      <c r="B7" t="s">
        <v>23</v>
      </c>
      <c r="F7" s="59" t="s">
        <v>24</v>
      </c>
      <c r="I7">
        <v>24</v>
      </c>
      <c r="J7">
        <v>0</v>
      </c>
      <c r="K7">
        <v>0</v>
      </c>
      <c r="L7">
        <v>475</v>
      </c>
      <c r="M7">
        <v>130</v>
      </c>
      <c r="O7">
        <v>2</v>
      </c>
    </row>
    <row r="8" spans="1:15">
      <c r="A8" t="s">
        <v>25</v>
      </c>
      <c r="B8" t="s">
        <v>26</v>
      </c>
      <c r="F8" s="59" t="s">
        <v>27</v>
      </c>
      <c r="I8">
        <v>24</v>
      </c>
      <c r="J8">
        <v>0</v>
      </c>
      <c r="K8">
        <v>0</v>
      </c>
      <c r="L8">
        <v>279</v>
      </c>
      <c r="M8">
        <v>20</v>
      </c>
      <c r="N8">
        <v>-3.5</v>
      </c>
      <c r="O8">
        <v>2</v>
      </c>
    </row>
    <row r="9" spans="1:15">
      <c r="A9" t="s">
        <v>28</v>
      </c>
      <c r="B9" t="s">
        <v>29</v>
      </c>
      <c r="F9" s="59" t="s">
        <v>30</v>
      </c>
      <c r="I9">
        <v>24</v>
      </c>
      <c r="J9">
        <v>15</v>
      </c>
      <c r="K9">
        <v>0</v>
      </c>
      <c r="M9">
        <v>130</v>
      </c>
      <c r="O9">
        <v>2</v>
      </c>
    </row>
    <row r="10" spans="1:15">
      <c r="A10" t="s">
        <v>31</v>
      </c>
      <c r="B10" t="s">
        <v>32</v>
      </c>
      <c r="F10" s="59" t="s">
        <v>33</v>
      </c>
      <c r="I10">
        <v>24</v>
      </c>
      <c r="J10">
        <v>3</v>
      </c>
      <c r="K10">
        <v>0</v>
      </c>
      <c r="L10">
        <v>578</v>
      </c>
      <c r="M10">
        <v>20</v>
      </c>
      <c r="O10">
        <v>2</v>
      </c>
    </row>
    <row r="11" spans="1:15">
      <c r="A11" t="s">
        <v>34</v>
      </c>
      <c r="B11" t="s">
        <v>35</v>
      </c>
      <c r="F11" s="59" t="s">
        <v>36</v>
      </c>
      <c r="I11">
        <v>24</v>
      </c>
      <c r="J11">
        <v>15</v>
      </c>
      <c r="K11">
        <v>0</v>
      </c>
      <c r="L11">
        <v>591</v>
      </c>
      <c r="M11">
        <v>20</v>
      </c>
      <c r="O11">
        <v>2</v>
      </c>
    </row>
    <row r="12" spans="1:15">
      <c r="A12" t="s">
        <v>37</v>
      </c>
      <c r="B12" t="s">
        <v>38</v>
      </c>
      <c r="F12" s="59" t="s">
        <v>39</v>
      </c>
      <c r="I12">
        <v>24</v>
      </c>
      <c r="J12">
        <v>15</v>
      </c>
      <c r="K12">
        <v>0</v>
      </c>
      <c r="L12">
        <v>612</v>
      </c>
      <c r="O12">
        <v>2</v>
      </c>
    </row>
    <row r="13" spans="1:15">
      <c r="A13" t="s">
        <v>40</v>
      </c>
      <c r="B13" t="s">
        <v>41</v>
      </c>
      <c r="F13" s="59" t="s">
        <v>42</v>
      </c>
      <c r="I13">
        <v>24</v>
      </c>
      <c r="J13">
        <v>0</v>
      </c>
      <c r="K13">
        <v>0</v>
      </c>
      <c r="L13">
        <v>285</v>
      </c>
      <c r="O13">
        <v>2</v>
      </c>
    </row>
    <row r="14" spans="1:15">
      <c r="A14" t="s">
        <v>43</v>
      </c>
      <c r="B14" t="s">
        <v>44</v>
      </c>
      <c r="F14" s="59" t="s">
        <v>45</v>
      </c>
      <c r="I14">
        <v>24</v>
      </c>
      <c r="J14">
        <v>0</v>
      </c>
      <c r="K14">
        <v>0</v>
      </c>
      <c r="L14">
        <v>340</v>
      </c>
      <c r="M14">
        <v>120</v>
      </c>
      <c r="O14">
        <v>2</v>
      </c>
    </row>
    <row r="15" spans="1:15">
      <c r="A15" t="s">
        <v>46</v>
      </c>
      <c r="B15" t="s">
        <v>47</v>
      </c>
      <c r="F15" s="59" t="s">
        <v>48</v>
      </c>
      <c r="I15">
        <v>24</v>
      </c>
      <c r="J15">
        <v>7</v>
      </c>
      <c r="K15">
        <v>0</v>
      </c>
      <c r="L15">
        <v>292</v>
      </c>
      <c r="O15">
        <v>2</v>
      </c>
    </row>
    <row r="16" spans="1:15">
      <c r="A16" t="s">
        <v>49</v>
      </c>
      <c r="B16" t="s">
        <v>50</v>
      </c>
      <c r="F16" s="59" t="s">
        <v>51</v>
      </c>
      <c r="I16">
        <v>24</v>
      </c>
      <c r="J16">
        <v>0</v>
      </c>
      <c r="K16">
        <v>0</v>
      </c>
      <c r="M16">
        <v>130</v>
      </c>
      <c r="N16">
        <v>-0.5</v>
      </c>
      <c r="O16">
        <v>2</v>
      </c>
    </row>
    <row r="17" spans="1:15">
      <c r="A17" t="s">
        <v>52</v>
      </c>
      <c r="B17" t="s">
        <v>53</v>
      </c>
      <c r="F17" s="59" t="s">
        <v>54</v>
      </c>
      <c r="I17">
        <v>22</v>
      </c>
      <c r="J17">
        <v>0</v>
      </c>
      <c r="K17">
        <v>0</v>
      </c>
      <c r="L17">
        <v>270</v>
      </c>
      <c r="N17">
        <v>-0.5</v>
      </c>
      <c r="O17">
        <v>2</v>
      </c>
    </row>
    <row r="18" spans="1:15">
      <c r="A18" t="s">
        <v>55</v>
      </c>
      <c r="B18" t="s">
        <v>56</v>
      </c>
      <c r="F18" s="59" t="s">
        <v>57</v>
      </c>
      <c r="I18">
        <v>24</v>
      </c>
      <c r="J18">
        <v>14.5</v>
      </c>
      <c r="K18">
        <v>1</v>
      </c>
      <c r="M18">
        <v>100</v>
      </c>
      <c r="O18">
        <v>2</v>
      </c>
    </row>
    <row r="19" spans="1:15">
      <c r="A19" t="s">
        <v>58</v>
      </c>
      <c r="B19" t="s">
        <v>59</v>
      </c>
      <c r="F19" s="59" t="s">
        <v>60</v>
      </c>
      <c r="I19">
        <v>24</v>
      </c>
      <c r="J19">
        <v>23</v>
      </c>
      <c r="K19">
        <v>21</v>
      </c>
      <c r="L19" t="s">
        <v>61</v>
      </c>
      <c r="M19">
        <v>120</v>
      </c>
      <c r="O19">
        <v>2</v>
      </c>
    </row>
    <row r="20" spans="1:15">
      <c r="A20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05"/>
  <sheetViews>
    <sheetView showGridLines="0" zoomScale="75" zoomScaleNormal="75" workbookViewId="0">
      <pane xSplit="2" ySplit="9" topLeftCell="C37" activePane="bottomRight" state="frozen"/>
      <selection pane="bottomRight" activeCell="A45" sqref="A45"/>
      <selection pane="bottomLeft" activeCell="A10" sqref="A10"/>
      <selection pane="topRight" activeCell="C1" sqref="C1"/>
    </sheetView>
  </sheetViews>
  <sheetFormatPr defaultColWidth="11.42578125" defaultRowHeight="14.25"/>
  <cols>
    <col min="1" max="1" width="19.7109375" style="5" customWidth="1"/>
    <col min="2" max="2" width="8.42578125" style="5" bestFit="1" customWidth="1"/>
    <col min="3" max="33" width="6.28515625" style="18" customWidth="1"/>
    <col min="34" max="34" width="19" style="5" customWidth="1"/>
    <col min="35" max="35" width="31.140625" style="5" customWidth="1"/>
    <col min="36" max="36" width="16.5703125" style="5" customWidth="1"/>
    <col min="37" max="37" width="12.42578125" style="5" customWidth="1"/>
    <col min="38" max="38" width="15.28515625" style="3" customWidth="1"/>
    <col min="39" max="40" width="11.42578125" style="2" customWidth="1"/>
    <col min="41" max="58" width="11.42578125" style="2"/>
    <col min="59" max="16384" width="11.42578125" style="5"/>
  </cols>
  <sheetData>
    <row r="1" spans="1:58" s="1" customFormat="1" ht="15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58" s="3" customFormat="1" ht="13.9" customHeight="1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"/>
      <c r="AI2" s="1"/>
      <c r="AJ2" s="1"/>
      <c r="AK2" s="1"/>
      <c r="AL2" s="1"/>
      <c r="AM2" s="1"/>
    </row>
    <row r="3" spans="1:58" s="3" customFormat="1" ht="13.9" customHeight="1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"/>
      <c r="AI3" s="1"/>
      <c r="AJ3" s="1"/>
      <c r="AK3" s="1"/>
      <c r="AL3" s="1"/>
      <c r="AM3" s="1"/>
    </row>
    <row r="4" spans="1:58" s="3" customFormat="1" ht="13.9" customHeight="1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"/>
      <c r="AI4" s="1"/>
      <c r="AJ4" s="1"/>
      <c r="AK4" s="1"/>
      <c r="AL4" s="1"/>
      <c r="AM4" s="1"/>
    </row>
    <row r="5" spans="1:58" s="3" customFormat="1" ht="15.75">
      <c r="A5" s="35" t="s">
        <v>63</v>
      </c>
      <c r="B5" s="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"/>
      <c r="AI5" s="1"/>
      <c r="AJ5" s="1"/>
      <c r="AK5" s="1"/>
      <c r="AL5" s="1"/>
      <c r="AM5" s="1"/>
    </row>
    <row r="6" spans="1:58" s="3" customFormat="1" ht="15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"/>
      <c r="AI6" s="1"/>
      <c r="AJ6" s="1"/>
      <c r="AK6" s="1"/>
      <c r="AL6" s="1"/>
      <c r="AM6" s="1"/>
    </row>
    <row r="7" spans="1:58" ht="1.9" customHeight="1"/>
    <row r="8" spans="1:58" s="2" customFormat="1" ht="6.6" customHeight="1" thickBot="1">
      <c r="A8" s="6"/>
      <c r="B8" s="6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6"/>
      <c r="AI8" s="6"/>
      <c r="AJ8" s="6"/>
      <c r="AK8" s="6"/>
      <c r="AL8" s="7"/>
    </row>
    <row r="9" spans="1:58" s="8" customFormat="1" ht="24" customHeight="1" thickTop="1">
      <c r="A9" s="30" t="s">
        <v>64</v>
      </c>
      <c r="B9" s="31" t="s">
        <v>65</v>
      </c>
      <c r="C9" s="32">
        <v>21</v>
      </c>
      <c r="D9" s="32">
        <v>22</v>
      </c>
      <c r="E9" s="32">
        <v>23</v>
      </c>
      <c r="F9" s="32">
        <v>24</v>
      </c>
      <c r="G9" s="32">
        <v>25</v>
      </c>
      <c r="H9" s="32">
        <v>26</v>
      </c>
      <c r="I9" s="32">
        <v>27</v>
      </c>
      <c r="J9" s="32">
        <v>28</v>
      </c>
      <c r="K9" s="32">
        <v>29</v>
      </c>
      <c r="L9" s="32">
        <v>30</v>
      </c>
      <c r="M9" s="32">
        <v>31</v>
      </c>
      <c r="N9" s="32">
        <v>1</v>
      </c>
      <c r="O9" s="32">
        <v>2</v>
      </c>
      <c r="P9" s="32">
        <v>3</v>
      </c>
      <c r="Q9" s="32">
        <v>4</v>
      </c>
      <c r="R9" s="32">
        <v>5</v>
      </c>
      <c r="S9" s="32">
        <v>6</v>
      </c>
      <c r="T9" s="32">
        <v>7</v>
      </c>
      <c r="U9" s="32">
        <v>8</v>
      </c>
      <c r="V9" s="32">
        <v>9</v>
      </c>
      <c r="W9" s="32">
        <v>10</v>
      </c>
      <c r="X9" s="32">
        <v>11</v>
      </c>
      <c r="Y9" s="32">
        <v>12</v>
      </c>
      <c r="Z9" s="32">
        <v>13</v>
      </c>
      <c r="AA9" s="32">
        <v>14</v>
      </c>
      <c r="AB9" s="32">
        <v>15</v>
      </c>
      <c r="AC9" s="32">
        <v>16</v>
      </c>
      <c r="AD9" s="32">
        <v>17</v>
      </c>
      <c r="AE9" s="32">
        <v>18</v>
      </c>
      <c r="AF9" s="32">
        <v>19</v>
      </c>
      <c r="AG9" s="32">
        <v>20</v>
      </c>
      <c r="AH9" s="56" t="s">
        <v>66</v>
      </c>
      <c r="AI9" s="57"/>
      <c r="AJ9" s="56" t="s">
        <v>67</v>
      </c>
      <c r="AK9" s="57"/>
      <c r="AL9" s="29" t="s">
        <v>68</v>
      </c>
      <c r="AM9" s="9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</row>
    <row r="10" spans="1:58" s="11" customFormat="1" ht="3.75" customHeight="1">
      <c r="B10" s="12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58" ht="29.1" customHeight="1">
      <c r="A11" s="27" t="s">
        <v>69</v>
      </c>
      <c r="B11" s="13"/>
      <c r="C11" s="34" t="s">
        <v>70</v>
      </c>
      <c r="D11" s="34" t="s">
        <v>70</v>
      </c>
      <c r="E11" s="21"/>
      <c r="F11" s="34" t="s">
        <v>70</v>
      </c>
      <c r="G11" s="34" t="s">
        <v>70</v>
      </c>
      <c r="H11" s="34" t="s">
        <v>70</v>
      </c>
      <c r="I11" s="34" t="s">
        <v>70</v>
      </c>
      <c r="J11" s="34" t="s">
        <v>70</v>
      </c>
      <c r="K11" s="34" t="s">
        <v>70</v>
      </c>
      <c r="L11" s="21"/>
      <c r="M11" s="34" t="s">
        <v>71</v>
      </c>
      <c r="N11" s="34" t="s">
        <v>71</v>
      </c>
      <c r="O11" s="34" t="s">
        <v>70</v>
      </c>
      <c r="P11" s="34" t="s">
        <v>70</v>
      </c>
      <c r="Q11" s="34" t="s">
        <v>70</v>
      </c>
      <c r="R11" s="34" t="s">
        <v>70</v>
      </c>
      <c r="S11" s="21"/>
      <c r="T11" s="34" t="s">
        <v>70</v>
      </c>
      <c r="U11" s="34" t="s">
        <v>70</v>
      </c>
      <c r="V11" s="34" t="s">
        <v>70</v>
      </c>
      <c r="W11" s="34" t="s">
        <v>70</v>
      </c>
      <c r="X11" s="34" t="s">
        <v>70</v>
      </c>
      <c r="Y11" s="34" t="s">
        <v>70</v>
      </c>
      <c r="Z11" s="21"/>
      <c r="AA11" s="34" t="s">
        <v>70</v>
      </c>
      <c r="AB11" s="34" t="s">
        <v>70</v>
      </c>
      <c r="AC11" s="34" t="s">
        <v>70</v>
      </c>
      <c r="AD11" s="34" t="s">
        <v>70</v>
      </c>
      <c r="AE11" s="34" t="s">
        <v>70</v>
      </c>
      <c r="AF11" s="34" t="s">
        <v>70</v>
      </c>
      <c r="AG11" s="21"/>
      <c r="AH11" s="33" t="s">
        <v>72</v>
      </c>
      <c r="AI11" s="37" t="str">
        <f>COUNTIF(C11:AG11,"P")&amp;"J Trav  + "&amp;COUNTIF(C11:AG11,"F")&amp;" J Fer "</f>
        <v xml:space="preserve">24J Trav  + 2 J Fer </v>
      </c>
      <c r="AJ11" s="40" t="s">
        <v>73</v>
      </c>
      <c r="AK11" s="42" t="s">
        <v>74</v>
      </c>
      <c r="AL11" s="44" t="s">
        <v>75</v>
      </c>
      <c r="AM11" s="14"/>
    </row>
    <row r="12" spans="1:58" ht="29.1" customHeight="1">
      <c r="A12" s="28" t="s">
        <v>76</v>
      </c>
      <c r="B12" s="15" t="s">
        <v>77</v>
      </c>
      <c r="C12" s="22"/>
      <c r="D12" s="21">
        <v>7</v>
      </c>
      <c r="E12" s="21"/>
      <c r="F12" s="22"/>
      <c r="G12" s="22"/>
      <c r="H12" s="22"/>
      <c r="I12" s="22"/>
      <c r="J12" s="22"/>
      <c r="K12" s="21"/>
      <c r="L12" s="21"/>
      <c r="M12" s="22"/>
      <c r="N12" s="22"/>
      <c r="O12" s="22"/>
      <c r="P12" s="22"/>
      <c r="Q12" s="22"/>
      <c r="R12" s="21"/>
      <c r="S12" s="21"/>
      <c r="T12" s="22"/>
      <c r="U12" s="22"/>
      <c r="V12" s="22"/>
      <c r="W12" s="22"/>
      <c r="X12" s="22"/>
      <c r="Y12" s="21"/>
      <c r="Z12" s="21"/>
      <c r="AA12" s="22"/>
      <c r="AB12" s="22"/>
      <c r="AC12" s="22"/>
      <c r="AD12" s="22"/>
      <c r="AE12" s="22"/>
      <c r="AF12" s="21"/>
      <c r="AG12" s="21"/>
      <c r="AH12" s="16" t="str">
        <f>SUM(C12:AG12) &amp; "HS à 25%"</f>
        <v>7HS à 25%</v>
      </c>
      <c r="AI12" s="38"/>
      <c r="AJ12" s="41"/>
      <c r="AK12" s="43"/>
      <c r="AL12" s="45"/>
      <c r="AM12" s="14"/>
    </row>
    <row r="13" spans="1:58" ht="29.1" customHeight="1">
      <c r="A13" s="23"/>
      <c r="B13" s="15" t="s">
        <v>78</v>
      </c>
      <c r="C13" s="22"/>
      <c r="D13" s="21"/>
      <c r="E13" s="21"/>
      <c r="F13" s="22"/>
      <c r="G13" s="22"/>
      <c r="H13" s="22"/>
      <c r="I13" s="22"/>
      <c r="J13" s="22"/>
      <c r="K13" s="21"/>
      <c r="L13" s="21"/>
      <c r="M13" s="22"/>
      <c r="N13" s="22"/>
      <c r="O13" s="22"/>
      <c r="P13" s="22"/>
      <c r="Q13" s="22"/>
      <c r="R13" s="21"/>
      <c r="S13" s="21"/>
      <c r="T13" s="22"/>
      <c r="U13" s="22"/>
      <c r="V13" s="22"/>
      <c r="W13" s="22"/>
      <c r="X13" s="22"/>
      <c r="Y13" s="21"/>
      <c r="Z13" s="21"/>
      <c r="AA13" s="22"/>
      <c r="AB13" s="22"/>
      <c r="AC13" s="22"/>
      <c r="AD13" s="22"/>
      <c r="AE13" s="22"/>
      <c r="AF13" s="21"/>
      <c r="AG13" s="21"/>
      <c r="AH13" s="16" t="str">
        <f>SUM(C13:AG13) &amp; "HS à 50%"</f>
        <v>0HS à 50%</v>
      </c>
      <c r="AI13" s="38"/>
      <c r="AJ13" s="46">
        <v>292</v>
      </c>
      <c r="AK13" s="52"/>
      <c r="AL13" s="50"/>
    </row>
    <row r="14" spans="1:58" ht="29.1" customHeight="1">
      <c r="A14" s="25"/>
      <c r="B14" s="15" t="s">
        <v>79</v>
      </c>
      <c r="C14" s="22"/>
      <c r="D14" s="21"/>
      <c r="E14" s="21"/>
      <c r="F14" s="22"/>
      <c r="G14" s="22"/>
      <c r="H14" s="22"/>
      <c r="I14" s="22"/>
      <c r="J14" s="22"/>
      <c r="K14" s="21"/>
      <c r="L14" s="21"/>
      <c r="M14" s="22"/>
      <c r="N14" s="22"/>
      <c r="O14" s="22"/>
      <c r="P14" s="22"/>
      <c r="Q14" s="22"/>
      <c r="R14" s="21"/>
      <c r="S14" s="21"/>
      <c r="T14" s="22"/>
      <c r="U14" s="22"/>
      <c r="V14" s="22"/>
      <c r="W14" s="22"/>
      <c r="X14" s="22"/>
      <c r="Y14" s="21"/>
      <c r="Z14" s="21"/>
      <c r="AA14" s="22"/>
      <c r="AB14" s="22"/>
      <c r="AC14" s="22"/>
      <c r="AD14" s="22"/>
      <c r="AE14" s="22"/>
      <c r="AF14" s="21"/>
      <c r="AG14" s="21"/>
      <c r="AH14" s="16" t="str">
        <f>SUM(C14:AG14) &amp; "HS à 100%"</f>
        <v>0HS à 100%</v>
      </c>
      <c r="AI14" s="39"/>
      <c r="AJ14" s="47"/>
      <c r="AK14" s="53"/>
      <c r="AL14" s="51"/>
      <c r="AM14" s="14"/>
    </row>
    <row r="15" spans="1:58" ht="29.1" customHeight="1">
      <c r="A15" s="27" t="s">
        <v>80</v>
      </c>
      <c r="B15" s="15"/>
      <c r="C15" s="34" t="s">
        <v>70</v>
      </c>
      <c r="D15" s="34" t="s">
        <v>70</v>
      </c>
      <c r="E15" s="21"/>
      <c r="F15" s="34" t="s">
        <v>70</v>
      </c>
      <c r="G15" s="34" t="s">
        <v>70</v>
      </c>
      <c r="H15" s="34" t="s">
        <v>70</v>
      </c>
      <c r="I15" s="34" t="s">
        <v>70</v>
      </c>
      <c r="J15" s="34" t="s">
        <v>70</v>
      </c>
      <c r="K15" s="34" t="s">
        <v>70</v>
      </c>
      <c r="L15" s="21"/>
      <c r="M15" s="34" t="s">
        <v>71</v>
      </c>
      <c r="N15" s="34" t="s">
        <v>71</v>
      </c>
      <c r="O15" s="34" t="s">
        <v>70</v>
      </c>
      <c r="P15" s="34" t="s">
        <v>70</v>
      </c>
      <c r="Q15" s="34" t="s">
        <v>70</v>
      </c>
      <c r="R15" s="34" t="s">
        <v>70</v>
      </c>
      <c r="S15" s="21"/>
      <c r="T15" s="34" t="s">
        <v>70</v>
      </c>
      <c r="U15" s="34" t="s">
        <v>70</v>
      </c>
      <c r="V15" s="34" t="s">
        <v>70</v>
      </c>
      <c r="W15" s="34" t="s">
        <v>70</v>
      </c>
      <c r="X15" s="34" t="s">
        <v>70</v>
      </c>
      <c r="Y15" s="34" t="s">
        <v>70</v>
      </c>
      <c r="Z15" s="21"/>
      <c r="AA15" s="34" t="s">
        <v>70</v>
      </c>
      <c r="AB15" s="34" t="s">
        <v>70</v>
      </c>
      <c r="AC15" s="34" t="s">
        <v>70</v>
      </c>
      <c r="AD15" s="34" t="s">
        <v>70</v>
      </c>
      <c r="AE15" s="34" t="s">
        <v>70</v>
      </c>
      <c r="AF15" s="34" t="s">
        <v>70</v>
      </c>
      <c r="AG15" s="21"/>
      <c r="AH15" s="33" t="s">
        <v>72</v>
      </c>
      <c r="AI15" s="37" t="str">
        <f>COUNTIF(C15:AG15,"P")&amp;" J Trav  +  "&amp;COUNTIF(C15:AG15,"F")&amp;" J Fer "</f>
        <v xml:space="preserve">24 J Trav  +  2 J Fer </v>
      </c>
      <c r="AJ15" s="40" t="s">
        <v>73</v>
      </c>
      <c r="AK15" s="42" t="s">
        <v>74</v>
      </c>
      <c r="AL15" s="44" t="s">
        <v>75</v>
      </c>
    </row>
    <row r="16" spans="1:58" ht="29.1" customHeight="1">
      <c r="A16" s="28" t="s">
        <v>81</v>
      </c>
      <c r="B16" s="15" t="s">
        <v>77</v>
      </c>
      <c r="C16" s="22"/>
      <c r="D16" s="21">
        <v>7</v>
      </c>
      <c r="E16" s="21"/>
      <c r="F16" s="22"/>
      <c r="G16" s="22"/>
      <c r="H16" s="22"/>
      <c r="I16" s="22"/>
      <c r="J16" s="22"/>
      <c r="K16" s="21"/>
      <c r="L16" s="21"/>
      <c r="M16" s="22"/>
      <c r="N16" s="22"/>
      <c r="O16" s="22"/>
      <c r="P16" s="22"/>
      <c r="Q16" s="22"/>
      <c r="R16" s="21"/>
      <c r="S16" s="21"/>
      <c r="T16" s="22"/>
      <c r="U16" s="22"/>
      <c r="V16" s="22"/>
      <c r="W16" s="22"/>
      <c r="X16" s="22"/>
      <c r="Y16" s="21"/>
      <c r="Z16" s="21"/>
      <c r="AA16" s="22"/>
      <c r="AB16" s="22"/>
      <c r="AC16" s="22"/>
      <c r="AD16" s="22"/>
      <c r="AE16" s="22"/>
      <c r="AF16" s="21">
        <v>8</v>
      </c>
      <c r="AG16" s="21"/>
      <c r="AH16" s="16" t="str">
        <f>SUM(C16:AG16) &amp; "HS à 25%"</f>
        <v>15HS à 25%</v>
      </c>
      <c r="AI16" s="38"/>
      <c r="AJ16" s="41"/>
      <c r="AK16" s="43"/>
      <c r="AL16" s="45"/>
    </row>
    <row r="17" spans="1:39" ht="29.1" customHeight="1">
      <c r="A17" s="23"/>
      <c r="B17" s="15" t="s">
        <v>78</v>
      </c>
      <c r="C17" s="22"/>
      <c r="D17" s="21"/>
      <c r="E17" s="21"/>
      <c r="F17" s="22"/>
      <c r="G17" s="22"/>
      <c r="H17" s="22"/>
      <c r="I17" s="22"/>
      <c r="J17" s="22"/>
      <c r="K17" s="21"/>
      <c r="L17" s="21"/>
      <c r="M17" s="22"/>
      <c r="N17" s="22"/>
      <c r="O17" s="22"/>
      <c r="P17" s="22"/>
      <c r="Q17" s="22"/>
      <c r="R17" s="21"/>
      <c r="S17" s="21"/>
      <c r="T17" s="22"/>
      <c r="U17" s="22"/>
      <c r="V17" s="22"/>
      <c r="W17" s="22"/>
      <c r="X17" s="22"/>
      <c r="Y17" s="21"/>
      <c r="Z17" s="21"/>
      <c r="AA17" s="22"/>
      <c r="AB17" s="22"/>
      <c r="AC17" s="22"/>
      <c r="AD17" s="22"/>
      <c r="AE17" s="22"/>
      <c r="AF17" s="21"/>
      <c r="AG17" s="21"/>
      <c r="AH17" s="16" t="str">
        <f>SUM(C17:AG17) &amp; "HS à 50%"</f>
        <v>0HS à 50%</v>
      </c>
      <c r="AI17" s="38"/>
      <c r="AJ17" s="46">
        <v>612</v>
      </c>
      <c r="AK17" s="52"/>
      <c r="AL17" s="50">
        <v>40</v>
      </c>
    </row>
    <row r="18" spans="1:39" ht="29.1" customHeight="1">
      <c r="A18" s="25"/>
      <c r="B18" s="15" t="s">
        <v>79</v>
      </c>
      <c r="C18" s="22"/>
      <c r="D18" s="21"/>
      <c r="E18" s="21"/>
      <c r="F18" s="22"/>
      <c r="G18" s="22"/>
      <c r="H18" s="22"/>
      <c r="I18" s="22"/>
      <c r="J18" s="22"/>
      <c r="K18" s="21"/>
      <c r="L18" s="21"/>
      <c r="M18" s="22"/>
      <c r="N18" s="22"/>
      <c r="O18" s="22"/>
      <c r="P18" s="22"/>
      <c r="Q18" s="22"/>
      <c r="R18" s="21"/>
      <c r="S18" s="21"/>
      <c r="T18" s="22"/>
      <c r="U18" s="22"/>
      <c r="V18" s="22"/>
      <c r="W18" s="22"/>
      <c r="X18" s="22"/>
      <c r="Y18" s="21"/>
      <c r="Z18" s="21"/>
      <c r="AA18" s="22"/>
      <c r="AB18" s="22"/>
      <c r="AC18" s="22"/>
      <c r="AD18" s="22"/>
      <c r="AE18" s="22"/>
      <c r="AF18" s="21"/>
      <c r="AG18" s="21"/>
      <c r="AH18" s="16" t="str">
        <f>SUM(C18:AG18) &amp; "HS à 100%"</f>
        <v>0HS à 100%</v>
      </c>
      <c r="AI18" s="39"/>
      <c r="AJ18" s="47"/>
      <c r="AK18" s="53"/>
      <c r="AL18" s="51"/>
    </row>
    <row r="19" spans="1:39" ht="29.1" customHeight="1">
      <c r="A19" s="27" t="s">
        <v>82</v>
      </c>
      <c r="B19" s="15"/>
      <c r="C19" s="34" t="s">
        <v>70</v>
      </c>
      <c r="D19" s="34" t="s">
        <v>70</v>
      </c>
      <c r="E19" s="21"/>
      <c r="F19" s="34" t="s">
        <v>70</v>
      </c>
      <c r="G19" s="34" t="s">
        <v>70</v>
      </c>
      <c r="H19" s="34" t="s">
        <v>70</v>
      </c>
      <c r="I19" s="34" t="s">
        <v>70</v>
      </c>
      <c r="J19" s="34" t="s">
        <v>70</v>
      </c>
      <c r="K19" s="34" t="s">
        <v>70</v>
      </c>
      <c r="L19" s="21"/>
      <c r="M19" s="34" t="s">
        <v>71</v>
      </c>
      <c r="N19" s="34" t="s">
        <v>71</v>
      </c>
      <c r="O19" s="34" t="s">
        <v>70</v>
      </c>
      <c r="P19" s="34" t="s">
        <v>70</v>
      </c>
      <c r="Q19" s="34" t="s">
        <v>70</v>
      </c>
      <c r="R19" s="34" t="s">
        <v>70</v>
      </c>
      <c r="S19" s="21"/>
      <c r="T19" s="34" t="s">
        <v>70</v>
      </c>
      <c r="U19" s="34" t="s">
        <v>83</v>
      </c>
      <c r="V19" s="34" t="s">
        <v>70</v>
      </c>
      <c r="W19" s="34" t="s">
        <v>70</v>
      </c>
      <c r="X19" s="34" t="s">
        <v>70</v>
      </c>
      <c r="Y19" s="34" t="s">
        <v>70</v>
      </c>
      <c r="Z19" s="21"/>
      <c r="AA19" s="34" t="s">
        <v>70</v>
      </c>
      <c r="AB19" s="34" t="s">
        <v>70</v>
      </c>
      <c r="AC19" s="34" t="s">
        <v>70</v>
      </c>
      <c r="AD19" s="34" t="s">
        <v>70</v>
      </c>
      <c r="AE19" s="34" t="s">
        <v>70</v>
      </c>
      <c r="AF19" s="34" t="s">
        <v>70</v>
      </c>
      <c r="AG19" s="21"/>
      <c r="AH19" s="33" t="s">
        <v>72</v>
      </c>
      <c r="AI19" s="37" t="str">
        <f>COUNTIF(C19:AG19,"P")&amp;" J Trav  +  "&amp;COUNTIF(C19:AG19,"F")&amp;" J Fer "</f>
        <v xml:space="preserve">23 J Trav  +  2 J Fer </v>
      </c>
      <c r="AJ19" s="40" t="s">
        <v>73</v>
      </c>
      <c r="AK19" s="42" t="s">
        <v>74</v>
      </c>
      <c r="AL19" s="44" t="s">
        <v>75</v>
      </c>
    </row>
    <row r="20" spans="1:39" ht="29.1" customHeight="1">
      <c r="A20" s="28" t="s">
        <v>84</v>
      </c>
      <c r="B20" s="15" t="s">
        <v>77</v>
      </c>
      <c r="C20" s="22"/>
      <c r="D20" s="21"/>
      <c r="E20" s="21"/>
      <c r="F20" s="22"/>
      <c r="G20" s="22"/>
      <c r="H20" s="22"/>
      <c r="I20" s="22"/>
      <c r="J20" s="22"/>
      <c r="K20" s="21"/>
      <c r="L20" s="21"/>
      <c r="M20" s="22"/>
      <c r="N20" s="22"/>
      <c r="O20" s="22"/>
      <c r="P20" s="22"/>
      <c r="Q20" s="22"/>
      <c r="R20" s="21"/>
      <c r="S20" s="21"/>
      <c r="T20" s="22"/>
      <c r="U20" s="22"/>
      <c r="V20" s="22"/>
      <c r="W20" s="36">
        <v>-1</v>
      </c>
      <c r="X20" s="22"/>
      <c r="Y20" s="21"/>
      <c r="Z20" s="21"/>
      <c r="AA20" s="22"/>
      <c r="AB20" s="22"/>
      <c r="AC20" s="22"/>
      <c r="AD20" s="22"/>
      <c r="AE20" s="22"/>
      <c r="AF20" s="21"/>
      <c r="AG20" s="21"/>
      <c r="AH20" s="16" t="str">
        <f>SUM(C20:AG20) &amp; "HS à 25%"</f>
        <v>-1HS à 25%</v>
      </c>
      <c r="AI20" s="38"/>
      <c r="AJ20" s="41"/>
      <c r="AK20" s="43"/>
      <c r="AL20" s="45"/>
    </row>
    <row r="21" spans="1:39" ht="29.1" customHeight="1">
      <c r="A21" s="26"/>
      <c r="B21" s="15" t="s">
        <v>78</v>
      </c>
      <c r="C21" s="22"/>
      <c r="D21" s="21"/>
      <c r="E21" s="21"/>
      <c r="F21" s="22"/>
      <c r="G21" s="22"/>
      <c r="H21" s="22"/>
      <c r="I21" s="22"/>
      <c r="J21" s="22"/>
      <c r="K21" s="21"/>
      <c r="L21" s="21"/>
      <c r="M21" s="22"/>
      <c r="N21" s="22"/>
      <c r="O21" s="22"/>
      <c r="P21" s="22"/>
      <c r="Q21" s="22"/>
      <c r="R21" s="21"/>
      <c r="S21" s="21"/>
      <c r="T21" s="22"/>
      <c r="U21" s="22"/>
      <c r="V21" s="22"/>
      <c r="W21" s="22"/>
      <c r="X21" s="22"/>
      <c r="Y21" s="21"/>
      <c r="Z21" s="21"/>
      <c r="AA21" s="22"/>
      <c r="AB21" s="22"/>
      <c r="AC21" s="22"/>
      <c r="AD21" s="22"/>
      <c r="AE21" s="22"/>
      <c r="AF21" s="21"/>
      <c r="AG21" s="21"/>
      <c r="AH21" s="16" t="str">
        <f>SUM(C21:AG21) &amp; "HS à 50%"</f>
        <v>0HS à 50%</v>
      </c>
      <c r="AI21" s="38"/>
      <c r="AJ21" s="46">
        <v>273</v>
      </c>
      <c r="AK21" s="52"/>
      <c r="AL21" s="50">
        <v>10</v>
      </c>
    </row>
    <row r="22" spans="1:39" ht="29.1" customHeight="1">
      <c r="A22" s="24"/>
      <c r="B22" s="15" t="s">
        <v>79</v>
      </c>
      <c r="C22" s="22"/>
      <c r="D22" s="21"/>
      <c r="E22" s="21"/>
      <c r="F22" s="22"/>
      <c r="G22" s="22"/>
      <c r="H22" s="22"/>
      <c r="I22" s="22"/>
      <c r="J22" s="22"/>
      <c r="K22" s="21"/>
      <c r="L22" s="21"/>
      <c r="M22" s="22"/>
      <c r="N22" s="22"/>
      <c r="O22" s="22"/>
      <c r="P22" s="22"/>
      <c r="Q22" s="22"/>
      <c r="R22" s="21"/>
      <c r="S22" s="21"/>
      <c r="T22" s="22"/>
      <c r="U22" s="22"/>
      <c r="V22" s="22"/>
      <c r="W22" s="22"/>
      <c r="X22" s="22"/>
      <c r="Y22" s="21"/>
      <c r="Z22" s="21"/>
      <c r="AA22" s="22"/>
      <c r="AB22" s="22"/>
      <c r="AC22" s="22"/>
      <c r="AD22" s="22"/>
      <c r="AE22" s="22"/>
      <c r="AF22" s="21"/>
      <c r="AG22" s="21"/>
      <c r="AH22" s="16" t="str">
        <f>SUM(C22:AG22) &amp; "HS à 100%"</f>
        <v>0HS à 100%</v>
      </c>
      <c r="AI22" s="39"/>
      <c r="AJ22" s="47"/>
      <c r="AK22" s="53"/>
      <c r="AL22" s="51"/>
      <c r="AM22" s="14"/>
    </row>
    <row r="23" spans="1:39" ht="29.1" customHeight="1">
      <c r="A23" s="27" t="s">
        <v>85</v>
      </c>
      <c r="B23" s="15"/>
      <c r="C23" s="34" t="s">
        <v>70</v>
      </c>
      <c r="D23" s="34" t="s">
        <v>70</v>
      </c>
      <c r="E23" s="21"/>
      <c r="F23" s="34" t="s">
        <v>70</v>
      </c>
      <c r="G23" s="34" t="s">
        <v>70</v>
      </c>
      <c r="H23" s="34" t="s">
        <v>70</v>
      </c>
      <c r="I23" s="34" t="s">
        <v>70</v>
      </c>
      <c r="J23" s="34" t="s">
        <v>70</v>
      </c>
      <c r="K23" s="34" t="s">
        <v>70</v>
      </c>
      <c r="L23" s="21"/>
      <c r="M23" s="34" t="s">
        <v>71</v>
      </c>
      <c r="N23" s="34" t="s">
        <v>71</v>
      </c>
      <c r="O23" s="34" t="s">
        <v>70</v>
      </c>
      <c r="P23" s="34" t="s">
        <v>70</v>
      </c>
      <c r="Q23" s="34" t="s">
        <v>70</v>
      </c>
      <c r="R23" s="34" t="s">
        <v>70</v>
      </c>
      <c r="S23" s="21"/>
      <c r="T23" s="34" t="s">
        <v>70</v>
      </c>
      <c r="U23" s="34" t="s">
        <v>70</v>
      </c>
      <c r="V23" s="34" t="s">
        <v>70</v>
      </c>
      <c r="W23" s="34" t="s">
        <v>70</v>
      </c>
      <c r="X23" s="34" t="s">
        <v>70</v>
      </c>
      <c r="Y23" s="34" t="s">
        <v>70</v>
      </c>
      <c r="Z23" s="21"/>
      <c r="AA23" s="34" t="s">
        <v>70</v>
      </c>
      <c r="AB23" s="34" t="s">
        <v>70</v>
      </c>
      <c r="AC23" s="34" t="s">
        <v>70</v>
      </c>
      <c r="AD23" s="34" t="s">
        <v>70</v>
      </c>
      <c r="AE23" s="34" t="s">
        <v>70</v>
      </c>
      <c r="AF23" s="34" t="s">
        <v>70</v>
      </c>
      <c r="AG23" s="21"/>
      <c r="AH23" s="33" t="s">
        <v>72</v>
      </c>
      <c r="AI23" s="37" t="str">
        <f>COUNTIF(C23:AG23,"P")&amp;" J Trav  +  "&amp;COUNTIF(C23:AG23,"F")&amp;" J Fer "</f>
        <v xml:space="preserve">24 J Trav  +  2 J Fer </v>
      </c>
      <c r="AJ23" s="40" t="s">
        <v>73</v>
      </c>
      <c r="AK23" s="42" t="s">
        <v>74</v>
      </c>
      <c r="AL23" s="44" t="s">
        <v>75</v>
      </c>
    </row>
    <row r="24" spans="1:39" ht="29.1" customHeight="1">
      <c r="A24" s="28" t="s">
        <v>86</v>
      </c>
      <c r="B24" s="15" t="s">
        <v>77</v>
      </c>
      <c r="C24" s="22"/>
      <c r="D24" s="21"/>
      <c r="E24" s="21"/>
      <c r="F24" s="22"/>
      <c r="G24" s="22"/>
      <c r="H24" s="22"/>
      <c r="I24" s="22"/>
      <c r="J24" s="22"/>
      <c r="K24" s="21"/>
      <c r="L24" s="21"/>
      <c r="M24" s="22"/>
      <c r="N24" s="22"/>
      <c r="O24" s="22"/>
      <c r="P24" s="22"/>
      <c r="Q24" s="22"/>
      <c r="R24" s="21"/>
      <c r="S24" s="21"/>
      <c r="T24" s="22"/>
      <c r="U24" s="22"/>
      <c r="V24" s="22"/>
      <c r="W24" s="22"/>
      <c r="X24" s="22"/>
      <c r="Y24" s="21"/>
      <c r="Z24" s="21"/>
      <c r="AA24" s="22"/>
      <c r="AB24" s="22"/>
      <c r="AC24" s="22"/>
      <c r="AD24" s="22"/>
      <c r="AE24" s="22"/>
      <c r="AF24" s="21"/>
      <c r="AG24" s="21"/>
      <c r="AH24" s="16" t="str">
        <f>SUM(C24:AG24) &amp; "HS à 25%"</f>
        <v>0HS à 25%</v>
      </c>
      <c r="AI24" s="38"/>
      <c r="AJ24" s="41"/>
      <c r="AK24" s="43"/>
      <c r="AL24" s="45"/>
    </row>
    <row r="25" spans="1:39" ht="29.1" customHeight="1">
      <c r="A25" s="26"/>
      <c r="B25" s="15" t="s">
        <v>78</v>
      </c>
      <c r="C25" s="22"/>
      <c r="D25" s="21"/>
      <c r="E25" s="21"/>
      <c r="F25" s="22"/>
      <c r="G25" s="22"/>
      <c r="H25" s="22"/>
      <c r="I25" s="22"/>
      <c r="J25" s="22"/>
      <c r="K25" s="21"/>
      <c r="L25" s="21"/>
      <c r="M25" s="22"/>
      <c r="N25" s="22"/>
      <c r="O25" s="22"/>
      <c r="P25" s="22"/>
      <c r="Q25" s="22"/>
      <c r="R25" s="21"/>
      <c r="S25" s="21"/>
      <c r="T25" s="22"/>
      <c r="U25" s="22"/>
      <c r="V25" s="22"/>
      <c r="W25" s="22"/>
      <c r="X25" s="22"/>
      <c r="Y25" s="21"/>
      <c r="Z25" s="21"/>
      <c r="AA25" s="22"/>
      <c r="AB25" s="22"/>
      <c r="AC25" s="22"/>
      <c r="AD25" s="22"/>
      <c r="AE25" s="22"/>
      <c r="AF25" s="21"/>
      <c r="AG25" s="21"/>
      <c r="AH25" s="16" t="str">
        <f>SUM(C25:AG25) &amp; "HS à 50%"</f>
        <v>0HS à 50%</v>
      </c>
      <c r="AI25" s="38"/>
      <c r="AJ25" s="46">
        <v>475</v>
      </c>
      <c r="AK25" s="52"/>
      <c r="AL25" s="50">
        <v>130</v>
      </c>
    </row>
    <row r="26" spans="1:39" ht="29.1" customHeight="1">
      <c r="A26" s="24"/>
      <c r="B26" s="15" t="s">
        <v>79</v>
      </c>
      <c r="C26" s="22"/>
      <c r="D26" s="21"/>
      <c r="E26" s="21"/>
      <c r="F26" s="22"/>
      <c r="G26" s="22"/>
      <c r="H26" s="22"/>
      <c r="I26" s="22"/>
      <c r="J26" s="22"/>
      <c r="K26" s="21"/>
      <c r="L26" s="21"/>
      <c r="M26" s="22"/>
      <c r="N26" s="22"/>
      <c r="O26" s="22"/>
      <c r="P26" s="22"/>
      <c r="Q26" s="22"/>
      <c r="R26" s="21"/>
      <c r="S26" s="21"/>
      <c r="T26" s="22"/>
      <c r="U26" s="22"/>
      <c r="V26" s="22"/>
      <c r="W26" s="22"/>
      <c r="X26" s="22"/>
      <c r="Y26" s="21"/>
      <c r="Z26" s="21"/>
      <c r="AA26" s="22"/>
      <c r="AB26" s="22"/>
      <c r="AC26" s="22"/>
      <c r="AD26" s="22"/>
      <c r="AE26" s="22"/>
      <c r="AF26" s="21"/>
      <c r="AG26" s="21"/>
      <c r="AH26" s="16" t="str">
        <f>SUM(C26:AG26) &amp; "HS à 100%"</f>
        <v>0HS à 100%</v>
      </c>
      <c r="AI26" s="39"/>
      <c r="AJ26" s="47"/>
      <c r="AK26" s="53"/>
      <c r="AL26" s="51"/>
      <c r="AM26" s="14"/>
    </row>
    <row r="27" spans="1:39" ht="29.1" customHeight="1">
      <c r="A27" s="27" t="s">
        <v>87</v>
      </c>
      <c r="B27" s="15"/>
      <c r="C27" s="34" t="s">
        <v>70</v>
      </c>
      <c r="D27" s="34" t="s">
        <v>70</v>
      </c>
      <c r="E27" s="21"/>
      <c r="F27" s="34" t="s">
        <v>70</v>
      </c>
      <c r="G27" s="34" t="s">
        <v>70</v>
      </c>
      <c r="H27" s="34" t="s">
        <v>70</v>
      </c>
      <c r="I27" s="34" t="s">
        <v>70</v>
      </c>
      <c r="J27" s="34" t="s">
        <v>70</v>
      </c>
      <c r="K27" s="34" t="s">
        <v>70</v>
      </c>
      <c r="L27" s="21"/>
      <c r="M27" s="34" t="s">
        <v>71</v>
      </c>
      <c r="N27" s="34" t="s">
        <v>71</v>
      </c>
      <c r="O27" s="34" t="s">
        <v>70</v>
      </c>
      <c r="P27" s="34" t="s">
        <v>70</v>
      </c>
      <c r="Q27" s="34" t="s">
        <v>70</v>
      </c>
      <c r="R27" s="34" t="s">
        <v>70</v>
      </c>
      <c r="S27" s="21"/>
      <c r="T27" s="34" t="s">
        <v>70</v>
      </c>
      <c r="U27" s="34" t="s">
        <v>70</v>
      </c>
      <c r="V27" s="34" t="s">
        <v>70</v>
      </c>
      <c r="W27" s="34" t="s">
        <v>70</v>
      </c>
      <c r="X27" s="34" t="s">
        <v>70</v>
      </c>
      <c r="Y27" s="34" t="s">
        <v>70</v>
      </c>
      <c r="Z27" s="21"/>
      <c r="AA27" s="34" t="s">
        <v>70</v>
      </c>
      <c r="AB27" s="34" t="s">
        <v>70</v>
      </c>
      <c r="AC27" s="34" t="s">
        <v>70</v>
      </c>
      <c r="AD27" s="34" t="s">
        <v>70</v>
      </c>
      <c r="AE27" s="34" t="s">
        <v>70</v>
      </c>
      <c r="AF27" s="34" t="s">
        <v>70</v>
      </c>
      <c r="AG27" s="21"/>
      <c r="AH27" s="33" t="s">
        <v>72</v>
      </c>
      <c r="AI27" s="37" t="str">
        <f>COUNTIF(C27:AG27,"P")&amp;" J Trav  +  "&amp;COUNTIF(C27:AG27,"F")&amp;" J Fer "</f>
        <v xml:space="preserve">24 J Trav  +  2 J Fer </v>
      </c>
      <c r="AJ27" s="40" t="s">
        <v>73</v>
      </c>
      <c r="AK27" s="42" t="s">
        <v>74</v>
      </c>
      <c r="AL27" s="44" t="s">
        <v>75</v>
      </c>
    </row>
    <row r="28" spans="1:39" ht="29.1" customHeight="1">
      <c r="A28" s="28" t="s">
        <v>88</v>
      </c>
      <c r="B28" s="15" t="s">
        <v>77</v>
      </c>
      <c r="C28" s="22"/>
      <c r="D28" s="21"/>
      <c r="E28" s="21"/>
      <c r="F28" s="22"/>
      <c r="G28" s="22"/>
      <c r="H28" s="22"/>
      <c r="I28" s="22"/>
      <c r="J28" s="22"/>
      <c r="K28" s="21"/>
      <c r="L28" s="21"/>
      <c r="M28" s="22"/>
      <c r="N28" s="22"/>
      <c r="O28" s="22"/>
      <c r="P28" s="22"/>
      <c r="Q28" s="22"/>
      <c r="R28" s="21">
        <v>8</v>
      </c>
      <c r="S28" s="21"/>
      <c r="T28" s="22"/>
      <c r="U28" s="22"/>
      <c r="V28" s="22"/>
      <c r="W28" s="22"/>
      <c r="X28" s="22"/>
      <c r="Y28" s="21"/>
      <c r="Z28" s="21"/>
      <c r="AA28" s="22"/>
      <c r="AB28" s="22"/>
      <c r="AC28" s="22"/>
      <c r="AD28" s="22"/>
      <c r="AE28" s="22"/>
      <c r="AF28" s="21">
        <v>8</v>
      </c>
      <c r="AG28" s="21"/>
      <c r="AH28" s="16" t="str">
        <f>SUM(C28:AG28) &amp; "HS à 25%"</f>
        <v>16HS à 25%</v>
      </c>
      <c r="AI28" s="38"/>
      <c r="AJ28" s="41"/>
      <c r="AK28" s="43"/>
      <c r="AL28" s="45"/>
    </row>
    <row r="29" spans="1:39" ht="29.1" customHeight="1">
      <c r="A29" s="23"/>
      <c r="B29" s="15" t="s">
        <v>78</v>
      </c>
      <c r="C29" s="22"/>
      <c r="D29" s="21"/>
      <c r="E29" s="21"/>
      <c r="F29" s="22"/>
      <c r="G29" s="22"/>
      <c r="H29" s="22"/>
      <c r="I29" s="22"/>
      <c r="J29" s="22"/>
      <c r="K29" s="21"/>
      <c r="L29" s="21"/>
      <c r="M29" s="22"/>
      <c r="N29" s="22"/>
      <c r="O29" s="22"/>
      <c r="P29" s="22"/>
      <c r="Q29" s="22"/>
      <c r="R29" s="21"/>
      <c r="S29" s="21"/>
      <c r="T29" s="22"/>
      <c r="U29" s="22"/>
      <c r="V29" s="22"/>
      <c r="W29" s="22"/>
      <c r="X29" s="22"/>
      <c r="Y29" s="21"/>
      <c r="Z29" s="21"/>
      <c r="AA29" s="22"/>
      <c r="AB29" s="22"/>
      <c r="AC29" s="22"/>
      <c r="AD29" s="22"/>
      <c r="AE29" s="22"/>
      <c r="AF29" s="21"/>
      <c r="AG29" s="21"/>
      <c r="AH29" s="16" t="str">
        <f>SUM(C29:AG29) &amp; "HS à 50%"</f>
        <v>0HS à 50%</v>
      </c>
      <c r="AI29" s="38"/>
      <c r="AJ29" s="46">
        <v>612</v>
      </c>
      <c r="AK29" s="52"/>
      <c r="AL29" s="50"/>
    </row>
    <row r="30" spans="1:39" ht="29.1" customHeight="1">
      <c r="A30" s="24"/>
      <c r="B30" s="15" t="s">
        <v>79</v>
      </c>
      <c r="C30" s="22"/>
      <c r="D30" s="21"/>
      <c r="E30" s="21"/>
      <c r="F30" s="22"/>
      <c r="G30" s="22"/>
      <c r="H30" s="22"/>
      <c r="I30" s="22"/>
      <c r="J30" s="22"/>
      <c r="K30" s="21"/>
      <c r="L30" s="21"/>
      <c r="M30" s="22"/>
      <c r="N30" s="22"/>
      <c r="O30" s="22"/>
      <c r="P30" s="22"/>
      <c r="Q30" s="22"/>
      <c r="R30" s="21"/>
      <c r="S30" s="21"/>
      <c r="T30" s="22"/>
      <c r="U30" s="22"/>
      <c r="V30" s="22"/>
      <c r="W30" s="22"/>
      <c r="X30" s="22"/>
      <c r="Y30" s="21"/>
      <c r="Z30" s="21"/>
      <c r="AA30" s="22"/>
      <c r="AB30" s="22"/>
      <c r="AC30" s="22"/>
      <c r="AD30" s="22"/>
      <c r="AE30" s="22"/>
      <c r="AF30" s="21"/>
      <c r="AG30" s="21"/>
      <c r="AH30" s="16" t="str">
        <f>SUM(C30:AG30) &amp; "HS à 100%"</f>
        <v>0HS à 100%</v>
      </c>
      <c r="AI30" s="39"/>
      <c r="AJ30" s="47"/>
      <c r="AK30" s="53"/>
      <c r="AL30" s="51"/>
    </row>
    <row r="31" spans="1:39" ht="29.1" customHeight="1">
      <c r="A31" s="27" t="s">
        <v>89</v>
      </c>
      <c r="B31" s="15"/>
      <c r="C31" s="34" t="s">
        <v>70</v>
      </c>
      <c r="D31" s="34" t="s">
        <v>70</v>
      </c>
      <c r="E31" s="21"/>
      <c r="F31" s="34" t="s">
        <v>70</v>
      </c>
      <c r="G31" s="34" t="s">
        <v>70</v>
      </c>
      <c r="H31" s="34" t="s">
        <v>70</v>
      </c>
      <c r="I31" s="34" t="s">
        <v>70</v>
      </c>
      <c r="J31" s="34" t="s">
        <v>70</v>
      </c>
      <c r="K31" s="34" t="s">
        <v>70</v>
      </c>
      <c r="L31" s="21"/>
      <c r="M31" s="34" t="s">
        <v>71</v>
      </c>
      <c r="N31" s="34" t="s">
        <v>71</v>
      </c>
      <c r="O31" s="34" t="s">
        <v>70</v>
      </c>
      <c r="P31" s="34" t="s">
        <v>70</v>
      </c>
      <c r="Q31" s="34" t="s">
        <v>70</v>
      </c>
      <c r="R31" s="34" t="s">
        <v>70</v>
      </c>
      <c r="S31" s="21"/>
      <c r="T31" s="34" t="s">
        <v>70</v>
      </c>
      <c r="U31" s="34" t="s">
        <v>70</v>
      </c>
      <c r="V31" s="34" t="s">
        <v>70</v>
      </c>
      <c r="W31" s="34" t="s">
        <v>70</v>
      </c>
      <c r="X31" s="34" t="s">
        <v>70</v>
      </c>
      <c r="Y31" s="34" t="s">
        <v>70</v>
      </c>
      <c r="Z31" s="21"/>
      <c r="AA31" s="34" t="s">
        <v>70</v>
      </c>
      <c r="AB31" s="34" t="s">
        <v>70</v>
      </c>
      <c r="AC31" s="34" t="s">
        <v>70</v>
      </c>
      <c r="AD31" s="34" t="s">
        <v>70</v>
      </c>
      <c r="AE31" s="34" t="s">
        <v>70</v>
      </c>
      <c r="AF31" s="34" t="s">
        <v>70</v>
      </c>
      <c r="AG31" s="21"/>
      <c r="AH31" s="33" t="s">
        <v>72</v>
      </c>
      <c r="AI31" s="37" t="str">
        <f>COUNTIF(C31:AG31,"P")&amp;" J Trav  +  "&amp;COUNTIF(C31:AG31,"F")&amp;" J Fer "</f>
        <v xml:space="preserve">24 J Trav  +  2 J Fer </v>
      </c>
      <c r="AJ31" s="54" t="s">
        <v>90</v>
      </c>
      <c r="AK31" s="42" t="s">
        <v>74</v>
      </c>
      <c r="AL31" s="44" t="s">
        <v>75</v>
      </c>
    </row>
    <row r="32" spans="1:39" ht="29.1" customHeight="1">
      <c r="A32" s="28" t="s">
        <v>91</v>
      </c>
      <c r="B32" s="15" t="s">
        <v>77</v>
      </c>
      <c r="C32" s="22"/>
      <c r="D32" s="21"/>
      <c r="E32" s="21"/>
      <c r="F32" s="22"/>
      <c r="G32" s="22"/>
      <c r="H32" s="22"/>
      <c r="I32" s="36">
        <v>-3</v>
      </c>
      <c r="J32" s="22"/>
      <c r="K32" s="21"/>
      <c r="L32" s="21"/>
      <c r="M32" s="22"/>
      <c r="N32" s="22"/>
      <c r="O32" s="22"/>
      <c r="P32" s="22"/>
      <c r="Q32" s="22"/>
      <c r="R32" s="21"/>
      <c r="S32" s="21"/>
      <c r="T32" s="22"/>
      <c r="U32" s="36">
        <v>-0.5</v>
      </c>
      <c r="V32" s="22"/>
      <c r="W32" s="22"/>
      <c r="X32" s="22"/>
      <c r="Y32" s="21"/>
      <c r="Z32" s="21"/>
      <c r="AA32" s="22"/>
      <c r="AB32" s="22"/>
      <c r="AC32" s="22"/>
      <c r="AD32" s="22"/>
      <c r="AE32" s="22"/>
      <c r="AF32" s="21"/>
      <c r="AG32" s="21"/>
      <c r="AH32" s="16" t="str">
        <f>SUM(C32:AG32) &amp; "HS à 25%"</f>
        <v>-3.5HS à 25%</v>
      </c>
      <c r="AI32" s="38"/>
      <c r="AJ32" s="55"/>
      <c r="AK32" s="43"/>
      <c r="AL32" s="45"/>
    </row>
    <row r="33" spans="1:38" ht="29.1" customHeight="1">
      <c r="A33" s="26"/>
      <c r="B33" s="15" t="s">
        <v>78</v>
      </c>
      <c r="C33" s="22"/>
      <c r="D33" s="21"/>
      <c r="E33" s="21"/>
      <c r="F33" s="22"/>
      <c r="G33" s="22"/>
      <c r="H33" s="22"/>
      <c r="I33" s="22"/>
      <c r="J33" s="22"/>
      <c r="K33" s="21"/>
      <c r="L33" s="21"/>
      <c r="M33" s="22"/>
      <c r="N33" s="22"/>
      <c r="O33" s="22"/>
      <c r="P33" s="22"/>
      <c r="Q33" s="22"/>
      <c r="R33" s="21"/>
      <c r="S33" s="21"/>
      <c r="T33" s="22"/>
      <c r="U33" s="22"/>
      <c r="V33" s="22"/>
      <c r="W33" s="22"/>
      <c r="X33" s="22"/>
      <c r="Y33" s="21"/>
      <c r="Z33" s="21"/>
      <c r="AA33" s="22"/>
      <c r="AB33" s="22"/>
      <c r="AC33" s="22"/>
      <c r="AD33" s="22"/>
      <c r="AE33" s="22"/>
      <c r="AF33" s="21"/>
      <c r="AG33" s="21"/>
      <c r="AH33" s="16" t="str">
        <f>SUM(C33:AG33) &amp; "HS à 50%"</f>
        <v>0HS à 50%</v>
      </c>
      <c r="AI33" s="38"/>
      <c r="AJ33" s="46">
        <v>279</v>
      </c>
      <c r="AK33" s="48"/>
      <c r="AL33" s="50">
        <v>20</v>
      </c>
    </row>
    <row r="34" spans="1:38" ht="29.1" customHeight="1">
      <c r="A34" s="24"/>
      <c r="B34" s="15" t="s">
        <v>79</v>
      </c>
      <c r="C34" s="22"/>
      <c r="D34" s="21"/>
      <c r="E34" s="21"/>
      <c r="F34" s="22"/>
      <c r="G34" s="22"/>
      <c r="H34" s="22"/>
      <c r="I34" s="22"/>
      <c r="J34" s="22"/>
      <c r="K34" s="21"/>
      <c r="L34" s="21"/>
      <c r="M34" s="22"/>
      <c r="N34" s="22"/>
      <c r="O34" s="22"/>
      <c r="P34" s="22"/>
      <c r="Q34" s="22"/>
      <c r="R34" s="21"/>
      <c r="S34" s="21"/>
      <c r="T34" s="22"/>
      <c r="U34" s="22"/>
      <c r="V34" s="22"/>
      <c r="W34" s="22"/>
      <c r="X34" s="22"/>
      <c r="Y34" s="21"/>
      <c r="Z34" s="21"/>
      <c r="AA34" s="22"/>
      <c r="AB34" s="22"/>
      <c r="AC34" s="22"/>
      <c r="AD34" s="22"/>
      <c r="AE34" s="22"/>
      <c r="AF34" s="21"/>
      <c r="AG34" s="21"/>
      <c r="AH34" s="16" t="str">
        <f>SUM(C34:AG34) &amp; "HS à 100%"</f>
        <v>0HS à 100%</v>
      </c>
      <c r="AI34" s="39"/>
      <c r="AJ34" s="47"/>
      <c r="AK34" s="49"/>
      <c r="AL34" s="51"/>
    </row>
    <row r="35" spans="1:38" ht="29.1" customHeight="1">
      <c r="A35" s="27" t="s">
        <v>92</v>
      </c>
      <c r="B35" s="15"/>
      <c r="C35" s="34" t="s">
        <v>70</v>
      </c>
      <c r="D35" s="34" t="s">
        <v>70</v>
      </c>
      <c r="E35" s="21"/>
      <c r="F35" s="34" t="s">
        <v>70</v>
      </c>
      <c r="G35" s="34" t="s">
        <v>70</v>
      </c>
      <c r="H35" s="34" t="s">
        <v>70</v>
      </c>
      <c r="I35" s="34" t="s">
        <v>70</v>
      </c>
      <c r="J35" s="34" t="s">
        <v>70</v>
      </c>
      <c r="K35" s="34" t="s">
        <v>70</v>
      </c>
      <c r="L35" s="21"/>
      <c r="M35" s="34" t="s">
        <v>71</v>
      </c>
      <c r="N35" s="34" t="s">
        <v>71</v>
      </c>
      <c r="O35" s="34" t="s">
        <v>70</v>
      </c>
      <c r="P35" s="34" t="s">
        <v>70</v>
      </c>
      <c r="Q35" s="34" t="s">
        <v>70</v>
      </c>
      <c r="R35" s="34" t="s">
        <v>70</v>
      </c>
      <c r="S35" s="21"/>
      <c r="T35" s="34" t="s">
        <v>70</v>
      </c>
      <c r="U35" s="34" t="s">
        <v>70</v>
      </c>
      <c r="V35" s="34" t="s">
        <v>70</v>
      </c>
      <c r="W35" s="34" t="s">
        <v>70</v>
      </c>
      <c r="X35" s="34" t="s">
        <v>70</v>
      </c>
      <c r="Y35" s="34" t="s">
        <v>70</v>
      </c>
      <c r="Z35" s="21"/>
      <c r="AA35" s="34" t="s">
        <v>70</v>
      </c>
      <c r="AB35" s="34" t="s">
        <v>70</v>
      </c>
      <c r="AC35" s="34" t="s">
        <v>70</v>
      </c>
      <c r="AD35" s="34" t="s">
        <v>70</v>
      </c>
      <c r="AE35" s="34" t="s">
        <v>70</v>
      </c>
      <c r="AF35" s="34" t="s">
        <v>70</v>
      </c>
      <c r="AG35" s="21"/>
      <c r="AH35" s="33" t="s">
        <v>72</v>
      </c>
      <c r="AI35" s="37" t="str">
        <f>COUNTIF(C35:AG35,"P")&amp;" J Trav  +  "&amp;COUNTIF(C35:AG35,"F")&amp;" J Fer "</f>
        <v xml:space="preserve">24 J Trav  +  2 J Fer </v>
      </c>
      <c r="AJ35" s="54" t="s">
        <v>73</v>
      </c>
      <c r="AK35" s="42" t="s">
        <v>74</v>
      </c>
      <c r="AL35" s="44" t="s">
        <v>75</v>
      </c>
    </row>
    <row r="36" spans="1:38" ht="29.1" customHeight="1">
      <c r="A36" s="28" t="s">
        <v>93</v>
      </c>
      <c r="B36" s="15" t="s">
        <v>77</v>
      </c>
      <c r="C36" s="22"/>
      <c r="D36" s="21">
        <v>7</v>
      </c>
      <c r="E36" s="21"/>
      <c r="F36" s="22"/>
      <c r="G36" s="22"/>
      <c r="H36" s="22"/>
      <c r="I36" s="22"/>
      <c r="J36" s="22"/>
      <c r="K36" s="21"/>
      <c r="L36" s="21"/>
      <c r="M36" s="22"/>
      <c r="N36" s="22"/>
      <c r="O36" s="22"/>
      <c r="P36" s="22"/>
      <c r="Q36" s="22"/>
      <c r="R36" s="21"/>
      <c r="S36" s="21"/>
      <c r="T36" s="22"/>
      <c r="U36" s="22"/>
      <c r="V36" s="22"/>
      <c r="W36" s="22"/>
      <c r="X36" s="22"/>
      <c r="Y36" s="21"/>
      <c r="Z36" s="21"/>
      <c r="AA36" s="22"/>
      <c r="AB36" s="22"/>
      <c r="AC36" s="22"/>
      <c r="AD36" s="22"/>
      <c r="AE36" s="22"/>
      <c r="AF36" s="21">
        <v>8</v>
      </c>
      <c r="AG36" s="21"/>
      <c r="AH36" s="16" t="str">
        <f>SUM(C36:AG36) &amp; "HS à 25%"</f>
        <v>15HS à 25%</v>
      </c>
      <c r="AI36" s="38"/>
      <c r="AJ36" s="55"/>
      <c r="AK36" s="43"/>
      <c r="AL36" s="45"/>
    </row>
    <row r="37" spans="1:38" ht="29.1" customHeight="1">
      <c r="A37" s="23"/>
      <c r="B37" s="15" t="s">
        <v>78</v>
      </c>
      <c r="C37" s="22"/>
      <c r="D37" s="21"/>
      <c r="E37" s="21"/>
      <c r="F37" s="22"/>
      <c r="G37" s="22"/>
      <c r="H37" s="22"/>
      <c r="I37" s="22"/>
      <c r="J37" s="22"/>
      <c r="K37" s="21"/>
      <c r="L37" s="21"/>
      <c r="M37" s="22"/>
      <c r="N37" s="22"/>
      <c r="O37" s="22"/>
      <c r="P37" s="22"/>
      <c r="Q37" s="22"/>
      <c r="R37" s="21"/>
      <c r="S37" s="21"/>
      <c r="T37" s="22"/>
      <c r="U37" s="22"/>
      <c r="V37" s="22"/>
      <c r="W37" s="22"/>
      <c r="X37" s="22"/>
      <c r="Y37" s="21"/>
      <c r="Z37" s="21"/>
      <c r="AA37" s="22"/>
      <c r="AB37" s="22"/>
      <c r="AC37" s="22"/>
      <c r="AD37" s="22"/>
      <c r="AE37" s="22"/>
      <c r="AF37" s="21"/>
      <c r="AG37" s="21"/>
      <c r="AH37" s="16" t="str">
        <f>SUM(C37:AG37) &amp; "HS à 50%"</f>
        <v>0HS à 50%</v>
      </c>
      <c r="AI37" s="38"/>
      <c r="AJ37" s="46"/>
      <c r="AK37" s="52"/>
      <c r="AL37" s="50">
        <v>130</v>
      </c>
    </row>
    <row r="38" spans="1:38" ht="29.1" customHeight="1">
      <c r="A38" s="24"/>
      <c r="B38" s="15" t="s">
        <v>79</v>
      </c>
      <c r="C38" s="22"/>
      <c r="D38" s="21"/>
      <c r="E38" s="21"/>
      <c r="F38" s="22"/>
      <c r="G38" s="22"/>
      <c r="H38" s="22"/>
      <c r="I38" s="22"/>
      <c r="J38" s="22"/>
      <c r="K38" s="21"/>
      <c r="L38" s="21"/>
      <c r="M38" s="22"/>
      <c r="N38" s="22"/>
      <c r="O38" s="22"/>
      <c r="P38" s="22"/>
      <c r="Q38" s="22"/>
      <c r="R38" s="21"/>
      <c r="S38" s="21"/>
      <c r="T38" s="22"/>
      <c r="U38" s="22"/>
      <c r="V38" s="22"/>
      <c r="W38" s="22"/>
      <c r="X38" s="22"/>
      <c r="Y38" s="21"/>
      <c r="Z38" s="21"/>
      <c r="AA38" s="22"/>
      <c r="AB38" s="22"/>
      <c r="AC38" s="22"/>
      <c r="AD38" s="22"/>
      <c r="AE38" s="22"/>
      <c r="AF38" s="21"/>
      <c r="AG38" s="21"/>
      <c r="AH38" s="16" t="str">
        <f>SUM(C38:AG38) &amp; "HS à 100%"</f>
        <v>0HS à 100%</v>
      </c>
      <c r="AI38" s="39"/>
      <c r="AJ38" s="47"/>
      <c r="AK38" s="53"/>
      <c r="AL38" s="51"/>
    </row>
    <row r="39" spans="1:38" ht="29.1" customHeight="1">
      <c r="A39" s="27" t="s">
        <v>94</v>
      </c>
      <c r="C39" s="34" t="s">
        <v>70</v>
      </c>
      <c r="D39" s="34" t="s">
        <v>70</v>
      </c>
      <c r="E39" s="21"/>
      <c r="F39" s="34" t="s">
        <v>70</v>
      </c>
      <c r="G39" s="34" t="s">
        <v>70</v>
      </c>
      <c r="H39" s="34" t="s">
        <v>70</v>
      </c>
      <c r="I39" s="34" t="s">
        <v>70</v>
      </c>
      <c r="J39" s="34" t="s">
        <v>70</v>
      </c>
      <c r="K39" s="34" t="s">
        <v>70</v>
      </c>
      <c r="L39" s="21"/>
      <c r="M39" s="34" t="s">
        <v>71</v>
      </c>
      <c r="N39" s="34" t="s">
        <v>71</v>
      </c>
      <c r="O39" s="34" t="s">
        <v>70</v>
      </c>
      <c r="P39" s="34" t="s">
        <v>70</v>
      </c>
      <c r="Q39" s="34" t="s">
        <v>70</v>
      </c>
      <c r="R39" s="34" t="s">
        <v>70</v>
      </c>
      <c r="S39" s="21"/>
      <c r="T39" s="34" t="s">
        <v>70</v>
      </c>
      <c r="U39" s="34" t="s">
        <v>70</v>
      </c>
      <c r="V39" s="34" t="s">
        <v>70</v>
      </c>
      <c r="W39" s="34" t="s">
        <v>70</v>
      </c>
      <c r="X39" s="34" t="s">
        <v>70</v>
      </c>
      <c r="Y39" s="34" t="s">
        <v>70</v>
      </c>
      <c r="Z39" s="21"/>
      <c r="AA39" s="34" t="s">
        <v>70</v>
      </c>
      <c r="AB39" s="34" t="s">
        <v>70</v>
      </c>
      <c r="AC39" s="34" t="s">
        <v>70</v>
      </c>
      <c r="AD39" s="34" t="s">
        <v>70</v>
      </c>
      <c r="AE39" s="34" t="s">
        <v>70</v>
      </c>
      <c r="AF39" s="34" t="s">
        <v>70</v>
      </c>
      <c r="AG39" s="21"/>
      <c r="AH39" s="33" t="s">
        <v>72</v>
      </c>
      <c r="AI39" s="37" t="str">
        <f>COUNTIF(C39:AG39,"P")&amp;" J Trav  +  "&amp;COUNTIF(C39:AG39,"F")&amp;" J Fer "</f>
        <v xml:space="preserve">24 J Trav  +  2 J Fer </v>
      </c>
      <c r="AJ39" s="40" t="s">
        <v>73</v>
      </c>
      <c r="AK39" s="42" t="s">
        <v>74</v>
      </c>
      <c r="AL39" s="44" t="s">
        <v>75</v>
      </c>
    </row>
    <row r="40" spans="1:38" ht="29.1" customHeight="1">
      <c r="A40" s="28" t="s">
        <v>91</v>
      </c>
      <c r="B40" s="15" t="s">
        <v>77</v>
      </c>
      <c r="C40" s="22"/>
      <c r="D40" s="21">
        <v>7</v>
      </c>
      <c r="E40" s="21"/>
      <c r="F40" s="22"/>
      <c r="G40" s="22"/>
      <c r="H40" s="22"/>
      <c r="I40" s="22"/>
      <c r="J40" s="22"/>
      <c r="K40" s="21"/>
      <c r="L40" s="21"/>
      <c r="M40" s="22"/>
      <c r="N40" s="22"/>
      <c r="O40" s="22"/>
      <c r="P40" s="22"/>
      <c r="Q40" s="22"/>
      <c r="R40" s="21"/>
      <c r="S40" s="21"/>
      <c r="T40" s="22"/>
      <c r="U40" s="22"/>
      <c r="V40" s="36">
        <v>-4</v>
      </c>
      <c r="W40" s="22"/>
      <c r="X40" s="22"/>
      <c r="Y40" s="21"/>
      <c r="Z40" s="21"/>
      <c r="AA40" s="22"/>
      <c r="AB40" s="22"/>
      <c r="AC40" s="22"/>
      <c r="AD40" s="22"/>
      <c r="AE40" s="22"/>
      <c r="AF40" s="21"/>
      <c r="AG40" s="21"/>
      <c r="AH40" s="16" t="str">
        <f>SUM(C40:AG40) &amp; "HS à 25%"</f>
        <v>3HS à 25%</v>
      </c>
      <c r="AI40" s="38"/>
      <c r="AJ40" s="41"/>
      <c r="AK40" s="43"/>
      <c r="AL40" s="45"/>
    </row>
    <row r="41" spans="1:38" ht="29.1" customHeight="1">
      <c r="A41" s="23"/>
      <c r="B41" s="15" t="s">
        <v>78</v>
      </c>
      <c r="C41" s="22"/>
      <c r="D41" s="21"/>
      <c r="E41" s="21"/>
      <c r="F41" s="22"/>
      <c r="G41" s="22"/>
      <c r="H41" s="22"/>
      <c r="I41" s="22"/>
      <c r="J41" s="22"/>
      <c r="K41" s="21"/>
      <c r="L41" s="21"/>
      <c r="M41" s="22"/>
      <c r="N41" s="22"/>
      <c r="O41" s="22"/>
      <c r="P41" s="22"/>
      <c r="Q41" s="22"/>
      <c r="R41" s="21"/>
      <c r="S41" s="21"/>
      <c r="T41" s="22"/>
      <c r="U41" s="22"/>
      <c r="V41" s="22"/>
      <c r="W41" s="22"/>
      <c r="X41" s="22"/>
      <c r="Y41" s="21"/>
      <c r="Z41" s="21"/>
      <c r="AA41" s="22"/>
      <c r="AB41" s="22"/>
      <c r="AC41" s="22"/>
      <c r="AD41" s="22"/>
      <c r="AE41" s="22"/>
      <c r="AF41" s="21"/>
      <c r="AG41" s="21"/>
      <c r="AH41" s="16" t="str">
        <f>SUM(C41:AG41) &amp; "HS à 50%"</f>
        <v>0HS à 50%</v>
      </c>
      <c r="AI41" s="38"/>
      <c r="AJ41" s="46">
        <v>578</v>
      </c>
      <c r="AK41" s="52"/>
      <c r="AL41" s="50">
        <v>20</v>
      </c>
    </row>
    <row r="42" spans="1:38" ht="29.1" customHeight="1">
      <c r="A42" s="24"/>
      <c r="B42" s="15" t="s">
        <v>79</v>
      </c>
      <c r="C42" s="22"/>
      <c r="D42" s="21"/>
      <c r="E42" s="21"/>
      <c r="F42" s="22"/>
      <c r="G42" s="22"/>
      <c r="H42" s="22"/>
      <c r="I42" s="22"/>
      <c r="J42" s="22"/>
      <c r="K42" s="21"/>
      <c r="L42" s="21"/>
      <c r="M42" s="22"/>
      <c r="N42" s="22"/>
      <c r="O42" s="22"/>
      <c r="P42" s="22"/>
      <c r="Q42" s="22"/>
      <c r="R42" s="21"/>
      <c r="S42" s="21"/>
      <c r="T42" s="22"/>
      <c r="U42" s="22"/>
      <c r="V42" s="22"/>
      <c r="W42" s="22"/>
      <c r="X42" s="22"/>
      <c r="Y42" s="21"/>
      <c r="Z42" s="21"/>
      <c r="AA42" s="22"/>
      <c r="AB42" s="22"/>
      <c r="AC42" s="22"/>
      <c r="AD42" s="22"/>
      <c r="AE42" s="22"/>
      <c r="AF42" s="21"/>
      <c r="AG42" s="21"/>
      <c r="AH42" s="16" t="str">
        <f>SUM(C42:AG42) &amp; "HS à 100%"</f>
        <v>0HS à 100%</v>
      </c>
      <c r="AI42" s="39"/>
      <c r="AJ42" s="47"/>
      <c r="AK42" s="53"/>
      <c r="AL42" s="51"/>
    </row>
    <row r="43" spans="1:38" ht="28.5" customHeight="1">
      <c r="A43" s="27" t="s">
        <v>95</v>
      </c>
      <c r="B43" s="15"/>
      <c r="C43" s="34" t="s">
        <v>70</v>
      </c>
      <c r="D43" s="34" t="s">
        <v>70</v>
      </c>
      <c r="E43" s="21"/>
      <c r="F43" s="34" t="s">
        <v>70</v>
      </c>
      <c r="G43" s="34" t="s">
        <v>70</v>
      </c>
      <c r="H43" s="34" t="s">
        <v>70</v>
      </c>
      <c r="I43" s="34" t="s">
        <v>70</v>
      </c>
      <c r="J43" s="34" t="s">
        <v>70</v>
      </c>
      <c r="K43" s="34" t="s">
        <v>70</v>
      </c>
      <c r="L43" s="21"/>
      <c r="M43" s="34" t="s">
        <v>71</v>
      </c>
      <c r="N43" s="34" t="s">
        <v>71</v>
      </c>
      <c r="O43" s="34" t="s">
        <v>70</v>
      </c>
      <c r="P43" s="34" t="s">
        <v>70</v>
      </c>
      <c r="Q43" s="34" t="s">
        <v>70</v>
      </c>
      <c r="R43" s="34" t="s">
        <v>70</v>
      </c>
      <c r="S43" s="21"/>
      <c r="T43" s="34" t="s">
        <v>70</v>
      </c>
      <c r="U43" s="34" t="s">
        <v>70</v>
      </c>
      <c r="V43" s="34" t="s">
        <v>70</v>
      </c>
      <c r="W43" s="34" t="s">
        <v>70</v>
      </c>
      <c r="X43" s="34" t="s">
        <v>70</v>
      </c>
      <c r="Y43" s="34" t="s">
        <v>70</v>
      </c>
      <c r="Z43" s="21"/>
      <c r="AA43" s="34" t="s">
        <v>70</v>
      </c>
      <c r="AB43" s="34" t="s">
        <v>70</v>
      </c>
      <c r="AC43" s="34" t="s">
        <v>70</v>
      </c>
      <c r="AD43" s="34" t="s">
        <v>70</v>
      </c>
      <c r="AE43" s="34" t="s">
        <v>70</v>
      </c>
      <c r="AF43" s="34" t="s">
        <v>70</v>
      </c>
      <c r="AG43" s="21"/>
      <c r="AH43" s="33" t="s">
        <v>72</v>
      </c>
      <c r="AI43" s="37" t="str">
        <f>COUNTIF(C43:AG43,"P")&amp;" J Trav  +  "&amp;COUNTIF(C43:AG43,"F")&amp;" J Fer "</f>
        <v xml:space="preserve">24 J Trav  +  2 J Fer </v>
      </c>
      <c r="AJ43" s="40" t="s">
        <v>73</v>
      </c>
      <c r="AK43" s="42" t="s">
        <v>74</v>
      </c>
      <c r="AL43" s="44" t="s">
        <v>75</v>
      </c>
    </row>
    <row r="44" spans="1:38" ht="29.1" customHeight="1">
      <c r="A44" s="28" t="s">
        <v>96</v>
      </c>
      <c r="B44" s="15" t="s">
        <v>77</v>
      </c>
      <c r="C44" s="22"/>
      <c r="D44" s="21">
        <v>7</v>
      </c>
      <c r="E44" s="21"/>
      <c r="F44" s="22"/>
      <c r="G44" s="22"/>
      <c r="H44" s="22"/>
      <c r="I44" s="22"/>
      <c r="J44" s="22"/>
      <c r="K44" s="21"/>
      <c r="L44" s="21"/>
      <c r="M44" s="22"/>
      <c r="N44" s="22"/>
      <c r="O44" s="22"/>
      <c r="P44" s="22"/>
      <c r="Q44" s="22"/>
      <c r="R44" s="21">
        <v>8</v>
      </c>
      <c r="S44" s="21"/>
      <c r="T44" s="22"/>
      <c r="U44" s="22"/>
      <c r="V44" s="22"/>
      <c r="W44" s="22"/>
      <c r="X44" s="22"/>
      <c r="Y44" s="21"/>
      <c r="Z44" s="21"/>
      <c r="AA44" s="22"/>
      <c r="AB44" s="22"/>
      <c r="AC44" s="22"/>
      <c r="AD44" s="22"/>
      <c r="AE44" s="22"/>
      <c r="AF44" s="21"/>
      <c r="AG44" s="21"/>
      <c r="AH44" s="16" t="str">
        <f>SUM(C44:AG44) &amp; "HS à 25%"</f>
        <v>15HS à 25%</v>
      </c>
      <c r="AI44" s="38"/>
      <c r="AJ44" s="41"/>
      <c r="AK44" s="43"/>
      <c r="AL44" s="45"/>
    </row>
    <row r="45" spans="1:38" ht="29.1" customHeight="1">
      <c r="A45" s="23"/>
      <c r="B45" s="15" t="s">
        <v>78</v>
      </c>
      <c r="C45" s="22"/>
      <c r="D45" s="21"/>
      <c r="E45" s="21"/>
      <c r="F45" s="22"/>
      <c r="G45" s="22"/>
      <c r="H45" s="22"/>
      <c r="I45" s="22"/>
      <c r="J45" s="22"/>
      <c r="K45" s="21"/>
      <c r="L45" s="21"/>
      <c r="M45" s="22"/>
      <c r="N45" s="22"/>
      <c r="O45" s="22"/>
      <c r="P45" s="22"/>
      <c r="Q45" s="22"/>
      <c r="R45" s="21"/>
      <c r="S45" s="21"/>
      <c r="T45" s="22"/>
      <c r="U45" s="22"/>
      <c r="V45" s="22"/>
      <c r="W45" s="22"/>
      <c r="X45" s="22"/>
      <c r="Y45" s="21"/>
      <c r="Z45" s="21"/>
      <c r="AA45" s="22"/>
      <c r="AB45" s="22"/>
      <c r="AC45" s="22"/>
      <c r="AD45" s="22"/>
      <c r="AE45" s="22"/>
      <c r="AF45" s="21"/>
      <c r="AG45" s="21"/>
      <c r="AH45" s="16" t="str">
        <f>SUM(C45:AG45) &amp; "HS à 50%"</f>
        <v>0HS à 50%</v>
      </c>
      <c r="AI45" s="38"/>
      <c r="AJ45" s="46">
        <v>591</v>
      </c>
      <c r="AK45" s="52"/>
      <c r="AL45" s="50">
        <v>20</v>
      </c>
    </row>
    <row r="46" spans="1:38" ht="29.1" customHeight="1">
      <c r="A46" s="24"/>
      <c r="B46" s="15" t="s">
        <v>79</v>
      </c>
      <c r="C46" s="22"/>
      <c r="D46" s="21"/>
      <c r="E46" s="21"/>
      <c r="F46" s="22"/>
      <c r="G46" s="22"/>
      <c r="H46" s="22"/>
      <c r="I46" s="22"/>
      <c r="J46" s="22"/>
      <c r="K46" s="21"/>
      <c r="L46" s="21"/>
      <c r="M46" s="22"/>
      <c r="N46" s="22"/>
      <c r="O46" s="22"/>
      <c r="P46" s="22"/>
      <c r="Q46" s="22"/>
      <c r="R46" s="21"/>
      <c r="S46" s="21"/>
      <c r="T46" s="22"/>
      <c r="U46" s="22"/>
      <c r="V46" s="22"/>
      <c r="W46" s="22"/>
      <c r="X46" s="22"/>
      <c r="Y46" s="21"/>
      <c r="Z46" s="21"/>
      <c r="AA46" s="22"/>
      <c r="AB46" s="22"/>
      <c r="AC46" s="22"/>
      <c r="AD46" s="22"/>
      <c r="AE46" s="22"/>
      <c r="AF46" s="21"/>
      <c r="AG46" s="21"/>
      <c r="AH46" s="16" t="str">
        <f>SUM(C46:AG46) &amp; "HS à 100%"</f>
        <v>0HS à 100%</v>
      </c>
      <c r="AI46" s="39"/>
      <c r="AJ46" s="47"/>
      <c r="AK46" s="53"/>
      <c r="AL46" s="51"/>
    </row>
    <row r="47" spans="1:38" ht="28.5" customHeight="1">
      <c r="A47" s="27" t="s">
        <v>97</v>
      </c>
      <c r="B47" s="15"/>
      <c r="C47" s="34" t="s">
        <v>70</v>
      </c>
      <c r="D47" s="34" t="s">
        <v>70</v>
      </c>
      <c r="E47" s="21"/>
      <c r="F47" s="34" t="s">
        <v>70</v>
      </c>
      <c r="G47" s="34" t="s">
        <v>70</v>
      </c>
      <c r="H47" s="34" t="s">
        <v>70</v>
      </c>
      <c r="I47" s="34" t="s">
        <v>70</v>
      </c>
      <c r="J47" s="34" t="s">
        <v>70</v>
      </c>
      <c r="K47" s="34" t="s">
        <v>70</v>
      </c>
      <c r="L47" s="21"/>
      <c r="M47" s="34" t="s">
        <v>71</v>
      </c>
      <c r="N47" s="34" t="s">
        <v>71</v>
      </c>
      <c r="O47" s="34" t="s">
        <v>70</v>
      </c>
      <c r="P47" s="34" t="s">
        <v>70</v>
      </c>
      <c r="Q47" s="34" t="s">
        <v>70</v>
      </c>
      <c r="R47" s="34" t="s">
        <v>70</v>
      </c>
      <c r="S47" s="21"/>
      <c r="T47" s="34" t="s">
        <v>70</v>
      </c>
      <c r="U47" s="34" t="s">
        <v>70</v>
      </c>
      <c r="V47" s="34" t="s">
        <v>70</v>
      </c>
      <c r="W47" s="34" t="s">
        <v>70</v>
      </c>
      <c r="X47" s="34" t="s">
        <v>70</v>
      </c>
      <c r="Y47" s="34" t="s">
        <v>70</v>
      </c>
      <c r="Z47" s="21"/>
      <c r="AA47" s="34" t="s">
        <v>70</v>
      </c>
      <c r="AB47" s="34" t="s">
        <v>70</v>
      </c>
      <c r="AC47" s="34" t="s">
        <v>70</v>
      </c>
      <c r="AD47" s="34" t="s">
        <v>70</v>
      </c>
      <c r="AE47" s="34" t="s">
        <v>70</v>
      </c>
      <c r="AF47" s="34" t="s">
        <v>70</v>
      </c>
      <c r="AG47" s="21"/>
      <c r="AH47" s="33" t="s">
        <v>72</v>
      </c>
      <c r="AI47" s="37" t="str">
        <f>COUNTIF(C47:AG47,"P")&amp;" J Trav  +  "&amp;COUNTIF(C47:AG47,"F")&amp;" J Fer "</f>
        <v xml:space="preserve">24 J Trav  +  2 J Fer </v>
      </c>
      <c r="AJ47" s="40" t="s">
        <v>73</v>
      </c>
      <c r="AK47" s="42" t="s">
        <v>74</v>
      </c>
      <c r="AL47" s="44" t="s">
        <v>75</v>
      </c>
    </row>
    <row r="48" spans="1:38" ht="29.1" customHeight="1">
      <c r="A48" s="28" t="s">
        <v>98</v>
      </c>
      <c r="B48" s="15" t="s">
        <v>77</v>
      </c>
      <c r="C48" s="22"/>
      <c r="D48" s="21"/>
      <c r="E48" s="21"/>
      <c r="F48" s="22"/>
      <c r="G48" s="22"/>
      <c r="H48" s="22"/>
      <c r="I48" s="22"/>
      <c r="J48" s="22"/>
      <c r="K48" s="21"/>
      <c r="L48" s="21"/>
      <c r="M48" s="22"/>
      <c r="N48" s="22"/>
      <c r="O48" s="22"/>
      <c r="P48" s="22"/>
      <c r="Q48" s="22"/>
      <c r="R48" s="21"/>
      <c r="S48" s="21"/>
      <c r="T48" s="22"/>
      <c r="U48" s="22"/>
      <c r="V48" s="22"/>
      <c r="W48" s="22"/>
      <c r="X48" s="22"/>
      <c r="Y48" s="21"/>
      <c r="Z48" s="21"/>
      <c r="AA48" s="22"/>
      <c r="AB48" s="22"/>
      <c r="AC48" s="22"/>
      <c r="AD48" s="22"/>
      <c r="AE48" s="22"/>
      <c r="AF48" s="21"/>
      <c r="AG48" s="21"/>
      <c r="AH48" s="16" t="str">
        <f>SUM(C48:AG48) &amp; "HS à 25%"</f>
        <v>0HS à 25%</v>
      </c>
      <c r="AI48" s="38"/>
      <c r="AJ48" s="41"/>
      <c r="AK48" s="43"/>
      <c r="AL48" s="45"/>
    </row>
    <row r="49" spans="1:38" ht="29.1" customHeight="1">
      <c r="A49" s="23"/>
      <c r="B49" s="15" t="s">
        <v>78</v>
      </c>
      <c r="C49" s="22"/>
      <c r="D49" s="21"/>
      <c r="E49" s="21"/>
      <c r="F49" s="22"/>
      <c r="G49" s="22"/>
      <c r="H49" s="22"/>
      <c r="I49" s="22"/>
      <c r="J49" s="22"/>
      <c r="K49" s="21"/>
      <c r="L49" s="21"/>
      <c r="M49" s="22"/>
      <c r="N49" s="22"/>
      <c r="O49" s="22"/>
      <c r="P49" s="22"/>
      <c r="Q49" s="22"/>
      <c r="R49" s="21"/>
      <c r="S49" s="21"/>
      <c r="T49" s="22"/>
      <c r="U49" s="22"/>
      <c r="V49" s="22"/>
      <c r="W49" s="22"/>
      <c r="X49" s="22"/>
      <c r="Y49" s="21"/>
      <c r="Z49" s="21"/>
      <c r="AA49" s="22"/>
      <c r="AB49" s="22"/>
      <c r="AC49" s="22"/>
      <c r="AD49" s="22"/>
      <c r="AE49" s="22"/>
      <c r="AF49" s="21"/>
      <c r="AG49" s="21"/>
      <c r="AH49" s="16" t="str">
        <f>SUM(C49:AG49) &amp; "HS à 50%"</f>
        <v>0HS à 50%</v>
      </c>
      <c r="AI49" s="38"/>
      <c r="AJ49" s="46">
        <v>285</v>
      </c>
      <c r="AK49" s="52"/>
      <c r="AL49" s="50"/>
    </row>
    <row r="50" spans="1:38" ht="29.1" customHeight="1">
      <c r="A50" s="24"/>
      <c r="B50" s="15" t="s">
        <v>79</v>
      </c>
      <c r="C50" s="22"/>
      <c r="D50" s="21"/>
      <c r="E50" s="21"/>
      <c r="F50" s="22"/>
      <c r="G50" s="22"/>
      <c r="H50" s="22"/>
      <c r="I50" s="22"/>
      <c r="J50" s="22"/>
      <c r="K50" s="21"/>
      <c r="L50" s="21"/>
      <c r="M50" s="22"/>
      <c r="N50" s="22"/>
      <c r="O50" s="22"/>
      <c r="P50" s="22"/>
      <c r="Q50" s="22"/>
      <c r="R50" s="21"/>
      <c r="S50" s="21"/>
      <c r="T50" s="22"/>
      <c r="U50" s="22"/>
      <c r="V50" s="22"/>
      <c r="W50" s="22"/>
      <c r="X50" s="22"/>
      <c r="Y50" s="21"/>
      <c r="Z50" s="21"/>
      <c r="AA50" s="22"/>
      <c r="AB50" s="22"/>
      <c r="AC50" s="22"/>
      <c r="AD50" s="22"/>
      <c r="AE50" s="22"/>
      <c r="AF50" s="21"/>
      <c r="AG50" s="21"/>
      <c r="AH50" s="16" t="str">
        <f>SUM(C50:AG50) &amp; "HS à 100%"</f>
        <v>0HS à 100%</v>
      </c>
      <c r="AI50" s="39"/>
      <c r="AJ50" s="47"/>
      <c r="AK50" s="53"/>
      <c r="AL50" s="51"/>
    </row>
    <row r="51" spans="1:38" ht="28.5" customHeight="1">
      <c r="A51" s="27" t="s">
        <v>99</v>
      </c>
      <c r="B51" s="15"/>
      <c r="C51" s="34" t="s">
        <v>70</v>
      </c>
      <c r="D51" s="34" t="s">
        <v>70</v>
      </c>
      <c r="E51" s="21"/>
      <c r="F51" s="34" t="s">
        <v>70</v>
      </c>
      <c r="G51" s="34" t="s">
        <v>70</v>
      </c>
      <c r="H51" s="34" t="s">
        <v>70</v>
      </c>
      <c r="I51" s="34" t="s">
        <v>70</v>
      </c>
      <c r="J51" s="34" t="s">
        <v>70</v>
      </c>
      <c r="K51" s="34" t="s">
        <v>70</v>
      </c>
      <c r="L51" s="21"/>
      <c r="M51" s="34" t="s">
        <v>71</v>
      </c>
      <c r="N51" s="34" t="s">
        <v>71</v>
      </c>
      <c r="O51" s="34" t="s">
        <v>70</v>
      </c>
      <c r="P51" s="34" t="s">
        <v>70</v>
      </c>
      <c r="Q51" s="34" t="s">
        <v>70</v>
      </c>
      <c r="R51" s="34" t="s">
        <v>70</v>
      </c>
      <c r="S51" s="21"/>
      <c r="T51" s="34" t="s">
        <v>70</v>
      </c>
      <c r="U51" s="34" t="s">
        <v>70</v>
      </c>
      <c r="V51" s="34" t="s">
        <v>70</v>
      </c>
      <c r="W51" s="34" t="s">
        <v>70</v>
      </c>
      <c r="X51" s="34" t="s">
        <v>70</v>
      </c>
      <c r="Y51" s="34" t="s">
        <v>70</v>
      </c>
      <c r="Z51" s="21"/>
      <c r="AA51" s="34" t="s">
        <v>70</v>
      </c>
      <c r="AB51" s="34" t="s">
        <v>70</v>
      </c>
      <c r="AC51" s="34" t="s">
        <v>70</v>
      </c>
      <c r="AD51" s="34" t="s">
        <v>70</v>
      </c>
      <c r="AE51" s="34" t="s">
        <v>70</v>
      </c>
      <c r="AF51" s="34" t="s">
        <v>70</v>
      </c>
      <c r="AG51" s="21"/>
      <c r="AH51" s="33" t="s">
        <v>72</v>
      </c>
      <c r="AI51" s="37" t="str">
        <f>COUNTIF(C51:AG51,"P")&amp;" J Trav  +  "&amp;COUNTIF(C51:AG51,"F")&amp;" J Fer "</f>
        <v xml:space="preserve">24 J Trav  +  2 J Fer </v>
      </c>
      <c r="AJ51" s="40" t="s">
        <v>73</v>
      </c>
      <c r="AK51" s="42" t="s">
        <v>74</v>
      </c>
      <c r="AL51" s="44" t="s">
        <v>75</v>
      </c>
    </row>
    <row r="52" spans="1:38" ht="29.1" customHeight="1">
      <c r="A52" s="28" t="s">
        <v>100</v>
      </c>
      <c r="B52" s="15"/>
      <c r="C52" s="22"/>
      <c r="D52" s="21">
        <v>7</v>
      </c>
      <c r="E52" s="21"/>
      <c r="F52" s="22"/>
      <c r="G52" s="22"/>
      <c r="H52" s="22"/>
      <c r="I52" s="22"/>
      <c r="J52" s="22"/>
      <c r="K52" s="21"/>
      <c r="L52" s="21"/>
      <c r="M52" s="22"/>
      <c r="N52" s="22"/>
      <c r="O52" s="22"/>
      <c r="P52" s="22"/>
      <c r="Q52" s="22"/>
      <c r="R52" s="21"/>
      <c r="S52" s="21"/>
      <c r="T52" s="22"/>
      <c r="U52" s="22"/>
      <c r="V52" s="22"/>
      <c r="W52" s="22"/>
      <c r="X52" s="22"/>
      <c r="Y52" s="21"/>
      <c r="Z52" s="21"/>
      <c r="AA52" s="22"/>
      <c r="AB52" s="22"/>
      <c r="AC52" s="22"/>
      <c r="AD52" s="22"/>
      <c r="AE52" s="22"/>
      <c r="AF52" s="21">
        <v>8</v>
      </c>
      <c r="AG52" s="21"/>
      <c r="AH52" s="16" t="str">
        <f>SUM(C52:AG52) &amp; "HS à 25%"</f>
        <v>15HS à 25%</v>
      </c>
      <c r="AI52" s="38"/>
      <c r="AJ52" s="41"/>
      <c r="AK52" s="43"/>
      <c r="AL52" s="45"/>
    </row>
    <row r="53" spans="1:38" ht="29.1" customHeight="1">
      <c r="A53" s="23"/>
      <c r="B53" s="15"/>
      <c r="C53" s="22"/>
      <c r="D53" s="21"/>
      <c r="E53" s="21"/>
      <c r="F53" s="22"/>
      <c r="G53" s="22"/>
      <c r="H53" s="22"/>
      <c r="I53" s="22"/>
      <c r="J53" s="22"/>
      <c r="K53" s="21"/>
      <c r="L53" s="21"/>
      <c r="M53" s="22"/>
      <c r="N53" s="22"/>
      <c r="O53" s="22"/>
      <c r="P53" s="22"/>
      <c r="Q53" s="22"/>
      <c r="R53" s="21"/>
      <c r="S53" s="21"/>
      <c r="T53" s="22"/>
      <c r="U53" s="22"/>
      <c r="V53" s="22"/>
      <c r="W53" s="22"/>
      <c r="X53" s="22"/>
      <c r="Y53" s="21"/>
      <c r="Z53" s="21"/>
      <c r="AA53" s="22"/>
      <c r="AB53" s="22"/>
      <c r="AC53" s="22"/>
      <c r="AD53" s="22"/>
      <c r="AE53" s="22"/>
      <c r="AF53" s="21"/>
      <c r="AG53" s="21"/>
      <c r="AH53" s="16" t="str">
        <f>SUM(C53:AG53) &amp; "HS à 50%"</f>
        <v>0HS à 50%</v>
      </c>
      <c r="AI53" s="38"/>
      <c r="AJ53" s="46">
        <v>612</v>
      </c>
      <c r="AK53" s="48"/>
      <c r="AL53" s="50"/>
    </row>
    <row r="54" spans="1:38" ht="29.1" customHeight="1">
      <c r="A54" s="24"/>
      <c r="B54" s="15"/>
      <c r="C54" s="22"/>
      <c r="D54" s="21"/>
      <c r="E54" s="21"/>
      <c r="F54" s="22"/>
      <c r="G54" s="22"/>
      <c r="H54" s="22"/>
      <c r="I54" s="22"/>
      <c r="J54" s="22"/>
      <c r="K54" s="21"/>
      <c r="L54" s="21"/>
      <c r="M54" s="22"/>
      <c r="N54" s="22"/>
      <c r="O54" s="22"/>
      <c r="P54" s="22"/>
      <c r="Q54" s="22"/>
      <c r="R54" s="21"/>
      <c r="S54" s="21"/>
      <c r="T54" s="22"/>
      <c r="U54" s="22"/>
      <c r="V54" s="22"/>
      <c r="W54" s="22"/>
      <c r="X54" s="22"/>
      <c r="Y54" s="21"/>
      <c r="Z54" s="21"/>
      <c r="AA54" s="22"/>
      <c r="AB54" s="22"/>
      <c r="AC54" s="22"/>
      <c r="AD54" s="22"/>
      <c r="AE54" s="22"/>
      <c r="AF54" s="21"/>
      <c r="AG54" s="21"/>
      <c r="AH54" s="16" t="str">
        <f>SUM(C54:AG54) &amp; "HS à 100%"</f>
        <v>0HS à 100%</v>
      </c>
      <c r="AI54" s="39"/>
      <c r="AJ54" s="47"/>
      <c r="AK54" s="49"/>
      <c r="AL54" s="51"/>
    </row>
    <row r="55" spans="1:38" ht="28.5" customHeight="1">
      <c r="A55" s="27" t="s">
        <v>101</v>
      </c>
      <c r="B55" s="15"/>
      <c r="C55" s="34" t="s">
        <v>70</v>
      </c>
      <c r="D55" s="34" t="s">
        <v>70</v>
      </c>
      <c r="E55" s="21"/>
      <c r="F55" s="34" t="s">
        <v>70</v>
      </c>
      <c r="G55" s="34" t="s">
        <v>70</v>
      </c>
      <c r="H55" s="34" t="s">
        <v>70</v>
      </c>
      <c r="I55" s="34" t="s">
        <v>70</v>
      </c>
      <c r="J55" s="34" t="s">
        <v>70</v>
      </c>
      <c r="K55" s="34" t="s">
        <v>70</v>
      </c>
      <c r="L55" s="21"/>
      <c r="M55" s="34" t="s">
        <v>71</v>
      </c>
      <c r="N55" s="34" t="s">
        <v>71</v>
      </c>
      <c r="O55" s="34" t="s">
        <v>70</v>
      </c>
      <c r="P55" s="34" t="s">
        <v>70</v>
      </c>
      <c r="Q55" s="34" t="s">
        <v>70</v>
      </c>
      <c r="R55" s="34" t="s">
        <v>70</v>
      </c>
      <c r="S55" s="21"/>
      <c r="T55" s="34" t="s">
        <v>70</v>
      </c>
      <c r="U55" s="34" t="s">
        <v>70</v>
      </c>
      <c r="V55" s="34" t="s">
        <v>70</v>
      </c>
      <c r="W55" s="34" t="s">
        <v>70</v>
      </c>
      <c r="X55" s="34" t="s">
        <v>70</v>
      </c>
      <c r="Y55" s="34" t="s">
        <v>70</v>
      </c>
      <c r="Z55" s="21"/>
      <c r="AA55" s="34" t="s">
        <v>70</v>
      </c>
      <c r="AB55" s="34" t="s">
        <v>70</v>
      </c>
      <c r="AC55" s="34" t="s">
        <v>70</v>
      </c>
      <c r="AD55" s="34" t="s">
        <v>70</v>
      </c>
      <c r="AE55" s="34" t="s">
        <v>70</v>
      </c>
      <c r="AF55" s="34" t="s">
        <v>70</v>
      </c>
      <c r="AG55" s="21"/>
      <c r="AH55" s="33" t="s">
        <v>72</v>
      </c>
      <c r="AI55" s="37" t="str">
        <f>COUNTIF(C55:AG55,"P")&amp;" J Trav  +  "&amp;COUNTIF(C55:AG55,"F")&amp;" J Fer "</f>
        <v xml:space="preserve">24 J Trav  +  2 J Fer </v>
      </c>
      <c r="AJ55" s="40" t="s">
        <v>73</v>
      </c>
      <c r="AK55" s="42" t="s">
        <v>74</v>
      </c>
      <c r="AL55" s="44" t="s">
        <v>75</v>
      </c>
    </row>
    <row r="56" spans="1:38" ht="29.1" customHeight="1">
      <c r="A56" s="28" t="s">
        <v>96</v>
      </c>
      <c r="B56" s="15"/>
      <c r="C56" s="22"/>
      <c r="D56" s="21"/>
      <c r="E56" s="21"/>
      <c r="F56" s="22"/>
      <c r="G56" s="22"/>
      <c r="H56" s="22"/>
      <c r="I56" s="22"/>
      <c r="J56" s="22"/>
      <c r="K56" s="21"/>
      <c r="L56" s="21"/>
      <c r="M56" s="22"/>
      <c r="N56" s="22"/>
      <c r="O56" s="22"/>
      <c r="P56" s="22"/>
      <c r="Q56" s="22"/>
      <c r="R56" s="21"/>
      <c r="S56" s="21"/>
      <c r="T56" s="22"/>
      <c r="U56" s="22"/>
      <c r="V56" s="22"/>
      <c r="W56" s="22"/>
      <c r="X56" s="22"/>
      <c r="Y56" s="21"/>
      <c r="Z56" s="21"/>
      <c r="AA56" s="22"/>
      <c r="AB56" s="22"/>
      <c r="AC56" s="22"/>
      <c r="AD56" s="22"/>
      <c r="AE56" s="22"/>
      <c r="AF56" s="21"/>
      <c r="AG56" s="21"/>
      <c r="AH56" s="16" t="str">
        <f>SUM(C56:AG56) &amp; "HS à 25%"</f>
        <v>0HS à 25%</v>
      </c>
      <c r="AI56" s="38"/>
      <c r="AJ56" s="41"/>
      <c r="AK56" s="43"/>
      <c r="AL56" s="45"/>
    </row>
    <row r="57" spans="1:38" ht="29.1" customHeight="1">
      <c r="A57" s="23"/>
      <c r="B57" s="15"/>
      <c r="C57" s="22"/>
      <c r="D57" s="21"/>
      <c r="E57" s="21"/>
      <c r="F57" s="22"/>
      <c r="G57" s="22"/>
      <c r="H57" s="22"/>
      <c r="I57" s="22"/>
      <c r="J57" s="22"/>
      <c r="K57" s="21"/>
      <c r="L57" s="21"/>
      <c r="M57" s="22"/>
      <c r="N57" s="22"/>
      <c r="O57" s="22"/>
      <c r="P57" s="22"/>
      <c r="Q57" s="22"/>
      <c r="R57" s="21"/>
      <c r="S57" s="21"/>
      <c r="T57" s="22"/>
      <c r="U57" s="22"/>
      <c r="V57" s="22"/>
      <c r="W57" s="22"/>
      <c r="X57" s="22"/>
      <c r="Y57" s="21"/>
      <c r="Z57" s="21"/>
      <c r="AA57" s="22"/>
      <c r="AB57" s="22"/>
      <c r="AC57" s="22"/>
      <c r="AD57" s="22"/>
      <c r="AE57" s="22"/>
      <c r="AF57" s="21"/>
      <c r="AG57" s="21"/>
      <c r="AH57" s="16" t="str">
        <f>SUM(C57:AG57) &amp; "HS à 50%"</f>
        <v>0HS à 50%</v>
      </c>
      <c r="AI57" s="38"/>
      <c r="AJ57" s="46">
        <v>340</v>
      </c>
      <c r="AK57" s="48"/>
      <c r="AL57" s="50">
        <v>120</v>
      </c>
    </row>
    <row r="58" spans="1:38" ht="29.1" customHeight="1">
      <c r="A58" s="24"/>
      <c r="B58" s="15"/>
      <c r="C58" s="22"/>
      <c r="D58" s="21"/>
      <c r="E58" s="21"/>
      <c r="F58" s="22"/>
      <c r="G58" s="22"/>
      <c r="H58" s="22"/>
      <c r="I58" s="22"/>
      <c r="J58" s="22"/>
      <c r="K58" s="21"/>
      <c r="L58" s="21"/>
      <c r="M58" s="22"/>
      <c r="N58" s="22"/>
      <c r="O58" s="22"/>
      <c r="P58" s="22"/>
      <c r="Q58" s="22"/>
      <c r="R58" s="21"/>
      <c r="S58" s="21"/>
      <c r="T58" s="22"/>
      <c r="U58" s="22"/>
      <c r="V58" s="22"/>
      <c r="W58" s="22"/>
      <c r="X58" s="22"/>
      <c r="Y58" s="21"/>
      <c r="Z58" s="21"/>
      <c r="AA58" s="22"/>
      <c r="AB58" s="22"/>
      <c r="AC58" s="22"/>
      <c r="AD58" s="22"/>
      <c r="AE58" s="22"/>
      <c r="AF58" s="21"/>
      <c r="AG58" s="21"/>
      <c r="AH58" s="16" t="str">
        <f>SUM(C58:AG58) &amp; "HS à 100%"</f>
        <v>0HS à 100%</v>
      </c>
      <c r="AI58" s="39"/>
      <c r="AJ58" s="47"/>
      <c r="AK58" s="49"/>
      <c r="AL58" s="51"/>
    </row>
    <row r="59" spans="1:38" ht="28.5" customHeight="1">
      <c r="A59" s="27" t="s">
        <v>102</v>
      </c>
      <c r="B59" s="15"/>
      <c r="C59" s="34" t="s">
        <v>70</v>
      </c>
      <c r="D59" s="34" t="s">
        <v>70</v>
      </c>
      <c r="E59" s="21"/>
      <c r="F59" s="34" t="s">
        <v>70</v>
      </c>
      <c r="G59" s="34" t="s">
        <v>70</v>
      </c>
      <c r="H59" s="34" t="s">
        <v>70</v>
      </c>
      <c r="I59" s="34" t="s">
        <v>70</v>
      </c>
      <c r="J59" s="34" t="s">
        <v>70</v>
      </c>
      <c r="K59" s="34" t="s">
        <v>70</v>
      </c>
      <c r="L59" s="21"/>
      <c r="M59" s="34" t="s">
        <v>71</v>
      </c>
      <c r="N59" s="34" t="s">
        <v>71</v>
      </c>
      <c r="O59" s="34" t="s">
        <v>70</v>
      </c>
      <c r="P59" s="34" t="s">
        <v>70</v>
      </c>
      <c r="Q59" s="34" t="s">
        <v>70</v>
      </c>
      <c r="R59" s="34" t="s">
        <v>70</v>
      </c>
      <c r="S59" s="21"/>
      <c r="T59" s="34" t="s">
        <v>70</v>
      </c>
      <c r="U59" s="34" t="s">
        <v>70</v>
      </c>
      <c r="V59" s="34" t="s">
        <v>70</v>
      </c>
      <c r="W59" s="34" t="s">
        <v>70</v>
      </c>
      <c r="X59" s="34" t="s">
        <v>70</v>
      </c>
      <c r="Y59" s="34" t="s">
        <v>70</v>
      </c>
      <c r="Z59" s="21"/>
      <c r="AA59" s="34" t="s">
        <v>70</v>
      </c>
      <c r="AB59" s="34" t="s">
        <v>70</v>
      </c>
      <c r="AC59" s="34" t="s">
        <v>70</v>
      </c>
      <c r="AD59" s="34" t="s">
        <v>70</v>
      </c>
      <c r="AE59" s="34" t="s">
        <v>70</v>
      </c>
      <c r="AF59" s="34" t="s">
        <v>70</v>
      </c>
      <c r="AG59" s="21"/>
      <c r="AH59" s="33" t="s">
        <v>72</v>
      </c>
      <c r="AI59" s="37" t="str">
        <f>COUNTIF(C59:AG59,"P")&amp;" J Trav  +  "&amp;COUNTIF(C59:AG59,"F")&amp;" J Fer "</f>
        <v xml:space="preserve">24 J Trav  +  2 J Fer </v>
      </c>
      <c r="AJ59" s="40" t="s">
        <v>73</v>
      </c>
      <c r="AK59" s="42" t="s">
        <v>74</v>
      </c>
      <c r="AL59" s="44" t="s">
        <v>75</v>
      </c>
    </row>
    <row r="60" spans="1:38" ht="29.1" customHeight="1">
      <c r="A60" s="28" t="s">
        <v>88</v>
      </c>
      <c r="B60" s="15"/>
      <c r="C60" s="22"/>
      <c r="D60" s="21">
        <v>7</v>
      </c>
      <c r="E60" s="21"/>
      <c r="F60" s="22"/>
      <c r="G60" s="22"/>
      <c r="H60" s="22"/>
      <c r="I60" s="22"/>
      <c r="J60" s="22"/>
      <c r="K60" s="21"/>
      <c r="L60" s="21"/>
      <c r="M60" s="22"/>
      <c r="N60" s="22"/>
      <c r="O60" s="22"/>
      <c r="P60" s="22"/>
      <c r="Q60" s="22"/>
      <c r="R60" s="21"/>
      <c r="S60" s="21"/>
      <c r="T60" s="22"/>
      <c r="U60" s="22"/>
      <c r="V60" s="22"/>
      <c r="W60" s="22"/>
      <c r="X60" s="22"/>
      <c r="Y60" s="21"/>
      <c r="Z60" s="21"/>
      <c r="AA60" s="22"/>
      <c r="AB60" s="22"/>
      <c r="AC60" s="22"/>
      <c r="AD60" s="22"/>
      <c r="AE60" s="22"/>
      <c r="AF60" s="21"/>
      <c r="AG60" s="21"/>
      <c r="AH60" s="16" t="str">
        <f>SUM(C60:AG60) &amp; "HS à 25%"</f>
        <v>7HS à 25%</v>
      </c>
      <c r="AI60" s="38"/>
      <c r="AJ60" s="41"/>
      <c r="AK60" s="43"/>
      <c r="AL60" s="45"/>
    </row>
    <row r="61" spans="1:38" ht="29.1" customHeight="1">
      <c r="A61" s="23"/>
      <c r="B61" s="15"/>
      <c r="C61" s="22"/>
      <c r="D61" s="21"/>
      <c r="E61" s="21"/>
      <c r="F61" s="22"/>
      <c r="G61" s="22"/>
      <c r="H61" s="22"/>
      <c r="I61" s="22"/>
      <c r="J61" s="22"/>
      <c r="K61" s="21"/>
      <c r="L61" s="21"/>
      <c r="M61" s="22"/>
      <c r="N61" s="22"/>
      <c r="O61" s="22"/>
      <c r="P61" s="22"/>
      <c r="Q61" s="22"/>
      <c r="R61" s="21"/>
      <c r="S61" s="21"/>
      <c r="T61" s="22"/>
      <c r="U61" s="22"/>
      <c r="V61" s="22"/>
      <c r="W61" s="22"/>
      <c r="X61" s="22"/>
      <c r="Y61" s="21"/>
      <c r="Z61" s="21"/>
      <c r="AA61" s="22"/>
      <c r="AB61" s="22"/>
      <c r="AC61" s="22"/>
      <c r="AD61" s="22"/>
      <c r="AE61" s="22"/>
      <c r="AF61" s="21"/>
      <c r="AG61" s="21"/>
      <c r="AH61" s="16" t="str">
        <f>SUM(C61:AG61) &amp; "HS à 50%"</f>
        <v>0HS à 50%</v>
      </c>
      <c r="AI61" s="38"/>
      <c r="AJ61" s="46">
        <v>292</v>
      </c>
      <c r="AK61" s="48"/>
      <c r="AL61" s="50"/>
    </row>
    <row r="62" spans="1:38" ht="29.1" customHeight="1">
      <c r="A62" s="24"/>
      <c r="B62" s="15"/>
      <c r="C62" s="22"/>
      <c r="D62" s="21"/>
      <c r="E62" s="21"/>
      <c r="F62" s="22"/>
      <c r="G62" s="22"/>
      <c r="H62" s="22"/>
      <c r="I62" s="22"/>
      <c r="J62" s="22"/>
      <c r="K62" s="21"/>
      <c r="L62" s="21"/>
      <c r="M62" s="22"/>
      <c r="N62" s="22"/>
      <c r="O62" s="22"/>
      <c r="P62" s="22"/>
      <c r="Q62" s="22"/>
      <c r="R62" s="21"/>
      <c r="S62" s="21"/>
      <c r="T62" s="22"/>
      <c r="U62" s="22"/>
      <c r="V62" s="22"/>
      <c r="W62" s="22"/>
      <c r="X62" s="22"/>
      <c r="Y62" s="21"/>
      <c r="Z62" s="21"/>
      <c r="AA62" s="22"/>
      <c r="AB62" s="22"/>
      <c r="AC62" s="22"/>
      <c r="AD62" s="22"/>
      <c r="AE62" s="22"/>
      <c r="AF62" s="21"/>
      <c r="AG62" s="21"/>
      <c r="AH62" s="16" t="str">
        <f>SUM(C62:AG62) &amp; "HS à 100%"</f>
        <v>0HS à 100%</v>
      </c>
      <c r="AI62" s="39"/>
      <c r="AJ62" s="47"/>
      <c r="AK62" s="49"/>
      <c r="AL62" s="51"/>
    </row>
    <row r="63" spans="1:38" ht="28.5" customHeight="1">
      <c r="A63" s="27" t="s">
        <v>103</v>
      </c>
      <c r="B63" s="15"/>
      <c r="C63" s="34" t="s">
        <v>70</v>
      </c>
      <c r="D63" s="34" t="s">
        <v>70</v>
      </c>
      <c r="E63" s="21"/>
      <c r="F63" s="34" t="s">
        <v>70</v>
      </c>
      <c r="G63" s="34" t="s">
        <v>70</v>
      </c>
      <c r="H63" s="34" t="s">
        <v>70</v>
      </c>
      <c r="I63" s="34" t="s">
        <v>70</v>
      </c>
      <c r="J63" s="34" t="s">
        <v>70</v>
      </c>
      <c r="K63" s="34" t="s">
        <v>70</v>
      </c>
      <c r="L63" s="21"/>
      <c r="M63" s="34" t="s">
        <v>71</v>
      </c>
      <c r="N63" s="34" t="s">
        <v>71</v>
      </c>
      <c r="O63" s="34" t="s">
        <v>70</v>
      </c>
      <c r="P63" s="34" t="s">
        <v>70</v>
      </c>
      <c r="Q63" s="34" t="s">
        <v>70</v>
      </c>
      <c r="R63" s="34" t="s">
        <v>70</v>
      </c>
      <c r="S63" s="21"/>
      <c r="T63" s="34" t="s">
        <v>70</v>
      </c>
      <c r="U63" s="34" t="s">
        <v>70</v>
      </c>
      <c r="V63" s="34" t="s">
        <v>70</v>
      </c>
      <c r="W63" s="34" t="s">
        <v>70</v>
      </c>
      <c r="X63" s="34" t="s">
        <v>70</v>
      </c>
      <c r="Y63" s="34" t="s">
        <v>70</v>
      </c>
      <c r="Z63" s="21"/>
      <c r="AA63" s="34" t="s">
        <v>70</v>
      </c>
      <c r="AB63" s="34" t="s">
        <v>70</v>
      </c>
      <c r="AC63" s="34" t="s">
        <v>70</v>
      </c>
      <c r="AD63" s="34" t="s">
        <v>70</v>
      </c>
      <c r="AE63" s="34" t="s">
        <v>70</v>
      </c>
      <c r="AF63" s="34" t="s">
        <v>70</v>
      </c>
      <c r="AG63" s="21"/>
      <c r="AH63" s="33" t="s">
        <v>72</v>
      </c>
      <c r="AI63" s="37" t="str">
        <f>COUNTIF(C63:AG63,"P")&amp;" J Trav  +  "&amp;COUNTIF(C63:AG63,"F")&amp;" J Fer "</f>
        <v xml:space="preserve">24 J Trav  +  2 J Fer </v>
      </c>
      <c r="AJ63" s="40" t="s">
        <v>73</v>
      </c>
      <c r="AK63" s="42" t="s">
        <v>74</v>
      </c>
      <c r="AL63" s="44" t="s">
        <v>75</v>
      </c>
    </row>
    <row r="64" spans="1:38" ht="29.1" customHeight="1">
      <c r="A64" s="28" t="s">
        <v>104</v>
      </c>
      <c r="B64" s="15"/>
      <c r="C64" s="22"/>
      <c r="D64" s="21"/>
      <c r="E64" s="21"/>
      <c r="F64" s="22"/>
      <c r="G64" s="22"/>
      <c r="H64" s="22"/>
      <c r="I64" s="22"/>
      <c r="J64" s="22"/>
      <c r="K64" s="21"/>
      <c r="L64" s="21"/>
      <c r="M64" s="22"/>
      <c r="N64" s="22"/>
      <c r="O64" s="22"/>
      <c r="P64" s="22"/>
      <c r="Q64" s="36">
        <v>-0.5</v>
      </c>
      <c r="R64" s="21"/>
      <c r="S64" s="21"/>
      <c r="T64" s="22"/>
      <c r="U64" s="22"/>
      <c r="V64" s="22"/>
      <c r="W64" s="22"/>
      <c r="X64" s="22"/>
      <c r="Y64" s="21"/>
      <c r="Z64" s="21"/>
      <c r="AA64" s="22"/>
      <c r="AB64" s="22"/>
      <c r="AC64" s="22"/>
      <c r="AD64" s="22"/>
      <c r="AE64" s="22"/>
      <c r="AF64" s="21"/>
      <c r="AG64" s="21"/>
      <c r="AH64" s="16" t="str">
        <f>SUM(C64:AG64) &amp; "HS à 25%"</f>
        <v>-0.5HS à 25%</v>
      </c>
      <c r="AI64" s="38"/>
      <c r="AJ64" s="41"/>
      <c r="AK64" s="43"/>
      <c r="AL64" s="45"/>
    </row>
    <row r="65" spans="1:38" ht="29.1" customHeight="1">
      <c r="A65" s="23"/>
      <c r="B65" s="15"/>
      <c r="C65" s="22"/>
      <c r="D65" s="21"/>
      <c r="E65" s="21"/>
      <c r="F65" s="22"/>
      <c r="G65" s="22"/>
      <c r="H65" s="22"/>
      <c r="I65" s="22"/>
      <c r="J65" s="22"/>
      <c r="K65" s="21"/>
      <c r="L65" s="21"/>
      <c r="M65" s="22"/>
      <c r="N65" s="22"/>
      <c r="O65" s="22"/>
      <c r="P65" s="22"/>
      <c r="Q65" s="22"/>
      <c r="R65" s="21"/>
      <c r="S65" s="21"/>
      <c r="T65" s="22"/>
      <c r="U65" s="22"/>
      <c r="V65" s="22"/>
      <c r="W65" s="22"/>
      <c r="X65" s="22"/>
      <c r="Y65" s="21"/>
      <c r="Z65" s="21"/>
      <c r="AA65" s="22"/>
      <c r="AB65" s="22"/>
      <c r="AC65" s="22"/>
      <c r="AD65" s="22"/>
      <c r="AE65" s="22"/>
      <c r="AF65" s="21"/>
      <c r="AG65" s="21"/>
      <c r="AH65" s="16" t="str">
        <f>SUM(C65:AG65) &amp; "HS à 50%"</f>
        <v>0HS à 50%</v>
      </c>
      <c r="AI65" s="38"/>
      <c r="AJ65" s="46"/>
      <c r="AK65" s="48"/>
      <c r="AL65" s="50">
        <v>130</v>
      </c>
    </row>
    <row r="66" spans="1:38" ht="29.1" customHeight="1">
      <c r="A66" s="24"/>
      <c r="B66" s="15"/>
      <c r="C66" s="22"/>
      <c r="D66" s="21"/>
      <c r="E66" s="21"/>
      <c r="F66" s="22"/>
      <c r="G66" s="22"/>
      <c r="H66" s="22"/>
      <c r="I66" s="22"/>
      <c r="J66" s="22"/>
      <c r="K66" s="21"/>
      <c r="L66" s="21"/>
      <c r="M66" s="22"/>
      <c r="N66" s="22"/>
      <c r="O66" s="22"/>
      <c r="P66" s="22"/>
      <c r="Q66" s="22"/>
      <c r="R66" s="21"/>
      <c r="S66" s="21"/>
      <c r="T66" s="22"/>
      <c r="U66" s="22"/>
      <c r="V66" s="22"/>
      <c r="W66" s="22"/>
      <c r="X66" s="22"/>
      <c r="Y66" s="21"/>
      <c r="Z66" s="21"/>
      <c r="AA66" s="22"/>
      <c r="AB66" s="22"/>
      <c r="AC66" s="22"/>
      <c r="AD66" s="22"/>
      <c r="AE66" s="22"/>
      <c r="AF66" s="21"/>
      <c r="AG66" s="21"/>
      <c r="AH66" s="16" t="str">
        <f>SUM(C66:AG66) &amp; "HS à 100%"</f>
        <v>0HS à 100%</v>
      </c>
      <c r="AI66" s="39"/>
      <c r="AJ66" s="47"/>
      <c r="AK66" s="49"/>
      <c r="AL66" s="51"/>
    </row>
    <row r="67" spans="1:38" ht="28.5" customHeight="1">
      <c r="A67" s="27" t="s">
        <v>105</v>
      </c>
      <c r="B67" s="15"/>
      <c r="C67" s="34" t="s">
        <v>70</v>
      </c>
      <c r="D67" s="34" t="s">
        <v>70</v>
      </c>
      <c r="E67" s="21"/>
      <c r="F67" s="34" t="s">
        <v>70</v>
      </c>
      <c r="G67" s="34" t="s">
        <v>70</v>
      </c>
      <c r="H67" s="34" t="s">
        <v>70</v>
      </c>
      <c r="I67" s="34" t="s">
        <v>70</v>
      </c>
      <c r="J67" s="34" t="s">
        <v>70</v>
      </c>
      <c r="K67" s="34" t="s">
        <v>70</v>
      </c>
      <c r="L67" s="21"/>
      <c r="M67" s="34" t="s">
        <v>71</v>
      </c>
      <c r="N67" s="34" t="s">
        <v>71</v>
      </c>
      <c r="O67" s="34" t="s">
        <v>70</v>
      </c>
      <c r="P67" s="34" t="s">
        <v>70</v>
      </c>
      <c r="Q67" s="34" t="s">
        <v>70</v>
      </c>
      <c r="R67" s="34" t="s">
        <v>70</v>
      </c>
      <c r="S67" s="21"/>
      <c r="T67" s="34" t="s">
        <v>70</v>
      </c>
      <c r="U67" s="34" t="s">
        <v>83</v>
      </c>
      <c r="V67" s="34" t="s">
        <v>83</v>
      </c>
      <c r="W67" s="34" t="s">
        <v>70</v>
      </c>
      <c r="X67" s="34" t="s">
        <v>70</v>
      </c>
      <c r="Y67" s="34" t="s">
        <v>70</v>
      </c>
      <c r="Z67" s="21"/>
      <c r="AA67" s="34" t="s">
        <v>70</v>
      </c>
      <c r="AB67" s="34" t="s">
        <v>70</v>
      </c>
      <c r="AC67" s="34" t="s">
        <v>70</v>
      </c>
      <c r="AD67" s="34" t="s">
        <v>70</v>
      </c>
      <c r="AE67" s="34" t="s">
        <v>70</v>
      </c>
      <c r="AF67" s="34" t="s">
        <v>70</v>
      </c>
      <c r="AG67" s="21"/>
      <c r="AH67" s="33" t="s">
        <v>72</v>
      </c>
      <c r="AI67" s="37" t="str">
        <f>COUNTIF(C67:AG67,"P")&amp;" J Trav  +  "&amp;COUNTIF(C67:AG67,"F")&amp;" J Fer "</f>
        <v xml:space="preserve">22 J Trav  +  2 J Fer </v>
      </c>
      <c r="AJ67" s="40" t="s">
        <v>73</v>
      </c>
      <c r="AK67" s="42" t="s">
        <v>74</v>
      </c>
      <c r="AL67" s="44" t="s">
        <v>75</v>
      </c>
    </row>
    <row r="68" spans="1:38" ht="29.1" customHeight="1">
      <c r="A68" s="28" t="s">
        <v>106</v>
      </c>
      <c r="B68" s="15"/>
      <c r="C68" s="22"/>
      <c r="D68" s="21"/>
      <c r="E68" s="21"/>
      <c r="F68" s="22"/>
      <c r="G68" s="22"/>
      <c r="H68" s="22"/>
      <c r="I68" s="22"/>
      <c r="J68" s="22"/>
      <c r="K68" s="21"/>
      <c r="L68" s="21"/>
      <c r="M68" s="22"/>
      <c r="N68" s="22"/>
      <c r="O68" s="22"/>
      <c r="P68" s="22"/>
      <c r="Q68" s="22"/>
      <c r="R68" s="21"/>
      <c r="S68" s="21"/>
      <c r="T68" s="22"/>
      <c r="U68" s="22"/>
      <c r="V68" s="22"/>
      <c r="W68" s="22"/>
      <c r="X68" s="22"/>
      <c r="Y68" s="21"/>
      <c r="Z68" s="21"/>
      <c r="AA68" s="22"/>
      <c r="AB68" s="22"/>
      <c r="AC68" s="22"/>
      <c r="AD68" s="36">
        <v>-0.5</v>
      </c>
      <c r="AE68" s="22"/>
      <c r="AF68" s="21"/>
      <c r="AG68" s="21"/>
      <c r="AH68" s="16" t="str">
        <f>SUM(C68:AG68) &amp; "HS à 25%"</f>
        <v>-0.5HS à 25%</v>
      </c>
      <c r="AI68" s="38"/>
      <c r="AJ68" s="41"/>
      <c r="AK68" s="43"/>
      <c r="AL68" s="45"/>
    </row>
    <row r="69" spans="1:38" ht="29.1" customHeight="1">
      <c r="A69" s="23"/>
      <c r="B69" s="15"/>
      <c r="C69" s="22"/>
      <c r="D69" s="21"/>
      <c r="E69" s="21"/>
      <c r="F69" s="22"/>
      <c r="G69" s="22"/>
      <c r="H69" s="22"/>
      <c r="I69" s="22"/>
      <c r="J69" s="22"/>
      <c r="K69" s="21"/>
      <c r="L69" s="21"/>
      <c r="M69" s="22"/>
      <c r="N69" s="22"/>
      <c r="O69" s="22"/>
      <c r="P69" s="22"/>
      <c r="Q69" s="22"/>
      <c r="R69" s="21"/>
      <c r="S69" s="21"/>
      <c r="T69" s="22"/>
      <c r="U69" s="22"/>
      <c r="V69" s="22"/>
      <c r="W69" s="22"/>
      <c r="X69" s="22"/>
      <c r="Y69" s="21"/>
      <c r="Z69" s="21"/>
      <c r="AA69" s="22"/>
      <c r="AB69" s="22"/>
      <c r="AC69" s="22"/>
      <c r="AD69" s="22"/>
      <c r="AE69" s="22"/>
      <c r="AF69" s="21"/>
      <c r="AG69" s="21"/>
      <c r="AH69" s="16" t="str">
        <f>SUM(C69:AG69) &amp; "HS à 50%"</f>
        <v>0HS à 50%</v>
      </c>
      <c r="AI69" s="38"/>
      <c r="AJ69" s="46">
        <v>270</v>
      </c>
      <c r="AK69" s="48"/>
      <c r="AL69" s="50"/>
    </row>
    <row r="70" spans="1:38" ht="29.1" customHeight="1">
      <c r="A70" s="24"/>
      <c r="B70" s="15"/>
      <c r="C70" s="22"/>
      <c r="D70" s="21"/>
      <c r="E70" s="21"/>
      <c r="F70" s="22"/>
      <c r="G70" s="22"/>
      <c r="H70" s="22"/>
      <c r="I70" s="22"/>
      <c r="J70" s="22"/>
      <c r="K70" s="21"/>
      <c r="L70" s="21"/>
      <c r="M70" s="22"/>
      <c r="N70" s="22"/>
      <c r="O70" s="22"/>
      <c r="P70" s="22"/>
      <c r="Q70" s="22"/>
      <c r="R70" s="21"/>
      <c r="S70" s="21"/>
      <c r="T70" s="22"/>
      <c r="U70" s="22"/>
      <c r="V70" s="22"/>
      <c r="W70" s="22"/>
      <c r="X70" s="22"/>
      <c r="Y70" s="21"/>
      <c r="Z70" s="21"/>
      <c r="AA70" s="22"/>
      <c r="AB70" s="22"/>
      <c r="AC70" s="22"/>
      <c r="AD70" s="22"/>
      <c r="AE70" s="22"/>
      <c r="AF70" s="21"/>
      <c r="AG70" s="21"/>
      <c r="AH70" s="16" t="str">
        <f>SUM(C70:AG70) &amp; "HS à 100%"</f>
        <v>0HS à 100%</v>
      </c>
      <c r="AI70" s="39"/>
      <c r="AJ70" s="47"/>
      <c r="AK70" s="49"/>
      <c r="AL70" s="51"/>
    </row>
    <row r="71" spans="1:38" ht="28.5" customHeight="1">
      <c r="A71" s="27" t="s">
        <v>107</v>
      </c>
      <c r="B71" s="15"/>
      <c r="C71" s="34" t="s">
        <v>70</v>
      </c>
      <c r="D71" s="34" t="s">
        <v>70</v>
      </c>
      <c r="E71" s="21"/>
      <c r="F71" s="34" t="s">
        <v>70</v>
      </c>
      <c r="G71" s="34" t="s">
        <v>70</v>
      </c>
      <c r="H71" s="34" t="s">
        <v>70</v>
      </c>
      <c r="I71" s="34" t="s">
        <v>70</v>
      </c>
      <c r="J71" s="34" t="s">
        <v>70</v>
      </c>
      <c r="K71" s="34" t="s">
        <v>70</v>
      </c>
      <c r="L71" s="21"/>
      <c r="M71" s="34" t="s">
        <v>71</v>
      </c>
      <c r="N71" s="34" t="s">
        <v>71</v>
      </c>
      <c r="O71" s="34" t="s">
        <v>70</v>
      </c>
      <c r="P71" s="34" t="s">
        <v>70</v>
      </c>
      <c r="Q71" s="34" t="s">
        <v>70</v>
      </c>
      <c r="R71" s="34" t="s">
        <v>70</v>
      </c>
      <c r="S71" s="21"/>
      <c r="T71" s="34" t="s">
        <v>70</v>
      </c>
      <c r="U71" s="34" t="s">
        <v>70</v>
      </c>
      <c r="V71" s="34" t="s">
        <v>70</v>
      </c>
      <c r="W71" s="34" t="s">
        <v>70</v>
      </c>
      <c r="X71" s="34" t="s">
        <v>70</v>
      </c>
      <c r="Y71" s="34" t="s">
        <v>70</v>
      </c>
      <c r="Z71" s="21"/>
      <c r="AA71" s="34" t="s">
        <v>70</v>
      </c>
      <c r="AB71" s="34" t="s">
        <v>70</v>
      </c>
      <c r="AC71" s="34" t="s">
        <v>70</v>
      </c>
      <c r="AD71" s="34" t="s">
        <v>70</v>
      </c>
      <c r="AE71" s="34" t="s">
        <v>70</v>
      </c>
      <c r="AF71" s="34" t="s">
        <v>70</v>
      </c>
      <c r="AG71" s="21"/>
      <c r="AH71" s="33" t="s">
        <v>72</v>
      </c>
      <c r="AI71" s="37" t="str">
        <f>COUNTIF(C71:AG71,"P")&amp;" J Trav  +  "&amp;COUNTIF(C71:AG71,"F")&amp;" J Fer "</f>
        <v xml:space="preserve">24 J Trav  +  2 J Fer </v>
      </c>
      <c r="AJ71" s="40" t="s">
        <v>73</v>
      </c>
      <c r="AK71" s="42" t="s">
        <v>74</v>
      </c>
      <c r="AL71" s="44" t="s">
        <v>75</v>
      </c>
    </row>
    <row r="72" spans="1:38" ht="29.1" customHeight="1">
      <c r="A72" s="28" t="s">
        <v>108</v>
      </c>
      <c r="B72" s="15"/>
      <c r="C72" s="22"/>
      <c r="D72" s="21"/>
      <c r="E72" s="21"/>
      <c r="F72" s="22"/>
      <c r="G72" s="22"/>
      <c r="H72" s="22"/>
      <c r="I72" s="22"/>
      <c r="J72" s="22"/>
      <c r="K72" s="21"/>
      <c r="L72" s="21"/>
      <c r="M72" s="22"/>
      <c r="N72" s="22"/>
      <c r="O72" s="22"/>
      <c r="P72" s="22">
        <v>3</v>
      </c>
      <c r="Q72" s="22"/>
      <c r="R72" s="21">
        <v>7.5</v>
      </c>
      <c r="S72" s="21"/>
      <c r="T72" s="22"/>
      <c r="U72" s="22"/>
      <c r="V72" s="22">
        <v>4</v>
      </c>
      <c r="W72" s="22"/>
      <c r="X72" s="22"/>
      <c r="Y72" s="21"/>
      <c r="Z72" s="21"/>
      <c r="AA72" s="22"/>
      <c r="AB72" s="22"/>
      <c r="AC72" s="22"/>
      <c r="AD72" s="22"/>
      <c r="AE72" s="22"/>
      <c r="AF72" s="21"/>
      <c r="AG72" s="21"/>
      <c r="AH72" s="16" t="str">
        <f>SUM(C72:AG72) &amp; "HS à 25%"</f>
        <v>14.5HS à 25%</v>
      </c>
      <c r="AI72" s="38"/>
      <c r="AJ72" s="41"/>
      <c r="AK72" s="43"/>
      <c r="AL72" s="45"/>
    </row>
    <row r="73" spans="1:38" ht="29.1" customHeight="1">
      <c r="A73" s="23"/>
      <c r="B73" s="15"/>
      <c r="C73" s="22"/>
      <c r="D73" s="21"/>
      <c r="E73" s="21"/>
      <c r="F73" s="22"/>
      <c r="G73" s="22"/>
      <c r="H73" s="22"/>
      <c r="I73" s="22"/>
      <c r="J73" s="22"/>
      <c r="K73" s="21"/>
      <c r="L73" s="21"/>
      <c r="M73" s="22"/>
      <c r="N73" s="22"/>
      <c r="O73" s="22"/>
      <c r="P73" s="22"/>
      <c r="Q73" s="22"/>
      <c r="R73" s="21"/>
      <c r="S73" s="21"/>
      <c r="T73" s="22"/>
      <c r="U73" s="22"/>
      <c r="V73" s="22">
        <v>1</v>
      </c>
      <c r="W73" s="22"/>
      <c r="X73" s="22"/>
      <c r="Y73" s="21"/>
      <c r="Z73" s="21"/>
      <c r="AA73" s="22"/>
      <c r="AB73" s="22"/>
      <c r="AC73" s="22"/>
      <c r="AD73" s="22"/>
      <c r="AE73" s="22"/>
      <c r="AF73" s="21"/>
      <c r="AG73" s="21"/>
      <c r="AH73" s="16" t="str">
        <f>SUM(C73:AG73) &amp; "HS à 50%"</f>
        <v>1HS à 50%</v>
      </c>
      <c r="AI73" s="38"/>
      <c r="AJ73" s="46"/>
      <c r="AK73" s="48"/>
      <c r="AL73" s="50">
        <v>100</v>
      </c>
    </row>
    <row r="74" spans="1:38" ht="29.1" customHeight="1">
      <c r="A74" s="24"/>
      <c r="B74" s="15"/>
      <c r="C74" s="22"/>
      <c r="D74" s="21"/>
      <c r="E74" s="21"/>
      <c r="F74" s="22"/>
      <c r="G74" s="22"/>
      <c r="H74" s="22"/>
      <c r="I74" s="22"/>
      <c r="J74" s="22"/>
      <c r="K74" s="21"/>
      <c r="L74" s="21"/>
      <c r="M74" s="22"/>
      <c r="N74" s="22"/>
      <c r="O74" s="22"/>
      <c r="P74" s="22"/>
      <c r="Q74" s="22"/>
      <c r="R74" s="21"/>
      <c r="S74" s="21"/>
      <c r="T74" s="22"/>
      <c r="U74" s="22"/>
      <c r="V74" s="22"/>
      <c r="W74" s="22"/>
      <c r="X74" s="22"/>
      <c r="Y74" s="21"/>
      <c r="Z74" s="21"/>
      <c r="AA74" s="22"/>
      <c r="AB74" s="22"/>
      <c r="AC74" s="22"/>
      <c r="AD74" s="22"/>
      <c r="AE74" s="22"/>
      <c r="AF74" s="21"/>
      <c r="AG74" s="21"/>
      <c r="AH74" s="16" t="str">
        <f>SUM(C74:AG74) &amp; "HS à 100%"</f>
        <v>0HS à 100%</v>
      </c>
      <c r="AI74" s="39"/>
      <c r="AJ74" s="47"/>
      <c r="AK74" s="49"/>
      <c r="AL74" s="51"/>
    </row>
    <row r="75" spans="1:38" ht="28.5" customHeight="1">
      <c r="A75" s="27" t="s">
        <v>109</v>
      </c>
      <c r="B75" s="15"/>
      <c r="C75" s="34" t="s">
        <v>70</v>
      </c>
      <c r="D75" s="34" t="s">
        <v>70</v>
      </c>
      <c r="E75" s="21"/>
      <c r="F75" s="34" t="s">
        <v>70</v>
      </c>
      <c r="G75" s="34" t="s">
        <v>70</v>
      </c>
      <c r="H75" s="34" t="s">
        <v>70</v>
      </c>
      <c r="I75" s="34" t="s">
        <v>70</v>
      </c>
      <c r="J75" s="34" t="s">
        <v>70</v>
      </c>
      <c r="K75" s="34" t="s">
        <v>70</v>
      </c>
      <c r="L75" s="21"/>
      <c r="M75" s="34" t="s">
        <v>71</v>
      </c>
      <c r="N75" s="34" t="s">
        <v>71</v>
      </c>
      <c r="O75" s="34" t="s">
        <v>70</v>
      </c>
      <c r="P75" s="34" t="s">
        <v>70</v>
      </c>
      <c r="Q75" s="34" t="s">
        <v>70</v>
      </c>
      <c r="R75" s="34" t="s">
        <v>70</v>
      </c>
      <c r="S75" s="21"/>
      <c r="T75" s="34" t="s">
        <v>70</v>
      </c>
      <c r="U75" s="34" t="s">
        <v>70</v>
      </c>
      <c r="V75" s="34" t="s">
        <v>70</v>
      </c>
      <c r="W75" s="34" t="s">
        <v>70</v>
      </c>
      <c r="X75" s="34" t="s">
        <v>70</v>
      </c>
      <c r="Y75" s="34" t="s">
        <v>70</v>
      </c>
      <c r="Z75" s="21"/>
      <c r="AA75" s="34" t="s">
        <v>70</v>
      </c>
      <c r="AB75" s="34" t="s">
        <v>70</v>
      </c>
      <c r="AC75" s="34" t="s">
        <v>70</v>
      </c>
      <c r="AD75" s="34" t="s">
        <v>70</v>
      </c>
      <c r="AE75" s="34" t="s">
        <v>70</v>
      </c>
      <c r="AF75" s="34" t="s">
        <v>70</v>
      </c>
      <c r="AG75" s="21"/>
      <c r="AH75" s="33" t="s">
        <v>72</v>
      </c>
      <c r="AI75" s="37" t="str">
        <f>COUNTIF(C75:AG75,"P")&amp;" J Trav  +  "&amp;COUNTIF(C75:AG75,"F")&amp;" J Fer "</f>
        <v xml:space="preserve">24 J Trav  +  2 J Fer </v>
      </c>
      <c r="AJ75" s="40" t="s">
        <v>73</v>
      </c>
      <c r="AK75" s="42" t="s">
        <v>74</v>
      </c>
      <c r="AL75" s="44" t="s">
        <v>75</v>
      </c>
    </row>
    <row r="76" spans="1:38" ht="29.1" customHeight="1">
      <c r="A76" s="28" t="s">
        <v>110</v>
      </c>
      <c r="B76" s="15"/>
      <c r="C76" s="22"/>
      <c r="D76" s="21">
        <v>7</v>
      </c>
      <c r="E76" s="21"/>
      <c r="F76" s="22"/>
      <c r="G76" s="22"/>
      <c r="H76" s="22"/>
      <c r="I76" s="22"/>
      <c r="J76" s="22"/>
      <c r="K76" s="21"/>
      <c r="L76" s="21"/>
      <c r="M76" s="22"/>
      <c r="N76" s="22"/>
      <c r="O76" s="22"/>
      <c r="P76" s="22"/>
      <c r="Q76" s="22"/>
      <c r="R76" s="21"/>
      <c r="S76" s="21"/>
      <c r="T76" s="22"/>
      <c r="U76" s="22"/>
      <c r="V76" s="22"/>
      <c r="W76" s="22"/>
      <c r="X76" s="22"/>
      <c r="Y76" s="21">
        <v>8</v>
      </c>
      <c r="Z76" s="21"/>
      <c r="AA76" s="22"/>
      <c r="AB76" s="22"/>
      <c r="AC76" s="22"/>
      <c r="AD76" s="22"/>
      <c r="AE76" s="22"/>
      <c r="AF76" s="21">
        <v>8</v>
      </c>
      <c r="AG76" s="21"/>
      <c r="AH76" s="16" t="str">
        <f>SUM(C76:AG76) &amp; "HS à 25%"</f>
        <v>23HS à 25%</v>
      </c>
      <c r="AI76" s="38"/>
      <c r="AJ76" s="41"/>
      <c r="AK76" s="43"/>
      <c r="AL76" s="45"/>
    </row>
    <row r="77" spans="1:38" ht="29.1" customHeight="1">
      <c r="A77" s="23"/>
      <c r="B77" s="15"/>
      <c r="C77" s="22"/>
      <c r="D77" s="21"/>
      <c r="E77" s="21">
        <v>5</v>
      </c>
      <c r="F77" s="22"/>
      <c r="G77" s="22"/>
      <c r="H77" s="22"/>
      <c r="I77" s="22"/>
      <c r="J77" s="22"/>
      <c r="K77" s="21"/>
      <c r="L77" s="21"/>
      <c r="M77" s="22"/>
      <c r="N77" s="22"/>
      <c r="O77" s="22"/>
      <c r="P77" s="22"/>
      <c r="Q77" s="22"/>
      <c r="R77" s="21"/>
      <c r="S77" s="21">
        <v>4.5</v>
      </c>
      <c r="T77" s="22"/>
      <c r="U77" s="22"/>
      <c r="V77" s="22"/>
      <c r="W77" s="22"/>
      <c r="X77" s="22"/>
      <c r="Y77" s="21"/>
      <c r="Z77" s="21">
        <v>3.5</v>
      </c>
      <c r="AA77" s="22"/>
      <c r="AB77" s="22"/>
      <c r="AC77" s="22"/>
      <c r="AD77" s="22"/>
      <c r="AE77" s="22"/>
      <c r="AF77" s="21"/>
      <c r="AG77" s="21">
        <v>8</v>
      </c>
      <c r="AH77" s="16" t="str">
        <f>SUM(C77:AG77) &amp; "HS à 50%"</f>
        <v>21HS à 50%</v>
      </c>
      <c r="AI77" s="38"/>
      <c r="AJ77" s="46"/>
      <c r="AK77" s="48"/>
      <c r="AL77" s="50">
        <v>120</v>
      </c>
    </row>
    <row r="78" spans="1:38" ht="29.1" customHeight="1">
      <c r="A78" s="24"/>
      <c r="B78" s="15"/>
      <c r="C78" s="22"/>
      <c r="D78" s="21"/>
      <c r="E78" s="21"/>
      <c r="F78" s="22"/>
      <c r="G78" s="22"/>
      <c r="H78" s="22"/>
      <c r="I78" s="22"/>
      <c r="J78" s="22"/>
      <c r="K78" s="21"/>
      <c r="L78" s="21"/>
      <c r="M78" s="22"/>
      <c r="N78" s="22"/>
      <c r="O78" s="22"/>
      <c r="P78" s="22"/>
      <c r="Q78" s="22"/>
      <c r="R78" s="21"/>
      <c r="S78" s="21"/>
      <c r="T78" s="22"/>
      <c r="U78" s="22"/>
      <c r="V78" s="22"/>
      <c r="W78" s="22"/>
      <c r="X78" s="22"/>
      <c r="Y78" s="21"/>
      <c r="Z78" s="21"/>
      <c r="AA78" s="22"/>
      <c r="AB78" s="22"/>
      <c r="AC78" s="22"/>
      <c r="AD78" s="22"/>
      <c r="AE78" s="22"/>
      <c r="AF78" s="21"/>
      <c r="AG78" s="21"/>
      <c r="AH78" s="16" t="str">
        <f>SUM(C78:AG78) &amp; "HS à 100%"</f>
        <v>0HS à 100%</v>
      </c>
      <c r="AI78" s="39"/>
      <c r="AJ78" s="47"/>
      <c r="AK78" s="49"/>
      <c r="AL78" s="51"/>
    </row>
    <row r="79" spans="1:38" ht="28.5" customHeight="1">
      <c r="A79" s="27" t="s">
        <v>111</v>
      </c>
      <c r="B79" s="15"/>
      <c r="C79" s="22"/>
      <c r="D79" s="21"/>
      <c r="E79" s="21"/>
      <c r="F79" s="22"/>
      <c r="G79" s="22"/>
      <c r="H79" s="22"/>
      <c r="I79" s="22"/>
      <c r="J79" s="22"/>
      <c r="K79" s="21"/>
      <c r="L79" s="21"/>
      <c r="M79" s="22"/>
      <c r="N79" s="22"/>
      <c r="O79" s="22"/>
      <c r="P79" s="34" t="s">
        <v>70</v>
      </c>
      <c r="Q79" s="34" t="s">
        <v>70</v>
      </c>
      <c r="R79" s="34" t="s">
        <v>70</v>
      </c>
      <c r="S79" s="21"/>
      <c r="T79" s="34" t="s">
        <v>70</v>
      </c>
      <c r="U79" s="34" t="s">
        <v>70</v>
      </c>
      <c r="V79" s="34" t="s">
        <v>70</v>
      </c>
      <c r="W79" s="34" t="s">
        <v>70</v>
      </c>
      <c r="X79" s="34" t="s">
        <v>70</v>
      </c>
      <c r="Y79" s="34" t="s">
        <v>70</v>
      </c>
      <c r="Z79" s="21"/>
      <c r="AA79" s="34" t="s">
        <v>70</v>
      </c>
      <c r="AB79" s="34" t="s">
        <v>70</v>
      </c>
      <c r="AC79" s="34" t="s">
        <v>83</v>
      </c>
      <c r="AD79" s="34" t="s">
        <v>70</v>
      </c>
      <c r="AE79" s="34" t="s">
        <v>70</v>
      </c>
      <c r="AF79" s="34" t="s">
        <v>70</v>
      </c>
      <c r="AG79" s="21"/>
      <c r="AH79" s="33" t="s">
        <v>72</v>
      </c>
      <c r="AI79" s="37" t="str">
        <f>COUNTIF(C79:AG79,"P")&amp;" J Trav  +  "&amp;COUNTIF(C79:AG79,"F")&amp;" J Fer "</f>
        <v xml:space="preserve">14 J Trav  +  0 J Fer </v>
      </c>
      <c r="AJ79" s="40" t="s">
        <v>73</v>
      </c>
      <c r="AK79" s="42" t="s">
        <v>74</v>
      </c>
      <c r="AL79" s="44" t="s">
        <v>75</v>
      </c>
    </row>
    <row r="80" spans="1:38" ht="29.1" customHeight="1">
      <c r="A80" s="28" t="s">
        <v>112</v>
      </c>
      <c r="B80" s="15"/>
      <c r="C80" s="22"/>
      <c r="D80" s="21"/>
      <c r="E80" s="21"/>
      <c r="F80" s="22"/>
      <c r="G80" s="22"/>
      <c r="H80" s="22"/>
      <c r="I80" s="22"/>
      <c r="J80" s="22"/>
      <c r="K80" s="21"/>
      <c r="L80" s="21"/>
      <c r="M80" s="22"/>
      <c r="N80" s="22"/>
      <c r="O80" s="22"/>
      <c r="P80" s="22"/>
      <c r="Q80" s="22"/>
      <c r="R80" s="21"/>
      <c r="S80" s="21"/>
      <c r="T80" s="22"/>
      <c r="U80" s="22"/>
      <c r="V80" s="22"/>
      <c r="W80" s="22"/>
      <c r="X80" s="22"/>
      <c r="Y80" s="21"/>
      <c r="Z80" s="21"/>
      <c r="AA80" s="22"/>
      <c r="AB80" s="22"/>
      <c r="AC80" s="22"/>
      <c r="AD80" s="22"/>
      <c r="AE80" s="22"/>
      <c r="AF80" s="21"/>
      <c r="AG80" s="21"/>
      <c r="AH80" s="16" t="str">
        <f>SUM(C80:AG80) &amp; "HS à 25%"</f>
        <v>0HS à 25%</v>
      </c>
      <c r="AI80" s="38"/>
      <c r="AJ80" s="41"/>
      <c r="AK80" s="43"/>
      <c r="AL80" s="45"/>
    </row>
    <row r="81" spans="1:38" ht="29.1" customHeight="1">
      <c r="A81" s="23"/>
      <c r="B81" s="15"/>
      <c r="C81" s="22"/>
      <c r="D81" s="21"/>
      <c r="E81" s="21"/>
      <c r="F81" s="22"/>
      <c r="G81" s="22"/>
      <c r="H81" s="22"/>
      <c r="I81" s="22"/>
      <c r="J81" s="22"/>
      <c r="K81" s="21"/>
      <c r="L81" s="21"/>
      <c r="M81" s="22"/>
      <c r="N81" s="22"/>
      <c r="O81" s="22"/>
      <c r="P81" s="22"/>
      <c r="Q81" s="22"/>
      <c r="R81" s="21"/>
      <c r="S81" s="21"/>
      <c r="T81" s="22"/>
      <c r="U81" s="22"/>
      <c r="V81" s="22"/>
      <c r="W81" s="22"/>
      <c r="X81" s="22"/>
      <c r="Y81" s="21"/>
      <c r="Z81" s="21"/>
      <c r="AA81" s="22"/>
      <c r="AB81" s="22"/>
      <c r="AC81" s="22"/>
      <c r="AD81" s="22"/>
      <c r="AE81" s="22"/>
      <c r="AF81" s="21"/>
      <c r="AG81" s="21"/>
      <c r="AH81" s="16" t="str">
        <f>SUM(C81:AG81) &amp; "HS à 50%"</f>
        <v>0HS à 50%</v>
      </c>
      <c r="AI81" s="38"/>
      <c r="AJ81" s="46"/>
      <c r="AK81" s="48"/>
      <c r="AL81" s="50">
        <v>100</v>
      </c>
    </row>
    <row r="82" spans="1:38" ht="29.1" customHeight="1">
      <c r="A82" s="24"/>
      <c r="B82" s="15"/>
      <c r="C82" s="22"/>
      <c r="D82" s="21"/>
      <c r="E82" s="21"/>
      <c r="F82" s="22"/>
      <c r="G82" s="22"/>
      <c r="H82" s="22"/>
      <c r="I82" s="22"/>
      <c r="J82" s="22"/>
      <c r="K82" s="21"/>
      <c r="L82" s="21"/>
      <c r="M82" s="22"/>
      <c r="N82" s="22"/>
      <c r="O82" s="22"/>
      <c r="P82" s="22"/>
      <c r="Q82" s="22"/>
      <c r="R82" s="21"/>
      <c r="S82" s="21"/>
      <c r="T82" s="22"/>
      <c r="U82" s="22"/>
      <c r="V82" s="22"/>
      <c r="W82" s="22"/>
      <c r="X82" s="22"/>
      <c r="Y82" s="21"/>
      <c r="Z82" s="21"/>
      <c r="AA82" s="22"/>
      <c r="AB82" s="22"/>
      <c r="AC82" s="22"/>
      <c r="AD82" s="22"/>
      <c r="AE82" s="22"/>
      <c r="AF82" s="21"/>
      <c r="AG82" s="21"/>
      <c r="AH82" s="16" t="str">
        <f>SUM(C82:AG82) &amp; "HS à 100%"</f>
        <v>0HS à 100%</v>
      </c>
      <c r="AI82" s="39"/>
      <c r="AJ82" s="47"/>
      <c r="AK82" s="49"/>
      <c r="AL82" s="51"/>
    </row>
    <row r="83" spans="1:38" ht="15" customHeight="1"/>
    <row r="84" spans="1:38" ht="15" customHeight="1"/>
    <row r="85" spans="1:38" ht="15" customHeight="1"/>
    <row r="86" spans="1:38" ht="15" customHeight="1"/>
    <row r="87" spans="1:38" ht="15" customHeight="1"/>
    <row r="88" spans="1:38" ht="15" customHeight="1"/>
    <row r="89" spans="1:38" ht="15" customHeight="1"/>
    <row r="90" spans="1:38" ht="15" customHeight="1"/>
    <row r="91" spans="1:38" ht="15" customHeight="1"/>
    <row r="92" spans="1:38" ht="15" customHeight="1"/>
    <row r="93" spans="1:38" ht="15" customHeight="1"/>
    <row r="94" spans="1:38" ht="15" customHeight="1"/>
    <row r="95" spans="1:38" ht="15" customHeight="1"/>
    <row r="96" spans="1:38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.75" customHeight="1"/>
  </sheetData>
  <mergeCells count="128">
    <mergeCell ref="AI75:AI78"/>
    <mergeCell ref="AJ75:AJ76"/>
    <mergeCell ref="AK75:AK76"/>
    <mergeCell ref="AL75:AL76"/>
    <mergeCell ref="AJ77:AJ78"/>
    <mergeCell ref="AK77:AK78"/>
    <mergeCell ref="AL77:AL78"/>
    <mergeCell ref="AI63:AI66"/>
    <mergeCell ref="AJ63:AJ64"/>
    <mergeCell ref="AK63:AK64"/>
    <mergeCell ref="AL63:AL64"/>
    <mergeCell ref="AJ65:AJ66"/>
    <mergeCell ref="AK65:AK66"/>
    <mergeCell ref="AL65:AL66"/>
    <mergeCell ref="AI71:AI74"/>
    <mergeCell ref="AJ71:AJ72"/>
    <mergeCell ref="AK71:AK72"/>
    <mergeCell ref="AL71:AL72"/>
    <mergeCell ref="AJ73:AJ74"/>
    <mergeCell ref="AK73:AK74"/>
    <mergeCell ref="AL73:AL74"/>
    <mergeCell ref="AI67:AI70"/>
    <mergeCell ref="AJ67:AJ68"/>
    <mergeCell ref="AK67:AK68"/>
    <mergeCell ref="AL67:AL68"/>
    <mergeCell ref="AJ69:AJ70"/>
    <mergeCell ref="AK69:AK70"/>
    <mergeCell ref="AL69:AL70"/>
    <mergeCell ref="AI55:AI58"/>
    <mergeCell ref="AJ55:AJ56"/>
    <mergeCell ref="AK55:AK56"/>
    <mergeCell ref="AL55:AL56"/>
    <mergeCell ref="AJ57:AJ58"/>
    <mergeCell ref="AK57:AK58"/>
    <mergeCell ref="AL57:AL58"/>
    <mergeCell ref="AI59:AI62"/>
    <mergeCell ref="AI35:AI38"/>
    <mergeCell ref="AJ37:AJ38"/>
    <mergeCell ref="AL43:AL44"/>
    <mergeCell ref="AK47:AK48"/>
    <mergeCell ref="AI47:AI50"/>
    <mergeCell ref="AJ47:AJ48"/>
    <mergeCell ref="AL47:AL48"/>
    <mergeCell ref="AL49:AL50"/>
    <mergeCell ref="AL37:AL38"/>
    <mergeCell ref="AI43:AI46"/>
    <mergeCell ref="AL53:AL54"/>
    <mergeCell ref="AJ45:AJ46"/>
    <mergeCell ref="AK45:AK46"/>
    <mergeCell ref="AJ35:AJ36"/>
    <mergeCell ref="AJ53:AJ54"/>
    <mergeCell ref="AL51:AL52"/>
    <mergeCell ref="AL59:AL60"/>
    <mergeCell ref="AJ61:AJ62"/>
    <mergeCell ref="AK61:AK62"/>
    <mergeCell ref="AL61:AL62"/>
    <mergeCell ref="AJ41:AJ42"/>
    <mergeCell ref="AJ59:AJ60"/>
    <mergeCell ref="AK59:AK60"/>
    <mergeCell ref="AJ43:AJ44"/>
    <mergeCell ref="AK43:AK44"/>
    <mergeCell ref="AJ49:AJ50"/>
    <mergeCell ref="AK49:AK50"/>
    <mergeCell ref="AL11:AL12"/>
    <mergeCell ref="AJ13:AJ14"/>
    <mergeCell ref="AK13:AK14"/>
    <mergeCell ref="AL15:AL16"/>
    <mergeCell ref="AL13:AL14"/>
    <mergeCell ref="AL17:AL18"/>
    <mergeCell ref="AJ17:AJ18"/>
    <mergeCell ref="AK17:AK18"/>
    <mergeCell ref="AL27:AL28"/>
    <mergeCell ref="AL23:AL24"/>
    <mergeCell ref="AK27:AK28"/>
    <mergeCell ref="AH9:AI9"/>
    <mergeCell ref="AJ19:AJ20"/>
    <mergeCell ref="AK19:AK20"/>
    <mergeCell ref="AJ15:AJ16"/>
    <mergeCell ref="AK15:AK16"/>
    <mergeCell ref="AJ9:AK9"/>
    <mergeCell ref="AI11:AI14"/>
    <mergeCell ref="AJ11:AJ12"/>
    <mergeCell ref="AK11:AK12"/>
    <mergeCell ref="AI19:AI22"/>
    <mergeCell ref="AJ21:AJ22"/>
    <mergeCell ref="AI15:AI18"/>
    <mergeCell ref="AI27:AI30"/>
    <mergeCell ref="AI23:AI26"/>
    <mergeCell ref="AI31:AI34"/>
    <mergeCell ref="AJ27:AJ28"/>
    <mergeCell ref="AJ31:AJ32"/>
    <mergeCell ref="AK33:AK34"/>
    <mergeCell ref="AL19:AL20"/>
    <mergeCell ref="AL21:AL22"/>
    <mergeCell ref="AK21:AK22"/>
    <mergeCell ref="AL25:AL26"/>
    <mergeCell ref="AK25:AK26"/>
    <mergeCell ref="AK23:AK24"/>
    <mergeCell ref="AJ23:AJ24"/>
    <mergeCell ref="AJ25:AJ26"/>
    <mergeCell ref="AL33:AL34"/>
    <mergeCell ref="AJ33:AJ34"/>
    <mergeCell ref="AL31:AL32"/>
    <mergeCell ref="AL29:AL30"/>
    <mergeCell ref="AI79:AI82"/>
    <mergeCell ref="AJ79:AJ80"/>
    <mergeCell ref="AK79:AK80"/>
    <mergeCell ref="AL79:AL80"/>
    <mergeCell ref="AJ81:AJ82"/>
    <mergeCell ref="AK81:AK82"/>
    <mergeCell ref="AL81:AL82"/>
    <mergeCell ref="AK31:AK32"/>
    <mergeCell ref="AJ29:AJ30"/>
    <mergeCell ref="AK29:AK30"/>
    <mergeCell ref="AI51:AI54"/>
    <mergeCell ref="AJ51:AJ52"/>
    <mergeCell ref="AK51:AK52"/>
    <mergeCell ref="AK41:AK42"/>
    <mergeCell ref="AL39:AL40"/>
    <mergeCell ref="AK53:AK54"/>
    <mergeCell ref="AL45:AL46"/>
    <mergeCell ref="AL35:AL36"/>
    <mergeCell ref="AK35:AK36"/>
    <mergeCell ref="AK37:AK38"/>
    <mergeCell ref="AI39:AI42"/>
    <mergeCell ref="AL41:AL42"/>
    <mergeCell ref="AJ39:AJ40"/>
    <mergeCell ref="AK39:AK40"/>
  </mergeCells>
  <conditionalFormatting sqref="C28 F28:J28 M28:Q28 T28:X28 AA28:AE28">
    <cfRule type="cellIs" dxfId="123" priority="3020" stopIfTrue="1" operator="greaterThan">
      <formula>0.5</formula>
    </cfRule>
    <cfRule type="cellIs" dxfId="122" priority="3022" stopIfTrue="1" operator="greaterThan">
      <formula>0.5</formula>
    </cfRule>
  </conditionalFormatting>
  <conditionalFormatting sqref="C48:C49">
    <cfRule type="cellIs" dxfId="121" priority="292" stopIfTrue="1" operator="greaterThan">
      <formula>0.5</formula>
    </cfRule>
  </conditionalFormatting>
  <conditionalFormatting sqref="C48:C50">
    <cfRule type="cellIs" dxfId="120" priority="293" stopIfTrue="1" operator="greaterThan">
      <formula>0.5</formula>
    </cfRule>
  </conditionalFormatting>
  <conditionalFormatting sqref="C79:E79">
    <cfRule type="cellIs" dxfId="119" priority="1" stopIfTrue="1" operator="greaterThan">
      <formula>0.5</formula>
    </cfRule>
  </conditionalFormatting>
  <conditionalFormatting sqref="C32:Q32">
    <cfRule type="cellIs" dxfId="118" priority="57" stopIfTrue="1" operator="greaterThan">
      <formula>0.5</formula>
    </cfRule>
  </conditionalFormatting>
  <conditionalFormatting sqref="C33:Q34">
    <cfRule type="cellIs" dxfId="117" priority="284" stopIfTrue="1" operator="greaterThan">
      <formula>0.5</formula>
    </cfRule>
  </conditionalFormatting>
  <conditionalFormatting sqref="C12:AG14 C16:AG18 C20:AG22 C24:AG26 C28:AG30 C36:AG38 C44:AG46 C56:AG58 C60:AG62 C72:AG74 C76:AG78">
    <cfRule type="cellIs" dxfId="116" priority="461" stopIfTrue="1" operator="greaterThan">
      <formula>0.5</formula>
    </cfRule>
  </conditionalFormatting>
  <conditionalFormatting sqref="C40:AG42">
    <cfRule type="cellIs" dxfId="115" priority="47" stopIfTrue="1" operator="greaterThan">
      <formula>0.5</formula>
    </cfRule>
  </conditionalFormatting>
  <conditionalFormatting sqref="C64:AG66">
    <cfRule type="cellIs" dxfId="114" priority="18" stopIfTrue="1" operator="greaterThan">
      <formula>0.5</formula>
    </cfRule>
  </conditionalFormatting>
  <conditionalFormatting sqref="C68:AG70">
    <cfRule type="cellIs" dxfId="113" priority="17" stopIfTrue="1" operator="greaterThan">
      <formula>0.5</formula>
    </cfRule>
  </conditionalFormatting>
  <conditionalFormatting sqref="C80:AG82">
    <cfRule type="cellIs" dxfId="112" priority="8" stopIfTrue="1" operator="greaterThan">
      <formula>0.5</formula>
    </cfRule>
  </conditionalFormatting>
  <conditionalFormatting sqref="D52">
    <cfRule type="cellIs" dxfId="111" priority="269" stopIfTrue="1" operator="greaterThan">
      <formula>0.5</formula>
    </cfRule>
  </conditionalFormatting>
  <conditionalFormatting sqref="D33:E34">
    <cfRule type="cellIs" dxfId="110" priority="283" stopIfTrue="1" operator="greaterThan">
      <formula>0.5</formula>
    </cfRule>
  </conditionalFormatting>
  <conditionalFormatting sqref="D48:E50">
    <cfRule type="cellIs" dxfId="109" priority="281" stopIfTrue="1" operator="greaterThan">
      <formula>0.5</formula>
    </cfRule>
  </conditionalFormatting>
  <conditionalFormatting sqref="E11">
    <cfRule type="cellIs" dxfId="108" priority="282" stopIfTrue="1" operator="greaterThan">
      <formula>0.5</formula>
    </cfRule>
  </conditionalFormatting>
  <conditionalFormatting sqref="E15">
    <cfRule type="cellIs" dxfId="107" priority="77" stopIfTrue="1" operator="greaterThan">
      <formula>0.5</formula>
    </cfRule>
  </conditionalFormatting>
  <conditionalFormatting sqref="E19">
    <cfRule type="cellIs" dxfId="106" priority="73" stopIfTrue="1" operator="greaterThan">
      <formula>0.5</formula>
    </cfRule>
  </conditionalFormatting>
  <conditionalFormatting sqref="E23">
    <cfRule type="cellIs" dxfId="105" priority="69" stopIfTrue="1" operator="greaterThan">
      <formula>0.5</formula>
    </cfRule>
  </conditionalFormatting>
  <conditionalFormatting sqref="E27">
    <cfRule type="cellIs" dxfId="104" priority="65" stopIfTrue="1" operator="greaterThan">
      <formula>0.5</formula>
    </cfRule>
  </conditionalFormatting>
  <conditionalFormatting sqref="E31">
    <cfRule type="cellIs" dxfId="103" priority="61" stopIfTrue="1" operator="greaterThan">
      <formula>0.5</formula>
    </cfRule>
  </conditionalFormatting>
  <conditionalFormatting sqref="E35">
    <cfRule type="cellIs" dxfId="102" priority="55" stopIfTrue="1" operator="greaterThan">
      <formula>0.5</formula>
    </cfRule>
  </conditionalFormatting>
  <conditionalFormatting sqref="E39">
    <cfRule type="cellIs" dxfId="101" priority="51" stopIfTrue="1" operator="greaterThan">
      <formula>0.5</formula>
    </cfRule>
  </conditionalFormatting>
  <conditionalFormatting sqref="E43">
    <cfRule type="cellIs" dxfId="100" priority="46" stopIfTrue="1" operator="greaterThan">
      <formula>0.5</formula>
    </cfRule>
  </conditionalFormatting>
  <conditionalFormatting sqref="E47">
    <cfRule type="cellIs" dxfId="99" priority="42" stopIfTrue="1" operator="greaterThan">
      <formula>0.5</formula>
    </cfRule>
  </conditionalFormatting>
  <conditionalFormatting sqref="E51">
    <cfRule type="cellIs" dxfId="98" priority="38" stopIfTrue="1" operator="greaterThan">
      <formula>0.5</formula>
    </cfRule>
  </conditionalFormatting>
  <conditionalFormatting sqref="E55">
    <cfRule type="cellIs" dxfId="97" priority="34" stopIfTrue="1" operator="greaterThan">
      <formula>0.5</formula>
    </cfRule>
  </conditionalFormatting>
  <conditionalFormatting sqref="E59">
    <cfRule type="cellIs" dxfId="96" priority="30" stopIfTrue="1" operator="greaterThan">
      <formula>0.5</formula>
    </cfRule>
  </conditionalFormatting>
  <conditionalFormatting sqref="E63">
    <cfRule type="cellIs" dxfId="95" priority="26" stopIfTrue="1" operator="greaterThan">
      <formula>0.5</formula>
    </cfRule>
  </conditionalFormatting>
  <conditionalFormatting sqref="E67">
    <cfRule type="cellIs" dxfId="94" priority="22" stopIfTrue="1" operator="greaterThan">
      <formula>0.5</formula>
    </cfRule>
  </conditionalFormatting>
  <conditionalFormatting sqref="E71">
    <cfRule type="cellIs" dxfId="93" priority="16" stopIfTrue="1" operator="greaterThan">
      <formula>0.5</formula>
    </cfRule>
  </conditionalFormatting>
  <conditionalFormatting sqref="E75">
    <cfRule type="cellIs" dxfId="92" priority="12" stopIfTrue="1" operator="greaterThan">
      <formula>0.5</formula>
    </cfRule>
  </conditionalFormatting>
  <conditionalFormatting sqref="F48:J49 M48:Q49">
    <cfRule type="cellIs" dxfId="91" priority="286" stopIfTrue="1" operator="greaterThan">
      <formula>0.5</formula>
    </cfRule>
  </conditionalFormatting>
  <conditionalFormatting sqref="F48:J50 M48:Q50">
    <cfRule type="cellIs" dxfId="90" priority="287" stopIfTrue="1" operator="greaterThan">
      <formula>0.5</formula>
    </cfRule>
  </conditionalFormatting>
  <conditionalFormatting sqref="K52">
    <cfRule type="cellIs" dxfId="89" priority="163" stopIfTrue="1" operator="greaterThan">
      <formula>0.5</formula>
    </cfRule>
  </conditionalFormatting>
  <conditionalFormatting sqref="K33:L34">
    <cfRule type="cellIs" dxfId="88" priority="166" stopIfTrue="1" operator="greaterThan">
      <formula>0.5</formula>
    </cfRule>
  </conditionalFormatting>
  <conditionalFormatting sqref="K48:L50">
    <cfRule type="cellIs" dxfId="87" priority="164" stopIfTrue="1" operator="greaterThan">
      <formula>0.5</formula>
    </cfRule>
  </conditionalFormatting>
  <conditionalFormatting sqref="K79:L79">
    <cfRule type="cellIs" dxfId="86" priority="2" stopIfTrue="1" operator="greaterThan">
      <formula>0.5</formula>
    </cfRule>
  </conditionalFormatting>
  <conditionalFormatting sqref="L11">
    <cfRule type="cellIs" dxfId="85" priority="165" stopIfTrue="1" operator="greaterThan">
      <formula>0.5</formula>
    </cfRule>
  </conditionalFormatting>
  <conditionalFormatting sqref="L15">
    <cfRule type="cellIs" dxfId="84" priority="76" stopIfTrue="1" operator="greaterThan">
      <formula>0.5</formula>
    </cfRule>
  </conditionalFormatting>
  <conditionalFormatting sqref="L19">
    <cfRule type="cellIs" dxfId="83" priority="72" stopIfTrue="1" operator="greaterThan">
      <formula>0.5</formula>
    </cfRule>
  </conditionalFormatting>
  <conditionalFormatting sqref="L23">
    <cfRule type="cellIs" dxfId="82" priority="68" stopIfTrue="1" operator="greaterThan">
      <formula>0.5</formula>
    </cfRule>
  </conditionalFormatting>
  <conditionalFormatting sqref="L27">
    <cfRule type="cellIs" dxfId="81" priority="64" stopIfTrue="1" operator="greaterThan">
      <formula>0.5</formula>
    </cfRule>
  </conditionalFormatting>
  <conditionalFormatting sqref="L31">
    <cfRule type="cellIs" dxfId="80" priority="60" stopIfTrue="1" operator="greaterThan">
      <formula>0.5</formula>
    </cfRule>
  </conditionalFormatting>
  <conditionalFormatting sqref="L35">
    <cfRule type="cellIs" dxfId="79" priority="54" stopIfTrue="1" operator="greaterThan">
      <formula>0.5</formula>
    </cfRule>
  </conditionalFormatting>
  <conditionalFormatting sqref="L39">
    <cfRule type="cellIs" dxfId="78" priority="50" stopIfTrue="1" operator="greaterThan">
      <formula>0.5</formula>
    </cfRule>
  </conditionalFormatting>
  <conditionalFormatting sqref="L43">
    <cfRule type="cellIs" dxfId="77" priority="45" stopIfTrue="1" operator="greaterThan">
      <formula>0.5</formula>
    </cfRule>
  </conditionalFormatting>
  <conditionalFormatting sqref="L47">
    <cfRule type="cellIs" dxfId="76" priority="41" stopIfTrue="1" operator="greaterThan">
      <formula>0.5</formula>
    </cfRule>
  </conditionalFormatting>
  <conditionalFormatting sqref="L51">
    <cfRule type="cellIs" dxfId="75" priority="37" stopIfTrue="1" operator="greaterThan">
      <formula>0.5</formula>
    </cfRule>
  </conditionalFormatting>
  <conditionalFormatting sqref="L55">
    <cfRule type="cellIs" dxfId="74" priority="33" stopIfTrue="1" operator="greaterThan">
      <formula>0.5</formula>
    </cfRule>
  </conditionalFormatting>
  <conditionalFormatting sqref="L59">
    <cfRule type="cellIs" dxfId="73" priority="29" stopIfTrue="1" operator="greaterThan">
      <formula>0.5</formula>
    </cfRule>
  </conditionalFormatting>
  <conditionalFormatting sqref="L63">
    <cfRule type="cellIs" dxfId="72" priority="25" stopIfTrue="1" operator="greaterThan">
      <formula>0.5</formula>
    </cfRule>
  </conditionalFormatting>
  <conditionalFormatting sqref="L67">
    <cfRule type="cellIs" dxfId="71" priority="21" stopIfTrue="1" operator="greaterThan">
      <formula>0.5</formula>
    </cfRule>
  </conditionalFormatting>
  <conditionalFormatting sqref="L71">
    <cfRule type="cellIs" dxfId="70" priority="15" stopIfTrue="1" operator="greaterThan">
      <formula>0.5</formula>
    </cfRule>
  </conditionalFormatting>
  <conditionalFormatting sqref="L75">
    <cfRule type="cellIs" dxfId="69" priority="11" stopIfTrue="1" operator="greaterThan">
      <formula>0.5</formula>
    </cfRule>
  </conditionalFormatting>
  <conditionalFormatting sqref="R52">
    <cfRule type="cellIs" dxfId="68" priority="142" stopIfTrue="1" operator="greaterThan">
      <formula>0.5</formula>
    </cfRule>
  </conditionalFormatting>
  <conditionalFormatting sqref="R32:S34">
    <cfRule type="cellIs" dxfId="67" priority="146" stopIfTrue="1" operator="greaterThan">
      <formula>0.5</formula>
    </cfRule>
  </conditionalFormatting>
  <conditionalFormatting sqref="R33:S34">
    <cfRule type="cellIs" dxfId="66" priority="145" stopIfTrue="1" operator="greaterThan">
      <formula>0.5</formula>
    </cfRule>
  </conditionalFormatting>
  <conditionalFormatting sqref="R48:X50">
    <cfRule type="cellIs" dxfId="65" priority="125" stopIfTrue="1" operator="greaterThan">
      <formula>0.5</formula>
    </cfRule>
  </conditionalFormatting>
  <conditionalFormatting sqref="S11">
    <cfRule type="cellIs" dxfId="64" priority="144" stopIfTrue="1" operator="greaterThan">
      <formula>0.5</formula>
    </cfRule>
  </conditionalFormatting>
  <conditionalFormatting sqref="S15">
    <cfRule type="cellIs" dxfId="63" priority="75" stopIfTrue="1" operator="greaterThan">
      <formula>0.5</formula>
    </cfRule>
  </conditionalFormatting>
  <conditionalFormatting sqref="S19">
    <cfRule type="cellIs" dxfId="62" priority="71" stopIfTrue="1" operator="greaterThan">
      <formula>0.5</formula>
    </cfRule>
  </conditionalFormatting>
  <conditionalFormatting sqref="S23">
    <cfRule type="cellIs" dxfId="61" priority="67" stopIfTrue="1" operator="greaterThan">
      <formula>0.5</formula>
    </cfRule>
  </conditionalFormatting>
  <conditionalFormatting sqref="S27">
    <cfRule type="cellIs" dxfId="60" priority="63" stopIfTrue="1" operator="greaterThan">
      <formula>0.5</formula>
    </cfRule>
  </conditionalFormatting>
  <conditionalFormatting sqref="S31">
    <cfRule type="cellIs" dxfId="59" priority="59" stopIfTrue="1" operator="greaterThan">
      <formula>0.5</formula>
    </cfRule>
  </conditionalFormatting>
  <conditionalFormatting sqref="S35">
    <cfRule type="cellIs" dxfId="58" priority="53" stopIfTrue="1" operator="greaterThan">
      <formula>0.5</formula>
    </cfRule>
  </conditionalFormatting>
  <conditionalFormatting sqref="S39">
    <cfRule type="cellIs" dxfId="57" priority="49" stopIfTrue="1" operator="greaterThan">
      <formula>0.5</formula>
    </cfRule>
  </conditionalFormatting>
  <conditionalFormatting sqref="S43">
    <cfRule type="cellIs" dxfId="56" priority="44" stopIfTrue="1" operator="greaterThan">
      <formula>0.5</formula>
    </cfRule>
  </conditionalFormatting>
  <conditionalFormatting sqref="S47">
    <cfRule type="cellIs" dxfId="55" priority="40" stopIfTrue="1" operator="greaterThan">
      <formula>0.5</formula>
    </cfRule>
  </conditionalFormatting>
  <conditionalFormatting sqref="S51">
    <cfRule type="cellIs" dxfId="54" priority="36" stopIfTrue="1" operator="greaterThan">
      <formula>0.5</formula>
    </cfRule>
  </conditionalFormatting>
  <conditionalFormatting sqref="S55">
    <cfRule type="cellIs" dxfId="53" priority="32" stopIfTrue="1" operator="greaterThan">
      <formula>0.5</formula>
    </cfRule>
  </conditionalFormatting>
  <conditionalFormatting sqref="S59">
    <cfRule type="cellIs" dxfId="52" priority="28" stopIfTrue="1" operator="greaterThan">
      <formula>0.5</formula>
    </cfRule>
  </conditionalFormatting>
  <conditionalFormatting sqref="S63">
    <cfRule type="cellIs" dxfId="51" priority="24" stopIfTrue="1" operator="greaterThan">
      <formula>0.5</formula>
    </cfRule>
  </conditionalFormatting>
  <conditionalFormatting sqref="S67">
    <cfRule type="cellIs" dxfId="50" priority="20" stopIfTrue="1" operator="greaterThan">
      <formula>0.5</formula>
    </cfRule>
  </conditionalFormatting>
  <conditionalFormatting sqref="S71">
    <cfRule type="cellIs" dxfId="49" priority="14" stopIfTrue="1" operator="greaterThan">
      <formula>0.5</formula>
    </cfRule>
  </conditionalFormatting>
  <conditionalFormatting sqref="S75">
    <cfRule type="cellIs" dxfId="48" priority="10" stopIfTrue="1" operator="greaterThan">
      <formula>0.5</formula>
    </cfRule>
  </conditionalFormatting>
  <conditionalFormatting sqref="S79">
    <cfRule type="cellIs" dxfId="47" priority="4" stopIfTrue="1" operator="greaterThan">
      <formula>0.5</formula>
    </cfRule>
  </conditionalFormatting>
  <conditionalFormatting sqref="T48:X49">
    <cfRule type="cellIs" dxfId="46" priority="124" stopIfTrue="1" operator="greaterThan">
      <formula>0.5</formula>
    </cfRule>
  </conditionalFormatting>
  <conditionalFormatting sqref="T32:Z32">
    <cfRule type="cellIs" dxfId="45" priority="56" stopIfTrue="1" operator="greaterThan">
      <formula>0.5</formula>
    </cfRule>
  </conditionalFormatting>
  <conditionalFormatting sqref="T33:Z34">
    <cfRule type="cellIs" dxfId="44" priority="122" stopIfTrue="1" operator="greaterThan">
      <formula>0.5</formula>
    </cfRule>
  </conditionalFormatting>
  <conditionalFormatting sqref="Y52">
    <cfRule type="cellIs" dxfId="43" priority="118" stopIfTrue="1" operator="greaterThan">
      <formula>0.5</formula>
    </cfRule>
  </conditionalFormatting>
  <conditionalFormatting sqref="Y33:Z34">
    <cfRule type="cellIs" dxfId="42" priority="121" stopIfTrue="1" operator="greaterThan">
      <formula>0.5</formula>
    </cfRule>
  </conditionalFormatting>
  <conditionalFormatting sqref="Y48:AE50">
    <cfRule type="cellIs" dxfId="41" priority="101" stopIfTrue="1" operator="greaterThan">
      <formula>0.5</formula>
    </cfRule>
  </conditionalFormatting>
  <conditionalFormatting sqref="Z11">
    <cfRule type="cellIs" dxfId="40" priority="120" stopIfTrue="1" operator="greaterThan">
      <formula>0.5</formula>
    </cfRule>
  </conditionalFormatting>
  <conditionalFormatting sqref="Z15">
    <cfRule type="cellIs" dxfId="39" priority="74" stopIfTrue="1" operator="greaterThan">
      <formula>0.5</formula>
    </cfRule>
  </conditionalFormatting>
  <conditionalFormatting sqref="Z19">
    <cfRule type="cellIs" dxfId="38" priority="70" stopIfTrue="1" operator="greaterThan">
      <formula>0.5</formula>
    </cfRule>
  </conditionalFormatting>
  <conditionalFormatting sqref="Z23">
    <cfRule type="cellIs" dxfId="37" priority="66" stopIfTrue="1" operator="greaterThan">
      <formula>0.5</formula>
    </cfRule>
  </conditionalFormatting>
  <conditionalFormatting sqref="Z27">
    <cfRule type="cellIs" dxfId="36" priority="62" stopIfTrue="1" operator="greaterThan">
      <formula>0.5</formula>
    </cfRule>
  </conditionalFormatting>
  <conditionalFormatting sqref="Z31">
    <cfRule type="cellIs" dxfId="35" priority="58" stopIfTrue="1" operator="greaterThan">
      <formula>0.5</formula>
    </cfRule>
  </conditionalFormatting>
  <conditionalFormatting sqref="Z35">
    <cfRule type="cellIs" dxfId="34" priority="52" stopIfTrue="1" operator="greaterThan">
      <formula>0.5</formula>
    </cfRule>
  </conditionalFormatting>
  <conditionalFormatting sqref="Z39">
    <cfRule type="cellIs" dxfId="33" priority="48" stopIfTrue="1" operator="greaterThan">
      <formula>0.5</formula>
    </cfRule>
  </conditionalFormatting>
  <conditionalFormatting sqref="Z43">
    <cfRule type="cellIs" dxfId="32" priority="43" stopIfTrue="1" operator="greaterThan">
      <formula>0.5</formula>
    </cfRule>
  </conditionalFormatting>
  <conditionalFormatting sqref="Z47">
    <cfRule type="cellIs" dxfId="31" priority="39" stopIfTrue="1" operator="greaterThan">
      <formula>0.5</formula>
    </cfRule>
  </conditionalFormatting>
  <conditionalFormatting sqref="Z51">
    <cfRule type="cellIs" dxfId="30" priority="35" stopIfTrue="1" operator="greaterThan">
      <formula>0.5</formula>
    </cfRule>
  </conditionalFormatting>
  <conditionalFormatting sqref="Z55">
    <cfRule type="cellIs" dxfId="29" priority="31" stopIfTrue="1" operator="greaterThan">
      <formula>0.5</formula>
    </cfRule>
  </conditionalFormatting>
  <conditionalFormatting sqref="Z59">
    <cfRule type="cellIs" dxfId="28" priority="27" stopIfTrue="1" operator="greaterThan">
      <formula>0.5</formula>
    </cfRule>
  </conditionalFormatting>
  <conditionalFormatting sqref="Z63">
    <cfRule type="cellIs" dxfId="27" priority="23" stopIfTrue="1" operator="greaterThan">
      <formula>0.5</formula>
    </cfRule>
  </conditionalFormatting>
  <conditionalFormatting sqref="Z67">
    <cfRule type="cellIs" dxfId="26" priority="19" stopIfTrue="1" operator="greaterThan">
      <formula>0.5</formula>
    </cfRule>
  </conditionalFormatting>
  <conditionalFormatting sqref="Z71">
    <cfRule type="cellIs" dxfId="25" priority="13" stopIfTrue="1" operator="greaterThan">
      <formula>0.5</formula>
    </cfRule>
  </conditionalFormatting>
  <conditionalFormatting sqref="Z75">
    <cfRule type="cellIs" dxfId="24" priority="9" stopIfTrue="1" operator="greaterThan">
      <formula>0.5</formula>
    </cfRule>
  </conditionalFormatting>
  <conditionalFormatting sqref="Z79">
    <cfRule type="cellIs" dxfId="23" priority="3" stopIfTrue="1" operator="greaterThan">
      <formula>0.5</formula>
    </cfRule>
  </conditionalFormatting>
  <conditionalFormatting sqref="AA48:AE49">
    <cfRule type="cellIs" dxfId="22" priority="100" stopIfTrue="1" operator="greaterThan">
      <formula>0.5</formula>
    </cfRule>
  </conditionalFormatting>
  <conditionalFormatting sqref="AA32:AG34">
    <cfRule type="cellIs" dxfId="21" priority="98" stopIfTrue="1" operator="greaterThan">
      <formula>0.5</formula>
    </cfRule>
  </conditionalFormatting>
  <conditionalFormatting sqref="AF52">
    <cfRule type="cellIs" dxfId="20" priority="94" stopIfTrue="1" operator="greaterThan">
      <formula>0.5</formula>
    </cfRule>
  </conditionalFormatting>
  <conditionalFormatting sqref="AF33:AG34">
    <cfRule type="cellIs" dxfId="19" priority="97" stopIfTrue="1" operator="greaterThan">
      <formula>0.5</formula>
    </cfRule>
  </conditionalFormatting>
  <conditionalFormatting sqref="AF48:AG50">
    <cfRule type="cellIs" dxfId="18" priority="95" stopIfTrue="1" operator="greaterThan">
      <formula>0.5</formula>
    </cfRule>
  </conditionalFormatting>
  <conditionalFormatting sqref="AG11">
    <cfRule type="cellIs" dxfId="17" priority="96" stopIfTrue="1" operator="greaterThan">
      <formula>0.5</formula>
    </cfRule>
  </conditionalFormatting>
  <conditionalFormatting sqref="AG15">
    <cfRule type="cellIs" dxfId="16" priority="93" stopIfTrue="1" operator="greaterThan">
      <formula>0.5</formula>
    </cfRule>
  </conditionalFormatting>
  <conditionalFormatting sqref="AG19">
    <cfRule type="cellIs" dxfId="15" priority="92" stopIfTrue="1" operator="greaterThan">
      <formula>0.5</formula>
    </cfRule>
  </conditionalFormatting>
  <conditionalFormatting sqref="AG23">
    <cfRule type="cellIs" dxfId="14" priority="91" stopIfTrue="1" operator="greaterThan">
      <formula>0.5</formula>
    </cfRule>
  </conditionalFormatting>
  <conditionalFormatting sqref="AG27">
    <cfRule type="cellIs" dxfId="13" priority="90" stopIfTrue="1" operator="greaterThan">
      <formula>0.5</formula>
    </cfRule>
  </conditionalFormatting>
  <conditionalFormatting sqref="AG31">
    <cfRule type="cellIs" dxfId="12" priority="89" stopIfTrue="1" operator="greaterThan">
      <formula>0.5</formula>
    </cfRule>
  </conditionalFormatting>
  <conditionalFormatting sqref="AG35">
    <cfRule type="cellIs" dxfId="11" priority="88" stopIfTrue="1" operator="greaterThan">
      <formula>0.5</formula>
    </cfRule>
  </conditionalFormatting>
  <conditionalFormatting sqref="AG39">
    <cfRule type="cellIs" dxfId="10" priority="87" stopIfTrue="1" operator="greaterThan">
      <formula>0.5</formula>
    </cfRule>
  </conditionalFormatting>
  <conditionalFormatting sqref="AG43">
    <cfRule type="cellIs" dxfId="9" priority="86" stopIfTrue="1" operator="greaterThan">
      <formula>0.5</formula>
    </cfRule>
  </conditionalFormatting>
  <conditionalFormatting sqref="AG47">
    <cfRule type="cellIs" dxfId="8" priority="85" stopIfTrue="1" operator="greaterThan">
      <formula>0.5</formula>
    </cfRule>
  </conditionalFormatting>
  <conditionalFormatting sqref="AG51">
    <cfRule type="cellIs" dxfId="7" priority="84" stopIfTrue="1" operator="greaterThan">
      <formula>0.5</formula>
    </cfRule>
  </conditionalFormatting>
  <conditionalFormatting sqref="AG55">
    <cfRule type="cellIs" dxfId="6" priority="83" stopIfTrue="1" operator="greaterThan">
      <formula>0.5</formula>
    </cfRule>
  </conditionalFormatting>
  <conditionalFormatting sqref="AG59">
    <cfRule type="cellIs" dxfId="5" priority="82" stopIfTrue="1" operator="greaterThan">
      <formula>0.5</formula>
    </cfRule>
  </conditionalFormatting>
  <conditionalFormatting sqref="AG63">
    <cfRule type="cellIs" dxfId="4" priority="81" stopIfTrue="1" operator="greaterThan">
      <formula>0.5</formula>
    </cfRule>
  </conditionalFormatting>
  <conditionalFormatting sqref="AG67">
    <cfRule type="cellIs" dxfId="3" priority="80" stopIfTrue="1" operator="greaterThan">
      <formula>0.5</formula>
    </cfRule>
  </conditionalFormatting>
  <conditionalFormatting sqref="AG71">
    <cfRule type="cellIs" dxfId="2" priority="79" stopIfTrue="1" operator="greaterThan">
      <formula>0.5</formula>
    </cfRule>
  </conditionalFormatting>
  <conditionalFormatting sqref="AG75">
    <cfRule type="cellIs" dxfId="1" priority="78" stopIfTrue="1" operator="greaterThan">
      <formula>0.5</formula>
    </cfRule>
  </conditionalFormatting>
  <conditionalFormatting sqref="AG79">
    <cfRule type="cellIs" dxfId="0" priority="7" stopIfTrue="1" operator="greaterThan">
      <formula>0.5</formula>
    </cfRule>
  </conditionalFormatting>
  <pageMargins left="0.27559055118110237" right="0.27559055118110237" top="0.23622047244094491" bottom="0.35433070866141736" header="0.31496062992125984" footer="0.31496062992125984"/>
  <pageSetup paperSize="9" scale="43" fitToHeight="0" orientation="landscape" r:id="rId1"/>
  <rowBreaks count="1" manualBreakCount="1">
    <brk id="42" max="37" man="1"/>
  </rowBreaks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114300</xdr:colOff>
                <xdr:row>0</xdr:row>
                <xdr:rowOff>152400</xdr:rowOff>
              </from>
              <to>
                <xdr:col>2</xdr:col>
                <xdr:colOff>304800</xdr:colOff>
                <xdr:row>3</xdr:row>
                <xdr:rowOff>85725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Chaimaa EL MEGHRAOUI</dc:creator>
  <cp:keywords/>
  <dc:description/>
  <cp:lastModifiedBy/>
  <cp:revision/>
  <dcterms:created xsi:type="dcterms:W3CDTF">2017-07-20T09:49:05Z</dcterms:created>
  <dcterms:modified xsi:type="dcterms:W3CDTF">2025-04-29T08:21:47Z</dcterms:modified>
  <cp:category/>
  <cp:contentStatus/>
</cp:coreProperties>
</file>