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4"/>
  <workbookPr/>
  <mc:AlternateContent xmlns:mc="http://schemas.openxmlformats.org/markup-compatibility/2006">
    <mc:Choice Requires="x15">
      <x15ac:absPath xmlns:x15ac="http://schemas.microsoft.com/office/spreadsheetml/2010/11/ac" url="C:\Users\atika\Desktop\"/>
    </mc:Choice>
  </mc:AlternateContent>
  <xr:revisionPtr revIDLastSave="0" documentId="8_{011BAB0F-7865-4413-B369-C13D8671BE90}" xr6:coauthVersionLast="47" xr6:coauthVersionMax="47" xr10:uidLastSave="{00000000-0000-0000-0000-000000000000}"/>
  <bookViews>
    <workbookView xWindow="0" yWindow="0" windowWidth="15360" windowHeight="7635" xr2:uid="{00000000-000D-0000-FFFF-FFFF00000000}"/>
  </bookViews>
  <sheets>
    <sheet name="Feuil1" sheetId="2" r:id="rId1"/>
    <sheet name="avril" sheetId="1" state="hidden" r:id="rId2"/>
  </sheets>
  <definedNames>
    <definedName name="_xlnm.Print_Area" localSheetId="1">avril!$A$1:$AL$54</definedName>
    <definedName name="_xlnm.Print_Titles" localSheetId="1">avril!$9:$10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43" i="1" l="1"/>
  <c r="AI11" i="1"/>
  <c r="AI15" i="1"/>
  <c r="AI19" i="1"/>
  <c r="AI23" i="1"/>
  <c r="AI27" i="1"/>
  <c r="AI31" i="1"/>
  <c r="AI35" i="1"/>
  <c r="AI39" i="1"/>
  <c r="AI47" i="1"/>
  <c r="AI51" i="1"/>
  <c r="AH50" i="1"/>
  <c r="AH49" i="1"/>
  <c r="AH48" i="1"/>
  <c r="AH54" i="1" l="1"/>
  <c r="AH53" i="1"/>
  <c r="AH52" i="1"/>
  <c r="AH46" i="1" l="1"/>
  <c r="AH45" i="1"/>
  <c r="AH44" i="1"/>
  <c r="AH34" i="1" l="1"/>
  <c r="AH33" i="1"/>
  <c r="AH32" i="1"/>
  <c r="AH38" i="1" l="1"/>
  <c r="AH37" i="1"/>
  <c r="AH36" i="1"/>
  <c r="AH42" i="1" l="1"/>
  <c r="AH41" i="1"/>
  <c r="AH40" i="1"/>
  <c r="AH30" i="1" l="1"/>
  <c r="AH29" i="1"/>
  <c r="AH28" i="1"/>
  <c r="AH24" i="1" l="1"/>
  <c r="AH25" i="1"/>
  <c r="AH26" i="1"/>
  <c r="AH22" i="1" l="1"/>
  <c r="AH21" i="1"/>
  <c r="AH20" i="1"/>
  <c r="AH18" i="1" l="1"/>
  <c r="AH17" i="1"/>
  <c r="AH16" i="1"/>
  <c r="AH14" i="1" l="1"/>
  <c r="AH13" i="1"/>
  <c r="AH12" i="1"/>
</calcChain>
</file>

<file path=xl/sharedStrings.xml><?xml version="1.0" encoding="utf-8"?>
<sst xmlns="http://schemas.openxmlformats.org/spreadsheetml/2006/main" count="435" uniqueCount="83">
  <si>
    <t>Matricule</t>
  </si>
  <si>
    <t>Nom</t>
  </si>
  <si>
    <t>NCIN</t>
  </si>
  <si>
    <t>Jrs/Hrs</t>
  </si>
  <si>
    <t>HS 25</t>
  </si>
  <si>
    <t>HS 50</t>
  </si>
  <si>
    <t>PR REND</t>
  </si>
  <si>
    <t>REPAS</t>
  </si>
  <si>
    <t>ferié</t>
  </si>
  <si>
    <t xml:space="preserve">I7102   </t>
  </si>
  <si>
    <t xml:space="preserve">SABER WAHIBA                                                </t>
  </si>
  <si>
    <t>BJ325095</t>
  </si>
  <si>
    <t xml:space="preserve">I7115   </t>
  </si>
  <si>
    <t xml:space="preserve">EL HOUR SIHAM                                               </t>
  </si>
  <si>
    <t>BH440705</t>
  </si>
  <si>
    <t xml:space="preserve">I7119   </t>
  </si>
  <si>
    <t xml:space="preserve">FARMATI KHAOULA                                             </t>
  </si>
  <si>
    <t>BB157194</t>
  </si>
  <si>
    <t xml:space="preserve">I7121   </t>
  </si>
  <si>
    <t xml:space="preserve">LAOUINA GHIZLANE                                            </t>
  </si>
  <si>
    <t>BJ359310</t>
  </si>
  <si>
    <t xml:space="preserve">I9438   </t>
  </si>
  <si>
    <t xml:space="preserve">MAKATI SAAD                                                 </t>
  </si>
  <si>
    <t>BA15303</t>
  </si>
  <si>
    <t xml:space="preserve">I9439   </t>
  </si>
  <si>
    <t xml:space="preserve">HILAL FATIHA                                                </t>
  </si>
  <si>
    <t>BH482391</t>
  </si>
  <si>
    <t xml:space="preserve">I9440   </t>
  </si>
  <si>
    <t xml:space="preserve">BERIADA AICHA                                               </t>
  </si>
  <si>
    <t>BJ435591</t>
  </si>
  <si>
    <t xml:space="preserve">I9441   </t>
  </si>
  <si>
    <t xml:space="preserve">MANSOUR NOUHAILA                                            </t>
  </si>
  <si>
    <t>T288703</t>
  </si>
  <si>
    <t xml:space="preserve">I9622   </t>
  </si>
  <si>
    <t xml:space="preserve">LAHFIDI ABDELAZIZ                                           </t>
  </si>
  <si>
    <t>WA110359</t>
  </si>
  <si>
    <t>I10089</t>
  </si>
  <si>
    <t>KARS ZINEB</t>
  </si>
  <si>
    <t>BB212985</t>
  </si>
  <si>
    <t xml:space="preserve"> </t>
  </si>
  <si>
    <t xml:space="preserve">I10119  </t>
  </si>
  <si>
    <t>ABIDA YOUSSEF</t>
  </si>
  <si>
    <t>WA277315</t>
  </si>
  <si>
    <t>FIN</t>
  </si>
  <si>
    <t>Direction des Ressrouces Humaines</t>
  </si>
  <si>
    <t>NOM ET PRENOM</t>
  </si>
  <si>
    <t>H. SUPP</t>
  </si>
  <si>
    <t>HEURES TRAVAILLEES</t>
  </si>
  <si>
    <t>Prime</t>
  </si>
  <si>
    <t>Cantine</t>
  </si>
  <si>
    <t>FARMATI</t>
  </si>
  <si>
    <t>P</t>
  </si>
  <si>
    <t>F</t>
  </si>
  <si>
    <t>Tot. H. Sup</t>
  </si>
  <si>
    <t>Prime de Rendement</t>
  </si>
  <si>
    <t>Prime inventaire</t>
  </si>
  <si>
    <t>Frais de Repas</t>
  </si>
  <si>
    <t>KHAOULA</t>
  </si>
  <si>
    <t>A 25%</t>
  </si>
  <si>
    <t>A 50%</t>
  </si>
  <si>
    <t>A 100%</t>
  </si>
  <si>
    <t>EL HOUR</t>
  </si>
  <si>
    <t>SIHAM</t>
  </si>
  <si>
    <t>MAKATI</t>
  </si>
  <si>
    <t>AB</t>
  </si>
  <si>
    <t>SAAD</t>
  </si>
  <si>
    <t>SABER</t>
  </si>
  <si>
    <t>WAHIBA</t>
  </si>
  <si>
    <t>LAOUINA</t>
  </si>
  <si>
    <t>GHIZLANE</t>
  </si>
  <si>
    <t>HILAL</t>
  </si>
  <si>
    <t>MAL</t>
  </si>
  <si>
    <t>FATIHA</t>
  </si>
  <si>
    <t>BERIADA</t>
  </si>
  <si>
    <t>AICHA</t>
  </si>
  <si>
    <t>MANSOUR</t>
  </si>
  <si>
    <t>NOUHAILA</t>
  </si>
  <si>
    <t>LAHFIDI</t>
  </si>
  <si>
    <t>ABDELAZIZ</t>
  </si>
  <si>
    <t>KARS</t>
  </si>
  <si>
    <t>ZINEB</t>
  </si>
  <si>
    <t>ABIDA</t>
  </si>
  <si>
    <t>YOUSSEF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</si>
</sst>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-F400]h:mm:ss\ AM/PM"/>
    <numFmt numFmtId="165" formatCode="0.0"/>
    <numFmt numFmtId="166" formatCode="#,##0.0;[Red]#,##0.0"/>
    <numFmt numFmtId="167" formatCode="#,##0.00;[Red]#,##0.00"/>
    <numFmt numFmtId="168" formatCode="#,##0.0"/>
  </numFmts>
  <fonts count="17"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Arial"/>
      <family val="2"/>
    </font>
    <font>
      <b/>
      <sz val="8"/>
      <name val="Arial"/>
      <family val="2"/>
    </font>
    <font>
      <sz val="11"/>
      <name val="Calibri"/>
      <family val="2"/>
      <scheme val="minor"/>
    </font>
    <font>
      <sz val="11"/>
      <name val="ARIAL"/>
      <family val="2"/>
    </font>
    <font>
      <b/>
      <sz val="11"/>
      <name val="Arial"/>
      <family val="2"/>
    </font>
    <font>
      <b/>
      <sz val="14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6"/>
      <name val="Calibri"/>
      <family val="2"/>
      <scheme val="minor"/>
    </font>
    <font>
      <sz val="11"/>
      <color rgb="FF000000"/>
      <name val="Calibri"/>
      <charset val="1"/>
    </font>
    <font>
      <sz val="9"/>
      <color rgb="FF000000"/>
      <name val="Arial"/>
      <charset val="1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AF8A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1" fillId="0" borderId="0" xfId="0" applyFont="1"/>
    <xf numFmtId="1" fontId="3" fillId="0" borderId="0" xfId="0" applyNumberFormat="1" applyFont="1"/>
    <xf numFmtId="1" fontId="3" fillId="0" borderId="0" xfId="0" applyNumberFormat="1" applyFont="1" applyAlignment="1">
      <alignment wrapText="1"/>
    </xf>
    <xf numFmtId="0" fontId="2" fillId="0" borderId="0" xfId="0" applyFont="1"/>
    <xf numFmtId="0" fontId="2" fillId="2" borderId="1" xfId="0" applyFont="1" applyFill="1" applyBorder="1"/>
    <xf numFmtId="0" fontId="1" fillId="2" borderId="1" xfId="0" applyFont="1" applyFill="1" applyBorder="1"/>
    <xf numFmtId="1" fontId="4" fillId="0" borderId="0" xfId="0" applyNumberFormat="1" applyFont="1"/>
    <xf numFmtId="164" fontId="4" fillId="2" borderId="0" xfId="0" applyNumberFormat="1" applyFont="1" applyFill="1"/>
    <xf numFmtId="1" fontId="4" fillId="2" borderId="0" xfId="0" applyNumberFormat="1" applyFont="1" applyFill="1"/>
    <xf numFmtId="0" fontId="2" fillId="2" borderId="7" xfId="0" applyFont="1" applyFill="1" applyBorder="1"/>
    <xf numFmtId="0" fontId="2" fillId="2" borderId="7" xfId="0" applyFont="1" applyFill="1" applyBorder="1" applyAlignment="1">
      <alignment vertical="center"/>
    </xf>
    <xf numFmtId="164" fontId="2" fillId="2" borderId="0" xfId="0" applyNumberFormat="1" applyFont="1" applyFill="1"/>
    <xf numFmtId="0" fontId="7" fillId="0" borderId="11" xfId="0" applyFont="1" applyBorder="1"/>
    <xf numFmtId="165" fontId="3" fillId="7" borderId="13" xfId="0" applyNumberFormat="1" applyFont="1" applyFill="1" applyBorder="1" applyAlignment="1">
      <alignment horizontal="left" vertical="center"/>
    </xf>
    <xf numFmtId="0" fontId="8" fillId="2" borderId="0" xfId="0" applyFont="1" applyFill="1"/>
    <xf numFmtId="0" fontId="9" fillId="2" borderId="0" xfId="0" applyFont="1" applyFill="1"/>
    <xf numFmtId="0" fontId="9" fillId="2" borderId="1" xfId="0" applyFont="1" applyFill="1" applyBorder="1"/>
    <xf numFmtId="0" fontId="9" fillId="2" borderId="7" xfId="0" applyFont="1" applyFill="1" applyBorder="1"/>
    <xf numFmtId="166" fontId="10" fillId="3" borderId="8" xfId="0" applyNumberFormat="1" applyFont="1" applyFill="1" applyBorder="1" applyAlignment="1">
      <alignment horizontal="center" vertical="center"/>
    </xf>
    <xf numFmtId="166" fontId="10" fillId="2" borderId="12" xfId="0" applyNumberFormat="1" applyFont="1" applyFill="1" applyBorder="1" applyAlignment="1">
      <alignment horizontal="center" vertical="center"/>
    </xf>
    <xf numFmtId="0" fontId="0" fillId="0" borderId="16" xfId="0" applyBorder="1"/>
    <xf numFmtId="0" fontId="2" fillId="0" borderId="15" xfId="0" applyFont="1" applyBorder="1"/>
    <xf numFmtId="0" fontId="2" fillId="0" borderId="16" xfId="0" applyFont="1" applyBorder="1"/>
    <xf numFmtId="0" fontId="11" fillId="0" borderId="10" xfId="0" applyFont="1" applyBorder="1"/>
    <xf numFmtId="0" fontId="13" fillId="0" borderId="16" xfId="0" applyFont="1" applyBorder="1"/>
    <xf numFmtId="2" fontId="11" fillId="10" borderId="5" xfId="0" applyNumberFormat="1" applyFont="1" applyFill="1" applyBorder="1" applyAlignment="1">
      <alignment horizontal="center" vertical="center"/>
    </xf>
    <xf numFmtId="1" fontId="5" fillId="10" borderId="2" xfId="0" applyNumberFormat="1" applyFont="1" applyFill="1" applyBorder="1" applyAlignment="1">
      <alignment vertical="center"/>
    </xf>
    <xf numFmtId="1" fontId="5" fillId="10" borderId="3" xfId="0" applyNumberFormat="1" applyFont="1" applyFill="1" applyBorder="1" applyAlignment="1">
      <alignment vertical="center"/>
    </xf>
    <xf numFmtId="0" fontId="10" fillId="10" borderId="4" xfId="0" applyFont="1" applyFill="1" applyBorder="1" applyAlignment="1">
      <alignment horizontal="center" vertical="center"/>
    </xf>
    <xf numFmtId="1" fontId="11" fillId="4" borderId="13" xfId="0" applyNumberFormat="1" applyFont="1" applyFill="1" applyBorder="1" applyAlignment="1">
      <alignment horizontal="left" vertical="center"/>
    </xf>
    <xf numFmtId="2" fontId="5" fillId="9" borderId="14" xfId="0" quotePrefix="1" applyNumberFormat="1" applyFont="1" applyFill="1" applyBorder="1" applyAlignment="1">
      <alignment horizontal="center" vertical="center"/>
    </xf>
    <xf numFmtId="20" fontId="2" fillId="2" borderId="0" xfId="0" applyNumberFormat="1" applyFont="1" applyFill="1"/>
    <xf numFmtId="166" fontId="10" fillId="12" borderId="11" xfId="0" applyNumberFormat="1" applyFont="1" applyFill="1" applyBorder="1" applyAlignment="1">
      <alignment horizontal="center" vertical="center"/>
    </xf>
    <xf numFmtId="166" fontId="10" fillId="2" borderId="11" xfId="0" applyNumberFormat="1" applyFont="1" applyFill="1" applyBorder="1" applyAlignment="1">
      <alignment horizontal="center" vertical="center"/>
    </xf>
    <xf numFmtId="168" fontId="10" fillId="12" borderId="12" xfId="0" applyNumberFormat="1" applyFont="1" applyFill="1" applyBorder="1" applyAlignment="1">
      <alignment horizontal="center" vertical="center"/>
    </xf>
    <xf numFmtId="9" fontId="0" fillId="0" borderId="0" xfId="0" applyNumberFormat="1"/>
    <xf numFmtId="0" fontId="0" fillId="0" borderId="0" xfId="0" applyFill="1"/>
    <xf numFmtId="2" fontId="14" fillId="3" borderId="9" xfId="0" applyNumberFormat="1" applyFont="1" applyFill="1" applyBorder="1" applyAlignment="1">
      <alignment horizontal="center" vertical="center" wrapText="1"/>
    </xf>
    <xf numFmtId="2" fontId="14" fillId="3" borderId="8" xfId="0" applyNumberFormat="1" applyFont="1" applyFill="1" applyBorder="1" applyAlignment="1">
      <alignment horizontal="center" vertical="center" wrapText="1"/>
    </xf>
    <xf numFmtId="2" fontId="5" fillId="9" borderId="9" xfId="0" quotePrefix="1" applyNumberFormat="1" applyFont="1" applyFill="1" applyBorder="1" applyAlignment="1">
      <alignment horizontal="center" vertical="center"/>
    </xf>
    <xf numFmtId="2" fontId="5" fillId="9" borderId="8" xfId="0" quotePrefix="1" applyNumberFormat="1" applyFont="1" applyFill="1" applyBorder="1" applyAlignment="1">
      <alignment horizontal="center" vertical="center"/>
    </xf>
    <xf numFmtId="167" fontId="12" fillId="8" borderId="10" xfId="0" applyNumberFormat="1" applyFont="1" applyFill="1" applyBorder="1" applyAlignment="1">
      <alignment horizontal="center" vertical="center"/>
    </xf>
    <xf numFmtId="167" fontId="12" fillId="8" borderId="15" xfId="0" applyNumberFormat="1" applyFont="1" applyFill="1" applyBorder="1" applyAlignment="1">
      <alignment horizontal="center" vertical="center"/>
    </xf>
    <xf numFmtId="2" fontId="6" fillId="5" borderId="9" xfId="0" applyNumberFormat="1" applyFont="1" applyFill="1" applyBorder="1" applyAlignment="1">
      <alignment horizontal="center" vertical="center" wrapText="1"/>
    </xf>
    <xf numFmtId="2" fontId="6" fillId="5" borderId="8" xfId="0" applyNumberFormat="1" applyFont="1" applyFill="1" applyBorder="1" applyAlignment="1">
      <alignment horizontal="center" vertical="center" wrapText="1"/>
    </xf>
    <xf numFmtId="0" fontId="10" fillId="13" borderId="9" xfId="0" applyFont="1" applyFill="1" applyBorder="1" applyAlignment="1">
      <alignment horizontal="center" vertical="center" wrapText="1"/>
    </xf>
    <xf numFmtId="0" fontId="10" fillId="13" borderId="14" xfId="0" applyFont="1" applyFill="1" applyBorder="1" applyAlignment="1">
      <alignment horizontal="center" vertical="center" wrapText="1"/>
    </xf>
    <xf numFmtId="0" fontId="10" fillId="13" borderId="8" xfId="0" applyFont="1" applyFill="1" applyBorder="1" applyAlignment="1">
      <alignment horizontal="center" vertical="center" wrapText="1"/>
    </xf>
    <xf numFmtId="2" fontId="6" fillId="6" borderId="10" xfId="0" applyNumberFormat="1" applyFont="1" applyFill="1" applyBorder="1" applyAlignment="1">
      <alignment horizontal="center" vertical="center" wrapText="1"/>
    </xf>
    <xf numFmtId="2" fontId="6" fillId="6" borderId="15" xfId="0" applyNumberFormat="1" applyFont="1" applyFill="1" applyBorder="1" applyAlignment="1">
      <alignment horizontal="center" vertical="center" wrapText="1"/>
    </xf>
    <xf numFmtId="2" fontId="6" fillId="11" borderId="9" xfId="0" applyNumberFormat="1" applyFont="1" applyFill="1" applyBorder="1" applyAlignment="1">
      <alignment horizontal="center" vertical="center" wrapText="1"/>
    </xf>
    <xf numFmtId="2" fontId="6" fillId="11" borderId="8" xfId="0" applyNumberFormat="1" applyFont="1" applyFill="1" applyBorder="1" applyAlignment="1">
      <alignment horizontal="center" vertical="center" wrapText="1"/>
    </xf>
    <xf numFmtId="2" fontId="11" fillId="10" borderId="6" xfId="0" applyNumberFormat="1" applyFont="1" applyFill="1" applyBorder="1" applyAlignment="1">
      <alignment horizontal="center" vertical="center"/>
    </xf>
    <xf numFmtId="2" fontId="11" fillId="10" borderId="2" xfId="0" applyNumberFormat="1" applyFont="1" applyFill="1" applyBorder="1" applyAlignment="1">
      <alignment horizontal="center" vertical="center"/>
    </xf>
    <xf numFmtId="0" fontId="15" fillId="0" borderId="0" xfId="0" applyFont="1"/>
    <xf numFmtId="0" fontId="16" fillId="0" borderId="0" xfId="0" applyFont="1"/>
  </cellXfs>
  <cellStyles count="1">
    <cellStyle name="Normal" xfId="0" builtinId="0"/>
  </cellStyles>
  <dxfs count="19"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colors>
    <mruColors>
      <color rgb="FFFFEAD5"/>
      <color rgb="FFFFDEBD"/>
      <color rgb="FFF6E0CE"/>
      <color rgb="FFF3E74F"/>
      <color rgb="FFFAF8A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33</xdr:col>
      <xdr:colOff>830036</xdr:colOff>
      <xdr:row>1</xdr:row>
      <xdr:rowOff>24493</xdr:rowOff>
    </xdr:from>
    <xdr:ext cx="2423109" cy="561949"/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15716250" y="214993"/>
          <a:ext cx="2423109" cy="561949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</xdr:spPr>
      <xdr:txBody>
        <a:bodyPr wrap="square" lIns="91440" tIns="45720" rIns="91440" bIns="45720">
          <a:spAutoFit/>
        </a:bodyPr>
        <a:lstStyle/>
        <a:p>
          <a:pPr algn="ctr"/>
          <a:r>
            <a:rPr lang="fr-FR" sz="3000" b="1" cap="none" spc="0">
              <a:ln w="9525">
                <a:solidFill>
                  <a:schemeClr val="tx1"/>
                </a:solidFill>
                <a:prstDash val="solid"/>
              </a:ln>
              <a:solidFill>
                <a:schemeClr val="tx1"/>
              </a:solidFill>
              <a:effectLst>
                <a:outerShdw blurRad="12700" dist="38100" dir="2700000" algn="tl" rotWithShape="0">
                  <a:schemeClr val="bg1">
                    <a:lumMod val="50000"/>
                  </a:schemeClr>
                </a:outerShdw>
              </a:effectLst>
            </a:rPr>
            <a:t>GRH</a:t>
          </a:r>
        </a:p>
      </xdr:txBody>
    </xdr:sp>
    <xdr:clientData/>
  </xdr:oneCellAnchor>
  <xdr:oneCellAnchor>
    <xdr:from>
      <xdr:col>5</xdr:col>
      <xdr:colOff>149679</xdr:colOff>
      <xdr:row>0</xdr:row>
      <xdr:rowOff>74110</xdr:rowOff>
    </xdr:from>
    <xdr:ext cx="10844893" cy="1031629"/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3313426" y="74110"/>
          <a:ext cx="10844893" cy="1031629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fr-FR" sz="2000" b="1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FEUILLE DE PRESENCE</a:t>
          </a:r>
        </a:p>
        <a:p>
          <a:pPr algn="ctr"/>
          <a:r>
            <a:rPr lang="fr-FR" sz="2000" b="1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avril 2025</a:t>
          </a:r>
          <a:endParaRPr lang="fr-FR" sz="2000" b="1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  <a:p>
          <a:pPr algn="ctr"/>
          <a:r>
            <a:rPr lang="fr-FR" sz="2000" b="1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PERIODE DU</a:t>
          </a:r>
          <a:r>
            <a:rPr lang="fr-FR" sz="2000" b="1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21/03/2024 AU 20/04/2025</a:t>
          </a:r>
          <a:endParaRPr lang="fr-FR" sz="2000" b="1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twoCellAnchor>
    <xdr:from>
      <xdr:col>0</xdr:col>
      <xdr:colOff>54427</xdr:colOff>
      <xdr:row>0</xdr:row>
      <xdr:rowOff>108857</xdr:rowOff>
    </xdr:from>
    <xdr:to>
      <xdr:col>3</xdr:col>
      <xdr:colOff>72342</xdr:colOff>
      <xdr:row>3</xdr:row>
      <xdr:rowOff>166710</xdr:rowOff>
    </xdr:to>
    <xdr:pic>
      <xdr:nvPicPr>
        <xdr:cNvPr id="5" name="Picture 3" descr="logo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427" y="108857"/>
          <a:ext cx="2248453" cy="58835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4"/>
  <sheetViews>
    <sheetView tabSelected="1" zoomScaleNormal="100" workbookViewId="0">
      <selection sqref="A1:XFD1"/>
    </sheetView>
  </sheetViews>
  <sheetFormatPr defaultColWidth="11.42578125" defaultRowHeight="15"/>
  <sheetData>
    <row r="1" spans="1:13">
      <c r="A1" s="57" t="s">
        <v>0</v>
      </c>
      <c r="B1" s="57" t="s">
        <v>1</v>
      </c>
      <c r="F1" t="s">
        <v>2</v>
      </c>
      <c r="G1" t="s">
        <v>3</v>
      </c>
      <c r="H1" s="38" t="s">
        <v>4</v>
      </c>
      <c r="I1" s="38" t="s">
        <v>5</v>
      </c>
      <c r="J1" t="s">
        <v>6</v>
      </c>
      <c r="K1" t="s">
        <v>7</v>
      </c>
      <c r="M1" t="s">
        <v>8</v>
      </c>
    </row>
    <row r="2" spans="1:13">
      <c r="G2">
        <v>10</v>
      </c>
      <c r="H2">
        <v>35</v>
      </c>
      <c r="I2">
        <v>40</v>
      </c>
      <c r="J2">
        <v>58</v>
      </c>
      <c r="K2">
        <v>353</v>
      </c>
      <c r="L2">
        <v>34</v>
      </c>
      <c r="M2">
        <v>30</v>
      </c>
    </row>
    <row r="3" spans="1:13" s="39" customFormat="1">
      <c r="A3" s="39" t="s">
        <v>9</v>
      </c>
      <c r="B3" s="39" t="s">
        <v>10</v>
      </c>
      <c r="F3" s="58" t="s">
        <v>11</v>
      </c>
      <c r="G3" s="39">
        <v>24</v>
      </c>
      <c r="J3" s="39">
        <v>200</v>
      </c>
      <c r="K3" s="39">
        <v>20</v>
      </c>
      <c r="M3" s="39">
        <v>2</v>
      </c>
    </row>
    <row r="4" spans="1:13" s="39" customFormat="1">
      <c r="A4" s="39" t="s">
        <v>12</v>
      </c>
      <c r="B4" s="39" t="s">
        <v>13</v>
      </c>
      <c r="F4" s="58" t="s">
        <v>14</v>
      </c>
      <c r="G4" s="39">
        <v>24</v>
      </c>
      <c r="J4" s="39">
        <v>250</v>
      </c>
      <c r="M4" s="39">
        <v>2</v>
      </c>
    </row>
    <row r="5" spans="1:13" s="39" customFormat="1">
      <c r="A5" s="39" t="s">
        <v>15</v>
      </c>
      <c r="B5" s="39" t="s">
        <v>16</v>
      </c>
      <c r="F5" s="58" t="s">
        <v>17</v>
      </c>
      <c r="G5" s="39">
        <v>24</v>
      </c>
      <c r="J5" s="39">
        <v>100</v>
      </c>
      <c r="L5" s="39">
        <v>-1.5</v>
      </c>
      <c r="M5" s="39">
        <v>2</v>
      </c>
    </row>
    <row r="6" spans="1:13" s="39" customFormat="1">
      <c r="A6" s="39" t="s">
        <v>18</v>
      </c>
      <c r="B6" s="39" t="s">
        <v>19</v>
      </c>
      <c r="F6" s="58" t="s">
        <v>20</v>
      </c>
      <c r="G6" s="39">
        <v>24</v>
      </c>
      <c r="J6" s="39">
        <v>200</v>
      </c>
      <c r="K6" s="39">
        <v>40</v>
      </c>
      <c r="M6" s="39">
        <v>2</v>
      </c>
    </row>
    <row r="7" spans="1:13" s="39" customFormat="1">
      <c r="A7" s="39" t="s">
        <v>21</v>
      </c>
      <c r="B7" s="39" t="s">
        <v>22</v>
      </c>
      <c r="F7" s="58" t="s">
        <v>23</v>
      </c>
      <c r="G7" s="39">
        <v>23</v>
      </c>
      <c r="J7" s="39">
        <v>100</v>
      </c>
      <c r="K7" s="39">
        <v>120</v>
      </c>
      <c r="L7" s="39">
        <v>-2</v>
      </c>
      <c r="M7" s="39">
        <v>2</v>
      </c>
    </row>
    <row r="8" spans="1:13" s="39" customFormat="1">
      <c r="A8" s="39" t="s">
        <v>24</v>
      </c>
      <c r="B8" s="39" t="s">
        <v>25</v>
      </c>
      <c r="F8" s="58" t="s">
        <v>26</v>
      </c>
      <c r="G8" s="39">
        <v>22</v>
      </c>
      <c r="H8" s="39">
        <v>7</v>
      </c>
      <c r="I8" s="39">
        <v>7</v>
      </c>
      <c r="J8" s="39">
        <v>150</v>
      </c>
      <c r="M8" s="39">
        <v>2</v>
      </c>
    </row>
    <row r="9" spans="1:13" s="39" customFormat="1">
      <c r="A9" s="39" t="s">
        <v>27</v>
      </c>
      <c r="B9" s="39" t="s">
        <v>28</v>
      </c>
      <c r="F9" s="58" t="s">
        <v>29</v>
      </c>
      <c r="G9" s="39">
        <v>22</v>
      </c>
      <c r="H9" s="39">
        <v>7</v>
      </c>
      <c r="I9" s="39">
        <v>7</v>
      </c>
      <c r="J9" s="39">
        <v>100</v>
      </c>
      <c r="M9" s="39">
        <v>2</v>
      </c>
    </row>
    <row r="10" spans="1:13" s="39" customFormat="1">
      <c r="A10" s="39" t="s">
        <v>30</v>
      </c>
      <c r="B10" s="39" t="s">
        <v>31</v>
      </c>
      <c r="F10" s="58" t="s">
        <v>32</v>
      </c>
      <c r="G10" s="39">
        <v>24</v>
      </c>
      <c r="J10" s="39">
        <v>100</v>
      </c>
      <c r="M10" s="39">
        <v>2</v>
      </c>
    </row>
    <row r="11" spans="1:13" s="39" customFormat="1">
      <c r="A11" s="39" t="s">
        <v>33</v>
      </c>
      <c r="B11" s="39" t="s">
        <v>34</v>
      </c>
      <c r="F11" s="58" t="s">
        <v>35</v>
      </c>
      <c r="G11" s="39">
        <v>23.5</v>
      </c>
      <c r="K11" s="39">
        <v>70</v>
      </c>
      <c r="L11" s="39">
        <v>-0.5</v>
      </c>
      <c r="M11" s="39">
        <v>2</v>
      </c>
    </row>
    <row r="12" spans="1:13" s="39" customFormat="1">
      <c r="A12" s="39" t="s">
        <v>36</v>
      </c>
      <c r="B12" s="39" t="s">
        <v>37</v>
      </c>
      <c r="F12" s="58" t="s">
        <v>38</v>
      </c>
      <c r="G12" s="39">
        <v>22</v>
      </c>
      <c r="J12" s="39" t="s">
        <v>39</v>
      </c>
      <c r="K12" s="39">
        <v>60</v>
      </c>
      <c r="M12" s="39">
        <v>2</v>
      </c>
    </row>
    <row r="13" spans="1:13">
      <c r="A13" t="s">
        <v>40</v>
      </c>
      <c r="B13" t="s">
        <v>41</v>
      </c>
      <c r="F13" s="58" t="s">
        <v>42</v>
      </c>
      <c r="G13">
        <v>24</v>
      </c>
      <c r="H13">
        <v>12.5</v>
      </c>
      <c r="I13">
        <v>12.5</v>
      </c>
      <c r="K13">
        <v>70</v>
      </c>
      <c r="M13">
        <v>2</v>
      </c>
    </row>
    <row r="14" spans="1:13">
      <c r="A14" t="s">
        <v>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F103"/>
  <sheetViews>
    <sheetView showGridLines="0" zoomScale="79" zoomScaleNormal="79" workbookViewId="0">
      <pane xSplit="2" ySplit="9" topLeftCell="R49" activePane="bottomRight" state="frozen"/>
      <selection pane="bottomRight" activeCell="AG14" sqref="AG14"/>
      <selection pane="bottomLeft" activeCell="A10" sqref="A10"/>
      <selection pane="topRight" activeCell="C1" sqref="C1"/>
    </sheetView>
  </sheetViews>
  <sheetFormatPr defaultColWidth="11.42578125" defaultRowHeight="14.25"/>
  <cols>
    <col min="1" max="1" width="18.7109375" style="6" customWidth="1"/>
    <col min="2" max="2" width="8.42578125" style="6" bestFit="1" customWidth="1"/>
    <col min="3" max="33" width="6.28515625" style="18" customWidth="1"/>
    <col min="34" max="34" width="18" style="6" customWidth="1"/>
    <col min="35" max="35" width="31.140625" style="6" customWidth="1"/>
    <col min="36" max="36" width="16.140625" style="6" customWidth="1"/>
    <col min="37" max="37" width="12.42578125" style="6" customWidth="1"/>
    <col min="38" max="38" width="15.28515625" style="3" customWidth="1"/>
    <col min="39" max="40" width="11.42578125" style="2" customWidth="1"/>
    <col min="41" max="58" width="11.42578125" style="2"/>
    <col min="59" max="16384" width="11.42578125" style="6"/>
  </cols>
  <sheetData>
    <row r="1" spans="1:58" s="1" customFormat="1" ht="15"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</row>
    <row r="2" spans="1:58" s="3" customFormat="1" ht="13.9" customHeight="1"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"/>
      <c r="AI2" s="1"/>
      <c r="AJ2" s="1"/>
      <c r="AK2" s="1"/>
      <c r="AL2" s="1"/>
      <c r="AM2" s="1"/>
    </row>
    <row r="3" spans="1:58" s="3" customFormat="1" ht="13.9" customHeight="1"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"/>
      <c r="AI3" s="1"/>
      <c r="AJ3" s="1"/>
      <c r="AK3" s="1"/>
      <c r="AL3" s="1"/>
      <c r="AM3" s="1"/>
    </row>
    <row r="4" spans="1:58" s="3" customFormat="1" ht="13.9" customHeight="1"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"/>
      <c r="AI4" s="1"/>
      <c r="AJ4" s="1"/>
      <c r="AK4" s="1"/>
      <c r="AL4" s="1"/>
      <c r="AM4" s="1"/>
    </row>
    <row r="5" spans="1:58" s="3" customFormat="1" ht="15">
      <c r="A5" s="4" t="s">
        <v>44</v>
      </c>
      <c r="B5" s="5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"/>
      <c r="AI5" s="1"/>
      <c r="AJ5" s="1"/>
      <c r="AK5" s="1"/>
      <c r="AL5" s="1"/>
      <c r="AM5" s="1"/>
    </row>
    <row r="6" spans="1:58" s="3" customFormat="1" ht="15"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"/>
      <c r="AI6" s="1"/>
      <c r="AJ6" s="1"/>
      <c r="AK6" s="1"/>
      <c r="AL6" s="1"/>
      <c r="AM6" s="1"/>
    </row>
    <row r="7" spans="1:58" ht="1.9" customHeight="1"/>
    <row r="8" spans="1:58" s="2" customFormat="1" ht="6.6" customHeight="1" thickBot="1">
      <c r="A8" s="7"/>
      <c r="B8" s="7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7"/>
      <c r="AI8" s="7"/>
      <c r="AJ8" s="7"/>
      <c r="AK8" s="7"/>
      <c r="AL8" s="8"/>
    </row>
    <row r="9" spans="1:58" s="9" customFormat="1" ht="30.75" customHeight="1" thickTop="1">
      <c r="A9" s="29" t="s">
        <v>45</v>
      </c>
      <c r="B9" s="30" t="s">
        <v>46</v>
      </c>
      <c r="C9" s="31">
        <v>21</v>
      </c>
      <c r="D9" s="31">
        <v>22</v>
      </c>
      <c r="E9" s="31">
        <v>23</v>
      </c>
      <c r="F9" s="31">
        <v>24</v>
      </c>
      <c r="G9" s="31">
        <v>25</v>
      </c>
      <c r="H9" s="31">
        <v>26</v>
      </c>
      <c r="I9" s="31">
        <v>27</v>
      </c>
      <c r="J9" s="31">
        <v>28</v>
      </c>
      <c r="K9" s="31">
        <v>29</v>
      </c>
      <c r="L9" s="31">
        <v>30</v>
      </c>
      <c r="M9" s="31">
        <v>31</v>
      </c>
      <c r="N9" s="31">
        <v>1</v>
      </c>
      <c r="O9" s="31">
        <v>2</v>
      </c>
      <c r="P9" s="31">
        <v>3</v>
      </c>
      <c r="Q9" s="31">
        <v>4</v>
      </c>
      <c r="R9" s="31">
        <v>5</v>
      </c>
      <c r="S9" s="31">
        <v>6</v>
      </c>
      <c r="T9" s="31">
        <v>7</v>
      </c>
      <c r="U9" s="31">
        <v>8</v>
      </c>
      <c r="V9" s="31">
        <v>9</v>
      </c>
      <c r="W9" s="31">
        <v>10</v>
      </c>
      <c r="X9" s="31">
        <v>11</v>
      </c>
      <c r="Y9" s="31">
        <v>12</v>
      </c>
      <c r="Z9" s="31">
        <v>13</v>
      </c>
      <c r="AA9" s="31">
        <v>14</v>
      </c>
      <c r="AB9" s="31">
        <v>15</v>
      </c>
      <c r="AC9" s="31">
        <v>16</v>
      </c>
      <c r="AD9" s="31">
        <v>17</v>
      </c>
      <c r="AE9" s="31">
        <v>18</v>
      </c>
      <c r="AF9" s="31">
        <v>19</v>
      </c>
      <c r="AG9" s="31">
        <v>20</v>
      </c>
      <c r="AH9" s="55" t="s">
        <v>47</v>
      </c>
      <c r="AI9" s="56"/>
      <c r="AJ9" s="55" t="s">
        <v>48</v>
      </c>
      <c r="AK9" s="56"/>
      <c r="AL9" s="28" t="s">
        <v>49</v>
      </c>
      <c r="AM9" s="10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</row>
    <row r="10" spans="1:58" s="12" customFormat="1" ht="3.75" customHeight="1">
      <c r="B10" s="13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</row>
    <row r="11" spans="1:58" ht="32.1" customHeight="1">
      <c r="A11" s="26" t="s">
        <v>50</v>
      </c>
      <c r="B11" s="15"/>
      <c r="C11" s="35" t="s">
        <v>51</v>
      </c>
      <c r="D11" s="35" t="s">
        <v>51</v>
      </c>
      <c r="E11" s="21"/>
      <c r="F11" s="35" t="s">
        <v>51</v>
      </c>
      <c r="G11" s="35" t="s">
        <v>51</v>
      </c>
      <c r="H11" s="35" t="s">
        <v>51</v>
      </c>
      <c r="I11" s="35" t="s">
        <v>51</v>
      </c>
      <c r="J11" s="35" t="s">
        <v>51</v>
      </c>
      <c r="K11" s="35" t="s">
        <v>51</v>
      </c>
      <c r="L11" s="21"/>
      <c r="M11" s="35" t="s">
        <v>52</v>
      </c>
      <c r="N11" s="35" t="s">
        <v>52</v>
      </c>
      <c r="O11" s="35" t="s">
        <v>51</v>
      </c>
      <c r="P11" s="35" t="s">
        <v>51</v>
      </c>
      <c r="Q11" s="35" t="s">
        <v>51</v>
      </c>
      <c r="R11" s="35" t="s">
        <v>51</v>
      </c>
      <c r="S11" s="21"/>
      <c r="T11" s="35" t="s">
        <v>51</v>
      </c>
      <c r="U11" s="35" t="s">
        <v>51</v>
      </c>
      <c r="V11" s="35" t="s">
        <v>51</v>
      </c>
      <c r="W11" s="35" t="s">
        <v>51</v>
      </c>
      <c r="X11" s="35" t="s">
        <v>51</v>
      </c>
      <c r="Y11" s="35" t="s">
        <v>51</v>
      </c>
      <c r="Z11" s="21"/>
      <c r="AA11" s="35" t="s">
        <v>51</v>
      </c>
      <c r="AB11" s="35" t="s">
        <v>51</v>
      </c>
      <c r="AC11" s="35" t="s">
        <v>51</v>
      </c>
      <c r="AD11" s="35" t="s">
        <v>51</v>
      </c>
      <c r="AE11" s="35" t="s">
        <v>51</v>
      </c>
      <c r="AF11" s="35" t="s">
        <v>51</v>
      </c>
      <c r="AG11" s="21"/>
      <c r="AH11" s="32" t="s">
        <v>53</v>
      </c>
      <c r="AI11" s="48" t="str">
        <f>COUNTIF(C11:AG11,"P")&amp;" J Trav  +  "&amp;COUNTIF(D11:AG11,"F")&amp;" J Fer "</f>
        <v xml:space="preserve">24 J Trav  +  2 J Fer </v>
      </c>
      <c r="AJ11" s="53" t="s">
        <v>54</v>
      </c>
      <c r="AK11" s="46" t="s">
        <v>55</v>
      </c>
      <c r="AL11" s="51" t="s">
        <v>56</v>
      </c>
    </row>
    <row r="12" spans="1:58" ht="32.1" customHeight="1">
      <c r="A12" s="27" t="s">
        <v>57</v>
      </c>
      <c r="B12" s="15" t="s">
        <v>58</v>
      </c>
      <c r="C12" s="37">
        <v>-1.5</v>
      </c>
      <c r="D12" s="21"/>
      <c r="E12" s="21"/>
      <c r="F12" s="22"/>
      <c r="G12" s="22"/>
      <c r="H12" s="22"/>
      <c r="I12" s="22"/>
      <c r="J12" s="22"/>
      <c r="K12" s="21"/>
      <c r="L12" s="21"/>
      <c r="M12" s="22"/>
      <c r="N12" s="22"/>
      <c r="O12" s="22"/>
      <c r="P12" s="22"/>
      <c r="Q12" s="22"/>
      <c r="R12" s="21"/>
      <c r="S12" s="21"/>
      <c r="T12" s="22"/>
      <c r="U12" s="22"/>
      <c r="V12" s="22"/>
      <c r="W12" s="22"/>
      <c r="X12" s="22"/>
      <c r="Y12" s="21"/>
      <c r="Z12" s="21"/>
      <c r="AA12" s="22"/>
      <c r="AB12" s="22"/>
      <c r="AC12" s="22"/>
      <c r="AD12" s="22"/>
      <c r="AE12" s="22"/>
      <c r="AF12" s="21"/>
      <c r="AG12" s="21"/>
      <c r="AH12" s="16" t="str">
        <f>SUM(C12:AG12) &amp; "HS à 25%"</f>
        <v>-1.5HS à 25%</v>
      </c>
      <c r="AI12" s="49"/>
      <c r="AJ12" s="54"/>
      <c r="AK12" s="47"/>
      <c r="AL12" s="52"/>
    </row>
    <row r="13" spans="1:58" ht="32.1" customHeight="1">
      <c r="A13" s="25"/>
      <c r="B13" s="15" t="s">
        <v>59</v>
      </c>
      <c r="C13" s="22"/>
      <c r="D13" s="21"/>
      <c r="E13" s="21"/>
      <c r="F13" s="22"/>
      <c r="G13" s="22"/>
      <c r="H13" s="22"/>
      <c r="I13" s="22"/>
      <c r="J13" s="22"/>
      <c r="K13" s="21"/>
      <c r="L13" s="21"/>
      <c r="M13" s="22"/>
      <c r="N13" s="22"/>
      <c r="O13" s="22"/>
      <c r="P13" s="22"/>
      <c r="Q13" s="22"/>
      <c r="R13" s="21"/>
      <c r="S13" s="21"/>
      <c r="T13" s="22"/>
      <c r="U13" s="22"/>
      <c r="V13" s="22"/>
      <c r="W13" s="22"/>
      <c r="X13" s="22"/>
      <c r="Y13" s="21"/>
      <c r="Z13" s="21"/>
      <c r="AA13" s="22"/>
      <c r="AB13" s="22"/>
      <c r="AC13" s="22"/>
      <c r="AD13" s="22"/>
      <c r="AE13" s="22"/>
      <c r="AF13" s="21"/>
      <c r="AG13" s="21"/>
      <c r="AH13" s="16" t="str">
        <f>SUM(C13:AG13) &amp; "HS à 50%"</f>
        <v>0HS à 50%</v>
      </c>
      <c r="AI13" s="49"/>
      <c r="AJ13" s="40">
        <v>100</v>
      </c>
      <c r="AK13" s="42"/>
      <c r="AL13" s="44"/>
      <c r="AM13" s="34"/>
    </row>
    <row r="14" spans="1:58" ht="32.1" customHeight="1">
      <c r="A14" s="24"/>
      <c r="B14" s="15" t="s">
        <v>60</v>
      </c>
      <c r="C14" s="22"/>
      <c r="D14" s="21"/>
      <c r="E14" s="21"/>
      <c r="F14" s="22"/>
      <c r="G14" s="22"/>
      <c r="H14" s="22"/>
      <c r="I14" s="22"/>
      <c r="J14" s="22"/>
      <c r="K14" s="21"/>
      <c r="L14" s="21"/>
      <c r="M14" s="22"/>
      <c r="N14" s="22"/>
      <c r="O14" s="22"/>
      <c r="P14" s="22"/>
      <c r="Q14" s="22"/>
      <c r="R14" s="21"/>
      <c r="S14" s="21"/>
      <c r="T14" s="22"/>
      <c r="U14" s="22"/>
      <c r="V14" s="22"/>
      <c r="W14" s="22"/>
      <c r="X14" s="22"/>
      <c r="Y14" s="21"/>
      <c r="Z14" s="21"/>
      <c r="AA14" s="22"/>
      <c r="AB14" s="22"/>
      <c r="AC14" s="22"/>
      <c r="AD14" s="22"/>
      <c r="AE14" s="22"/>
      <c r="AF14" s="21"/>
      <c r="AG14" s="21"/>
      <c r="AH14" s="16" t="str">
        <f>SUM(C14:AG14) &amp; "HS à 100%"</f>
        <v>0HS à 100%</v>
      </c>
      <c r="AI14" s="50"/>
      <c r="AJ14" s="41"/>
      <c r="AK14" s="43"/>
      <c r="AL14" s="45"/>
      <c r="AM14" s="14"/>
    </row>
    <row r="15" spans="1:58" ht="32.1" customHeight="1">
      <c r="A15" s="26" t="s">
        <v>61</v>
      </c>
      <c r="B15" s="15"/>
      <c r="C15" s="35" t="s">
        <v>51</v>
      </c>
      <c r="D15" s="35" t="s">
        <v>51</v>
      </c>
      <c r="E15" s="21"/>
      <c r="F15" s="35" t="s">
        <v>51</v>
      </c>
      <c r="G15" s="35" t="s">
        <v>51</v>
      </c>
      <c r="H15" s="35" t="s">
        <v>51</v>
      </c>
      <c r="I15" s="35" t="s">
        <v>51</v>
      </c>
      <c r="J15" s="35" t="s">
        <v>51</v>
      </c>
      <c r="K15" s="35" t="s">
        <v>51</v>
      </c>
      <c r="L15" s="21"/>
      <c r="M15" s="35" t="s">
        <v>52</v>
      </c>
      <c r="N15" s="35" t="s">
        <v>52</v>
      </c>
      <c r="O15" s="35" t="s">
        <v>51</v>
      </c>
      <c r="P15" s="35" t="s">
        <v>51</v>
      </c>
      <c r="Q15" s="35" t="s">
        <v>51</v>
      </c>
      <c r="R15" s="35" t="s">
        <v>51</v>
      </c>
      <c r="S15" s="21"/>
      <c r="T15" s="35" t="s">
        <v>51</v>
      </c>
      <c r="U15" s="35" t="s">
        <v>51</v>
      </c>
      <c r="V15" s="35" t="s">
        <v>51</v>
      </c>
      <c r="W15" s="35" t="s">
        <v>51</v>
      </c>
      <c r="X15" s="35" t="s">
        <v>51</v>
      </c>
      <c r="Y15" s="35" t="s">
        <v>51</v>
      </c>
      <c r="Z15" s="21"/>
      <c r="AA15" s="35" t="s">
        <v>51</v>
      </c>
      <c r="AB15" s="35" t="s">
        <v>51</v>
      </c>
      <c r="AC15" s="35" t="s">
        <v>51</v>
      </c>
      <c r="AD15" s="35" t="s">
        <v>51</v>
      </c>
      <c r="AE15" s="35" t="s">
        <v>51</v>
      </c>
      <c r="AF15" s="35" t="s">
        <v>51</v>
      </c>
      <c r="AG15" s="21"/>
      <c r="AH15" s="32" t="s">
        <v>53</v>
      </c>
      <c r="AI15" s="48" t="str">
        <f>COUNTIF(C15:AG15,"P")&amp;" J Trav  +  "&amp;COUNTIF(C15:AG15,"F")&amp;" J Fer "</f>
        <v xml:space="preserve">24 J Trav  +  2 J Fer </v>
      </c>
      <c r="AJ15" s="53" t="s">
        <v>54</v>
      </c>
      <c r="AK15" s="46" t="s">
        <v>55</v>
      </c>
      <c r="AL15" s="51" t="s">
        <v>56</v>
      </c>
    </row>
    <row r="16" spans="1:58" ht="32.1" customHeight="1">
      <c r="A16" s="27" t="s">
        <v>62</v>
      </c>
      <c r="B16" s="15" t="s">
        <v>58</v>
      </c>
      <c r="C16" s="22"/>
      <c r="D16" s="21"/>
      <c r="E16" s="21"/>
      <c r="F16" s="22"/>
      <c r="G16" s="22"/>
      <c r="H16" s="22"/>
      <c r="I16" s="22"/>
      <c r="J16" s="22"/>
      <c r="K16" s="21"/>
      <c r="L16" s="21"/>
      <c r="M16" s="22"/>
      <c r="N16" s="22"/>
      <c r="O16" s="22"/>
      <c r="P16" s="22"/>
      <c r="Q16" s="22"/>
      <c r="R16" s="21"/>
      <c r="S16" s="21"/>
      <c r="T16" s="22"/>
      <c r="U16" s="22"/>
      <c r="V16" s="22"/>
      <c r="W16" s="22"/>
      <c r="X16" s="22"/>
      <c r="Y16" s="21"/>
      <c r="Z16" s="21"/>
      <c r="AA16" s="22"/>
      <c r="AB16" s="22"/>
      <c r="AC16" s="22"/>
      <c r="AD16" s="22"/>
      <c r="AE16" s="22"/>
      <c r="AF16" s="21"/>
      <c r="AG16" s="21"/>
      <c r="AH16" s="16" t="str">
        <f>SUM(C16:AG16) &amp; "HS à 25%"</f>
        <v>0HS à 25%</v>
      </c>
      <c r="AI16" s="49"/>
      <c r="AJ16" s="54"/>
      <c r="AK16" s="47"/>
      <c r="AL16" s="52"/>
    </row>
    <row r="17" spans="1:38" ht="32.1" customHeight="1">
      <c r="A17" s="23"/>
      <c r="B17" s="15" t="s">
        <v>59</v>
      </c>
      <c r="C17" s="22"/>
      <c r="D17" s="21"/>
      <c r="E17" s="21"/>
      <c r="F17" s="22"/>
      <c r="G17" s="22"/>
      <c r="H17" s="22"/>
      <c r="I17" s="22"/>
      <c r="J17" s="22"/>
      <c r="K17" s="21"/>
      <c r="L17" s="21"/>
      <c r="M17" s="22"/>
      <c r="N17" s="22"/>
      <c r="O17" s="22"/>
      <c r="P17" s="22"/>
      <c r="Q17" s="22"/>
      <c r="R17" s="21"/>
      <c r="S17" s="21"/>
      <c r="T17" s="22"/>
      <c r="U17" s="22"/>
      <c r="V17" s="22"/>
      <c r="W17" s="22"/>
      <c r="X17" s="22"/>
      <c r="Y17" s="21"/>
      <c r="Z17" s="21"/>
      <c r="AA17" s="22"/>
      <c r="AB17" s="22"/>
      <c r="AC17" s="22"/>
      <c r="AD17" s="22"/>
      <c r="AE17" s="22"/>
      <c r="AF17" s="21"/>
      <c r="AG17" s="21"/>
      <c r="AH17" s="16" t="str">
        <f>SUM(C17:AG17) &amp; "HS à 50%"</f>
        <v>0HS à 50%</v>
      </c>
      <c r="AI17" s="49"/>
      <c r="AJ17" s="40">
        <v>250</v>
      </c>
      <c r="AK17" s="42"/>
      <c r="AL17" s="44"/>
    </row>
    <row r="18" spans="1:38" ht="32.1" customHeight="1">
      <c r="A18" s="24"/>
      <c r="B18" s="15" t="s">
        <v>60</v>
      </c>
      <c r="C18" s="22"/>
      <c r="D18" s="21"/>
      <c r="E18" s="21"/>
      <c r="F18" s="22"/>
      <c r="G18" s="22"/>
      <c r="H18" s="22"/>
      <c r="I18" s="22"/>
      <c r="J18" s="22"/>
      <c r="K18" s="21"/>
      <c r="L18" s="21"/>
      <c r="M18" s="22"/>
      <c r="N18" s="22"/>
      <c r="O18" s="22"/>
      <c r="P18" s="22"/>
      <c r="Q18" s="22"/>
      <c r="R18" s="21"/>
      <c r="S18" s="21"/>
      <c r="T18" s="22"/>
      <c r="U18" s="22"/>
      <c r="V18" s="22"/>
      <c r="W18" s="22"/>
      <c r="X18" s="22"/>
      <c r="Y18" s="21"/>
      <c r="Z18" s="21"/>
      <c r="AA18" s="22"/>
      <c r="AB18" s="22"/>
      <c r="AC18" s="22"/>
      <c r="AD18" s="22"/>
      <c r="AE18" s="22"/>
      <c r="AF18" s="21"/>
      <c r="AG18" s="21"/>
      <c r="AH18" s="16" t="str">
        <f>SUM(C18:AG18) &amp; "HS à 100%"</f>
        <v>0HS à 100%</v>
      </c>
      <c r="AI18" s="50"/>
      <c r="AJ18" s="41"/>
      <c r="AK18" s="43"/>
      <c r="AL18" s="45"/>
    </row>
    <row r="19" spans="1:38" ht="30" customHeight="1">
      <c r="A19" s="26" t="s">
        <v>63</v>
      </c>
      <c r="B19" s="15"/>
      <c r="C19" s="35" t="s">
        <v>51</v>
      </c>
      <c r="D19" s="35" t="s">
        <v>51</v>
      </c>
      <c r="E19" s="21"/>
      <c r="F19" s="35" t="s">
        <v>51</v>
      </c>
      <c r="G19" s="35" t="s">
        <v>51</v>
      </c>
      <c r="H19" s="35" t="s">
        <v>51</v>
      </c>
      <c r="I19" s="35" t="s">
        <v>51</v>
      </c>
      <c r="J19" s="35" t="s">
        <v>51</v>
      </c>
      <c r="K19" s="35" t="s">
        <v>51</v>
      </c>
      <c r="L19" s="21"/>
      <c r="M19" s="35" t="s">
        <v>52</v>
      </c>
      <c r="N19" s="35" t="s">
        <v>52</v>
      </c>
      <c r="O19" s="35" t="s">
        <v>51</v>
      </c>
      <c r="P19" s="35" t="s">
        <v>51</v>
      </c>
      <c r="Q19" s="35" t="s">
        <v>51</v>
      </c>
      <c r="R19" s="35" t="s">
        <v>51</v>
      </c>
      <c r="S19" s="21"/>
      <c r="T19" s="35" t="s">
        <v>51</v>
      </c>
      <c r="U19" s="35" t="s">
        <v>51</v>
      </c>
      <c r="V19" s="35" t="s">
        <v>51</v>
      </c>
      <c r="W19" s="35" t="s">
        <v>51</v>
      </c>
      <c r="X19" s="35" t="s">
        <v>51</v>
      </c>
      <c r="Y19" s="35" t="s">
        <v>51</v>
      </c>
      <c r="Z19" s="21"/>
      <c r="AA19" s="35" t="s">
        <v>51</v>
      </c>
      <c r="AB19" s="35" t="s">
        <v>51</v>
      </c>
      <c r="AC19" s="35" t="s">
        <v>64</v>
      </c>
      <c r="AD19" s="35" t="s">
        <v>51</v>
      </c>
      <c r="AE19" s="35" t="s">
        <v>51</v>
      </c>
      <c r="AF19" s="35" t="s">
        <v>51</v>
      </c>
      <c r="AG19" s="21"/>
      <c r="AH19" s="32" t="s">
        <v>53</v>
      </c>
      <c r="AI19" s="48" t="str">
        <f>COUNTIF(C19:AG19,"P")&amp;" J Trav  +  "&amp;COUNTIF(C19:AG19,"F")&amp;" J Fer "</f>
        <v xml:space="preserve">23 J Trav  +  2 J Fer </v>
      </c>
      <c r="AJ19" s="53" t="s">
        <v>54</v>
      </c>
      <c r="AK19" s="46" t="s">
        <v>55</v>
      </c>
      <c r="AL19" s="51" t="s">
        <v>56</v>
      </c>
    </row>
    <row r="20" spans="1:38" ht="30" customHeight="1">
      <c r="A20" s="27" t="s">
        <v>65</v>
      </c>
      <c r="B20" s="15" t="s">
        <v>58</v>
      </c>
      <c r="C20" s="22"/>
      <c r="D20" s="21"/>
      <c r="E20" s="21"/>
      <c r="F20" s="22"/>
      <c r="G20" s="22"/>
      <c r="H20" s="22"/>
      <c r="I20" s="22"/>
      <c r="J20" s="37">
        <v>-2</v>
      </c>
      <c r="K20" s="21"/>
      <c r="L20" s="21"/>
      <c r="M20" s="22"/>
      <c r="N20" s="22"/>
      <c r="O20" s="22"/>
      <c r="P20" s="22"/>
      <c r="Q20" s="22"/>
      <c r="R20" s="21"/>
      <c r="S20" s="21"/>
      <c r="T20" s="22"/>
      <c r="U20" s="22"/>
      <c r="V20" s="22"/>
      <c r="W20" s="22"/>
      <c r="X20" s="22"/>
      <c r="Y20" s="21"/>
      <c r="Z20" s="21"/>
      <c r="AA20" s="22"/>
      <c r="AB20" s="22"/>
      <c r="AC20" s="22"/>
      <c r="AD20" s="22"/>
      <c r="AE20" s="22"/>
      <c r="AF20" s="21"/>
      <c r="AG20" s="21"/>
      <c r="AH20" s="16" t="str">
        <f>SUM(C20:AG20) &amp; "HS à 25%"</f>
        <v>-2HS à 25%</v>
      </c>
      <c r="AI20" s="49"/>
      <c r="AJ20" s="54"/>
      <c r="AK20" s="47"/>
      <c r="AL20" s="52"/>
    </row>
    <row r="21" spans="1:38" ht="30" customHeight="1">
      <c r="A21" s="23"/>
      <c r="B21" s="15" t="s">
        <v>59</v>
      </c>
      <c r="C21" s="22"/>
      <c r="D21" s="21"/>
      <c r="E21" s="21"/>
      <c r="F21" s="22"/>
      <c r="G21" s="22"/>
      <c r="H21" s="22"/>
      <c r="I21" s="22"/>
      <c r="J21" s="22"/>
      <c r="K21" s="21"/>
      <c r="L21" s="21"/>
      <c r="M21" s="22"/>
      <c r="N21" s="22"/>
      <c r="O21" s="22"/>
      <c r="P21" s="22"/>
      <c r="Q21" s="22"/>
      <c r="R21" s="21"/>
      <c r="S21" s="21"/>
      <c r="T21" s="22"/>
      <c r="U21" s="22"/>
      <c r="V21" s="22"/>
      <c r="W21" s="22"/>
      <c r="X21" s="22"/>
      <c r="Y21" s="21"/>
      <c r="Z21" s="21"/>
      <c r="AA21" s="22"/>
      <c r="AB21" s="22"/>
      <c r="AC21" s="22"/>
      <c r="AD21" s="22"/>
      <c r="AE21" s="22"/>
      <c r="AF21" s="21"/>
      <c r="AG21" s="21"/>
      <c r="AH21" s="16" t="str">
        <f>SUM(C21:AG21) &amp; "HS à 50%"</f>
        <v>0HS à 50%</v>
      </c>
      <c r="AI21" s="49"/>
      <c r="AJ21" s="40">
        <v>100</v>
      </c>
      <c r="AK21" s="42"/>
      <c r="AL21" s="44">
        <v>120</v>
      </c>
    </row>
    <row r="22" spans="1:38" ht="30" customHeight="1">
      <c r="A22" s="24"/>
      <c r="B22" s="15" t="s">
        <v>60</v>
      </c>
      <c r="C22" s="22"/>
      <c r="D22" s="21"/>
      <c r="E22" s="21"/>
      <c r="F22" s="22"/>
      <c r="G22" s="22"/>
      <c r="H22" s="22"/>
      <c r="I22" s="22"/>
      <c r="J22" s="22"/>
      <c r="K22" s="21"/>
      <c r="L22" s="21"/>
      <c r="M22" s="22"/>
      <c r="N22" s="22"/>
      <c r="O22" s="22"/>
      <c r="P22" s="22"/>
      <c r="Q22" s="22"/>
      <c r="R22" s="21"/>
      <c r="S22" s="21"/>
      <c r="T22" s="22"/>
      <c r="U22" s="22"/>
      <c r="V22" s="22"/>
      <c r="W22" s="22"/>
      <c r="X22" s="22"/>
      <c r="Y22" s="21"/>
      <c r="Z22" s="21"/>
      <c r="AA22" s="22"/>
      <c r="AB22" s="22"/>
      <c r="AC22" s="22"/>
      <c r="AD22" s="22"/>
      <c r="AE22" s="22"/>
      <c r="AF22" s="21"/>
      <c r="AG22" s="21"/>
      <c r="AH22" s="16" t="str">
        <f>SUM(C22:AG22) &amp; "HS à 100%"</f>
        <v>0HS à 100%</v>
      </c>
      <c r="AI22" s="50"/>
      <c r="AJ22" s="41"/>
      <c r="AK22" s="43"/>
      <c r="AL22" s="45"/>
    </row>
    <row r="23" spans="1:38" ht="30" customHeight="1">
      <c r="A23" s="26" t="s">
        <v>66</v>
      </c>
      <c r="B23" s="15"/>
      <c r="C23" s="35" t="s">
        <v>51</v>
      </c>
      <c r="D23" s="35" t="s">
        <v>51</v>
      </c>
      <c r="E23" s="21"/>
      <c r="F23" s="35" t="s">
        <v>51</v>
      </c>
      <c r="G23" s="35" t="s">
        <v>51</v>
      </c>
      <c r="H23" s="35" t="s">
        <v>51</v>
      </c>
      <c r="I23" s="35" t="s">
        <v>51</v>
      </c>
      <c r="J23" s="35" t="s">
        <v>51</v>
      </c>
      <c r="K23" s="35" t="s">
        <v>51</v>
      </c>
      <c r="L23" s="21"/>
      <c r="M23" s="35" t="s">
        <v>52</v>
      </c>
      <c r="N23" s="35" t="s">
        <v>52</v>
      </c>
      <c r="O23" s="35" t="s">
        <v>51</v>
      </c>
      <c r="P23" s="35" t="s">
        <v>51</v>
      </c>
      <c r="Q23" s="35" t="s">
        <v>51</v>
      </c>
      <c r="R23" s="35" t="s">
        <v>51</v>
      </c>
      <c r="S23" s="21"/>
      <c r="T23" s="35" t="s">
        <v>51</v>
      </c>
      <c r="U23" s="35" t="s">
        <v>51</v>
      </c>
      <c r="V23" s="35" t="s">
        <v>51</v>
      </c>
      <c r="W23" s="35" t="s">
        <v>51</v>
      </c>
      <c r="X23" s="35" t="s">
        <v>51</v>
      </c>
      <c r="Y23" s="35" t="s">
        <v>51</v>
      </c>
      <c r="Z23" s="21"/>
      <c r="AA23" s="35" t="s">
        <v>51</v>
      </c>
      <c r="AB23" s="35" t="s">
        <v>51</v>
      </c>
      <c r="AC23" s="35" t="s">
        <v>51</v>
      </c>
      <c r="AD23" s="35" t="s">
        <v>51</v>
      </c>
      <c r="AE23" s="35" t="s">
        <v>51</v>
      </c>
      <c r="AF23" s="35" t="s">
        <v>51</v>
      </c>
      <c r="AG23" s="21"/>
      <c r="AH23" s="32" t="s">
        <v>53</v>
      </c>
      <c r="AI23" s="48" t="str">
        <f>COUNTIF(C23:AG23,"P")&amp;" J Trav  +  "&amp;COUNTIF(C23:AG23,"F")&amp;" J Fer "</f>
        <v xml:space="preserve">24 J Trav  +  2 J Fer </v>
      </c>
      <c r="AJ23" s="53" t="s">
        <v>54</v>
      </c>
      <c r="AK23" s="46" t="s">
        <v>55</v>
      </c>
      <c r="AL23" s="51" t="s">
        <v>56</v>
      </c>
    </row>
    <row r="24" spans="1:38" ht="30" customHeight="1">
      <c r="A24" s="27" t="s">
        <v>67</v>
      </c>
      <c r="B24" s="15" t="s">
        <v>58</v>
      </c>
      <c r="C24" s="22"/>
      <c r="D24" s="21"/>
      <c r="E24" s="21"/>
      <c r="F24" s="22"/>
      <c r="G24" s="22"/>
      <c r="H24" s="22"/>
      <c r="I24" s="22"/>
      <c r="J24" s="22"/>
      <c r="K24" s="21"/>
      <c r="L24" s="21"/>
      <c r="M24" s="22"/>
      <c r="N24" s="22"/>
      <c r="O24" s="22"/>
      <c r="P24" s="22"/>
      <c r="Q24" s="22"/>
      <c r="R24" s="21"/>
      <c r="S24" s="21"/>
      <c r="T24" s="22"/>
      <c r="U24" s="22"/>
      <c r="V24" s="22"/>
      <c r="W24" s="22"/>
      <c r="X24" s="22"/>
      <c r="Y24" s="21"/>
      <c r="Z24" s="21"/>
      <c r="AA24" s="22"/>
      <c r="AB24" s="22"/>
      <c r="AC24" s="22"/>
      <c r="AD24" s="22"/>
      <c r="AE24" s="22"/>
      <c r="AF24" s="21"/>
      <c r="AG24" s="21"/>
      <c r="AH24" s="16" t="str">
        <f>SUM(C24:AG24) &amp; "HS à 25%"</f>
        <v>0HS à 25%</v>
      </c>
      <c r="AI24" s="49"/>
      <c r="AJ24" s="54"/>
      <c r="AK24" s="47"/>
      <c r="AL24" s="52"/>
    </row>
    <row r="25" spans="1:38" ht="30" customHeight="1">
      <c r="A25" s="23"/>
      <c r="B25" s="15" t="s">
        <v>59</v>
      </c>
      <c r="C25" s="22"/>
      <c r="D25" s="21"/>
      <c r="E25" s="21"/>
      <c r="F25" s="22"/>
      <c r="G25" s="22"/>
      <c r="H25" s="22"/>
      <c r="I25" s="22"/>
      <c r="J25" s="22"/>
      <c r="K25" s="21"/>
      <c r="L25" s="21"/>
      <c r="M25" s="22"/>
      <c r="N25" s="22"/>
      <c r="O25" s="22"/>
      <c r="P25" s="22"/>
      <c r="Q25" s="22"/>
      <c r="R25" s="21"/>
      <c r="S25" s="21"/>
      <c r="T25" s="22"/>
      <c r="U25" s="22"/>
      <c r="V25" s="22"/>
      <c r="W25" s="22"/>
      <c r="X25" s="22"/>
      <c r="Y25" s="21"/>
      <c r="Z25" s="21"/>
      <c r="AA25" s="22"/>
      <c r="AB25" s="22"/>
      <c r="AC25" s="22"/>
      <c r="AD25" s="22"/>
      <c r="AE25" s="22"/>
      <c r="AF25" s="21"/>
      <c r="AG25" s="21"/>
      <c r="AH25" s="16" t="str">
        <f>SUM(C25:AG25) &amp; "HS à 50%"</f>
        <v>0HS à 50%</v>
      </c>
      <c r="AI25" s="49"/>
      <c r="AJ25" s="40">
        <v>200</v>
      </c>
      <c r="AK25" s="42"/>
      <c r="AL25" s="44">
        <v>20</v>
      </c>
    </row>
    <row r="26" spans="1:38" ht="30" customHeight="1">
      <c r="A26" s="24"/>
      <c r="B26" s="15" t="s">
        <v>60</v>
      </c>
      <c r="C26" s="22"/>
      <c r="D26" s="21"/>
      <c r="E26" s="21"/>
      <c r="F26" s="22"/>
      <c r="G26" s="22"/>
      <c r="H26" s="22"/>
      <c r="I26" s="22"/>
      <c r="J26" s="22"/>
      <c r="K26" s="21"/>
      <c r="L26" s="21"/>
      <c r="M26" s="22"/>
      <c r="N26" s="22"/>
      <c r="O26" s="22"/>
      <c r="P26" s="22"/>
      <c r="Q26" s="22"/>
      <c r="R26" s="21"/>
      <c r="S26" s="21"/>
      <c r="T26" s="22"/>
      <c r="U26" s="22"/>
      <c r="V26" s="22"/>
      <c r="W26" s="22"/>
      <c r="X26" s="22"/>
      <c r="Y26" s="21"/>
      <c r="Z26" s="21"/>
      <c r="AA26" s="22"/>
      <c r="AB26" s="22"/>
      <c r="AC26" s="22"/>
      <c r="AD26" s="22"/>
      <c r="AE26" s="22"/>
      <c r="AF26" s="21"/>
      <c r="AG26" s="21"/>
      <c r="AH26" s="16" t="str">
        <f>SUM(C26:AG26) &amp; "HS à 100%"</f>
        <v>0HS à 100%</v>
      </c>
      <c r="AI26" s="50"/>
      <c r="AJ26" s="41"/>
      <c r="AK26" s="43"/>
      <c r="AL26" s="45"/>
    </row>
    <row r="27" spans="1:38" ht="30" customHeight="1">
      <c r="A27" s="26" t="s">
        <v>68</v>
      </c>
      <c r="B27" s="15"/>
      <c r="C27" s="35" t="s">
        <v>51</v>
      </c>
      <c r="D27" s="35" t="s">
        <v>51</v>
      </c>
      <c r="E27" s="21"/>
      <c r="F27" s="35" t="s">
        <v>51</v>
      </c>
      <c r="G27" s="35" t="s">
        <v>51</v>
      </c>
      <c r="H27" s="35" t="s">
        <v>51</v>
      </c>
      <c r="I27" s="35" t="s">
        <v>51</v>
      </c>
      <c r="J27" s="35" t="s">
        <v>51</v>
      </c>
      <c r="K27" s="35" t="s">
        <v>51</v>
      </c>
      <c r="L27" s="21"/>
      <c r="M27" s="35" t="s">
        <v>52</v>
      </c>
      <c r="N27" s="35" t="s">
        <v>52</v>
      </c>
      <c r="O27" s="35" t="s">
        <v>51</v>
      </c>
      <c r="P27" s="35" t="s">
        <v>51</v>
      </c>
      <c r="Q27" s="35" t="s">
        <v>51</v>
      </c>
      <c r="R27" s="35" t="s">
        <v>51</v>
      </c>
      <c r="S27" s="21"/>
      <c r="T27" s="35" t="s">
        <v>51</v>
      </c>
      <c r="U27" s="35" t="s">
        <v>51</v>
      </c>
      <c r="V27" s="35" t="s">
        <v>51</v>
      </c>
      <c r="W27" s="35" t="s">
        <v>51</v>
      </c>
      <c r="X27" s="35" t="s">
        <v>51</v>
      </c>
      <c r="Y27" s="35" t="s">
        <v>51</v>
      </c>
      <c r="Z27" s="21"/>
      <c r="AA27" s="35" t="s">
        <v>51</v>
      </c>
      <c r="AB27" s="35" t="s">
        <v>51</v>
      </c>
      <c r="AC27" s="35" t="s">
        <v>51</v>
      </c>
      <c r="AD27" s="35" t="s">
        <v>51</v>
      </c>
      <c r="AE27" s="35" t="s">
        <v>51</v>
      </c>
      <c r="AF27" s="35" t="s">
        <v>51</v>
      </c>
      <c r="AG27" s="21"/>
      <c r="AH27" s="32" t="s">
        <v>53</v>
      </c>
      <c r="AI27" s="48" t="str">
        <f>COUNTIF(C27:AG27,"P")&amp;" J Trav  +  "&amp;COUNTIF(C27:AG27,"F")&amp;" J Fer "</f>
        <v xml:space="preserve">24 J Trav  +  2 J Fer </v>
      </c>
      <c r="AJ27" s="53" t="s">
        <v>54</v>
      </c>
      <c r="AK27" s="46" t="s">
        <v>55</v>
      </c>
      <c r="AL27" s="51" t="s">
        <v>56</v>
      </c>
    </row>
    <row r="28" spans="1:38" ht="30" customHeight="1">
      <c r="A28" s="27" t="s">
        <v>69</v>
      </c>
      <c r="B28" s="15" t="s">
        <v>58</v>
      </c>
      <c r="C28" s="22"/>
      <c r="D28" s="21"/>
      <c r="E28" s="21"/>
      <c r="F28" s="22"/>
      <c r="G28" s="22"/>
      <c r="H28" s="22"/>
      <c r="I28" s="22"/>
      <c r="J28" s="22"/>
      <c r="K28" s="21"/>
      <c r="L28" s="21"/>
      <c r="M28" s="22"/>
      <c r="N28" s="22"/>
      <c r="O28" s="22"/>
      <c r="P28" s="22"/>
      <c r="Q28" s="22"/>
      <c r="R28" s="21"/>
      <c r="S28" s="21"/>
      <c r="T28" s="22"/>
      <c r="U28" s="22"/>
      <c r="V28" s="22"/>
      <c r="W28" s="22"/>
      <c r="X28" s="22"/>
      <c r="Y28" s="21"/>
      <c r="Z28" s="21"/>
      <c r="AA28" s="22"/>
      <c r="AB28" s="22"/>
      <c r="AC28" s="22"/>
      <c r="AD28" s="22"/>
      <c r="AE28" s="22"/>
      <c r="AF28" s="21"/>
      <c r="AG28" s="21"/>
      <c r="AH28" s="16" t="str">
        <f>SUM(C28:AG28) &amp; "HS à 25%"</f>
        <v>0HS à 25%</v>
      </c>
      <c r="AI28" s="49"/>
      <c r="AJ28" s="54"/>
      <c r="AK28" s="47"/>
      <c r="AL28" s="52"/>
    </row>
    <row r="29" spans="1:38" ht="30" customHeight="1">
      <c r="A29" s="23"/>
      <c r="B29" s="15" t="s">
        <v>59</v>
      </c>
      <c r="C29" s="22"/>
      <c r="D29" s="21"/>
      <c r="E29" s="21"/>
      <c r="F29" s="22"/>
      <c r="G29" s="22"/>
      <c r="H29" s="22"/>
      <c r="I29" s="22"/>
      <c r="J29" s="22"/>
      <c r="K29" s="21"/>
      <c r="L29" s="21"/>
      <c r="M29" s="22"/>
      <c r="N29" s="22"/>
      <c r="O29" s="22"/>
      <c r="P29" s="22"/>
      <c r="Q29" s="22"/>
      <c r="R29" s="21"/>
      <c r="S29" s="21"/>
      <c r="T29" s="22"/>
      <c r="U29" s="22"/>
      <c r="V29" s="22"/>
      <c r="W29" s="22"/>
      <c r="X29" s="22"/>
      <c r="Y29" s="21"/>
      <c r="Z29" s="21"/>
      <c r="AA29" s="22"/>
      <c r="AB29" s="22"/>
      <c r="AC29" s="22"/>
      <c r="AD29" s="22"/>
      <c r="AE29" s="22"/>
      <c r="AF29" s="21"/>
      <c r="AG29" s="21"/>
      <c r="AH29" s="16" t="str">
        <f>SUM(C29:AG29) &amp; "HS à 50%"</f>
        <v>0HS à 50%</v>
      </c>
      <c r="AI29" s="49"/>
      <c r="AJ29" s="40">
        <v>200</v>
      </c>
      <c r="AK29" s="42"/>
      <c r="AL29" s="44">
        <v>40</v>
      </c>
    </row>
    <row r="30" spans="1:38" ht="30" customHeight="1">
      <c r="A30" s="24"/>
      <c r="B30" s="15" t="s">
        <v>60</v>
      </c>
      <c r="C30" s="22"/>
      <c r="D30" s="21"/>
      <c r="E30" s="21"/>
      <c r="F30" s="22"/>
      <c r="G30" s="22"/>
      <c r="H30" s="22"/>
      <c r="I30" s="22"/>
      <c r="J30" s="22"/>
      <c r="K30" s="21"/>
      <c r="L30" s="21"/>
      <c r="M30" s="22"/>
      <c r="N30" s="22"/>
      <c r="O30" s="22"/>
      <c r="P30" s="22"/>
      <c r="Q30" s="22"/>
      <c r="R30" s="21"/>
      <c r="S30" s="21"/>
      <c r="T30" s="22"/>
      <c r="U30" s="22"/>
      <c r="V30" s="22"/>
      <c r="W30" s="22"/>
      <c r="X30" s="22"/>
      <c r="Y30" s="21"/>
      <c r="Z30" s="21"/>
      <c r="AA30" s="22"/>
      <c r="AB30" s="22"/>
      <c r="AC30" s="22"/>
      <c r="AD30" s="22"/>
      <c r="AE30" s="22"/>
      <c r="AF30" s="21"/>
      <c r="AG30" s="21"/>
      <c r="AH30" s="16" t="str">
        <f>SUM(C30:AG30) &amp; "HS à 100%"</f>
        <v>0HS à 100%</v>
      </c>
      <c r="AI30" s="50"/>
      <c r="AJ30" s="41"/>
      <c r="AK30" s="43"/>
      <c r="AL30" s="45"/>
    </row>
    <row r="31" spans="1:38" ht="30" customHeight="1">
      <c r="A31" s="26" t="s">
        <v>70</v>
      </c>
      <c r="B31" s="15"/>
      <c r="C31" s="35" t="s">
        <v>51</v>
      </c>
      <c r="D31" s="35" t="s">
        <v>51</v>
      </c>
      <c r="E31" s="21"/>
      <c r="F31" s="35" t="s">
        <v>51</v>
      </c>
      <c r="G31" s="35" t="s">
        <v>51</v>
      </c>
      <c r="H31" s="35" t="s">
        <v>51</v>
      </c>
      <c r="I31" s="35" t="s">
        <v>51</v>
      </c>
      <c r="J31" s="35" t="s">
        <v>51</v>
      </c>
      <c r="K31" s="35" t="s">
        <v>51</v>
      </c>
      <c r="L31" s="21"/>
      <c r="M31" s="35" t="s">
        <v>52</v>
      </c>
      <c r="N31" s="35" t="s">
        <v>52</v>
      </c>
      <c r="O31" s="35" t="s">
        <v>51</v>
      </c>
      <c r="P31" s="35" t="s">
        <v>51</v>
      </c>
      <c r="Q31" s="35" t="s">
        <v>71</v>
      </c>
      <c r="R31" s="35" t="s">
        <v>71</v>
      </c>
      <c r="S31" s="21"/>
      <c r="T31" s="35" t="s">
        <v>51</v>
      </c>
      <c r="U31" s="35" t="s">
        <v>51</v>
      </c>
      <c r="V31" s="35" t="s">
        <v>51</v>
      </c>
      <c r="W31" s="35" t="s">
        <v>51</v>
      </c>
      <c r="X31" s="35" t="s">
        <v>51</v>
      </c>
      <c r="Y31" s="35" t="s">
        <v>51</v>
      </c>
      <c r="Z31" s="21"/>
      <c r="AA31" s="35" t="s">
        <v>51</v>
      </c>
      <c r="AB31" s="35" t="s">
        <v>51</v>
      </c>
      <c r="AC31" s="35" t="s">
        <v>51</v>
      </c>
      <c r="AD31" s="35" t="s">
        <v>51</v>
      </c>
      <c r="AE31" s="35" t="s">
        <v>51</v>
      </c>
      <c r="AF31" s="35" t="s">
        <v>51</v>
      </c>
      <c r="AG31" s="21"/>
      <c r="AH31" s="32" t="s">
        <v>53</v>
      </c>
      <c r="AI31" s="48" t="str">
        <f>COUNTIF(C31:AG31,"P")&amp;" J Trav  +  "&amp;COUNTIF(C31:AG31,"F")&amp;" J Fer "</f>
        <v xml:space="preserve">22 J Trav  +  2 J Fer </v>
      </c>
      <c r="AJ31" s="53" t="s">
        <v>54</v>
      </c>
      <c r="AK31" s="46" t="s">
        <v>55</v>
      </c>
      <c r="AL31" s="51" t="s">
        <v>56</v>
      </c>
    </row>
    <row r="32" spans="1:38" ht="30" customHeight="1">
      <c r="A32" s="27" t="s">
        <v>72</v>
      </c>
      <c r="B32" s="15" t="s">
        <v>58</v>
      </c>
      <c r="C32" s="22"/>
      <c r="D32" s="21">
        <v>7</v>
      </c>
      <c r="E32" s="21"/>
      <c r="F32" s="22"/>
      <c r="G32" s="22"/>
      <c r="H32" s="22"/>
      <c r="I32" s="22"/>
      <c r="J32" s="22"/>
      <c r="K32" s="21"/>
      <c r="L32" s="21"/>
      <c r="M32" s="22"/>
      <c r="N32" s="22"/>
      <c r="O32" s="22"/>
      <c r="P32" s="22"/>
      <c r="Q32" s="22"/>
      <c r="R32" s="21"/>
      <c r="S32" s="21"/>
      <c r="T32" s="22"/>
      <c r="U32" s="22"/>
      <c r="V32" s="22"/>
      <c r="W32" s="22"/>
      <c r="X32" s="22"/>
      <c r="Y32" s="21"/>
      <c r="Z32" s="21"/>
      <c r="AA32" s="22"/>
      <c r="AB32" s="22"/>
      <c r="AC32" s="22"/>
      <c r="AD32" s="22"/>
      <c r="AE32" s="22"/>
      <c r="AF32" s="21"/>
      <c r="AG32" s="21"/>
      <c r="AH32" s="16" t="str">
        <f>SUM(C32:AG32) &amp; "HS à 25%"</f>
        <v>7HS à 25%</v>
      </c>
      <c r="AI32" s="49"/>
      <c r="AJ32" s="54"/>
      <c r="AK32" s="47"/>
      <c r="AL32" s="52"/>
    </row>
    <row r="33" spans="1:38" ht="30" customHeight="1">
      <c r="A33" s="23"/>
      <c r="B33" s="15" t="s">
        <v>59</v>
      </c>
      <c r="C33" s="22"/>
      <c r="D33" s="21"/>
      <c r="E33" s="21">
        <v>7</v>
      </c>
      <c r="F33" s="22"/>
      <c r="G33" s="22"/>
      <c r="H33" s="22"/>
      <c r="I33" s="22"/>
      <c r="J33" s="22"/>
      <c r="K33" s="21"/>
      <c r="L33" s="21"/>
      <c r="M33" s="22"/>
      <c r="N33" s="22"/>
      <c r="O33" s="22"/>
      <c r="P33" s="22"/>
      <c r="Q33" s="22"/>
      <c r="R33" s="21"/>
      <c r="S33" s="21"/>
      <c r="T33" s="22"/>
      <c r="U33" s="22"/>
      <c r="V33" s="22"/>
      <c r="W33" s="22"/>
      <c r="X33" s="22"/>
      <c r="Y33" s="21"/>
      <c r="Z33" s="21"/>
      <c r="AA33" s="22"/>
      <c r="AB33" s="22"/>
      <c r="AC33" s="22"/>
      <c r="AD33" s="22"/>
      <c r="AE33" s="22"/>
      <c r="AF33" s="21"/>
      <c r="AG33" s="21"/>
      <c r="AH33" s="16" t="str">
        <f>SUM(C33:AG33) &amp; "HS à 50%"</f>
        <v>7HS à 50%</v>
      </c>
      <c r="AI33" s="49"/>
      <c r="AJ33" s="40">
        <v>150</v>
      </c>
      <c r="AK33" s="42"/>
      <c r="AL33" s="44"/>
    </row>
    <row r="34" spans="1:38" ht="30" customHeight="1">
      <c r="A34" s="24"/>
      <c r="B34" s="15" t="s">
        <v>60</v>
      </c>
      <c r="C34" s="36"/>
      <c r="D34" s="21"/>
      <c r="E34" s="21"/>
      <c r="F34" s="36"/>
      <c r="G34" s="36"/>
      <c r="H34" s="36"/>
      <c r="I34" s="36"/>
      <c r="J34" s="36"/>
      <c r="K34" s="21"/>
      <c r="L34" s="21"/>
      <c r="M34" s="36"/>
      <c r="N34" s="36"/>
      <c r="O34" s="36"/>
      <c r="P34" s="36"/>
      <c r="Q34" s="36"/>
      <c r="R34" s="21"/>
      <c r="S34" s="21"/>
      <c r="T34" s="36"/>
      <c r="U34" s="36"/>
      <c r="V34" s="36"/>
      <c r="W34" s="36"/>
      <c r="X34" s="36"/>
      <c r="Y34" s="21"/>
      <c r="Z34" s="21"/>
      <c r="AA34" s="36"/>
      <c r="AB34" s="36"/>
      <c r="AC34" s="36"/>
      <c r="AD34" s="36"/>
      <c r="AE34" s="36"/>
      <c r="AF34" s="21"/>
      <c r="AG34" s="21"/>
      <c r="AH34" s="16" t="str">
        <f>SUM(C34:AG34) &amp; "HS à 100%"</f>
        <v>0HS à 100%</v>
      </c>
      <c r="AI34" s="50"/>
      <c r="AJ34" s="41"/>
      <c r="AK34" s="43"/>
      <c r="AL34" s="45"/>
    </row>
    <row r="35" spans="1:38" ht="30" customHeight="1">
      <c r="A35" s="26" t="s">
        <v>73</v>
      </c>
      <c r="B35" s="15"/>
      <c r="C35" s="35" t="s">
        <v>51</v>
      </c>
      <c r="D35" s="35" t="s">
        <v>51</v>
      </c>
      <c r="E35" s="21"/>
      <c r="F35" s="35" t="s">
        <v>51</v>
      </c>
      <c r="G35" s="35" t="s">
        <v>51</v>
      </c>
      <c r="H35" s="35" t="s">
        <v>51</v>
      </c>
      <c r="I35" s="35" t="s">
        <v>51</v>
      </c>
      <c r="J35" s="35" t="s">
        <v>71</v>
      </c>
      <c r="K35" s="35" t="s">
        <v>71</v>
      </c>
      <c r="L35" s="21"/>
      <c r="M35" s="35" t="s">
        <v>52</v>
      </c>
      <c r="N35" s="35" t="s">
        <v>52</v>
      </c>
      <c r="O35" s="35" t="s">
        <v>51</v>
      </c>
      <c r="P35" s="35" t="s">
        <v>51</v>
      </c>
      <c r="Q35" s="35" t="s">
        <v>51</v>
      </c>
      <c r="R35" s="35" t="s">
        <v>51</v>
      </c>
      <c r="S35" s="21"/>
      <c r="T35" s="35" t="s">
        <v>51</v>
      </c>
      <c r="U35" s="35" t="s">
        <v>51</v>
      </c>
      <c r="V35" s="35" t="s">
        <v>51</v>
      </c>
      <c r="W35" s="35" t="s">
        <v>51</v>
      </c>
      <c r="X35" s="35" t="s">
        <v>51</v>
      </c>
      <c r="Y35" s="35" t="s">
        <v>51</v>
      </c>
      <c r="Z35" s="21"/>
      <c r="AA35" s="35" t="s">
        <v>51</v>
      </c>
      <c r="AB35" s="35" t="s">
        <v>51</v>
      </c>
      <c r="AC35" s="35" t="s">
        <v>51</v>
      </c>
      <c r="AD35" s="35" t="s">
        <v>51</v>
      </c>
      <c r="AE35" s="35" t="s">
        <v>51</v>
      </c>
      <c r="AF35" s="35" t="s">
        <v>51</v>
      </c>
      <c r="AG35" s="21"/>
      <c r="AH35" s="32" t="s">
        <v>53</v>
      </c>
      <c r="AI35" s="48" t="str">
        <f>COUNTIF(C35:AG35,"P")&amp;" J Trav  +  "&amp;COUNTIF(C35:AG35,"F")&amp;" J Fer "</f>
        <v xml:space="preserve">22 J Trav  +  2 J Fer </v>
      </c>
      <c r="AJ35" s="53" t="s">
        <v>54</v>
      </c>
      <c r="AK35" s="46" t="s">
        <v>55</v>
      </c>
      <c r="AL35" s="51" t="s">
        <v>56</v>
      </c>
    </row>
    <row r="36" spans="1:38" ht="30" customHeight="1">
      <c r="A36" s="27" t="s">
        <v>74</v>
      </c>
      <c r="B36" s="15" t="s">
        <v>58</v>
      </c>
      <c r="C36" s="22"/>
      <c r="D36" s="21">
        <v>7</v>
      </c>
      <c r="E36" s="21"/>
      <c r="F36" s="22"/>
      <c r="G36" s="22"/>
      <c r="H36" s="22"/>
      <c r="I36" s="22"/>
      <c r="J36" s="22"/>
      <c r="K36" s="21"/>
      <c r="L36" s="21"/>
      <c r="M36" s="22"/>
      <c r="N36" s="22"/>
      <c r="O36" s="22"/>
      <c r="P36" s="22"/>
      <c r="Q36" s="22"/>
      <c r="R36" s="21"/>
      <c r="S36" s="21"/>
      <c r="T36" s="22"/>
      <c r="U36" s="22"/>
      <c r="V36" s="22"/>
      <c r="W36" s="22"/>
      <c r="X36" s="22"/>
      <c r="Y36" s="21"/>
      <c r="Z36" s="21"/>
      <c r="AA36" s="22"/>
      <c r="AB36" s="22"/>
      <c r="AC36" s="22"/>
      <c r="AD36" s="22"/>
      <c r="AE36" s="22"/>
      <c r="AF36" s="21"/>
      <c r="AG36" s="21"/>
      <c r="AH36" s="16" t="str">
        <f>SUM(C36:AG36) &amp; "HS à 25%"</f>
        <v>7HS à 25%</v>
      </c>
      <c r="AI36" s="49"/>
      <c r="AJ36" s="54"/>
      <c r="AK36" s="47"/>
      <c r="AL36" s="52"/>
    </row>
    <row r="37" spans="1:38" ht="30" customHeight="1">
      <c r="A37" s="23"/>
      <c r="B37" s="15" t="s">
        <v>59</v>
      </c>
      <c r="C37" s="22"/>
      <c r="D37" s="21"/>
      <c r="E37" s="21">
        <v>7</v>
      </c>
      <c r="F37" s="22"/>
      <c r="G37" s="22"/>
      <c r="H37" s="22"/>
      <c r="I37" s="22"/>
      <c r="J37" s="22"/>
      <c r="K37" s="21"/>
      <c r="L37" s="21"/>
      <c r="M37" s="22"/>
      <c r="N37" s="22"/>
      <c r="O37" s="22"/>
      <c r="P37" s="22"/>
      <c r="Q37" s="22"/>
      <c r="R37" s="21"/>
      <c r="S37" s="21"/>
      <c r="T37" s="22"/>
      <c r="U37" s="22"/>
      <c r="V37" s="22"/>
      <c r="W37" s="22"/>
      <c r="X37" s="22"/>
      <c r="Y37" s="21"/>
      <c r="Z37" s="21"/>
      <c r="AA37" s="22"/>
      <c r="AB37" s="22"/>
      <c r="AC37" s="22"/>
      <c r="AD37" s="22"/>
      <c r="AE37" s="22"/>
      <c r="AF37" s="21"/>
      <c r="AG37" s="21"/>
      <c r="AH37" s="16" t="str">
        <f>SUM(C37:AG37) &amp; "HS à 50%"</f>
        <v>7HS à 50%</v>
      </c>
      <c r="AI37" s="49"/>
      <c r="AJ37" s="40">
        <v>100</v>
      </c>
      <c r="AK37" s="33"/>
      <c r="AL37" s="44"/>
    </row>
    <row r="38" spans="1:38" ht="30" customHeight="1">
      <c r="A38" s="24"/>
      <c r="B38" s="15" t="s">
        <v>60</v>
      </c>
      <c r="C38" s="22"/>
      <c r="D38" s="21"/>
      <c r="E38" s="21"/>
      <c r="F38" s="22"/>
      <c r="G38" s="22"/>
      <c r="H38" s="22"/>
      <c r="I38" s="22"/>
      <c r="J38" s="22"/>
      <c r="K38" s="21"/>
      <c r="L38" s="21"/>
      <c r="M38" s="22"/>
      <c r="N38" s="22"/>
      <c r="O38" s="22"/>
      <c r="P38" s="22"/>
      <c r="Q38" s="22"/>
      <c r="R38" s="21"/>
      <c r="S38" s="21"/>
      <c r="T38" s="22"/>
      <c r="U38" s="22"/>
      <c r="V38" s="22"/>
      <c r="W38" s="22"/>
      <c r="X38" s="22"/>
      <c r="Y38" s="21"/>
      <c r="Z38" s="21"/>
      <c r="AA38" s="22"/>
      <c r="AB38" s="22"/>
      <c r="AC38" s="22"/>
      <c r="AD38" s="22"/>
      <c r="AE38" s="22"/>
      <c r="AF38" s="21"/>
      <c r="AG38" s="21"/>
      <c r="AH38" s="16" t="str">
        <f>SUM(C38:AG38) &amp; "HS à 100%"</f>
        <v>0HS à 100%</v>
      </c>
      <c r="AI38" s="50"/>
      <c r="AJ38" s="41"/>
      <c r="AK38" s="33"/>
      <c r="AL38" s="45"/>
    </row>
    <row r="39" spans="1:38" ht="30" customHeight="1">
      <c r="A39" s="26" t="s">
        <v>75</v>
      </c>
      <c r="B39" s="15"/>
      <c r="C39" s="35" t="s">
        <v>51</v>
      </c>
      <c r="D39" s="35" t="s">
        <v>51</v>
      </c>
      <c r="E39" s="21"/>
      <c r="F39" s="35" t="s">
        <v>51</v>
      </c>
      <c r="G39" s="35" t="s">
        <v>51</v>
      </c>
      <c r="H39" s="35" t="s">
        <v>51</v>
      </c>
      <c r="I39" s="35" t="s">
        <v>51</v>
      </c>
      <c r="J39" s="35" t="s">
        <v>51</v>
      </c>
      <c r="K39" s="35" t="s">
        <v>51</v>
      </c>
      <c r="L39" s="21"/>
      <c r="M39" s="35" t="s">
        <v>52</v>
      </c>
      <c r="N39" s="35" t="s">
        <v>52</v>
      </c>
      <c r="O39" s="35" t="s">
        <v>51</v>
      </c>
      <c r="P39" s="35" t="s">
        <v>51</v>
      </c>
      <c r="Q39" s="35" t="s">
        <v>51</v>
      </c>
      <c r="R39" s="35" t="s">
        <v>51</v>
      </c>
      <c r="S39" s="21"/>
      <c r="T39" s="35" t="s">
        <v>51</v>
      </c>
      <c r="U39" s="35" t="s">
        <v>51</v>
      </c>
      <c r="V39" s="35" t="s">
        <v>51</v>
      </c>
      <c r="W39" s="35" t="s">
        <v>51</v>
      </c>
      <c r="X39" s="35" t="s">
        <v>51</v>
      </c>
      <c r="Y39" s="35" t="s">
        <v>51</v>
      </c>
      <c r="Z39" s="21"/>
      <c r="AA39" s="35" t="s">
        <v>51</v>
      </c>
      <c r="AB39" s="35" t="s">
        <v>51</v>
      </c>
      <c r="AC39" s="35" t="s">
        <v>51</v>
      </c>
      <c r="AD39" s="35" t="s">
        <v>51</v>
      </c>
      <c r="AE39" s="35" t="s">
        <v>51</v>
      </c>
      <c r="AF39" s="35" t="s">
        <v>51</v>
      </c>
      <c r="AG39" s="21"/>
      <c r="AH39" s="32" t="s">
        <v>53</v>
      </c>
      <c r="AI39" s="48" t="str">
        <f>COUNTIF(C39:AG39,"P")&amp;" J Trav  +  "&amp;COUNTIF(C39:AG39,"F")&amp;" J Fer "</f>
        <v xml:space="preserve">24 J Trav  +  2 J Fer </v>
      </c>
      <c r="AJ39" s="53" t="s">
        <v>54</v>
      </c>
      <c r="AK39" s="46" t="s">
        <v>55</v>
      </c>
      <c r="AL39" s="51" t="s">
        <v>56</v>
      </c>
    </row>
    <row r="40" spans="1:38" ht="30" customHeight="1">
      <c r="A40" s="27" t="s">
        <v>76</v>
      </c>
      <c r="B40" s="15" t="s">
        <v>58</v>
      </c>
      <c r="C40" s="22"/>
      <c r="D40" s="21"/>
      <c r="E40" s="21"/>
      <c r="F40" s="22"/>
      <c r="G40" s="22"/>
      <c r="H40" s="22"/>
      <c r="I40" s="22"/>
      <c r="J40" s="22"/>
      <c r="K40" s="21"/>
      <c r="L40" s="21"/>
      <c r="M40" s="22"/>
      <c r="N40" s="22"/>
      <c r="O40" s="22"/>
      <c r="P40" s="22"/>
      <c r="Q40" s="22"/>
      <c r="R40" s="21"/>
      <c r="S40" s="21"/>
      <c r="T40" s="22"/>
      <c r="U40" s="22"/>
      <c r="V40" s="22"/>
      <c r="W40" s="22"/>
      <c r="X40" s="22"/>
      <c r="Y40" s="21"/>
      <c r="Z40" s="21"/>
      <c r="AA40" s="22"/>
      <c r="AB40" s="22"/>
      <c r="AC40" s="22"/>
      <c r="AD40" s="22"/>
      <c r="AE40" s="22"/>
      <c r="AF40" s="21"/>
      <c r="AG40" s="21"/>
      <c r="AH40" s="16" t="str">
        <f>SUM(C40:AG40) &amp; "HS à 25%"</f>
        <v>0HS à 25%</v>
      </c>
      <c r="AI40" s="49"/>
      <c r="AJ40" s="54"/>
      <c r="AK40" s="47"/>
      <c r="AL40" s="52"/>
    </row>
    <row r="41" spans="1:38" ht="30" customHeight="1">
      <c r="A41" s="23"/>
      <c r="B41" s="15" t="s">
        <v>59</v>
      </c>
      <c r="C41" s="22"/>
      <c r="D41" s="21"/>
      <c r="E41" s="21"/>
      <c r="F41" s="22"/>
      <c r="G41" s="22"/>
      <c r="H41" s="22"/>
      <c r="I41" s="22"/>
      <c r="J41" s="22"/>
      <c r="K41" s="21"/>
      <c r="L41" s="21"/>
      <c r="M41" s="22"/>
      <c r="N41" s="22"/>
      <c r="O41" s="22"/>
      <c r="P41" s="22"/>
      <c r="Q41" s="22"/>
      <c r="R41" s="21"/>
      <c r="S41" s="21"/>
      <c r="T41" s="22"/>
      <c r="U41" s="22"/>
      <c r="V41" s="22"/>
      <c r="W41" s="22"/>
      <c r="X41" s="22"/>
      <c r="Y41" s="21"/>
      <c r="Z41" s="21"/>
      <c r="AA41" s="22"/>
      <c r="AB41" s="22"/>
      <c r="AC41" s="22"/>
      <c r="AD41" s="22"/>
      <c r="AE41" s="22"/>
      <c r="AF41" s="21"/>
      <c r="AG41" s="21"/>
      <c r="AH41" s="16" t="str">
        <f>SUM(C41:AG41) &amp; "HS à 50%"</f>
        <v>0HS à 50%</v>
      </c>
      <c r="AI41" s="49"/>
      <c r="AJ41" s="40">
        <v>100</v>
      </c>
      <c r="AK41" s="42"/>
      <c r="AL41" s="44"/>
    </row>
    <row r="42" spans="1:38" ht="30" customHeight="1">
      <c r="A42" s="24"/>
      <c r="B42" s="15" t="s">
        <v>60</v>
      </c>
      <c r="C42" s="22"/>
      <c r="D42" s="21"/>
      <c r="E42" s="21"/>
      <c r="F42" s="22"/>
      <c r="G42" s="22"/>
      <c r="H42" s="22"/>
      <c r="I42" s="22"/>
      <c r="J42" s="22"/>
      <c r="K42" s="21"/>
      <c r="L42" s="21"/>
      <c r="M42" s="22"/>
      <c r="N42" s="22"/>
      <c r="O42" s="22"/>
      <c r="P42" s="22"/>
      <c r="Q42" s="22"/>
      <c r="R42" s="21"/>
      <c r="S42" s="21"/>
      <c r="T42" s="22"/>
      <c r="U42" s="22"/>
      <c r="V42" s="22"/>
      <c r="W42" s="22"/>
      <c r="X42" s="22"/>
      <c r="Y42" s="21"/>
      <c r="Z42" s="21"/>
      <c r="AA42" s="22"/>
      <c r="AB42" s="22"/>
      <c r="AC42" s="22"/>
      <c r="AD42" s="22"/>
      <c r="AE42" s="22"/>
      <c r="AF42" s="21"/>
      <c r="AG42" s="21"/>
      <c r="AH42" s="16" t="str">
        <f>SUM(C42:AG42) &amp; "HS à 100%"</f>
        <v>0HS à 100%</v>
      </c>
      <c r="AI42" s="50"/>
      <c r="AJ42" s="41"/>
      <c r="AK42" s="43"/>
      <c r="AL42" s="45"/>
    </row>
    <row r="43" spans="1:38" ht="30" customHeight="1">
      <c r="A43" s="26" t="s">
        <v>77</v>
      </c>
      <c r="B43" s="15"/>
      <c r="C43" s="35" t="s">
        <v>51</v>
      </c>
      <c r="D43" s="35" t="s">
        <v>51</v>
      </c>
      <c r="E43" s="21"/>
      <c r="F43" s="35" t="s">
        <v>51</v>
      </c>
      <c r="G43" s="35" t="s">
        <v>51</v>
      </c>
      <c r="H43" s="35" t="s">
        <v>51</v>
      </c>
      <c r="I43" s="35" t="s">
        <v>51</v>
      </c>
      <c r="J43" s="35" t="s">
        <v>51</v>
      </c>
      <c r="K43" s="35" t="s">
        <v>51</v>
      </c>
      <c r="L43" s="21"/>
      <c r="M43" s="35" t="s">
        <v>52</v>
      </c>
      <c r="N43" s="35" t="s">
        <v>52</v>
      </c>
      <c r="O43" s="35" t="s">
        <v>51</v>
      </c>
      <c r="P43" s="35" t="s">
        <v>51</v>
      </c>
      <c r="Q43" s="35" t="s">
        <v>51</v>
      </c>
      <c r="R43" s="35" t="s">
        <v>51</v>
      </c>
      <c r="S43" s="21"/>
      <c r="T43" s="35" t="s">
        <v>51</v>
      </c>
      <c r="U43" s="35" t="s">
        <v>51</v>
      </c>
      <c r="V43" s="35" t="s">
        <v>51</v>
      </c>
      <c r="W43" s="35" t="s">
        <v>51</v>
      </c>
      <c r="X43" s="35" t="s">
        <v>51</v>
      </c>
      <c r="Y43" s="35" t="s">
        <v>51</v>
      </c>
      <c r="Z43" s="21"/>
      <c r="AA43" s="35" t="s">
        <v>51</v>
      </c>
      <c r="AB43" s="35" t="s">
        <v>51</v>
      </c>
      <c r="AC43" s="35" t="s">
        <v>51</v>
      </c>
      <c r="AD43" s="35" t="s">
        <v>51</v>
      </c>
      <c r="AE43" s="35" t="s">
        <v>51</v>
      </c>
      <c r="AF43" s="35" t="s">
        <v>51</v>
      </c>
      <c r="AG43" s="21"/>
      <c r="AH43" s="32" t="s">
        <v>53</v>
      </c>
      <c r="AI43" s="48" t="str">
        <f>COUNTIF(C43:AG43,"P")-0.5&amp;" J Trav  +  "&amp;COUNTIF(C43:AG43,"F")&amp;" J Fer "</f>
        <v xml:space="preserve">23.5 J Trav  +  2 J Fer </v>
      </c>
      <c r="AJ43" s="53" t="s">
        <v>54</v>
      </c>
      <c r="AK43" s="46" t="s">
        <v>55</v>
      </c>
      <c r="AL43" s="51" t="s">
        <v>56</v>
      </c>
    </row>
    <row r="44" spans="1:38" ht="30" customHeight="1">
      <c r="A44" s="27" t="s">
        <v>78</v>
      </c>
      <c r="B44" s="15" t="s">
        <v>58</v>
      </c>
      <c r="C44" s="22"/>
      <c r="D44" s="21"/>
      <c r="E44" s="21"/>
      <c r="F44" s="22"/>
      <c r="G44" s="37">
        <v>-0.5</v>
      </c>
      <c r="H44" s="22"/>
      <c r="I44" s="22"/>
      <c r="J44" s="22"/>
      <c r="K44" s="21"/>
      <c r="L44" s="21"/>
      <c r="M44" s="22"/>
      <c r="N44" s="22"/>
      <c r="O44" s="22"/>
      <c r="P44" s="22"/>
      <c r="Q44" s="22"/>
      <c r="R44" s="21"/>
      <c r="S44" s="21"/>
      <c r="T44" s="22"/>
      <c r="U44" s="22"/>
      <c r="V44" s="22"/>
      <c r="W44" s="22"/>
      <c r="X44" s="22"/>
      <c r="Y44" s="21"/>
      <c r="Z44" s="21"/>
      <c r="AA44" s="22"/>
      <c r="AB44" s="22"/>
      <c r="AC44" s="22"/>
      <c r="AD44" s="22"/>
      <c r="AE44" s="22"/>
      <c r="AF44" s="21"/>
      <c r="AG44" s="21"/>
      <c r="AH44" s="16" t="str">
        <f>SUM(C44:AG44) &amp; "HS à 25%"</f>
        <v>-0.5HS à 25%</v>
      </c>
      <c r="AI44" s="49"/>
      <c r="AJ44" s="54"/>
      <c r="AK44" s="47"/>
      <c r="AL44" s="52"/>
    </row>
    <row r="45" spans="1:38" ht="30" customHeight="1">
      <c r="A45" s="23"/>
      <c r="B45" s="15" t="s">
        <v>59</v>
      </c>
      <c r="C45" s="22"/>
      <c r="D45" s="21"/>
      <c r="E45" s="21"/>
      <c r="F45" s="22"/>
      <c r="G45" s="22"/>
      <c r="H45" s="22"/>
      <c r="I45" s="22"/>
      <c r="J45" s="22"/>
      <c r="K45" s="21"/>
      <c r="L45" s="21"/>
      <c r="M45" s="22"/>
      <c r="N45" s="22"/>
      <c r="O45" s="22"/>
      <c r="P45" s="22"/>
      <c r="Q45" s="22"/>
      <c r="R45" s="21"/>
      <c r="S45" s="21"/>
      <c r="T45" s="22"/>
      <c r="U45" s="22"/>
      <c r="V45" s="22"/>
      <c r="W45" s="22"/>
      <c r="X45" s="22"/>
      <c r="Y45" s="21"/>
      <c r="Z45" s="21"/>
      <c r="AA45" s="22"/>
      <c r="AB45" s="22"/>
      <c r="AC45" s="22"/>
      <c r="AD45" s="22"/>
      <c r="AE45" s="22"/>
      <c r="AF45" s="21"/>
      <c r="AG45" s="21"/>
      <c r="AH45" s="16" t="str">
        <f>SUM(C45:AG45) &amp; "HS à 50%"</f>
        <v>0HS à 50%</v>
      </c>
      <c r="AI45" s="49"/>
      <c r="AJ45" s="40"/>
      <c r="AK45" s="42"/>
      <c r="AL45" s="44">
        <v>70</v>
      </c>
    </row>
    <row r="46" spans="1:38" ht="30" customHeight="1">
      <c r="A46" s="24"/>
      <c r="B46" s="15" t="s">
        <v>60</v>
      </c>
      <c r="C46" s="22"/>
      <c r="D46" s="21"/>
      <c r="E46" s="21"/>
      <c r="F46" s="22"/>
      <c r="G46" s="22"/>
      <c r="H46" s="22"/>
      <c r="I46" s="22"/>
      <c r="J46" s="22"/>
      <c r="K46" s="21"/>
      <c r="L46" s="21"/>
      <c r="M46" s="22"/>
      <c r="N46" s="22"/>
      <c r="O46" s="22"/>
      <c r="P46" s="22"/>
      <c r="Q46" s="22"/>
      <c r="R46" s="21"/>
      <c r="S46" s="21"/>
      <c r="T46" s="22"/>
      <c r="U46" s="22"/>
      <c r="V46" s="22"/>
      <c r="W46" s="22"/>
      <c r="X46" s="22"/>
      <c r="Y46" s="21"/>
      <c r="Z46" s="21"/>
      <c r="AA46" s="22"/>
      <c r="AB46" s="22"/>
      <c r="AC46" s="22"/>
      <c r="AD46" s="22"/>
      <c r="AE46" s="22"/>
      <c r="AF46" s="21"/>
      <c r="AG46" s="21"/>
      <c r="AH46" s="16" t="str">
        <f>SUM(C46:AG46) &amp; "HS à 100%"</f>
        <v>0HS à 100%</v>
      </c>
      <c r="AI46" s="50"/>
      <c r="AJ46" s="41"/>
      <c r="AK46" s="43"/>
      <c r="AL46" s="45"/>
    </row>
    <row r="47" spans="1:38" ht="30" customHeight="1">
      <c r="A47" s="26" t="s">
        <v>79</v>
      </c>
      <c r="B47" s="15"/>
      <c r="C47" s="35" t="s">
        <v>64</v>
      </c>
      <c r="D47" s="35" t="s">
        <v>64</v>
      </c>
      <c r="E47" s="21"/>
      <c r="F47" s="35" t="s">
        <v>51</v>
      </c>
      <c r="G47" s="35" t="s">
        <v>51</v>
      </c>
      <c r="H47" s="35" t="s">
        <v>51</v>
      </c>
      <c r="I47" s="35" t="s">
        <v>51</v>
      </c>
      <c r="J47" s="35" t="s">
        <v>51</v>
      </c>
      <c r="K47" s="35" t="s">
        <v>51</v>
      </c>
      <c r="L47" s="21"/>
      <c r="M47" s="35" t="s">
        <v>52</v>
      </c>
      <c r="N47" s="35" t="s">
        <v>52</v>
      </c>
      <c r="O47" s="35" t="s">
        <v>51</v>
      </c>
      <c r="P47" s="35" t="s">
        <v>51</v>
      </c>
      <c r="Q47" s="35" t="s">
        <v>51</v>
      </c>
      <c r="R47" s="35" t="s">
        <v>51</v>
      </c>
      <c r="S47" s="21"/>
      <c r="T47" s="35" t="s">
        <v>51</v>
      </c>
      <c r="U47" s="35" t="s">
        <v>51</v>
      </c>
      <c r="V47" s="35" t="s">
        <v>51</v>
      </c>
      <c r="W47" s="35" t="s">
        <v>51</v>
      </c>
      <c r="X47" s="35" t="s">
        <v>51</v>
      </c>
      <c r="Y47" s="35" t="s">
        <v>51</v>
      </c>
      <c r="Z47" s="21"/>
      <c r="AA47" s="35" t="s">
        <v>51</v>
      </c>
      <c r="AB47" s="35" t="s">
        <v>51</v>
      </c>
      <c r="AC47" s="35" t="s">
        <v>51</v>
      </c>
      <c r="AD47" s="35" t="s">
        <v>51</v>
      </c>
      <c r="AE47" s="35" t="s">
        <v>51</v>
      </c>
      <c r="AF47" s="35" t="s">
        <v>51</v>
      </c>
      <c r="AG47" s="21"/>
      <c r="AH47" s="32" t="s">
        <v>53</v>
      </c>
      <c r="AI47" s="48" t="str">
        <f>COUNTIF(C47:AG47,"P")&amp;" J Trav  +  "&amp;COUNTIF(C47:AG47,"F")&amp;" J Fer "</f>
        <v xml:space="preserve">22 J Trav  +  2 J Fer </v>
      </c>
      <c r="AJ47" s="53" t="s">
        <v>54</v>
      </c>
      <c r="AK47" s="46" t="s">
        <v>55</v>
      </c>
      <c r="AL47" s="51" t="s">
        <v>56</v>
      </c>
    </row>
    <row r="48" spans="1:38" ht="30" customHeight="1">
      <c r="A48" s="27" t="s">
        <v>80</v>
      </c>
      <c r="B48" s="15" t="s">
        <v>58</v>
      </c>
      <c r="C48" s="22"/>
      <c r="D48" s="21"/>
      <c r="E48" s="21"/>
      <c r="F48" s="22"/>
      <c r="G48" s="22"/>
      <c r="H48" s="22"/>
      <c r="I48" s="22"/>
      <c r="J48" s="22"/>
      <c r="K48" s="21"/>
      <c r="L48" s="21"/>
      <c r="M48" s="22"/>
      <c r="N48" s="22"/>
      <c r="O48" s="22"/>
      <c r="P48" s="22"/>
      <c r="Q48" s="22"/>
      <c r="R48" s="21"/>
      <c r="S48" s="21"/>
      <c r="T48" s="22"/>
      <c r="U48" s="22"/>
      <c r="V48" s="22"/>
      <c r="W48" s="22"/>
      <c r="X48" s="22"/>
      <c r="Y48" s="21"/>
      <c r="Z48" s="21"/>
      <c r="AA48" s="22"/>
      <c r="AB48" s="22"/>
      <c r="AC48" s="22"/>
      <c r="AD48" s="22"/>
      <c r="AE48" s="22"/>
      <c r="AF48" s="21"/>
      <c r="AG48" s="21"/>
      <c r="AH48" s="16" t="str">
        <f>SUM(C48:AG48) &amp; "HS à 25%"</f>
        <v>0HS à 25%</v>
      </c>
      <c r="AI48" s="49"/>
      <c r="AJ48" s="54"/>
      <c r="AK48" s="47"/>
      <c r="AL48" s="52"/>
    </row>
    <row r="49" spans="1:38" ht="30" customHeight="1">
      <c r="A49" s="23"/>
      <c r="B49" s="15" t="s">
        <v>59</v>
      </c>
      <c r="C49" s="22"/>
      <c r="D49" s="21"/>
      <c r="E49" s="21"/>
      <c r="F49" s="22"/>
      <c r="G49" s="22"/>
      <c r="H49" s="22"/>
      <c r="I49" s="22"/>
      <c r="J49" s="22"/>
      <c r="K49" s="21"/>
      <c r="L49" s="21"/>
      <c r="M49" s="22"/>
      <c r="N49" s="22"/>
      <c r="O49" s="22"/>
      <c r="P49" s="22"/>
      <c r="Q49" s="22"/>
      <c r="R49" s="21"/>
      <c r="S49" s="21"/>
      <c r="T49" s="22"/>
      <c r="U49" s="22"/>
      <c r="V49" s="22"/>
      <c r="W49" s="22"/>
      <c r="X49" s="22"/>
      <c r="Y49" s="21"/>
      <c r="Z49" s="21"/>
      <c r="AA49" s="22"/>
      <c r="AB49" s="22"/>
      <c r="AC49" s="22"/>
      <c r="AD49" s="22"/>
      <c r="AE49" s="22"/>
      <c r="AF49" s="21"/>
      <c r="AG49" s="21"/>
      <c r="AH49" s="16" t="str">
        <f>SUM(C49:AG49) &amp; "HS à 50%"</f>
        <v>0HS à 50%</v>
      </c>
      <c r="AI49" s="49"/>
      <c r="AJ49" s="40"/>
      <c r="AK49" s="42"/>
      <c r="AL49" s="44">
        <v>60</v>
      </c>
    </row>
    <row r="50" spans="1:38" ht="30" customHeight="1">
      <c r="A50" s="24"/>
      <c r="B50" s="15" t="s">
        <v>60</v>
      </c>
      <c r="C50" s="22"/>
      <c r="D50" s="21"/>
      <c r="E50" s="21"/>
      <c r="F50" s="22"/>
      <c r="G50" s="22"/>
      <c r="H50" s="22"/>
      <c r="I50" s="22"/>
      <c r="J50" s="22"/>
      <c r="K50" s="21"/>
      <c r="L50" s="21"/>
      <c r="M50" s="22"/>
      <c r="N50" s="22"/>
      <c r="O50" s="22"/>
      <c r="P50" s="22"/>
      <c r="Q50" s="22"/>
      <c r="R50" s="21"/>
      <c r="S50" s="21"/>
      <c r="T50" s="22"/>
      <c r="U50" s="22"/>
      <c r="V50" s="22"/>
      <c r="W50" s="22"/>
      <c r="X50" s="22"/>
      <c r="Y50" s="21"/>
      <c r="Z50" s="21"/>
      <c r="AA50" s="22"/>
      <c r="AB50" s="22"/>
      <c r="AC50" s="22"/>
      <c r="AD50" s="22"/>
      <c r="AE50" s="22"/>
      <c r="AF50" s="21"/>
      <c r="AG50" s="21"/>
      <c r="AH50" s="16" t="str">
        <f>SUM(C50:AG50) &amp; "HS à 100%"</f>
        <v>0HS à 100%</v>
      </c>
      <c r="AI50" s="50"/>
      <c r="AJ50" s="41"/>
      <c r="AK50" s="43"/>
      <c r="AL50" s="45"/>
    </row>
    <row r="51" spans="1:38" ht="30" customHeight="1">
      <c r="A51" s="26" t="s">
        <v>81</v>
      </c>
      <c r="B51" s="15"/>
      <c r="C51" s="35" t="s">
        <v>51</v>
      </c>
      <c r="D51" s="35" t="s">
        <v>51</v>
      </c>
      <c r="E51" s="21"/>
      <c r="F51" s="35" t="s">
        <v>51</v>
      </c>
      <c r="G51" s="35" t="s">
        <v>51</v>
      </c>
      <c r="H51" s="35" t="s">
        <v>51</v>
      </c>
      <c r="I51" s="35" t="s">
        <v>51</v>
      </c>
      <c r="J51" s="35" t="s">
        <v>51</v>
      </c>
      <c r="K51" s="35" t="s">
        <v>51</v>
      </c>
      <c r="L51" s="21"/>
      <c r="M51" s="35" t="s">
        <v>52</v>
      </c>
      <c r="N51" s="35" t="s">
        <v>52</v>
      </c>
      <c r="O51" s="35" t="s">
        <v>51</v>
      </c>
      <c r="P51" s="35" t="s">
        <v>51</v>
      </c>
      <c r="Q51" s="35" t="s">
        <v>51</v>
      </c>
      <c r="R51" s="35" t="s">
        <v>51</v>
      </c>
      <c r="S51" s="21"/>
      <c r="T51" s="35" t="s">
        <v>51</v>
      </c>
      <c r="U51" s="35" t="s">
        <v>51</v>
      </c>
      <c r="V51" s="35" t="s">
        <v>51</v>
      </c>
      <c r="W51" s="35" t="s">
        <v>51</v>
      </c>
      <c r="X51" s="35" t="s">
        <v>51</v>
      </c>
      <c r="Y51" s="35" t="s">
        <v>51</v>
      </c>
      <c r="Z51" s="21"/>
      <c r="AA51" s="35" t="s">
        <v>51</v>
      </c>
      <c r="AB51" s="35" t="s">
        <v>51</v>
      </c>
      <c r="AC51" s="35" t="s">
        <v>51</v>
      </c>
      <c r="AD51" s="35" t="s">
        <v>51</v>
      </c>
      <c r="AE51" s="35" t="s">
        <v>51</v>
      </c>
      <c r="AF51" s="35" t="s">
        <v>51</v>
      </c>
      <c r="AG51" s="21"/>
      <c r="AH51" s="32" t="s">
        <v>53</v>
      </c>
      <c r="AI51" s="48" t="str">
        <f>COUNTIF(C51:AG51,"P")&amp;" J Trav  +  "&amp;COUNTIF(C51:AG51,"F")&amp;" J Fer "</f>
        <v xml:space="preserve">24 J Trav  +  2 J Fer </v>
      </c>
      <c r="AJ51" s="53" t="s">
        <v>54</v>
      </c>
      <c r="AK51" s="46" t="s">
        <v>55</v>
      </c>
      <c r="AL51" s="51" t="s">
        <v>56</v>
      </c>
    </row>
    <row r="52" spans="1:38" ht="30" customHeight="1">
      <c r="A52" s="27" t="s">
        <v>82</v>
      </c>
      <c r="B52" s="15" t="s">
        <v>58</v>
      </c>
      <c r="C52" s="22"/>
      <c r="D52" s="21"/>
      <c r="E52" s="21"/>
      <c r="F52" s="22"/>
      <c r="G52" s="22"/>
      <c r="H52" s="22"/>
      <c r="I52" s="22"/>
      <c r="J52" s="22"/>
      <c r="K52" s="21"/>
      <c r="L52" s="21"/>
      <c r="M52" s="22"/>
      <c r="N52" s="22"/>
      <c r="O52" s="22"/>
      <c r="P52" s="37">
        <v>-1.5</v>
      </c>
      <c r="Q52" s="22"/>
      <c r="R52" s="21">
        <v>6</v>
      </c>
      <c r="S52" s="21"/>
      <c r="T52" s="22"/>
      <c r="U52" s="22"/>
      <c r="V52" s="22"/>
      <c r="W52" s="22"/>
      <c r="X52" s="22"/>
      <c r="Y52" s="21"/>
      <c r="Z52" s="21"/>
      <c r="AA52" s="22"/>
      <c r="AB52" s="22"/>
      <c r="AC52" s="22"/>
      <c r="AD52" s="22"/>
      <c r="AE52" s="22"/>
      <c r="AF52" s="21">
        <v>8</v>
      </c>
      <c r="AG52" s="21"/>
      <c r="AH52" s="16" t="str">
        <f>SUM(C52:AG52) &amp; "HS à 25%"</f>
        <v>12.5HS à 25%</v>
      </c>
      <c r="AI52" s="49"/>
      <c r="AJ52" s="54"/>
      <c r="AK52" s="47"/>
      <c r="AL52" s="52"/>
    </row>
    <row r="53" spans="1:38" ht="30" customHeight="1">
      <c r="A53" s="23"/>
      <c r="B53" s="15" t="s">
        <v>59</v>
      </c>
      <c r="C53" s="22"/>
      <c r="D53" s="21"/>
      <c r="E53" s="21"/>
      <c r="F53" s="22"/>
      <c r="G53" s="22"/>
      <c r="H53" s="22"/>
      <c r="I53" s="22"/>
      <c r="J53" s="22"/>
      <c r="K53" s="21"/>
      <c r="L53" s="21"/>
      <c r="M53" s="22"/>
      <c r="N53" s="22"/>
      <c r="O53" s="22"/>
      <c r="P53" s="22"/>
      <c r="Q53" s="22"/>
      <c r="R53" s="21"/>
      <c r="S53" s="21">
        <v>5.5</v>
      </c>
      <c r="T53" s="22"/>
      <c r="U53" s="22"/>
      <c r="V53" s="22"/>
      <c r="W53" s="22"/>
      <c r="X53" s="22"/>
      <c r="Y53" s="21"/>
      <c r="Z53" s="21"/>
      <c r="AA53" s="22"/>
      <c r="AB53" s="22"/>
      <c r="AC53" s="22"/>
      <c r="AD53" s="22"/>
      <c r="AE53" s="22"/>
      <c r="AF53" s="21"/>
      <c r="AG53" s="21">
        <v>7</v>
      </c>
      <c r="AH53" s="16" t="str">
        <f>SUM(C53:AG53) &amp; "HS à 50%"</f>
        <v>12.5HS à 50%</v>
      </c>
      <c r="AI53" s="49"/>
      <c r="AJ53" s="40"/>
      <c r="AK53" s="42"/>
      <c r="AL53" s="44">
        <v>70</v>
      </c>
    </row>
    <row r="54" spans="1:38" ht="30" customHeight="1">
      <c r="A54" s="24"/>
      <c r="B54" s="15" t="s">
        <v>60</v>
      </c>
      <c r="C54" s="22"/>
      <c r="D54" s="21"/>
      <c r="E54" s="21"/>
      <c r="F54" s="22"/>
      <c r="G54" s="22"/>
      <c r="H54" s="22"/>
      <c r="I54" s="22"/>
      <c r="J54" s="22"/>
      <c r="K54" s="21"/>
      <c r="L54" s="21"/>
      <c r="M54" s="22"/>
      <c r="N54" s="22"/>
      <c r="O54" s="22"/>
      <c r="P54" s="22"/>
      <c r="Q54" s="22"/>
      <c r="R54" s="21"/>
      <c r="S54" s="21"/>
      <c r="T54" s="22"/>
      <c r="U54" s="22"/>
      <c r="V54" s="22"/>
      <c r="W54" s="22"/>
      <c r="X54" s="22"/>
      <c r="Y54" s="21"/>
      <c r="Z54" s="21"/>
      <c r="AA54" s="22"/>
      <c r="AB54" s="22"/>
      <c r="AC54" s="22"/>
      <c r="AD54" s="22"/>
      <c r="AE54" s="22"/>
      <c r="AF54" s="21"/>
      <c r="AG54" s="21"/>
      <c r="AH54" s="16" t="str">
        <f>SUM(C54:AG54) &amp; "HS à 100%"</f>
        <v>0HS à 100%</v>
      </c>
      <c r="AI54" s="50"/>
      <c r="AJ54" s="41"/>
      <c r="AK54" s="43"/>
      <c r="AL54" s="45"/>
    </row>
    <row r="55" spans="1:38" ht="15" customHeight="1"/>
    <row r="56" spans="1:38" ht="15" customHeight="1"/>
    <row r="57" spans="1:38" ht="15" customHeight="1"/>
    <row r="58" spans="1:38" ht="15" customHeight="1"/>
    <row r="59" spans="1:38" ht="15" customHeight="1"/>
    <row r="60" spans="1:38" ht="15" customHeight="1"/>
    <row r="61" spans="1:38" ht="15" customHeight="1"/>
    <row r="62" spans="1:38" ht="15" customHeight="1"/>
    <row r="63" spans="1:38" ht="15" customHeight="1"/>
    <row r="64" spans="1:38" ht="15" customHeight="1"/>
    <row r="65" spans="38:38" ht="15" customHeight="1"/>
    <row r="66" spans="38:38" ht="15" customHeight="1"/>
    <row r="67" spans="38:38" ht="15" customHeight="1"/>
    <row r="68" spans="38:38" ht="15" customHeight="1"/>
    <row r="69" spans="38:38" ht="15" customHeight="1">
      <c r="AL69" s="6"/>
    </row>
    <row r="70" spans="38:38" ht="15" customHeight="1">
      <c r="AL70" s="6"/>
    </row>
    <row r="71" spans="38:38" ht="15" customHeight="1"/>
    <row r="72" spans="38:38" ht="15" customHeight="1"/>
    <row r="73" spans="38:38" ht="15" customHeight="1"/>
    <row r="74" spans="38:38" ht="15" customHeight="1"/>
    <row r="75" spans="38:38" ht="15" customHeight="1"/>
    <row r="76" spans="38:38" ht="15" customHeight="1"/>
    <row r="77" spans="38:38" ht="15" customHeight="1"/>
    <row r="78" spans="38:38" ht="15" customHeight="1"/>
    <row r="79" spans="38:38" ht="15" customHeight="1"/>
    <row r="80" spans="38:38" ht="15" customHeight="1"/>
    <row r="81" ht="15" customHeight="1"/>
    <row r="82" ht="15" customHeight="1"/>
    <row r="83" ht="15" customHeight="1"/>
    <row r="84" ht="15" customHeight="1"/>
    <row r="85" ht="15" customHeight="1"/>
    <row r="86" ht="15" customHeight="1"/>
    <row r="87" ht="15" customHeight="1"/>
    <row r="88" ht="15" customHeight="1"/>
    <row r="89" ht="15" customHeight="1"/>
    <row r="90" ht="15" customHeight="1"/>
    <row r="91" ht="15" customHeight="1"/>
    <row r="92" ht="15" customHeight="1"/>
    <row r="93" ht="15" customHeight="1"/>
    <row r="94" ht="15" customHeight="1"/>
    <row r="95" ht="15" customHeight="1"/>
    <row r="96" ht="15" customHeight="1"/>
    <row r="97" ht="15" customHeight="1"/>
    <row r="98" ht="15" customHeight="1"/>
    <row r="99" ht="15" customHeight="1"/>
    <row r="100" ht="15" customHeight="1"/>
    <row r="101" ht="15" customHeight="1"/>
    <row r="102" ht="15" customHeight="1"/>
    <row r="103" ht="15.75" customHeight="1"/>
  </sheetData>
  <mergeCells count="78">
    <mergeCell ref="AI43:AI46"/>
    <mergeCell ref="AI47:AI50"/>
    <mergeCell ref="AJ47:AJ48"/>
    <mergeCell ref="AK47:AK48"/>
    <mergeCell ref="AL47:AL48"/>
    <mergeCell ref="AJ49:AJ50"/>
    <mergeCell ref="AK49:AK50"/>
    <mergeCell ref="AL49:AL50"/>
    <mergeCell ref="AJ43:AJ44"/>
    <mergeCell ref="AK43:AK44"/>
    <mergeCell ref="AL43:AL44"/>
    <mergeCell ref="AJ45:AJ46"/>
    <mergeCell ref="AK45:AK46"/>
    <mergeCell ref="AL45:AL46"/>
    <mergeCell ref="AI51:AI54"/>
    <mergeCell ref="AJ51:AJ52"/>
    <mergeCell ref="AK51:AK52"/>
    <mergeCell ref="AL51:AL52"/>
    <mergeCell ref="AJ53:AJ54"/>
    <mergeCell ref="AK53:AK54"/>
    <mergeCell ref="AL53:AL54"/>
    <mergeCell ref="AI39:AI42"/>
    <mergeCell ref="AJ39:AJ40"/>
    <mergeCell ref="AK39:AK40"/>
    <mergeCell ref="AI27:AI30"/>
    <mergeCell ref="AJ27:AJ28"/>
    <mergeCell ref="AJ29:AJ30"/>
    <mergeCell ref="AK27:AK28"/>
    <mergeCell ref="AI35:AI38"/>
    <mergeCell ref="AI31:AI34"/>
    <mergeCell ref="AJ31:AJ32"/>
    <mergeCell ref="AK31:AK32"/>
    <mergeCell ref="AJ33:AJ34"/>
    <mergeCell ref="AK33:AK34"/>
    <mergeCell ref="AL39:AL40"/>
    <mergeCell ref="AJ41:AJ42"/>
    <mergeCell ref="AK41:AK42"/>
    <mergeCell ref="AL41:AL42"/>
    <mergeCell ref="AK29:AK30"/>
    <mergeCell ref="AL29:AL30"/>
    <mergeCell ref="AJ35:AJ36"/>
    <mergeCell ref="AK35:AK36"/>
    <mergeCell ref="AL35:AL36"/>
    <mergeCell ref="AL37:AL38"/>
    <mergeCell ref="AJ37:AJ38"/>
    <mergeCell ref="AL31:AL32"/>
    <mergeCell ref="AL33:AL34"/>
    <mergeCell ref="AL27:AL28"/>
    <mergeCell ref="AK17:AK18"/>
    <mergeCell ref="AK25:AK26"/>
    <mergeCell ref="AL25:AL26"/>
    <mergeCell ref="AK23:AK24"/>
    <mergeCell ref="AL23:AL24"/>
    <mergeCell ref="AK19:AK20"/>
    <mergeCell ref="AI11:AI14"/>
    <mergeCell ref="AL13:AL14"/>
    <mergeCell ref="AK11:AK12"/>
    <mergeCell ref="AH9:AI9"/>
    <mergeCell ref="AJ9:AK9"/>
    <mergeCell ref="AJ11:AJ12"/>
    <mergeCell ref="AL11:AL12"/>
    <mergeCell ref="AJ13:AJ14"/>
    <mergeCell ref="AK13:AK14"/>
    <mergeCell ref="AJ25:AJ26"/>
    <mergeCell ref="AK21:AK22"/>
    <mergeCell ref="AL21:AL22"/>
    <mergeCell ref="AK15:AK16"/>
    <mergeCell ref="AI23:AI26"/>
    <mergeCell ref="AL19:AL20"/>
    <mergeCell ref="AJ15:AJ16"/>
    <mergeCell ref="AL17:AL18"/>
    <mergeCell ref="AL15:AL16"/>
    <mergeCell ref="AJ17:AJ18"/>
    <mergeCell ref="AJ19:AJ20"/>
    <mergeCell ref="AJ21:AJ22"/>
    <mergeCell ref="AI19:AI22"/>
    <mergeCell ref="AJ23:AJ24"/>
    <mergeCell ref="AI15:AI18"/>
  </mergeCells>
  <conditionalFormatting sqref="C40:C42 C44:C46">
    <cfRule type="cellIs" dxfId="18" priority="37" stopIfTrue="1" operator="greaterThan">
      <formula>0.5</formula>
    </cfRule>
  </conditionalFormatting>
  <conditionalFormatting sqref="C48:C50">
    <cfRule type="cellIs" dxfId="17" priority="35" stopIfTrue="1" operator="greaterThan">
      <formula>0.5</formula>
    </cfRule>
  </conditionalFormatting>
  <conditionalFormatting sqref="C52:C54">
    <cfRule type="cellIs" dxfId="16" priority="36" stopIfTrue="1" operator="greaterThan">
      <formula>0.5</formula>
    </cfRule>
  </conditionalFormatting>
  <conditionalFormatting sqref="C52:O52 C53:AG54 Q52:AG52">
    <cfRule type="cellIs" dxfId="15" priority="56" stopIfTrue="1" operator="greaterThan">
      <formula>0.5</formula>
    </cfRule>
  </conditionalFormatting>
  <conditionalFormatting sqref="C11:AG50">
    <cfRule type="cellIs" dxfId="14" priority="42" stopIfTrue="1" operator="greaterThan">
      <formula>0.5</formula>
    </cfRule>
  </conditionalFormatting>
  <conditionalFormatting sqref="C51:AG51">
    <cfRule type="cellIs" dxfId="13" priority="3" stopIfTrue="1" operator="greaterThan">
      <formula>0.5</formula>
    </cfRule>
  </conditionalFormatting>
  <conditionalFormatting sqref="F40:J42 M40:Q42 F44:J46 M44:Q46">
    <cfRule type="cellIs" dxfId="12" priority="32" stopIfTrue="1" operator="greaterThan">
      <formula>0.5</formula>
    </cfRule>
  </conditionalFormatting>
  <conditionalFormatting sqref="F48:J50 M48:Q50">
    <cfRule type="cellIs" dxfId="11" priority="13" stopIfTrue="1" operator="greaterThan">
      <formula>0.5</formula>
    </cfRule>
  </conditionalFormatting>
  <conditionalFormatting sqref="F52:J54">
    <cfRule type="cellIs" dxfId="10" priority="31" stopIfTrue="1" operator="greaterThan">
      <formula>0.5</formula>
    </cfRule>
  </conditionalFormatting>
  <conditionalFormatting sqref="H48">
    <cfRule type="cellIs" dxfId="9" priority="11" stopIfTrue="1" operator="greaterThan">
      <formula>0.5</formula>
    </cfRule>
    <cfRule type="cellIs" dxfId="8" priority="12" stopIfTrue="1" operator="greaterThan">
      <formula>0.5</formula>
    </cfRule>
  </conditionalFormatting>
  <conditionalFormatting sqref="M52:Q54">
    <cfRule type="cellIs" dxfId="7" priority="1" stopIfTrue="1" operator="greaterThan">
      <formula>0.5</formula>
    </cfRule>
  </conditionalFormatting>
  <conditionalFormatting sqref="P52">
    <cfRule type="cellIs" dxfId="6" priority="2" stopIfTrue="1" operator="greaterThan">
      <formula>0.5</formula>
    </cfRule>
  </conditionalFormatting>
  <conditionalFormatting sqref="T40:X42 T44:X46">
    <cfRule type="cellIs" dxfId="5" priority="9" stopIfTrue="1" operator="greaterThan">
      <formula>0.5</formula>
    </cfRule>
  </conditionalFormatting>
  <conditionalFormatting sqref="T48:X50">
    <cfRule type="cellIs" dxfId="4" priority="7" stopIfTrue="1" operator="greaterThan">
      <formula>0.5</formula>
    </cfRule>
  </conditionalFormatting>
  <conditionalFormatting sqref="T52:X54">
    <cfRule type="cellIs" dxfId="3" priority="8" stopIfTrue="1" operator="greaterThan">
      <formula>0.5</formula>
    </cfRule>
  </conditionalFormatting>
  <conditionalFormatting sqref="AA40:AE42 AA44:AE46">
    <cfRule type="cellIs" dxfId="2" priority="6" stopIfTrue="1" operator="greaterThan">
      <formula>0.5</formula>
    </cfRule>
  </conditionalFormatting>
  <conditionalFormatting sqref="AA48:AE50">
    <cfRule type="cellIs" dxfId="1" priority="4" stopIfTrue="1" operator="greaterThan">
      <formula>0.5</formula>
    </cfRule>
  </conditionalFormatting>
  <conditionalFormatting sqref="AA52:AE54">
    <cfRule type="cellIs" dxfId="0" priority="5" stopIfTrue="1" operator="greaterThan">
      <formula>0.5</formula>
    </cfRule>
  </conditionalFormatting>
  <pageMargins left="0.27559055118110237" right="0.27559055118110237" top="0.23622047244094491" bottom="0.35433070866141736" header="0.31496062992125984" footer="0.31496062992125984"/>
  <pageSetup paperSize="9" scale="40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Chaimaa EL MEGHRAOUI</dc:creator>
  <cp:keywords/>
  <dc:description/>
  <cp:lastModifiedBy/>
  <cp:revision/>
  <dcterms:created xsi:type="dcterms:W3CDTF">2017-07-20T09:49:05Z</dcterms:created>
  <dcterms:modified xsi:type="dcterms:W3CDTF">2025-04-29T08:35:11Z</dcterms:modified>
  <cp:category/>
  <cp:contentStatus/>
</cp:coreProperties>
</file>