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_Sheet" sheetId="1" state="visible" r:id="rId3"/>
    <sheet name="Sheet2" sheetId="2" state="visible" r:id="rId4"/>
    <sheet name="incresed lamda vs freq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<sst xmlns="http://schemas.openxmlformats.org/spreadsheetml/2006/main" count="1290" uniqueCount="683">
  <si>
    <t xml:space="preserve">Confidence Metrics</t>
  </si>
  <si>
    <t xml:space="preserve">Mod. Lambda</t>
  </si>
  <si>
    <t xml:space="preserve">Mes. Lambda</t>
  </si>
  <si>
    <t xml:space="preserve">Mes. MST</t>
  </si>
  <si>
    <t xml:space="preserve">Mes. MSR</t>
  </si>
  <si>
    <t xml:space="preserve">Mod. MRT</t>
  </si>
  <si>
    <t xml:space="preserve">MRT=k/lambda</t>
  </si>
  <si>
    <t xml:space="preserve">Mes. MRT</t>
  </si>
  <si>
    <t xml:space="preserve">Mod. Power</t>
  </si>
  <si>
    <t xml:space="preserve">Mes. Power</t>
  </si>
  <si>
    <t xml:space="preserve">Mod. U</t>
  </si>
  <si>
    <t xml:space="preserve">1-Pi_0</t>
  </si>
  <si>
    <t xml:space="preserve">Mes. U</t>
  </si>
  <si>
    <t xml:space="preserve">Avg. Freq</t>
  </si>
  <si>
    <t xml:space="preserve">State</t>
  </si>
  <si>
    <t xml:space="preserve">Mes MCpuTime</t>
  </si>
  <si>
    <t xml:space="preserve">Mes frequency</t>
  </si>
  <si>
    <t xml:space="preserve">Mes Average Power</t>
  </si>
  <si>
    <t xml:space="preserve">Mes Total Power</t>
  </si>
  <si>
    <t xml:space="preserve">11.60</t>
  </si>
  <si>
    <t xml:space="preserve">2100000</t>
  </si>
  <si>
    <t xml:space="preserve">1.46428571428571428571</t>
  </si>
  <si>
    <t xml:space="preserve">891.75</t>
  </si>
  <si>
    <t xml:space="preserve">11.59</t>
  </si>
  <si>
    <t xml:space="preserve">1.36216748768472906403</t>
  </si>
  <si>
    <t xml:space="preserve">829.56</t>
  </si>
  <si>
    <t xml:space="preserve">12.37</t>
  </si>
  <si>
    <t xml:space="preserve">1.38784893267651888341</t>
  </si>
  <si>
    <t xml:space="preserve">845.20</t>
  </si>
  <si>
    <t xml:space="preserve">0.07</t>
  </si>
  <si>
    <t xml:space="preserve">1.06256157635467980295</t>
  </si>
  <si>
    <t xml:space="preserve">647.10</t>
  </si>
  <si>
    <t xml:space="preserve">23.83</t>
  </si>
  <si>
    <t xml:space="preserve">1.67571428571428571428</t>
  </si>
  <si>
    <t xml:space="preserve">1020.51</t>
  </si>
  <si>
    <t xml:space="preserve">24.25</t>
  </si>
  <si>
    <t xml:space="preserve">1.70154351395730706075</t>
  </si>
  <si>
    <t xml:space="preserve">1036.24</t>
  </si>
  <si>
    <t xml:space="preserve">23.63</t>
  </si>
  <si>
    <t xml:space="preserve">1.69231527093596059113</t>
  </si>
  <si>
    <t xml:space="preserve">1030.62</t>
  </si>
  <si>
    <t xml:space="preserve">23.57</t>
  </si>
  <si>
    <t xml:space="preserve">1.68357963875205254515</t>
  </si>
  <si>
    <t xml:space="preserve">1025.30</t>
  </si>
  <si>
    <t xml:space="preserve">23.68</t>
  </si>
  <si>
    <t xml:space="preserve">1.69765188834154351395</t>
  </si>
  <si>
    <t xml:space="preserve">1033.87</t>
  </si>
  <si>
    <t xml:space="preserve">47.97</t>
  </si>
  <si>
    <t xml:space="preserve">2.35996715927750410509</t>
  </si>
  <si>
    <t xml:space="preserve">1437.22</t>
  </si>
  <si>
    <t xml:space="preserve">46.38</t>
  </si>
  <si>
    <t xml:space="preserve">3.36478688524590163934</t>
  </si>
  <si>
    <t xml:space="preserve">2052.52</t>
  </si>
  <si>
    <t xml:space="preserve">47.80</t>
  </si>
  <si>
    <t xml:space="preserve">3.34775041050903119868</t>
  </si>
  <si>
    <t xml:space="preserve">2038.78</t>
  </si>
  <si>
    <t xml:space="preserve">48.40</t>
  </si>
  <si>
    <t xml:space="preserve">3.10908045977011494252</t>
  </si>
  <si>
    <t xml:space="preserve">1893.43</t>
  </si>
  <si>
    <t xml:space="preserve">48.03</t>
  </si>
  <si>
    <t xml:space="preserve">3.31592775041050903119</t>
  </si>
  <si>
    <t xml:space="preserve">2019.40</t>
  </si>
  <si>
    <t xml:space="preserve">71.67</t>
  </si>
  <si>
    <t xml:space="preserve">4.98577049180327868852</t>
  </si>
  <si>
    <t xml:space="preserve">3041.32</t>
  </si>
  <si>
    <t xml:space="preserve">71.84</t>
  </si>
  <si>
    <t xml:space="preserve">4.51908196721311475409</t>
  </si>
  <si>
    <t xml:space="preserve">2756.64</t>
  </si>
  <si>
    <t xml:space="preserve">71.61</t>
  </si>
  <si>
    <t xml:space="preserve">3.52657377049180327868</t>
  </si>
  <si>
    <t xml:space="preserve">2151.21</t>
  </si>
  <si>
    <t xml:space="preserve">70.73</t>
  </si>
  <si>
    <t xml:space="preserve">3.35480327868852459016</t>
  </si>
  <si>
    <t xml:space="preserve">2046.43</t>
  </si>
  <si>
    <t xml:space="preserve">71.38</t>
  </si>
  <si>
    <t xml:space="preserve">2.97410509031198686371</t>
  </si>
  <si>
    <t xml:space="preserve">1811.23</t>
  </si>
  <si>
    <t xml:space="preserve">95.42</t>
  </si>
  <si>
    <t xml:space="preserve">3.59691176470588235294</t>
  </si>
  <si>
    <t xml:space="preserve">2201.31</t>
  </si>
  <si>
    <t xml:space="preserve">94.65</t>
  </si>
  <si>
    <t xml:space="preserve">3.82303278688524590163</t>
  </si>
  <si>
    <t xml:space="preserve">2332.05</t>
  </si>
  <si>
    <t xml:space="preserve">73.53</t>
  </si>
  <si>
    <t xml:space="preserve">3.46127868852459016393</t>
  </si>
  <si>
    <t xml:space="preserve">2111.38</t>
  </si>
  <si>
    <t xml:space="preserve">94.46</t>
  </si>
  <si>
    <t xml:space="preserve">3.37029363784665579119</t>
  </si>
  <si>
    <t xml:space="preserve">2065.99</t>
  </si>
  <si>
    <t xml:space="preserve">95.49</t>
  </si>
  <si>
    <t xml:space="preserve">3.42680327868852459016</t>
  </si>
  <si>
    <t xml:space="preserve">2090.35</t>
  </si>
  <si>
    <t xml:space="preserve">99.71</t>
  </si>
  <si>
    <t xml:space="preserve">3.69169161676646706586</t>
  </si>
  <si>
    <t xml:space="preserve">2466.05</t>
  </si>
  <si>
    <t xml:space="preserve">99.69</t>
  </si>
  <si>
    <t xml:space="preserve">3.64421524663677130044</t>
  </si>
  <si>
    <t xml:space="preserve">2437.98</t>
  </si>
  <si>
    <t xml:space="preserve">99.52</t>
  </si>
  <si>
    <t xml:space="preserve">3.84037369207772795216</t>
  </si>
  <si>
    <t xml:space="preserve">2569.21</t>
  </si>
  <si>
    <t xml:space="preserve">99.59</t>
  </si>
  <si>
    <t xml:space="preserve">4.05947604790419161676</t>
  </si>
  <si>
    <t xml:space="preserve">2711.73</t>
  </si>
  <si>
    <t xml:space="preserve">99.60</t>
  </si>
  <si>
    <t xml:space="preserve">3.85128550074738415545</t>
  </si>
  <si>
    <t xml:space="preserve">2576.51</t>
  </si>
  <si>
    <t xml:space="preserve">12.22</t>
  </si>
  <si>
    <t xml:space="preserve">2000000</t>
  </si>
  <si>
    <t xml:space="preserve">2.33832786885245901639</t>
  </si>
  <si>
    <t xml:space="preserve">1426.38</t>
  </si>
  <si>
    <t xml:space="preserve">12.96</t>
  </si>
  <si>
    <t xml:space="preserve">1.33983579638752052545</t>
  </si>
  <si>
    <t xml:space="preserve">815.96</t>
  </si>
  <si>
    <t xml:space="preserve">12.53</t>
  </si>
  <si>
    <t xml:space="preserve">1.09085385878489326765</t>
  </si>
  <si>
    <t xml:space="preserve">664.33</t>
  </si>
  <si>
    <t xml:space="preserve">12.59</t>
  </si>
  <si>
    <t xml:space="preserve">1.08829508196721311475</t>
  </si>
  <si>
    <t xml:space="preserve">663.86</t>
  </si>
  <si>
    <t xml:space="preserve">12.58</t>
  </si>
  <si>
    <t xml:space="preserve">1.09093596059113300492</t>
  </si>
  <si>
    <t xml:space="preserve">664.38</t>
  </si>
  <si>
    <t xml:space="preserve">26.04</t>
  </si>
  <si>
    <t xml:space="preserve">1.39116584564860426929</t>
  </si>
  <si>
    <t xml:space="preserve">847.22</t>
  </si>
  <si>
    <t xml:space="preserve">24.50</t>
  </si>
  <si>
    <t xml:space="preserve">1.34042622950819672131</t>
  </si>
  <si>
    <t xml:space="preserve">817.66</t>
  </si>
  <si>
    <t xml:space="preserve">24.76</t>
  </si>
  <si>
    <t xml:space="preserve">1.33937602627257799671</t>
  </si>
  <si>
    <t xml:space="preserve">815.68</t>
  </si>
  <si>
    <t xml:space="preserve">25.91</t>
  </si>
  <si>
    <t xml:space="preserve">1.36400656814449917898</t>
  </si>
  <si>
    <t xml:space="preserve">830.68</t>
  </si>
  <si>
    <t xml:space="preserve">25.43</t>
  </si>
  <si>
    <t xml:space="preserve">1.35752052545155993431</t>
  </si>
  <si>
    <t xml:space="preserve">826.73</t>
  </si>
  <si>
    <t xml:space="preserve">50.33</t>
  </si>
  <si>
    <t xml:space="preserve">1.89505747126436781609</t>
  </si>
  <si>
    <t xml:space="preserve">1154.09</t>
  </si>
  <si>
    <t xml:space="preserve">48.26</t>
  </si>
  <si>
    <t xml:space="preserve">1.84738916256157635467</t>
  </si>
  <si>
    <t xml:space="preserve">1125.06</t>
  </si>
  <si>
    <t xml:space="preserve">51.48</t>
  </si>
  <si>
    <t xml:space="preserve">1.91154351395730706075</t>
  </si>
  <si>
    <t xml:space="preserve">1164.13</t>
  </si>
  <si>
    <t xml:space="preserve">50.80</t>
  </si>
  <si>
    <t xml:space="preserve">1.90177339901477832512</t>
  </si>
  <si>
    <t xml:space="preserve">1158.18</t>
  </si>
  <si>
    <t xml:space="preserve">47.58</t>
  </si>
  <si>
    <t xml:space="preserve">1.83169129720853858784</t>
  </si>
  <si>
    <t xml:space="preserve">1115.50</t>
  </si>
  <si>
    <t xml:space="preserve">74.08</t>
  </si>
  <si>
    <t xml:space="preserve">2.39533661740558292282</t>
  </si>
  <si>
    <t xml:space="preserve">1458.76</t>
  </si>
  <si>
    <t xml:space="preserve">.81818032786885245901</t>
  </si>
  <si>
    <t xml:space="preserve">499.09</t>
  </si>
  <si>
    <t xml:space="preserve">77.01</t>
  </si>
  <si>
    <t xml:space="preserve">2.46853858784893267651</t>
  </si>
  <si>
    <t xml:space="preserve">1503.34</t>
  </si>
  <si>
    <t xml:space="preserve">74.31</t>
  </si>
  <si>
    <t xml:space="preserve">2.41132786885245901639</t>
  </si>
  <si>
    <t xml:space="preserve">1470.91</t>
  </si>
  <si>
    <t xml:space="preserve">97.23</t>
  </si>
  <si>
    <t xml:space="preserve">2.91191558441558441558</t>
  </si>
  <si>
    <t xml:space="preserve">1793.74</t>
  </si>
  <si>
    <t xml:space="preserve">98.01</t>
  </si>
  <si>
    <t xml:space="preserve">2.92058823529411764705</t>
  </si>
  <si>
    <t xml:space="preserve">1787.40</t>
  </si>
  <si>
    <t xml:space="preserve">99.17</t>
  </si>
  <si>
    <t xml:space="preserve">2.94682692307692307692</t>
  </si>
  <si>
    <t xml:space="preserve">1838.82</t>
  </si>
  <si>
    <t xml:space="preserve">99.39</t>
  </si>
  <si>
    <t xml:space="preserve">2.94830097087378640776</t>
  </si>
  <si>
    <t xml:space="preserve">1822.05</t>
  </si>
  <si>
    <t xml:space="preserve">98.78</t>
  </si>
  <si>
    <t xml:space="preserve">2.93653658536585365853</t>
  </si>
  <si>
    <t xml:space="preserve">1805.97</t>
  </si>
  <si>
    <t xml:space="preserve">99.67</t>
  </si>
  <si>
    <t xml:space="preserve">2.96276785714285714285</t>
  </si>
  <si>
    <t xml:space="preserve">1990.98</t>
  </si>
  <si>
    <t xml:space="preserve">0.08</t>
  </si>
  <si>
    <t xml:space="preserve">1900000</t>
  </si>
  <si>
    <t xml:space="preserve">.82922950819672131147</t>
  </si>
  <si>
    <t xml:space="preserve">505.83</t>
  </si>
  <si>
    <t xml:space="preserve">13.21</t>
  </si>
  <si>
    <t xml:space="preserve">1.08811165845648604269</t>
  </si>
  <si>
    <t xml:space="preserve">662.66</t>
  </si>
  <si>
    <t xml:space="preserve">13.50</t>
  </si>
  <si>
    <t xml:space="preserve">1.09180623973727422003</t>
  </si>
  <si>
    <t xml:space="preserve">664.91</t>
  </si>
  <si>
    <t xml:space="preserve">13.39</t>
  </si>
  <si>
    <t xml:space="preserve">1.08519672131147540983</t>
  </si>
  <si>
    <t xml:space="preserve">661.97</t>
  </si>
  <si>
    <t xml:space="preserve">12.77</t>
  </si>
  <si>
    <t xml:space="preserve">1.07234426229508196721</t>
  </si>
  <si>
    <t xml:space="preserve">654.13</t>
  </si>
  <si>
    <t xml:space="preserve">26.13</t>
  </si>
  <si>
    <t xml:space="preserve">1.34963875205254515599</t>
  </si>
  <si>
    <t xml:space="preserve">821.93</t>
  </si>
  <si>
    <t xml:space="preserve">24.85</t>
  </si>
  <si>
    <t xml:space="preserve">1.30376026272577996715</t>
  </si>
  <si>
    <t xml:space="preserve">793.99</t>
  </si>
  <si>
    <t xml:space="preserve">26.19</t>
  </si>
  <si>
    <t xml:space="preserve">1.34018062397372742200</t>
  </si>
  <si>
    <t xml:space="preserve">816.17</t>
  </si>
  <si>
    <t xml:space="preserve">25.70</t>
  </si>
  <si>
    <t xml:space="preserve">1.34145901639344262295</t>
  </si>
  <si>
    <t xml:space="preserve">818.29</t>
  </si>
  <si>
    <t xml:space="preserve">26.38</t>
  </si>
  <si>
    <t xml:space="preserve">1.32116584564860426929</t>
  </si>
  <si>
    <t xml:space="preserve">804.59</t>
  </si>
  <si>
    <t xml:space="preserve">51.58</t>
  </si>
  <si>
    <t xml:space="preserve">1.85574712643678160919</t>
  </si>
  <si>
    <t xml:space="preserve">1130.15</t>
  </si>
  <si>
    <t xml:space="preserve">52.97</t>
  </si>
  <si>
    <t xml:space="preserve">1.89671592775041050903</t>
  </si>
  <si>
    <t xml:space="preserve">1155.10</t>
  </si>
  <si>
    <t xml:space="preserve">52.48</t>
  </si>
  <si>
    <t xml:space="preserve">1.88183908045977011494</t>
  </si>
  <si>
    <t xml:space="preserve">1146.04</t>
  </si>
  <si>
    <t xml:space="preserve">52.15</t>
  </si>
  <si>
    <t xml:space="preserve">1.87116584564860426929</t>
  </si>
  <si>
    <t xml:space="preserve">1139.54</t>
  </si>
  <si>
    <t xml:space="preserve">52.08</t>
  </si>
  <si>
    <t xml:space="preserve">1.85807881773399014778</t>
  </si>
  <si>
    <t xml:space="preserve">1131.57</t>
  </si>
  <si>
    <t xml:space="preserve">79.53</t>
  </si>
  <si>
    <t xml:space="preserve">2.43911475409836065573</t>
  </si>
  <si>
    <t xml:space="preserve">1487.86</t>
  </si>
  <si>
    <t xml:space="preserve">77.90</t>
  </si>
  <si>
    <t xml:space="preserve">2.33325123152709359605</t>
  </si>
  <si>
    <t xml:space="preserve">1420.95</t>
  </si>
  <si>
    <t xml:space="preserve">74.94</t>
  </si>
  <si>
    <t xml:space="preserve">2.31955665024630541871</t>
  </si>
  <si>
    <t xml:space="preserve">1412.61</t>
  </si>
  <si>
    <t xml:space="preserve">78.07</t>
  </si>
  <si>
    <t xml:space="preserve">2.30780327868852459016</t>
  </si>
  <si>
    <t xml:space="preserve">1407.76</t>
  </si>
  <si>
    <t xml:space="preserve">78.77</t>
  </si>
  <si>
    <t xml:space="preserve">2.39006557377049180327</t>
  </si>
  <si>
    <t xml:space="preserve">1457.94</t>
  </si>
  <si>
    <t xml:space="preserve">99.33</t>
  </si>
  <si>
    <t xml:space="preserve">2.70307098765432098765</t>
  </si>
  <si>
    <t xml:space="preserve">1751.59</t>
  </si>
  <si>
    <t xml:space="preserve">98.99</t>
  </si>
  <si>
    <t xml:space="preserve">2.83703816793893129770</t>
  </si>
  <si>
    <t xml:space="preserve">1858.26</t>
  </si>
  <si>
    <t xml:space="preserve">98.96</t>
  </si>
  <si>
    <t xml:space="preserve">2.75051886792452830188</t>
  </si>
  <si>
    <t xml:space="preserve">1749.33</t>
  </si>
  <si>
    <t xml:space="preserve">99.47</t>
  </si>
  <si>
    <t xml:space="preserve">2.86167441860465116279</t>
  </si>
  <si>
    <t xml:space="preserve">1845.78</t>
  </si>
  <si>
    <t xml:space="preserve">2.73388544891640866873</t>
  </si>
  <si>
    <t xml:space="preserve">1766.09</t>
  </si>
  <si>
    <t xml:space="preserve">14.97</t>
  </si>
  <si>
    <t xml:space="preserve">1800000</t>
  </si>
  <si>
    <t xml:space="preserve">1.07093442622950819672</t>
  </si>
  <si>
    <t xml:space="preserve">653.27</t>
  </si>
  <si>
    <t xml:space="preserve">13.51</t>
  </si>
  <si>
    <t xml:space="preserve">1.04039344262295081967</t>
  </si>
  <si>
    <t xml:space="preserve">634.64</t>
  </si>
  <si>
    <t xml:space="preserve">13.90</t>
  </si>
  <si>
    <t xml:space="preserve">1.05009836065573770491</t>
  </si>
  <si>
    <t xml:space="preserve">640.56</t>
  </si>
  <si>
    <t xml:space="preserve">13.86</t>
  </si>
  <si>
    <t xml:space="preserve">1.04286885245901639344</t>
  </si>
  <si>
    <t xml:space="preserve">636.15</t>
  </si>
  <si>
    <t xml:space="preserve">13.98</t>
  </si>
  <si>
    <t xml:space="preserve">1.04714754098360655737</t>
  </si>
  <si>
    <t xml:space="preserve">638.76</t>
  </si>
  <si>
    <t xml:space="preserve">27.65</t>
  </si>
  <si>
    <t xml:space="preserve">1.27504105090311986863</t>
  </si>
  <si>
    <t xml:space="preserve">776.50</t>
  </si>
  <si>
    <t xml:space="preserve">27.67</t>
  </si>
  <si>
    <t xml:space="preserve">1.27000000000000000000</t>
  </si>
  <si>
    <t xml:space="preserve">773.43</t>
  </si>
  <si>
    <t xml:space="preserve">27.16</t>
  </si>
  <si>
    <t xml:space="preserve">1.26243021346469622331</t>
  </si>
  <si>
    <t xml:space="preserve">768.82</t>
  </si>
  <si>
    <t xml:space="preserve">26.84</t>
  </si>
  <si>
    <t xml:space="preserve">1.25712643678160919540</t>
  </si>
  <si>
    <t xml:space="preserve">765.59</t>
  </si>
  <si>
    <t xml:space="preserve">0.09</t>
  </si>
  <si>
    <t xml:space="preserve">.83086885245901639344</t>
  </si>
  <si>
    <t xml:space="preserve">506.83</t>
  </si>
  <si>
    <t xml:space="preserve">56.01</t>
  </si>
  <si>
    <t xml:space="preserve">1.74437704918032786885</t>
  </si>
  <si>
    <t xml:space="preserve">1064.07</t>
  </si>
  <si>
    <t xml:space="preserve">55.31</t>
  </si>
  <si>
    <t xml:space="preserve">1.75111658456486042692</t>
  </si>
  <si>
    <t xml:space="preserve">1066.43</t>
  </si>
  <si>
    <t xml:space="preserve">55.63</t>
  </si>
  <si>
    <t xml:space="preserve">1.73935960591133004926</t>
  </si>
  <si>
    <t xml:space="preserve">1059.27</t>
  </si>
  <si>
    <t xml:space="preserve">55.25</t>
  </si>
  <si>
    <t xml:space="preserve">1.73121311475409836065</t>
  </si>
  <si>
    <t xml:space="preserve">1056.04</t>
  </si>
  <si>
    <t xml:space="preserve">80.63</t>
  </si>
  <si>
    <t xml:space="preserve">2.15960655737704918032</t>
  </si>
  <si>
    <t xml:space="preserve">1317.36</t>
  </si>
  <si>
    <t xml:space="preserve">83.08</t>
  </si>
  <si>
    <t xml:space="preserve">2.18909836065573770491</t>
  </si>
  <si>
    <t xml:space="preserve">1335.35</t>
  </si>
  <si>
    <t xml:space="preserve">81.85</t>
  </si>
  <si>
    <t xml:space="preserve">2.17000000000000000000</t>
  </si>
  <si>
    <t xml:space="preserve">1323.70</t>
  </si>
  <si>
    <t xml:space="preserve">81.38</t>
  </si>
  <si>
    <t xml:space="preserve">2.17055737704918032786</t>
  </si>
  <si>
    <t xml:space="preserve">1324.04</t>
  </si>
  <si>
    <t xml:space="preserve">82.88</t>
  </si>
  <si>
    <t xml:space="preserve">2.19163934426229508196</t>
  </si>
  <si>
    <t xml:space="preserve">1336.90</t>
  </si>
  <si>
    <t xml:space="preserve">99.38</t>
  </si>
  <si>
    <t xml:space="preserve">2.46872968980797636632</t>
  </si>
  <si>
    <t xml:space="preserve">1671.33</t>
  </si>
  <si>
    <t xml:space="preserve">2.46924889543446244477</t>
  </si>
  <si>
    <t xml:space="preserve">1676.62</t>
  </si>
  <si>
    <t xml:space="preserve">2.46751488095238095238</t>
  </si>
  <si>
    <t xml:space="preserve">1658.17</t>
  </si>
  <si>
    <t xml:space="preserve">4.26881305637982195845</t>
  </si>
  <si>
    <t xml:space="preserve">2877.18</t>
  </si>
  <si>
    <t xml:space="preserve">99.62</t>
  </si>
  <si>
    <t xml:space="preserve">4.38830383480825958702</t>
  </si>
  <si>
    <t xml:space="preserve">2975.27</t>
  </si>
  <si>
    <t xml:space="preserve">16.02</t>
  </si>
  <si>
    <t xml:space="preserve">1700000</t>
  </si>
  <si>
    <t xml:space="preserve">2.74285245901639344262</t>
  </si>
  <si>
    <t xml:space="preserve">1673.14</t>
  </si>
  <si>
    <t xml:space="preserve">14.09</t>
  </si>
  <si>
    <t xml:space="preserve">2.69154098360655737704</t>
  </si>
  <si>
    <t xml:space="preserve">1641.84</t>
  </si>
  <si>
    <t xml:space="preserve">14.85</t>
  </si>
  <si>
    <t xml:space="preserve">2.37567213114754098360</t>
  </si>
  <si>
    <t xml:space="preserve">1449.16</t>
  </si>
  <si>
    <t xml:space="preserve">14.63</t>
  </si>
  <si>
    <t xml:space="preserve">2.55518032786885245901</t>
  </si>
  <si>
    <t xml:space="preserve">1558.66</t>
  </si>
  <si>
    <t xml:space="preserve">14.29</t>
  </si>
  <si>
    <t xml:space="preserve">1.20791803278688524590</t>
  </si>
  <si>
    <t xml:space="preserve">736.83</t>
  </si>
  <si>
    <t xml:space="preserve">30.04</t>
  </si>
  <si>
    <t xml:space="preserve">1.44315270935960591133</t>
  </si>
  <si>
    <t xml:space="preserve">878.88</t>
  </si>
  <si>
    <t xml:space="preserve">28.56</t>
  </si>
  <si>
    <t xml:space="preserve">1.41157377049180327868</t>
  </si>
  <si>
    <t xml:space="preserve">861.06</t>
  </si>
  <si>
    <t xml:space="preserve">28.81</t>
  </si>
  <si>
    <t xml:space="preserve">1.40321311475409836065</t>
  </si>
  <si>
    <t xml:space="preserve">855.96</t>
  </si>
  <si>
    <t xml:space="preserve">29.44</t>
  </si>
  <si>
    <t xml:space="preserve">1.40178688524590163934</t>
  </si>
  <si>
    <t xml:space="preserve">855.09</t>
  </si>
  <si>
    <t xml:space="preserve">28.47</t>
  </si>
  <si>
    <t xml:space="preserve">1.39251231527093596059</t>
  </si>
  <si>
    <t xml:space="preserve">848.04</t>
  </si>
  <si>
    <t xml:space="preserve">57.77</t>
  </si>
  <si>
    <t xml:space="preserve">1.85683087027914614121</t>
  </si>
  <si>
    <t xml:space="preserve">1130.81</t>
  </si>
  <si>
    <t xml:space="preserve">59.51</t>
  </si>
  <si>
    <t xml:space="preserve">1.88986863711001642036</t>
  </si>
  <si>
    <t xml:space="preserve">1150.93</t>
  </si>
  <si>
    <t xml:space="preserve">57.97</t>
  </si>
  <si>
    <t xml:space="preserve">1.87993431855500821018</t>
  </si>
  <si>
    <t xml:space="preserve">1144.88</t>
  </si>
  <si>
    <t xml:space="preserve">1.86149180327868852459</t>
  </si>
  <si>
    <t xml:space="preserve">1135.51</t>
  </si>
  <si>
    <t xml:space="preserve">58.26</t>
  </si>
  <si>
    <t xml:space="preserve">1.87342622950819672131</t>
  </si>
  <si>
    <t xml:space="preserve">1142.79</t>
  </si>
  <si>
    <t xml:space="preserve">86.81</t>
  </si>
  <si>
    <t xml:space="preserve">2.33642622950819672131</t>
  </si>
  <si>
    <t xml:space="preserve">1425.22</t>
  </si>
  <si>
    <t xml:space="preserve">89.12</t>
  </si>
  <si>
    <t xml:space="preserve">2.40693442622950819672</t>
  </si>
  <si>
    <t xml:space="preserve">1468.23</t>
  </si>
  <si>
    <t xml:space="preserve">85.57</t>
  </si>
  <si>
    <t xml:space="preserve">2.27827868852459016393</t>
  </si>
  <si>
    <t xml:space="preserve">1389.75</t>
  </si>
  <si>
    <t xml:space="preserve">88.98</t>
  </si>
  <si>
    <t xml:space="preserve">3.05636065573770491803</t>
  </si>
  <si>
    <t xml:space="preserve">1864.38</t>
  </si>
  <si>
    <t xml:space="preserve">88.11</t>
  </si>
  <si>
    <t xml:space="preserve">3.18368852459016393442</t>
  </si>
  <si>
    <t xml:space="preserve">1942.05</t>
  </si>
  <si>
    <t xml:space="preserve">3.73020497803806734992</t>
  </si>
  <si>
    <t xml:space="preserve">2547.73</t>
  </si>
  <si>
    <t xml:space="preserve">16.01</t>
  </si>
  <si>
    <t xml:space="preserve">1600000</t>
  </si>
  <si>
    <t xml:space="preserve">1.20970491803278688524</t>
  </si>
  <si>
    <t xml:space="preserve">737.92</t>
  </si>
  <si>
    <t xml:space="preserve">16.23</t>
  </si>
  <si>
    <t xml:space="preserve">1.20042622950819672131</t>
  </si>
  <si>
    <t xml:space="preserve">732.26</t>
  </si>
  <si>
    <t xml:space="preserve">14.78</t>
  </si>
  <si>
    <t xml:space="preserve">1.16727868852459016393</t>
  </si>
  <si>
    <t xml:space="preserve">712.04</t>
  </si>
  <si>
    <t xml:space="preserve">15.86</t>
  </si>
  <si>
    <t xml:space="preserve">1.17955737704918032786</t>
  </si>
  <si>
    <t xml:space="preserve">719.53</t>
  </si>
  <si>
    <t xml:space="preserve">0.11</t>
  </si>
  <si>
    <t xml:space="preserve">2.35927868852459016393</t>
  </si>
  <si>
    <t xml:space="preserve">1439.16</t>
  </si>
  <si>
    <t xml:space="preserve">30.88</t>
  </si>
  <si>
    <t xml:space="preserve">2.46821311475409836065</t>
  </si>
  <si>
    <t xml:space="preserve">1505.61</t>
  </si>
  <si>
    <t xml:space="preserve">30.60</t>
  </si>
  <si>
    <t xml:space="preserve">2.01936065573770491803</t>
  </si>
  <si>
    <t xml:space="preserve">1231.81</t>
  </si>
  <si>
    <t xml:space="preserve">30.11</t>
  </si>
  <si>
    <t xml:space="preserve">1.96040983606557377049</t>
  </si>
  <si>
    <t xml:space="preserve">1195.85</t>
  </si>
  <si>
    <t xml:space="preserve">31.79</t>
  </si>
  <si>
    <t xml:space="preserve">1.30845901639344262295</t>
  </si>
  <si>
    <t xml:space="preserve">798.16</t>
  </si>
  <si>
    <t xml:space="preserve">62.81</t>
  </si>
  <si>
    <t xml:space="preserve">1.72047540983606557377</t>
  </si>
  <si>
    <t xml:space="preserve">1049.49</t>
  </si>
  <si>
    <t xml:space="preserve">61.12</t>
  </si>
  <si>
    <t xml:space="preserve">1.78688524590163934426</t>
  </si>
  <si>
    <t xml:space="preserve">1090.00</t>
  </si>
  <si>
    <t xml:space="preserve">61.88</t>
  </si>
  <si>
    <t xml:space="preserve">1.79249589490968801313</t>
  </si>
  <si>
    <t xml:space="preserve">1091.63</t>
  </si>
  <si>
    <t xml:space="preserve">61.89</t>
  </si>
  <si>
    <t xml:space="preserve">1.74621311475409836065</t>
  </si>
  <si>
    <t xml:space="preserve">1065.19</t>
  </si>
  <si>
    <t xml:space="preserve">61.56</t>
  </si>
  <si>
    <t xml:space="preserve">1.74472131147540983606</t>
  </si>
  <si>
    <t xml:space="preserve">1064.28</t>
  </si>
  <si>
    <t xml:space="preserve">89.05</t>
  </si>
  <si>
    <t xml:space="preserve">2.23952536824877250409</t>
  </si>
  <si>
    <t xml:space="preserve">1368.35</t>
  </si>
  <si>
    <t xml:space="preserve">92.20</t>
  </si>
  <si>
    <t xml:space="preserve">2.26947540983606557377</t>
  </si>
  <si>
    <t xml:space="preserve">1384.38</t>
  </si>
  <si>
    <t xml:space="preserve">91.96</t>
  </si>
  <si>
    <t xml:space="preserve">2.27903278688524590163</t>
  </si>
  <si>
    <t xml:space="preserve">1390.21</t>
  </si>
  <si>
    <t xml:space="preserve">92.44</t>
  </si>
  <si>
    <t xml:space="preserve">2.22019639934533551554</t>
  </si>
  <si>
    <t xml:space="preserve">1356.54</t>
  </si>
  <si>
    <t xml:space="preserve">92.69</t>
  </si>
  <si>
    <t xml:space="preserve">2.27549019607843137254</t>
  </si>
  <si>
    <t xml:space="preserve">1392.60</t>
  </si>
  <si>
    <t xml:space="preserve">2.37363372093023255813</t>
  </si>
  <si>
    <t xml:space="preserve">1633.06</t>
  </si>
  <si>
    <t xml:space="preserve">99.61</t>
  </si>
  <si>
    <t xml:space="preserve">2.39514577259475218658</t>
  </si>
  <si>
    <t xml:space="preserve">1643.07</t>
  </si>
  <si>
    <t xml:space="preserve">2.39196220930232558139</t>
  </si>
  <si>
    <t xml:space="preserve">1645.67</t>
  </si>
  <si>
    <t xml:space="preserve">99.41</t>
  </si>
  <si>
    <t xml:space="preserve">2.35367732558139534883</t>
  </si>
  <si>
    <t xml:space="preserve">1619.33</t>
  </si>
  <si>
    <t xml:space="preserve">99.63</t>
  </si>
  <si>
    <t xml:space="preserve">2.37566860465116279069</t>
  </si>
  <si>
    <t xml:space="preserve">1634.46</t>
  </si>
  <si>
    <t xml:space="preserve">16.44</t>
  </si>
  <si>
    <t xml:space="preserve">1500000</t>
  </si>
  <si>
    <t xml:space="preserve">1.02568852459016393442</t>
  </si>
  <si>
    <t xml:space="preserve">625.67</t>
  </si>
  <si>
    <t xml:space="preserve">16.92</t>
  </si>
  <si>
    <t xml:space="preserve">1.02267213114754098360</t>
  </si>
  <si>
    <t xml:space="preserve">623.83</t>
  </si>
  <si>
    <t xml:space="preserve">15.80</t>
  </si>
  <si>
    <t xml:space="preserve">1.00932786885245901639</t>
  </si>
  <si>
    <t xml:space="preserve">615.69</t>
  </si>
  <si>
    <t xml:space="preserve">16.91</t>
  </si>
  <si>
    <t xml:space="preserve">1.02680327868852459016</t>
  </si>
  <si>
    <t xml:space="preserve">626.35</t>
  </si>
  <si>
    <t xml:space="preserve">.82814754098360655737</t>
  </si>
  <si>
    <t xml:space="preserve">505.17</t>
  </si>
  <si>
    <t xml:space="preserve">.82306557377049180327</t>
  </si>
  <si>
    <t xml:space="preserve">502.07</t>
  </si>
  <si>
    <t xml:space="preserve">33.79</t>
  </si>
  <si>
    <t xml:space="preserve">1.23462295081967213114</t>
  </si>
  <si>
    <t xml:space="preserve">753.12</t>
  </si>
  <si>
    <t xml:space="preserve">34.58</t>
  </si>
  <si>
    <t xml:space="preserve">1.24426229508196721311</t>
  </si>
  <si>
    <t xml:space="preserve">759.00</t>
  </si>
  <si>
    <t xml:space="preserve">65.40</t>
  </si>
  <si>
    <t xml:space="preserve">1.63145901639344262295</t>
  </si>
  <si>
    <t xml:space="preserve">995.19</t>
  </si>
  <si>
    <t xml:space="preserve">66.32</t>
  </si>
  <si>
    <t xml:space="preserve">1.63695081967213114754</t>
  </si>
  <si>
    <t xml:space="preserve">998.54</t>
  </si>
  <si>
    <t xml:space="preserve">64.78</t>
  </si>
  <si>
    <t xml:space="preserve">1.62898360655737704918</t>
  </si>
  <si>
    <t xml:space="preserve">993.68</t>
  </si>
  <si>
    <t xml:space="preserve">66.47</t>
  </si>
  <si>
    <t xml:space="preserve">1.64540983606557377049</t>
  </si>
  <si>
    <t xml:space="preserve">1003.70</t>
  </si>
  <si>
    <t xml:space="preserve">66.64</t>
  </si>
  <si>
    <t xml:space="preserve">1.63147540983606557377</t>
  </si>
  <si>
    <t xml:space="preserve">995.20</t>
  </si>
  <si>
    <t xml:space="preserve">99.19</t>
  </si>
  <si>
    <t xml:space="preserve">2.05387096774193548387</t>
  </si>
  <si>
    <t xml:space="preserve">1273.40</t>
  </si>
  <si>
    <t xml:space="preserve">.82655737704918032786</t>
  </si>
  <si>
    <t xml:space="preserve">504.20</t>
  </si>
  <si>
    <t xml:space="preserve">99.27</t>
  </si>
  <si>
    <t xml:space="preserve">2.06150242326332794830</t>
  </si>
  <si>
    <t xml:space="preserve">1276.07</t>
  </si>
  <si>
    <t xml:space="preserve">0.12</t>
  </si>
  <si>
    <t xml:space="preserve">1400000</t>
  </si>
  <si>
    <t xml:space="preserve">.83144262295081967213</t>
  </si>
  <si>
    <t xml:space="preserve">507.18</t>
  </si>
  <si>
    <t xml:space="preserve">16.71</t>
  </si>
  <si>
    <t xml:space="preserve">1.02744262295081967213</t>
  </si>
  <si>
    <t xml:space="preserve">626.74</t>
  </si>
  <si>
    <t xml:space="preserve">17.93</t>
  </si>
  <si>
    <t xml:space="preserve">1.04209836065573770491</t>
  </si>
  <si>
    <t xml:space="preserve">635.68</t>
  </si>
  <si>
    <t xml:space="preserve">16.37</t>
  </si>
  <si>
    <t xml:space="preserve">1.02373770491803278688</t>
  </si>
  <si>
    <t xml:space="preserve">624.48</t>
  </si>
  <si>
    <t xml:space="preserve">16.75</t>
  </si>
  <si>
    <t xml:space="preserve">1.02667213114754098360</t>
  </si>
  <si>
    <t xml:space="preserve">626.27</t>
  </si>
  <si>
    <t xml:space="preserve">33.22</t>
  </si>
  <si>
    <t xml:space="preserve">1.23011475409836065573</t>
  </si>
  <si>
    <t xml:space="preserve">750.37</t>
  </si>
  <si>
    <t xml:space="preserve">33.58</t>
  </si>
  <si>
    <t xml:space="preserve">1.23237704918032786885</t>
  </si>
  <si>
    <t xml:space="preserve">751.75</t>
  </si>
  <si>
    <t xml:space="preserve">33.82</t>
  </si>
  <si>
    <t xml:space="preserve">1.23470491803278688524</t>
  </si>
  <si>
    <t xml:space="preserve">753.17</t>
  </si>
  <si>
    <t xml:space="preserve">1.23360655737704918032</t>
  </si>
  <si>
    <t xml:space="preserve">752.50</t>
  </si>
  <si>
    <t xml:space="preserve">34.44</t>
  </si>
  <si>
    <t xml:space="preserve">1.24406557377049180327</t>
  </si>
  <si>
    <t xml:space="preserve">758.88</t>
  </si>
  <si>
    <t xml:space="preserve">68.16</t>
  </si>
  <si>
    <t xml:space="preserve">1.65678688524590163934</t>
  </si>
  <si>
    <t xml:space="preserve">1010.64</t>
  </si>
  <si>
    <t xml:space="preserve">66.93</t>
  </si>
  <si>
    <t xml:space="preserve">1.63950819672131147540</t>
  </si>
  <si>
    <t xml:space="preserve">1000.10</t>
  </si>
  <si>
    <t xml:space="preserve">66.79</t>
  </si>
  <si>
    <t xml:space="preserve">1.63970491803278688524</t>
  </si>
  <si>
    <t xml:space="preserve">1000.22</t>
  </si>
  <si>
    <t xml:space="preserve">66.99</t>
  </si>
  <si>
    <t xml:space="preserve">1.63790163934426229508</t>
  </si>
  <si>
    <t xml:space="preserve">999.12</t>
  </si>
  <si>
    <t xml:space="preserve">65.02</t>
  </si>
  <si>
    <t xml:space="preserve">1.61490163934426229508</t>
  </si>
  <si>
    <t xml:space="preserve">985.09</t>
  </si>
  <si>
    <t xml:space="preserve">98.38</t>
  </si>
  <si>
    <t xml:space="preserve">2.04188405797101449275</t>
  </si>
  <si>
    <t xml:space="preserve">1268.01</t>
  </si>
  <si>
    <t xml:space="preserve">97.55</t>
  </si>
  <si>
    <t xml:space="preserve">2.01367741935483870967</t>
  </si>
  <si>
    <t xml:space="preserve">1248.48</t>
  </si>
  <si>
    <t xml:space="preserve">2.03370915032679738562</t>
  </si>
  <si>
    <t xml:space="preserve">1244.63</t>
  </si>
  <si>
    <t xml:space="preserve">97.47</t>
  </si>
  <si>
    <t xml:space="preserve">2.00882636655948553054</t>
  </si>
  <si>
    <t xml:space="preserve">1249.49</t>
  </si>
  <si>
    <t xml:space="preserve">2.03615015974440894568</t>
  </si>
  <si>
    <t xml:space="preserve">1274.63</t>
  </si>
  <si>
    <t xml:space="preserve">18.66</t>
  </si>
  <si>
    <t xml:space="preserve">1300000</t>
  </si>
  <si>
    <t xml:space="preserve">1.04885245901639344262</t>
  </si>
  <si>
    <t xml:space="preserve">639.80</t>
  </si>
  <si>
    <t xml:space="preserve">18.19</t>
  </si>
  <si>
    <t xml:space="preserve">1.03875409836065573770</t>
  </si>
  <si>
    <t xml:space="preserve">633.64</t>
  </si>
  <si>
    <t xml:space="preserve">17.50</t>
  </si>
  <si>
    <t xml:space="preserve">1.03037704918032786885</t>
  </si>
  <si>
    <t xml:space="preserve">628.53</t>
  </si>
  <si>
    <t xml:space="preserve">17.16</t>
  </si>
  <si>
    <t xml:space="preserve">1.02424590163934426229</t>
  </si>
  <si>
    <t xml:space="preserve">624.79</t>
  </si>
  <si>
    <t xml:space="preserve">17.48</t>
  </si>
  <si>
    <t xml:space="preserve">1.03257377049180327868</t>
  </si>
  <si>
    <t xml:space="preserve">629.87</t>
  </si>
  <si>
    <t xml:space="preserve">36.01</t>
  </si>
  <si>
    <t xml:space="preserve">1.26083606557377049180</t>
  </si>
  <si>
    <t xml:space="preserve">769.11</t>
  </si>
  <si>
    <t xml:space="preserve">35.35</t>
  </si>
  <si>
    <t xml:space="preserve">1.24793442622950819672</t>
  </si>
  <si>
    <t xml:space="preserve">761.24</t>
  </si>
  <si>
    <t xml:space="preserve">35.39</t>
  </si>
  <si>
    <t xml:space="preserve">1.24521311475409836065</t>
  </si>
  <si>
    <t xml:space="preserve">759.58</t>
  </si>
  <si>
    <t xml:space="preserve">35.68</t>
  </si>
  <si>
    <t xml:space="preserve">1.24847540983606557377</t>
  </si>
  <si>
    <t xml:space="preserve">761.57</t>
  </si>
  <si>
    <t xml:space="preserve">33.21</t>
  </si>
  <si>
    <t xml:space="preserve">1.21834426229508196721</t>
  </si>
  <si>
    <t xml:space="preserve">743.19</t>
  </si>
  <si>
    <t xml:space="preserve">70.93</t>
  </si>
  <si>
    <t xml:space="preserve">1.68249180327868852459</t>
  </si>
  <si>
    <t xml:space="preserve">1026.32</t>
  </si>
  <si>
    <t xml:space="preserve">68.90</t>
  </si>
  <si>
    <t xml:space="preserve">1.65568852459016393442</t>
  </si>
  <si>
    <t xml:space="preserve">1009.97</t>
  </si>
  <si>
    <t xml:space="preserve">71.77</t>
  </si>
  <si>
    <t xml:space="preserve">3.42267213114754098360</t>
  </si>
  <si>
    <t xml:space="preserve">2087.83</t>
  </si>
  <si>
    <t xml:space="preserve">75.61</t>
  </si>
  <si>
    <t xml:space="preserve">6.27703278688524590163</t>
  </si>
  <si>
    <t xml:space="preserve">3828.99</t>
  </si>
  <si>
    <t xml:space="preserve">0.13</t>
  </si>
  <si>
    <t xml:space="preserve">3.18493442622950819672</t>
  </si>
  <si>
    <t xml:space="preserve">1942.81</t>
  </si>
  <si>
    <t xml:space="preserve">3.48241630276564774381</t>
  </si>
  <si>
    <t xml:space="preserve">2392.42</t>
  </si>
  <si>
    <t xml:space="preserve">99.53</t>
  </si>
  <si>
    <t xml:space="preserve">3.09731958762886597938</t>
  </si>
  <si>
    <t xml:space="preserve">2103.08</t>
  </si>
  <si>
    <t xml:space="preserve">99.23</t>
  </si>
  <si>
    <t xml:space="preserve">2.79437106918238993710</t>
  </si>
  <si>
    <t xml:space="preserve">1777.22</t>
  </si>
  <si>
    <t xml:space="preserve">99.65</t>
  </si>
  <si>
    <t xml:space="preserve">3.13854197349042709867</t>
  </si>
  <si>
    <t xml:space="preserve">2131.07</t>
  </si>
  <si>
    <t xml:space="preserve">20.95</t>
  </si>
  <si>
    <t xml:space="preserve">1200000</t>
  </si>
  <si>
    <t xml:space="preserve">2.72183606557377049180</t>
  </si>
  <si>
    <t xml:space="preserve">1660.32</t>
  </si>
  <si>
    <t xml:space="preserve">18.40</t>
  </si>
  <si>
    <t xml:space="preserve">1.80354098360655737704</t>
  </si>
  <si>
    <t xml:space="preserve">1100.16</t>
  </si>
  <si>
    <t xml:space="preserve">20.77</t>
  </si>
  <si>
    <t xml:space="preserve">1.80419672131147540983</t>
  </si>
  <si>
    <t xml:space="preserve">1100.56</t>
  </si>
  <si>
    <t xml:space="preserve">19.53</t>
  </si>
  <si>
    <t xml:space="preserve">1.84619672131147540983</t>
  </si>
  <si>
    <t xml:space="preserve">1126.18</t>
  </si>
  <si>
    <t xml:space="preserve">19.05</t>
  </si>
  <si>
    <t xml:space="preserve">2.37640983606557377049</t>
  </si>
  <si>
    <t xml:space="preserve">1449.61</t>
  </si>
  <si>
    <t xml:space="preserve">35.24</t>
  </si>
  <si>
    <t xml:space="preserve">1.33695081967213114754</t>
  </si>
  <si>
    <t xml:space="preserve">815.54</t>
  </si>
  <si>
    <t xml:space="preserve">35.69</t>
  </si>
  <si>
    <t xml:space="preserve">1.33214754098360655737</t>
  </si>
  <si>
    <t xml:space="preserve">812.61</t>
  </si>
  <si>
    <t xml:space="preserve">1.29749180327868852459</t>
  </si>
  <si>
    <t xml:space="preserve">791.47</t>
  </si>
  <si>
    <t xml:space="preserve">34.93</t>
  </si>
  <si>
    <t xml:space="preserve">1.31680327868852459016</t>
  </si>
  <si>
    <t xml:space="preserve">803.25</t>
  </si>
  <si>
    <t xml:space="preserve">35.62</t>
  </si>
  <si>
    <t xml:space="preserve">1.32404918032786885245</t>
  </si>
  <si>
    <t xml:space="preserve">807.67</t>
  </si>
  <si>
    <t xml:space="preserve">69.17</t>
  </si>
  <si>
    <t xml:space="preserve">1.74427868852459016393</t>
  </si>
  <si>
    <t xml:space="preserve">1064.01</t>
  </si>
  <si>
    <t xml:space="preserve">67.48</t>
  </si>
  <si>
    <t xml:space="preserve">1.73378688524590163934</t>
  </si>
  <si>
    <t xml:space="preserve">1057.61</t>
  </si>
  <si>
    <t xml:space="preserve">68.49</t>
  </si>
  <si>
    <t xml:space="preserve">1.72759016393442622950</t>
  </si>
  <si>
    <t xml:space="preserve">1053.83</t>
  </si>
  <si>
    <t xml:space="preserve">68.40</t>
  </si>
  <si>
    <t xml:space="preserve">1.71922950819672131147</t>
  </si>
  <si>
    <t xml:space="preserve">1048.73</t>
  </si>
  <si>
    <t xml:space="preserve">72.17</t>
  </si>
  <si>
    <t xml:space="preserve">1.76798690671031096563</t>
  </si>
  <si>
    <t xml:space="preserve">1080.24</t>
  </si>
  <si>
    <t xml:space="preserve">99.45</t>
  </si>
  <si>
    <t xml:space="preserve">2.13553627760252365930</t>
  </si>
  <si>
    <t xml:space="preserve">1353.93</t>
  </si>
  <si>
    <t xml:space="preserve">99.24</t>
  </si>
  <si>
    <t xml:space="preserve">2.84122727272727272727</t>
  </si>
  <si>
    <t xml:space="preserve">1875.21</t>
  </si>
  <si>
    <t xml:space="preserve">Mes lamda </t>
  </si>
  <si>
    <t xml:space="preserve">lamda </t>
  </si>
  <si>
    <t xml:space="preserve">freq</t>
  </si>
  <si>
    <t xml:space="preserve">Measured Utilization</t>
  </si>
  <si>
    <t xml:space="preserve">service rate </t>
  </si>
  <si>
    <t xml:space="preserve">theoretical U</t>
  </si>
  <si>
    <t xml:space="preserve">Error (mes MST – Mod MSR)</t>
  </si>
  <si>
    <t xml:space="preserve">lambda</t>
  </si>
  <si>
    <t xml:space="preserve">Utilization</t>
  </si>
  <si>
    <t xml:space="preserve">lamda incrementation</t>
  </si>
  <si>
    <t xml:space="preserve">lamda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</si>
</sst>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0.00"/>
  </numFmts>
  <fonts count="4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21"/>
  <sheetViews>
    <sheetView showFormulas="false" showGridLines="true" showRowColHeaders="true" showZeros="true" rightToLeft="false" tabSelected="false" showOutlineSymbols="true" defaultGridColor="true" view="normal" topLeftCell="B202" colorId="64" zoomScale="90" zoomScaleNormal="90" zoomScalePageLayoutView="100" workbookViewId="0">
      <selection pane="topLeft" activeCell="M205" activeCellId="0" sqref="M205"/>
    </sheetView>
  </sheetViews>
  <sheetFormatPr defaultColWidth="8.62109375" defaultRowHeight="15" zeroHeight="false" outlineLevelRow="0" outlineLevelCol="0"/>
  <cols>
    <col collapsed="false" customWidth="true" hidden="false" outlineLevel="0" max="19" min="2" style="1" width="12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5" hidden="false" customHeight="false" outlineLevel="0" collapsed="false">
      <c r="B2" s="2" t="n">
        <v>1</v>
      </c>
      <c r="C2" s="2" t="n">
        <v>0.965</v>
      </c>
      <c r="D2" s="2" t="n">
        <v>119.8383</v>
      </c>
      <c r="E2" s="2" t="n">
        <v>8.34457765171903</v>
      </c>
      <c r="F2" s="2" t="n">
        <v>135.509110032477</v>
      </c>
      <c r="G2" s="2" t="n">
        <v>157.362743476376</v>
      </c>
      <c r="H2" s="2" t="n">
        <v>130.058121</v>
      </c>
      <c r="I2" s="2" t="n">
        <v>107.560927114905</v>
      </c>
      <c r="J2" s="2"/>
      <c r="K2" s="2" t="n">
        <v>11.56439595</v>
      </c>
      <c r="L2" s="2" t="n">
        <v>14.1501294219155</v>
      </c>
      <c r="M2" s="2" t="s">
        <v>19</v>
      </c>
      <c r="N2" s="2"/>
      <c r="O2" s="2" t="n">
        <v>2</v>
      </c>
      <c r="P2" s="2" t="n">
        <v>119.817579</v>
      </c>
      <c r="Q2" s="2" t="s">
        <v>20</v>
      </c>
      <c r="R2" s="2" t="s">
        <v>21</v>
      </c>
      <c r="S2" s="2" t="s">
        <v>22</v>
      </c>
    </row>
    <row r="3" customFormat="false" ht="15" hidden="false" customHeight="false" outlineLevel="0" collapsed="false">
      <c r="B3" s="2" t="n">
        <v>1</v>
      </c>
      <c r="C3" s="2" t="n">
        <v>0.968333333333333</v>
      </c>
      <c r="D3" s="2" t="n">
        <v>119.20045</v>
      </c>
      <c r="E3" s="2" t="n">
        <v>8.38923007421532</v>
      </c>
      <c r="F3" s="2" t="n">
        <v>134.754603778673</v>
      </c>
      <c r="G3" s="2" t="n">
        <v>127.866829065433</v>
      </c>
      <c r="H3" s="2" t="n">
        <v>125.998969</v>
      </c>
      <c r="I3" s="2" t="n">
        <v>107.558529202226</v>
      </c>
      <c r="J3" s="2"/>
      <c r="K3" s="2" t="n">
        <v>11.5425769083333</v>
      </c>
      <c r="L3" s="2" t="n">
        <v>11.6938950988822</v>
      </c>
      <c r="M3" s="2" t="s">
        <v>23</v>
      </c>
      <c r="N3" s="2"/>
      <c r="O3" s="2" t="n">
        <v>2</v>
      </c>
      <c r="P3" s="2" t="n">
        <v>119.181539</v>
      </c>
      <c r="Q3" s="2" t="s">
        <v>20</v>
      </c>
      <c r="R3" s="2" t="s">
        <v>24</v>
      </c>
      <c r="S3" s="2" t="s">
        <v>25</v>
      </c>
    </row>
    <row r="4" customFormat="false" ht="15" hidden="false" customHeight="false" outlineLevel="0" collapsed="false">
      <c r="B4" s="2" t="n">
        <v>1</v>
      </c>
      <c r="C4" s="2" t="n">
        <v>1.02666666666667</v>
      </c>
      <c r="D4" s="2" t="n">
        <v>120.072709</v>
      </c>
      <c r="E4" s="2" t="n">
        <v>8.32828715474388</v>
      </c>
      <c r="F4" s="2" t="n">
        <v>136.95589926002</v>
      </c>
      <c r="G4" s="2" t="n">
        <v>107.435143931494</v>
      </c>
      <c r="H4" s="2" t="n">
        <v>127.350782</v>
      </c>
      <c r="I4" s="2" t="n">
        <v>107.644788380494</v>
      </c>
      <c r="J4" s="2"/>
      <c r="K4" s="2" t="n">
        <v>12.3274647906667</v>
      </c>
      <c r="L4" s="2" t="n">
        <v>10.5433901054339</v>
      </c>
      <c r="M4" s="2" t="s">
        <v>26</v>
      </c>
      <c r="N4" s="2"/>
      <c r="O4" s="2" t="n">
        <v>2</v>
      </c>
      <c r="P4" s="2" t="n">
        <v>120.054783</v>
      </c>
      <c r="Q4" s="2" t="s">
        <v>20</v>
      </c>
      <c r="R4" s="2" t="s">
        <v>27</v>
      </c>
      <c r="S4" s="2" t="s">
        <v>28</v>
      </c>
    </row>
    <row r="5" customFormat="false" ht="15" hidden="false" customHeight="false" outlineLevel="0" collapsed="false">
      <c r="B5" s="2" t="n">
        <v>1</v>
      </c>
      <c r="C5" s="2" t="n">
        <v>1.06333333333333</v>
      </c>
      <c r="D5" s="2" t="n">
        <v>119.277341</v>
      </c>
      <c r="E5" s="2" t="n">
        <v>8.38382203707911</v>
      </c>
      <c r="F5" s="2" t="n">
        <v>136.602901864778</v>
      </c>
      <c r="G5" s="2" t="n">
        <v>156.126108654934</v>
      </c>
      <c r="H5" s="2" t="n">
        <v>131.738807</v>
      </c>
      <c r="I5" s="2" t="n">
        <v>107.683878982837</v>
      </c>
      <c r="J5" s="2"/>
      <c r="K5" s="2" t="n">
        <v>12.6831572596667</v>
      </c>
      <c r="L5" s="2" t="n">
        <v>15.0352388410337</v>
      </c>
      <c r="M5" s="2" t="s">
        <v>29</v>
      </c>
      <c r="N5" s="2"/>
      <c r="O5" s="2" t="n">
        <v>2</v>
      </c>
      <c r="P5" s="2" t="n">
        <v>119.260583</v>
      </c>
      <c r="Q5" s="2" t="s">
        <v>20</v>
      </c>
      <c r="R5" s="2" t="s">
        <v>30</v>
      </c>
      <c r="S5" s="2" t="s">
        <v>31</v>
      </c>
    </row>
    <row r="6" customFormat="false" ht="15" hidden="false" customHeight="false" outlineLevel="0" collapsed="false">
      <c r="B6" s="2" t="n">
        <v>2</v>
      </c>
      <c r="C6" s="2" t="n">
        <v>2.01166666666667</v>
      </c>
      <c r="D6" s="2" t="n">
        <v>118.481867</v>
      </c>
      <c r="E6" s="2" t="n">
        <v>8.44011008030453</v>
      </c>
      <c r="F6" s="2" t="n">
        <v>155.558653262548</v>
      </c>
      <c r="G6" s="2" t="n">
        <v>115.887138688911</v>
      </c>
      <c r="H6" s="2" t="n">
        <v>134.616595</v>
      </c>
      <c r="I6" s="2" t="n">
        <v>108.909422786707</v>
      </c>
      <c r="J6" s="2"/>
      <c r="K6" s="2" t="n">
        <v>23.8346022448333</v>
      </c>
      <c r="L6" s="2" t="n">
        <v>20.8695652173913</v>
      </c>
      <c r="M6" s="2" t="s">
        <v>32</v>
      </c>
      <c r="N6" s="2"/>
      <c r="O6" s="2" t="n">
        <v>3</v>
      </c>
      <c r="P6" s="2" t="n">
        <v>118.461657</v>
      </c>
      <c r="Q6" s="2" t="s">
        <v>20</v>
      </c>
      <c r="R6" s="2" t="s">
        <v>33</v>
      </c>
      <c r="S6" s="2" t="s">
        <v>34</v>
      </c>
    </row>
    <row r="7" customFormat="false" ht="15" hidden="false" customHeight="false" outlineLevel="0" collapsed="false">
      <c r="B7" s="2" t="n">
        <v>2</v>
      </c>
      <c r="C7" s="2" t="n">
        <v>2.03833333333333</v>
      </c>
      <c r="D7" s="2" t="n">
        <v>119.053519</v>
      </c>
      <c r="E7" s="2" t="n">
        <v>8.39958371999067</v>
      </c>
      <c r="F7" s="2" t="n">
        <v>157.201798265557</v>
      </c>
      <c r="G7" s="2" t="n">
        <v>129.114997555703</v>
      </c>
      <c r="H7" s="2" t="n">
        <v>137.217225</v>
      </c>
      <c r="I7" s="2" t="n">
        <v>108.956951610949</v>
      </c>
      <c r="J7" s="2"/>
      <c r="K7" s="2" t="n">
        <v>24.2670756228333</v>
      </c>
      <c r="L7" s="2" t="n">
        <v>23.4572946465059</v>
      </c>
      <c r="M7" s="2" t="s">
        <v>35</v>
      </c>
      <c r="N7" s="2"/>
      <c r="O7" s="2" t="n">
        <v>2</v>
      </c>
      <c r="P7" s="2" t="n">
        <v>119.037012</v>
      </c>
      <c r="Q7" s="2" t="s">
        <v>20</v>
      </c>
      <c r="R7" s="2" t="s">
        <v>36</v>
      </c>
      <c r="S7" s="2" t="s">
        <v>37</v>
      </c>
    </row>
    <row r="8" customFormat="false" ht="15" hidden="false" customHeight="false" outlineLevel="0" collapsed="false">
      <c r="B8" s="2" t="n">
        <v>2</v>
      </c>
      <c r="C8" s="2" t="n">
        <v>1.98333333333333</v>
      </c>
      <c r="D8" s="2" t="n">
        <v>119.160513</v>
      </c>
      <c r="E8" s="2" t="n">
        <v>8.39204174960207</v>
      </c>
      <c r="F8" s="2" t="n">
        <v>156.037681081178</v>
      </c>
      <c r="G8" s="2" t="n">
        <v>122.397552048959</v>
      </c>
      <c r="H8" s="2" t="n">
        <v>135.803599</v>
      </c>
      <c r="I8" s="2" t="n">
        <v>108.887321841776</v>
      </c>
      <c r="J8" s="2"/>
      <c r="K8" s="2" t="n">
        <v>23.633501745</v>
      </c>
      <c r="L8" s="2" t="n">
        <v>21.7555648887022</v>
      </c>
      <c r="M8" s="2" t="s">
        <v>38</v>
      </c>
      <c r="N8" s="2"/>
      <c r="O8" s="2" t="n">
        <v>3</v>
      </c>
      <c r="P8" s="2" t="n">
        <v>119.143085</v>
      </c>
      <c r="Q8" s="2" t="s">
        <v>20</v>
      </c>
      <c r="R8" s="2" t="s">
        <v>39</v>
      </c>
      <c r="S8" s="2" t="s">
        <v>40</v>
      </c>
    </row>
    <row r="9" customFormat="false" ht="15" hidden="false" customHeight="false" outlineLevel="0" collapsed="false">
      <c r="B9" s="2" t="n">
        <v>2</v>
      </c>
      <c r="C9" s="2" t="n">
        <v>1.98</v>
      </c>
      <c r="D9" s="2" t="n">
        <v>119.056247</v>
      </c>
      <c r="E9" s="2" t="n">
        <v>8.39939125579861</v>
      </c>
      <c r="F9" s="2" t="n">
        <v>155.778010741549</v>
      </c>
      <c r="G9" s="2" t="n">
        <v>130.458986159449</v>
      </c>
      <c r="H9" s="2" t="n">
        <v>136.858489</v>
      </c>
      <c r="I9" s="2" t="n">
        <v>108.880687745969</v>
      </c>
      <c r="J9" s="2"/>
      <c r="K9" s="2" t="n">
        <v>23.573136906</v>
      </c>
      <c r="L9" s="2" t="n">
        <v>22.8018510727808</v>
      </c>
      <c r="M9" s="2" t="s">
        <v>41</v>
      </c>
      <c r="N9" s="2"/>
      <c r="O9" s="2" t="n">
        <v>3</v>
      </c>
      <c r="P9" s="2" t="n">
        <v>119.039739</v>
      </c>
      <c r="Q9" s="2" t="s">
        <v>20</v>
      </c>
      <c r="R9" s="2" t="s">
        <v>42</v>
      </c>
      <c r="S9" s="2" t="s">
        <v>43</v>
      </c>
    </row>
    <row r="10" customFormat="false" ht="15" hidden="false" customHeight="false" outlineLevel="0" collapsed="false">
      <c r="B10" s="2" t="n">
        <v>2</v>
      </c>
      <c r="C10" s="2" t="n">
        <v>1.985</v>
      </c>
      <c r="D10" s="2" t="n">
        <v>119.323159</v>
      </c>
      <c r="E10" s="2" t="n">
        <v>8.38060279647809</v>
      </c>
      <c r="F10" s="2" t="n">
        <v>156.357427411014</v>
      </c>
      <c r="G10" s="2" t="n">
        <v>148.829185741572</v>
      </c>
      <c r="H10" s="2" t="n">
        <v>140.626355</v>
      </c>
      <c r="I10" s="2" t="n">
        <v>108.893052612059</v>
      </c>
      <c r="J10" s="2"/>
      <c r="K10" s="2" t="n">
        <v>23.6856470615</v>
      </c>
      <c r="L10" s="2" t="n">
        <v>24.422996223248</v>
      </c>
      <c r="M10" s="2" t="s">
        <v>44</v>
      </c>
      <c r="N10" s="2"/>
      <c r="O10" s="2" t="n">
        <v>3</v>
      </c>
      <c r="P10" s="2" t="n">
        <v>119.306732</v>
      </c>
      <c r="Q10" s="2" t="s">
        <v>20</v>
      </c>
      <c r="R10" s="2" t="s">
        <v>45</v>
      </c>
      <c r="S10" s="2" t="s">
        <v>46</v>
      </c>
    </row>
    <row r="11" customFormat="false" ht="15" hidden="false" customHeight="false" outlineLevel="0" collapsed="false">
      <c r="B11" s="2" t="n">
        <v>4</v>
      </c>
      <c r="C11" s="2" t="n">
        <v>4.04</v>
      </c>
      <c r="D11" s="2" t="n">
        <v>119.05568</v>
      </c>
      <c r="E11" s="2" t="n">
        <v>8.39943125771068</v>
      </c>
      <c r="F11" s="2" t="n">
        <v>229.387720756295</v>
      </c>
      <c r="G11" s="2" t="n">
        <v>168.147357115584</v>
      </c>
      <c r="H11" s="2" t="n">
        <v>172.672047</v>
      </c>
      <c r="I11" s="2" t="n">
        <v>111.576024569728</v>
      </c>
      <c r="J11" s="2"/>
      <c r="K11" s="2" t="n">
        <v>48.09849472</v>
      </c>
      <c r="L11" s="2" t="n">
        <v>46.6075479480305</v>
      </c>
      <c r="M11" s="2" t="s">
        <v>47</v>
      </c>
      <c r="N11" s="2"/>
      <c r="O11" s="2" t="n">
        <v>6</v>
      </c>
      <c r="P11" s="2" t="n">
        <v>119.03468</v>
      </c>
      <c r="Q11" s="2" t="s">
        <v>20</v>
      </c>
      <c r="R11" s="2" t="s">
        <v>48</v>
      </c>
      <c r="S11" s="2" t="s">
        <v>49</v>
      </c>
    </row>
    <row r="12" customFormat="false" ht="15" hidden="false" customHeight="false" outlineLevel="0" collapsed="false">
      <c r="B12" s="2" t="n">
        <v>4</v>
      </c>
      <c r="C12" s="2" t="n">
        <v>3.91</v>
      </c>
      <c r="D12" s="2" t="n">
        <v>118.86821</v>
      </c>
      <c r="E12" s="2" t="n">
        <v>8.41267820891726</v>
      </c>
      <c r="F12" s="2" t="n">
        <v>222.090043658809</v>
      </c>
      <c r="G12" s="2" t="n">
        <v>167.905292913263</v>
      </c>
      <c r="H12" s="2" t="n">
        <v>170.109602</v>
      </c>
      <c r="I12" s="2" t="n">
        <v>111.397873965089</v>
      </c>
      <c r="J12" s="2"/>
      <c r="K12" s="2" t="n">
        <v>46.47747011</v>
      </c>
      <c r="L12" s="2" t="n">
        <v>47.0701044108246</v>
      </c>
      <c r="M12" s="2" t="s">
        <v>50</v>
      </c>
      <c r="N12" s="2"/>
      <c r="O12" s="2" t="n">
        <v>6</v>
      </c>
      <c r="P12" s="2" t="n">
        <v>118.849052</v>
      </c>
      <c r="Q12" s="2" t="s">
        <v>20</v>
      </c>
      <c r="R12" s="2" t="s">
        <v>51</v>
      </c>
      <c r="S12" s="2" t="s">
        <v>52</v>
      </c>
    </row>
    <row r="13" customFormat="false" ht="15" hidden="false" customHeight="false" outlineLevel="0" collapsed="false">
      <c r="B13" s="2" t="n">
        <v>4</v>
      </c>
      <c r="C13" s="2" t="n">
        <v>4.02166666666667</v>
      </c>
      <c r="D13" s="2" t="n">
        <v>119.147516</v>
      </c>
      <c r="E13" s="2" t="n">
        <v>8.39295718091177</v>
      </c>
      <c r="F13" s="2" t="n">
        <v>228.765394736683</v>
      </c>
      <c r="G13" s="2" t="n">
        <v>184.055858609248</v>
      </c>
      <c r="H13" s="2" t="n">
        <v>177.726181</v>
      </c>
      <c r="I13" s="2" t="n">
        <v>111.556095812712</v>
      </c>
      <c r="J13" s="2"/>
      <c r="K13" s="2" t="n">
        <v>47.9171593513333</v>
      </c>
      <c r="L13" s="2" t="n">
        <v>50.1968096125958</v>
      </c>
      <c r="M13" s="2" t="s">
        <v>53</v>
      </c>
      <c r="N13" s="2"/>
      <c r="O13" s="2" t="n">
        <v>5</v>
      </c>
      <c r="P13" s="2" t="n">
        <v>119.129041</v>
      </c>
      <c r="Q13" s="2" t="s">
        <v>20</v>
      </c>
      <c r="R13" s="2" t="s">
        <v>54</v>
      </c>
      <c r="S13" s="2" t="s">
        <v>55</v>
      </c>
    </row>
    <row r="14" customFormat="false" ht="15" hidden="false" customHeight="false" outlineLevel="0" collapsed="false">
      <c r="B14" s="2" t="n">
        <v>4</v>
      </c>
      <c r="C14" s="2" t="n">
        <v>4.07666666666667</v>
      </c>
      <c r="D14" s="2" t="n">
        <v>119.008348</v>
      </c>
      <c r="E14" s="2" t="n">
        <v>8.40277187949874</v>
      </c>
      <c r="F14" s="2" t="n">
        <v>231.154803409266</v>
      </c>
      <c r="G14" s="2" t="n">
        <v>187.696174838185</v>
      </c>
      <c r="H14" s="2" t="n">
        <v>180.180982</v>
      </c>
      <c r="I14" s="2" t="n">
        <v>111.62187944516</v>
      </c>
      <c r="J14" s="2"/>
      <c r="K14" s="2" t="n">
        <v>48.5157365346667</v>
      </c>
      <c r="L14" s="2" t="n">
        <v>49.9897813202534</v>
      </c>
      <c r="M14" s="2" t="s">
        <v>56</v>
      </c>
      <c r="N14" s="2"/>
      <c r="O14" s="2" t="n">
        <v>7</v>
      </c>
      <c r="P14" s="2" t="n">
        <v>118.986292</v>
      </c>
      <c r="Q14" s="2" t="s">
        <v>20</v>
      </c>
      <c r="R14" s="2" t="s">
        <v>57</v>
      </c>
      <c r="S14" s="2" t="s">
        <v>58</v>
      </c>
    </row>
    <row r="15" customFormat="false" ht="15" hidden="false" customHeight="false" outlineLevel="0" collapsed="false">
      <c r="B15" s="2" t="n">
        <v>4</v>
      </c>
      <c r="C15" s="2" t="n">
        <v>4.04</v>
      </c>
      <c r="D15" s="2" t="n">
        <v>119.182316</v>
      </c>
      <c r="E15" s="2" t="n">
        <v>8.39050652447465</v>
      </c>
      <c r="F15" s="2" t="n">
        <v>229.858292218227</v>
      </c>
      <c r="G15" s="2" t="n">
        <v>178.66294775487</v>
      </c>
      <c r="H15" s="2" t="n">
        <v>177.496796</v>
      </c>
      <c r="I15" s="2" t="n">
        <v>111.581647157474</v>
      </c>
      <c r="J15" s="2"/>
      <c r="K15" s="2" t="n">
        <v>48.149655664</v>
      </c>
      <c r="L15" s="2" t="n">
        <v>48.0098989482368</v>
      </c>
      <c r="M15" s="2" t="s">
        <v>59</v>
      </c>
      <c r="N15" s="2"/>
      <c r="O15" s="2" t="n">
        <v>7</v>
      </c>
      <c r="P15" s="2" t="n">
        <v>119.163635</v>
      </c>
      <c r="Q15" s="2" t="s">
        <v>20</v>
      </c>
      <c r="R15" s="2" t="s">
        <v>60</v>
      </c>
      <c r="S15" s="2" t="s">
        <v>61</v>
      </c>
    </row>
    <row r="16" customFormat="false" ht="15" hidden="false" customHeight="false" outlineLevel="0" collapsed="false">
      <c r="B16" s="2" t="n">
        <v>6</v>
      </c>
      <c r="C16" s="2" t="n">
        <v>6.03666666666667</v>
      </c>
      <c r="D16" s="2" t="n">
        <v>119.115303</v>
      </c>
      <c r="E16" s="2" t="n">
        <v>8.39522693402375</v>
      </c>
      <c r="F16" s="2" t="n">
        <v>423.987469745924</v>
      </c>
      <c r="G16" s="2" t="n">
        <v>299.915515146111</v>
      </c>
      <c r="H16" s="2" t="n">
        <v>291.718779</v>
      </c>
      <c r="I16" s="2" t="n">
        <v>114.192462576419</v>
      </c>
      <c r="J16" s="2"/>
      <c r="K16" s="2" t="n">
        <v>71.905937911</v>
      </c>
      <c r="L16" s="2" t="n">
        <v>72.7812284334024</v>
      </c>
      <c r="M16" s="2" t="s">
        <v>62</v>
      </c>
      <c r="N16" s="2"/>
      <c r="O16" s="2" t="n">
        <v>10</v>
      </c>
      <c r="P16" s="2" t="n">
        <v>119.097655</v>
      </c>
      <c r="Q16" s="2" t="s">
        <v>20</v>
      </c>
      <c r="R16" s="2" t="s">
        <v>63</v>
      </c>
      <c r="S16" s="2" t="s">
        <v>64</v>
      </c>
    </row>
    <row r="17" customFormat="false" ht="15" hidden="false" customHeight="false" outlineLevel="0" collapsed="false">
      <c r="B17" s="2" t="n">
        <v>6</v>
      </c>
      <c r="C17" s="2" t="n">
        <v>6.06166666666667</v>
      </c>
      <c r="D17" s="2" t="n">
        <v>118.904703</v>
      </c>
      <c r="E17" s="2" t="n">
        <v>8.41009627684786</v>
      </c>
      <c r="F17" s="2" t="n">
        <v>425.816467167967</v>
      </c>
      <c r="G17" s="2" t="n">
        <v>263.568308535697</v>
      </c>
      <c r="H17" s="2" t="n">
        <v>266.146469</v>
      </c>
      <c r="I17" s="2" t="n">
        <v>114.211159814788</v>
      </c>
      <c r="J17" s="2"/>
      <c r="K17" s="2" t="n">
        <v>72.0760674685</v>
      </c>
      <c r="L17" s="2" t="n">
        <v>72.5910652920962</v>
      </c>
      <c r="M17" s="2" t="s">
        <v>65</v>
      </c>
      <c r="N17" s="2"/>
      <c r="O17" s="2" t="n">
        <v>9</v>
      </c>
      <c r="P17" s="2" t="n">
        <v>118.886897</v>
      </c>
      <c r="Q17" s="2" t="s">
        <v>20</v>
      </c>
      <c r="R17" s="2" t="s">
        <v>66</v>
      </c>
      <c r="S17" s="2" t="s">
        <v>67</v>
      </c>
    </row>
    <row r="18" customFormat="false" ht="15" hidden="false" customHeight="false" outlineLevel="0" collapsed="false">
      <c r="B18" s="2" t="n">
        <v>6</v>
      </c>
      <c r="C18" s="2" t="n">
        <v>6.03833333333333</v>
      </c>
      <c r="D18" s="2" t="n">
        <v>118.994028</v>
      </c>
      <c r="E18" s="2" t="n">
        <v>8.40378308733275</v>
      </c>
      <c r="F18" s="2" t="n">
        <v>422.752585764815</v>
      </c>
      <c r="G18" s="2" t="n">
        <v>267.551486845938</v>
      </c>
      <c r="H18" s="2" t="n">
        <v>269.301039</v>
      </c>
      <c r="I18" s="2" t="n">
        <v>114.186596407083</v>
      </c>
      <c r="J18" s="2"/>
      <c r="K18" s="2" t="n">
        <v>71.852560574</v>
      </c>
      <c r="L18" s="2" t="n">
        <v>71.5744445977646</v>
      </c>
      <c r="M18" s="2" t="s">
        <v>68</v>
      </c>
      <c r="N18" s="2"/>
      <c r="O18" s="2" t="n">
        <v>10</v>
      </c>
      <c r="P18" s="2" t="n">
        <v>118.977676</v>
      </c>
      <c r="Q18" s="2" t="s">
        <v>20</v>
      </c>
      <c r="R18" s="2" t="s">
        <v>69</v>
      </c>
      <c r="S18" s="2" t="s">
        <v>70</v>
      </c>
    </row>
    <row r="19" customFormat="false" ht="15" hidden="false" customHeight="false" outlineLevel="0" collapsed="false">
      <c r="B19" s="2" t="n">
        <v>6</v>
      </c>
      <c r="C19" s="2" t="n">
        <v>5.96166666666667</v>
      </c>
      <c r="D19" s="2" t="n">
        <v>119.050445</v>
      </c>
      <c r="E19" s="2" t="n">
        <v>8.39980060553323</v>
      </c>
      <c r="F19" s="2" t="n">
        <v>410.149739544203</v>
      </c>
      <c r="G19" s="2" t="n">
        <v>253.893234729922</v>
      </c>
      <c r="H19" s="2" t="n">
        <v>259.131544</v>
      </c>
      <c r="I19" s="2" t="n">
        <v>114.090032374996</v>
      </c>
      <c r="J19" s="2"/>
      <c r="K19" s="2" t="n">
        <v>70.9739069608333</v>
      </c>
      <c r="L19" s="2" t="n">
        <v>69.392033542977</v>
      </c>
      <c r="M19" s="2" t="s">
        <v>71</v>
      </c>
      <c r="N19" s="2"/>
      <c r="O19" s="2" t="n">
        <v>12</v>
      </c>
      <c r="P19" s="2" t="n">
        <v>119.033931</v>
      </c>
      <c r="Q19" s="2" t="s">
        <v>20</v>
      </c>
      <c r="R19" s="2" t="s">
        <v>72</v>
      </c>
      <c r="S19" s="2" t="s">
        <v>73</v>
      </c>
    </row>
    <row r="20" customFormat="false" ht="15" hidden="false" customHeight="false" outlineLevel="0" collapsed="false">
      <c r="B20" s="2" t="n">
        <v>6</v>
      </c>
      <c r="C20" s="2" t="n">
        <v>6.03</v>
      </c>
      <c r="D20" s="2" t="n">
        <v>118.783629</v>
      </c>
      <c r="E20" s="2" t="n">
        <v>8.41866853554373</v>
      </c>
      <c r="F20" s="2" t="n">
        <v>418.643267209266</v>
      </c>
      <c r="G20" s="2" t="n">
        <v>277.938757229467</v>
      </c>
      <c r="H20" s="2" t="n">
        <v>274.823278</v>
      </c>
      <c r="I20" s="2" t="n">
        <v>114.161755458741</v>
      </c>
      <c r="J20" s="2"/>
      <c r="K20" s="2" t="n">
        <v>71.626528287</v>
      </c>
      <c r="L20" s="2" t="n">
        <v>72.3366035650131</v>
      </c>
      <c r="M20" s="2" t="s">
        <v>74</v>
      </c>
      <c r="N20" s="2"/>
      <c r="O20" s="2" t="n">
        <v>13</v>
      </c>
      <c r="P20" s="2" t="n">
        <v>118.769759</v>
      </c>
      <c r="Q20" s="2" t="s">
        <v>20</v>
      </c>
      <c r="R20" s="2" t="s">
        <v>75</v>
      </c>
      <c r="S20" s="2" t="s">
        <v>76</v>
      </c>
    </row>
    <row r="21" customFormat="false" ht="15" hidden="false" customHeight="false" outlineLevel="0" collapsed="false">
      <c r="B21" s="2" t="n">
        <v>8</v>
      </c>
      <c r="C21" s="2" t="n">
        <v>8.09666666666667</v>
      </c>
      <c r="D21" s="2" t="n">
        <v>118.72392</v>
      </c>
      <c r="E21" s="2" t="n">
        <v>8.42290247828744</v>
      </c>
      <c r="F21" s="2" t="n">
        <v>3065.26740590461</v>
      </c>
      <c r="G21" s="2" t="n">
        <v>1157.9109125849</v>
      </c>
      <c r="H21" s="2" t="n">
        <v>1176.901085</v>
      </c>
      <c r="I21" s="2" t="n">
        <v>116.854335381544</v>
      </c>
      <c r="J21" s="2"/>
      <c r="K21" s="2" t="n">
        <v>96.12680056</v>
      </c>
      <c r="L21" s="2" t="n">
        <v>95.7805907172996</v>
      </c>
      <c r="M21" s="2" t="s">
        <v>77</v>
      </c>
      <c r="N21" s="2"/>
      <c r="O21" s="2" t="n">
        <v>35</v>
      </c>
      <c r="P21" s="2" t="n">
        <v>118.712928</v>
      </c>
      <c r="Q21" s="2" t="s">
        <v>20</v>
      </c>
      <c r="R21" s="2" t="s">
        <v>78</v>
      </c>
      <c r="S21" s="2" t="s">
        <v>79</v>
      </c>
    </row>
    <row r="22" customFormat="false" ht="15" hidden="false" customHeight="false" outlineLevel="0" collapsed="false">
      <c r="B22" s="2" t="n">
        <v>8</v>
      </c>
      <c r="C22" s="2" t="n">
        <v>7.995</v>
      </c>
      <c r="D22" s="2" t="n">
        <v>119.062058</v>
      </c>
      <c r="E22" s="2" t="n">
        <v>8.39898131107393</v>
      </c>
      <c r="F22" s="2" t="n">
        <v>2475.36203430214</v>
      </c>
      <c r="G22" s="2" t="n">
        <v>941.130155278784</v>
      </c>
      <c r="H22" s="2" t="n">
        <v>958.076924</v>
      </c>
      <c r="I22" s="2" t="n">
        <v>116.751393679273</v>
      </c>
      <c r="J22" s="2"/>
      <c r="K22" s="2" t="n">
        <v>95.190115371</v>
      </c>
      <c r="L22" s="2" t="n">
        <v>95.3309015112038</v>
      </c>
      <c r="M22" s="2" t="s">
        <v>80</v>
      </c>
      <c r="N22" s="2"/>
      <c r="O22" s="2" t="n">
        <v>30</v>
      </c>
      <c r="P22" s="2" t="n">
        <v>119.050953</v>
      </c>
      <c r="Q22" s="2" t="s">
        <v>20</v>
      </c>
      <c r="R22" s="2" t="s">
        <v>81</v>
      </c>
      <c r="S22" s="2" t="s">
        <v>82</v>
      </c>
    </row>
    <row r="23" customFormat="false" ht="15" hidden="false" customHeight="false" outlineLevel="0" collapsed="false">
      <c r="B23" s="2" t="n">
        <v>8</v>
      </c>
      <c r="C23" s="2" t="n">
        <v>6.19333333333333</v>
      </c>
      <c r="D23" s="2" t="n">
        <v>119.165649</v>
      </c>
      <c r="E23" s="2" t="n">
        <v>8.3916800553824</v>
      </c>
      <c r="F23" s="2" t="n">
        <v>454.887297790725</v>
      </c>
      <c r="G23" s="2" t="n">
        <v>1654.58722245964</v>
      </c>
      <c r="H23" s="2" t="n">
        <v>1282.299834</v>
      </c>
      <c r="I23" s="2" t="n">
        <v>114.400978121679</v>
      </c>
      <c r="J23" s="2"/>
      <c r="K23" s="2" t="n">
        <v>73.803258614</v>
      </c>
      <c r="L23" s="2" t="n">
        <v>95.1163729315216</v>
      </c>
      <c r="M23" s="2" t="s">
        <v>83</v>
      </c>
      <c r="N23" s="2"/>
      <c r="O23" s="2" t="n">
        <v>43</v>
      </c>
      <c r="P23" s="2" t="n">
        <v>119.151182</v>
      </c>
      <c r="Q23" s="2" t="s">
        <v>20</v>
      </c>
      <c r="R23" s="2" t="s">
        <v>84</v>
      </c>
      <c r="S23" s="2" t="s">
        <v>85</v>
      </c>
    </row>
    <row r="24" customFormat="false" ht="15" hidden="false" customHeight="false" outlineLevel="0" collapsed="false">
      <c r="B24" s="2" t="n">
        <v>8</v>
      </c>
      <c r="C24" s="2" t="n">
        <v>8.00333333333333</v>
      </c>
      <c r="D24" s="2" t="n">
        <v>119.098659</v>
      </c>
      <c r="E24" s="2" t="n">
        <v>8.3964001643377</v>
      </c>
      <c r="F24" s="2" t="n">
        <v>2544.0966296871</v>
      </c>
      <c r="G24" s="2" t="n">
        <v>1444.68695912535</v>
      </c>
      <c r="H24" s="2" t="n">
        <v>1440.256109</v>
      </c>
      <c r="I24" s="2" t="n">
        <v>116.765517080155</v>
      </c>
      <c r="J24" s="2"/>
      <c r="K24" s="2" t="n">
        <v>95.318626753</v>
      </c>
      <c r="L24" s="2" t="n">
        <v>94.8152004164498</v>
      </c>
      <c r="M24" s="2" t="s">
        <v>86</v>
      </c>
      <c r="N24" s="2"/>
      <c r="O24" s="2" t="n">
        <v>51</v>
      </c>
      <c r="P24" s="2" t="n">
        <v>119.088327</v>
      </c>
      <c r="Q24" s="2" t="s">
        <v>20</v>
      </c>
      <c r="R24" s="2" t="s">
        <v>87</v>
      </c>
      <c r="S24" s="2" t="s">
        <v>88</v>
      </c>
    </row>
    <row r="25" customFormat="false" ht="15" hidden="false" customHeight="false" outlineLevel="0" collapsed="false">
      <c r="B25" s="2" t="n">
        <v>8</v>
      </c>
      <c r="C25" s="2" t="n">
        <v>8.04666666666667</v>
      </c>
      <c r="D25" s="2" t="n">
        <v>119.158971</v>
      </c>
      <c r="E25" s="2" t="n">
        <v>8.3921503484618</v>
      </c>
      <c r="F25" s="2" t="n">
        <v>2894.49271468912</v>
      </c>
      <c r="G25" s="2" t="n">
        <v>908.725198071826</v>
      </c>
      <c r="H25" s="2" t="n">
        <v>935.072766</v>
      </c>
      <c r="I25" s="2" t="n">
        <v>116.82756939458</v>
      </c>
      <c r="J25" s="2"/>
      <c r="K25" s="2" t="n">
        <v>95.883251998</v>
      </c>
      <c r="L25" s="2" t="n">
        <v>95.4851403127265</v>
      </c>
      <c r="M25" s="2" t="s">
        <v>89</v>
      </c>
      <c r="N25" s="2"/>
      <c r="O25" s="2" t="n">
        <v>24</v>
      </c>
      <c r="P25" s="2" t="n">
        <v>119.148821</v>
      </c>
      <c r="Q25" s="2" t="s">
        <v>20</v>
      </c>
      <c r="R25" s="2" t="s">
        <v>90</v>
      </c>
      <c r="S25" s="2" t="s">
        <v>91</v>
      </c>
    </row>
    <row r="26" customFormat="false" ht="15" hidden="false" customHeight="false" outlineLevel="0" collapsed="false">
      <c r="B26" s="2" t="n">
        <v>10</v>
      </c>
      <c r="C26" s="2" t="n">
        <v>9.825</v>
      </c>
      <c r="D26" s="2" t="n">
        <v>111.718024</v>
      </c>
      <c r="E26" s="2" t="n">
        <v>8.95110711947429</v>
      </c>
      <c r="F26" s="2" t="n">
        <v>-1144.30500841068</v>
      </c>
      <c r="G26" s="2" t="n">
        <v>34803.8296311178</v>
      </c>
      <c r="H26" s="2" t="n">
        <v>37718.005122</v>
      </c>
      <c r="I26" s="2" t="n">
        <v>118.352949147942</v>
      </c>
      <c r="J26" s="2"/>
      <c r="K26" s="2" t="n">
        <v>109.76295858</v>
      </c>
      <c r="L26" s="2" t="n">
        <v>99.9825128967387</v>
      </c>
      <c r="M26" s="2" t="s">
        <v>92</v>
      </c>
      <c r="N26" s="2"/>
      <c r="O26" s="2" t="n">
        <v>501</v>
      </c>
      <c r="P26" s="2" t="n">
        <v>111.707762</v>
      </c>
      <c r="Q26" s="2" t="s">
        <v>20</v>
      </c>
      <c r="R26" s="2" t="s">
        <v>93</v>
      </c>
      <c r="S26" s="2" t="s">
        <v>94</v>
      </c>
    </row>
    <row r="27" customFormat="false" ht="15" hidden="false" customHeight="false" outlineLevel="0" collapsed="false">
      <c r="B27" s="2" t="n">
        <v>10</v>
      </c>
      <c r="C27" s="2" t="n">
        <v>10.0033333333333</v>
      </c>
      <c r="D27" s="2" t="n">
        <v>109.876962</v>
      </c>
      <c r="E27" s="2" t="n">
        <v>9.10108890706316</v>
      </c>
      <c r="F27" s="2" t="n">
        <v>-1108.34710737304</v>
      </c>
      <c r="G27" s="2" t="n">
        <v>36180.8531696515</v>
      </c>
      <c r="H27" s="2" t="n">
        <v>39188.013406</v>
      </c>
      <c r="I27" s="2" t="n">
        <v>118.369503283175</v>
      </c>
      <c r="J27" s="2"/>
      <c r="K27" s="2" t="n">
        <v>109.913587654</v>
      </c>
      <c r="L27" s="2" t="n">
        <v>99.9826734817638</v>
      </c>
      <c r="M27" s="2" t="s">
        <v>95</v>
      </c>
      <c r="N27" s="2"/>
      <c r="O27" s="2" t="n">
        <v>501</v>
      </c>
      <c r="P27" s="2" t="n">
        <v>109.869991</v>
      </c>
      <c r="Q27" s="2" t="s">
        <v>20</v>
      </c>
      <c r="R27" s="2" t="s">
        <v>96</v>
      </c>
      <c r="S27" s="2" t="s">
        <v>97</v>
      </c>
    </row>
    <row r="28" customFormat="false" ht="15" hidden="false" customHeight="false" outlineLevel="0" collapsed="false">
      <c r="B28" s="2" t="n">
        <v>10</v>
      </c>
      <c r="C28" s="2" t="n">
        <v>9.91166666666667</v>
      </c>
      <c r="D28" s="2" t="n">
        <v>110.704797</v>
      </c>
      <c r="E28" s="2" t="n">
        <v>9.03303223617311</v>
      </c>
      <c r="F28" s="2" t="n">
        <v>-1138.12976739173</v>
      </c>
      <c r="G28" s="2" t="n">
        <v>33666.9505532008</v>
      </c>
      <c r="H28" s="2" t="n">
        <v>36283.720128</v>
      </c>
      <c r="I28" s="2" t="n">
        <v>118.348986818452</v>
      </c>
      <c r="J28" s="2"/>
      <c r="K28" s="2" t="n">
        <v>109.7269046265</v>
      </c>
      <c r="L28" s="2" t="n">
        <v>99.8954521693675</v>
      </c>
      <c r="M28" s="2" t="s">
        <v>98</v>
      </c>
      <c r="N28" s="2"/>
      <c r="O28" s="2" t="n">
        <v>501</v>
      </c>
      <c r="P28" s="2" t="n">
        <v>110.69669</v>
      </c>
      <c r="Q28" s="2" t="s">
        <v>20</v>
      </c>
      <c r="R28" s="2" t="s">
        <v>99</v>
      </c>
      <c r="S28" s="2" t="s">
        <v>100</v>
      </c>
    </row>
    <row r="29" customFormat="false" ht="15" hidden="false" customHeight="false" outlineLevel="0" collapsed="false">
      <c r="B29" s="2" t="n">
        <v>10</v>
      </c>
      <c r="C29" s="2" t="n">
        <v>10.135</v>
      </c>
      <c r="D29" s="2" t="n">
        <v>108.339314</v>
      </c>
      <c r="E29" s="2" t="n">
        <v>9.2302596636342</v>
      </c>
      <c r="F29" s="2" t="n">
        <v>-1105.28950661893</v>
      </c>
      <c r="G29" s="2" t="n">
        <v>37311.1405314582</v>
      </c>
      <c r="H29" s="2" t="n">
        <v>40381.950182</v>
      </c>
      <c r="I29" s="2" t="n">
        <v>118.357228231816</v>
      </c>
      <c r="J29" s="2"/>
      <c r="K29" s="2" t="n">
        <v>109.801894739</v>
      </c>
      <c r="L29" s="2" t="n">
        <v>99.9828030954428</v>
      </c>
      <c r="M29" s="2" t="s">
        <v>101</v>
      </c>
      <c r="N29" s="2"/>
      <c r="O29" s="2" t="n">
        <v>501</v>
      </c>
      <c r="P29" s="2" t="n">
        <v>108.330535</v>
      </c>
      <c r="Q29" s="2" t="s">
        <v>20</v>
      </c>
      <c r="R29" s="2" t="s">
        <v>102</v>
      </c>
      <c r="S29" s="2" t="s">
        <v>103</v>
      </c>
    </row>
    <row r="30" customFormat="false" ht="15" hidden="false" customHeight="false" outlineLevel="0" collapsed="false">
      <c r="B30" s="2" t="n">
        <v>10</v>
      </c>
      <c r="C30" s="2" t="n">
        <v>9.82333333333333</v>
      </c>
      <c r="D30" s="2" t="n">
        <v>111.785061</v>
      </c>
      <c r="E30" s="2" t="n">
        <v>8.9457391806585</v>
      </c>
      <c r="F30" s="2" t="n">
        <v>-1139.47887751084</v>
      </c>
      <c r="G30" s="2" t="n">
        <v>35556.2546116705</v>
      </c>
      <c r="H30" s="2" t="n">
        <v>38554.559491</v>
      </c>
      <c r="I30" s="2" t="n">
        <v>118.358140055631</v>
      </c>
      <c r="J30" s="2"/>
      <c r="K30" s="2" t="n">
        <v>109.810191589</v>
      </c>
      <c r="L30" s="2" t="n">
        <v>99.9825067786233</v>
      </c>
      <c r="M30" s="2" t="s">
        <v>104</v>
      </c>
      <c r="N30" s="2"/>
      <c r="O30" s="2" t="n">
        <v>501</v>
      </c>
      <c r="P30" s="2" t="n">
        <v>111.776926</v>
      </c>
      <c r="Q30" s="2" t="s">
        <v>20</v>
      </c>
      <c r="R30" s="2" t="s">
        <v>105</v>
      </c>
      <c r="S30" s="2" t="s">
        <v>106</v>
      </c>
    </row>
    <row r="31" customFormat="false" ht="15" hidden="false" customHeight="false" outlineLevel="0" collapsed="false">
      <c r="B31" s="2" t="n">
        <v>1</v>
      </c>
      <c r="C31" s="2" t="n">
        <v>0.971666666666667</v>
      </c>
      <c r="D31" s="2" t="n">
        <v>125.402092</v>
      </c>
      <c r="E31" s="2" t="n">
        <v>7.97434862569916</v>
      </c>
      <c r="F31" s="2" t="n">
        <v>142.802429961872</v>
      </c>
      <c r="G31" s="2" t="n">
        <v>128.755175561209</v>
      </c>
      <c r="H31" s="2" t="n">
        <v>134.081731</v>
      </c>
      <c r="I31" s="2" t="n">
        <v>107.629120869666</v>
      </c>
      <c r="J31" s="2"/>
      <c r="K31" s="2" t="n">
        <v>12.1849032726667</v>
      </c>
      <c r="L31" s="2" t="n">
        <v>11.8251928020566</v>
      </c>
      <c r="M31" s="2" t="s">
        <v>107</v>
      </c>
      <c r="N31" s="2"/>
      <c r="O31" s="2" t="n">
        <v>2</v>
      </c>
      <c r="P31" s="2" t="n">
        <v>125.380976</v>
      </c>
      <c r="Q31" s="2" t="s">
        <v>108</v>
      </c>
      <c r="R31" s="2" t="s">
        <v>109</v>
      </c>
      <c r="S31" s="2" t="s">
        <v>110</v>
      </c>
    </row>
    <row r="32" customFormat="false" ht="15" hidden="false" customHeight="false" outlineLevel="0" collapsed="false">
      <c r="B32" s="2" t="n">
        <v>1</v>
      </c>
      <c r="C32" s="2" t="n">
        <v>1.025</v>
      </c>
      <c r="D32" s="2" t="n">
        <v>126.144822</v>
      </c>
      <c r="E32" s="2" t="n">
        <v>7.92739633815489</v>
      </c>
      <c r="F32" s="2" t="n">
        <v>144.877221041659</v>
      </c>
      <c r="G32" s="2" t="n">
        <v>126.012957936241</v>
      </c>
      <c r="H32" s="2" t="n">
        <v>135.754388</v>
      </c>
      <c r="I32" s="2" t="n">
        <v>107.710989883625</v>
      </c>
      <c r="J32" s="2"/>
      <c r="K32" s="2" t="n">
        <v>12.929844255</v>
      </c>
      <c r="L32" s="2" t="n">
        <v>12.1039805036556</v>
      </c>
      <c r="M32" s="2" t="s">
        <v>111</v>
      </c>
      <c r="N32" s="2"/>
      <c r="O32" s="2" t="n">
        <v>2</v>
      </c>
      <c r="P32" s="2" t="n">
        <v>126.127556</v>
      </c>
      <c r="Q32" s="2" t="s">
        <v>108</v>
      </c>
      <c r="R32" s="2" t="s">
        <v>112</v>
      </c>
      <c r="S32" s="2" t="s">
        <v>113</v>
      </c>
    </row>
    <row r="33" customFormat="false" ht="15" hidden="false" customHeight="false" outlineLevel="0" collapsed="false">
      <c r="B33" s="2" t="n">
        <v>1</v>
      </c>
      <c r="C33" s="2" t="n">
        <v>0.995</v>
      </c>
      <c r="D33" s="2" t="n">
        <v>125.58942</v>
      </c>
      <c r="E33" s="2" t="n">
        <v>7.962454162142</v>
      </c>
      <c r="F33" s="2" t="n">
        <v>143.524446193496</v>
      </c>
      <c r="G33" s="2" t="n">
        <v>127.835831879061</v>
      </c>
      <c r="H33" s="2" t="n">
        <v>134.503377</v>
      </c>
      <c r="I33" s="2" t="n">
        <v>107.663326587171</v>
      </c>
      <c r="J33" s="2"/>
      <c r="K33" s="2" t="n">
        <v>12.49614729</v>
      </c>
      <c r="L33" s="2" t="n">
        <v>12.0502092050209</v>
      </c>
      <c r="M33" s="2" t="s">
        <v>114</v>
      </c>
      <c r="N33" s="2"/>
      <c r="O33" s="2" t="n">
        <v>2</v>
      </c>
      <c r="P33" s="2" t="n">
        <v>125.574505</v>
      </c>
      <c r="Q33" s="2" t="s">
        <v>108</v>
      </c>
      <c r="R33" s="2" t="s">
        <v>115</v>
      </c>
      <c r="S33" s="2" t="s">
        <v>116</v>
      </c>
    </row>
    <row r="34" customFormat="false" ht="15" hidden="false" customHeight="false" outlineLevel="0" collapsed="false">
      <c r="B34" s="2" t="n">
        <v>1</v>
      </c>
      <c r="C34" s="2" t="n">
        <v>1.00666666666667</v>
      </c>
      <c r="D34" s="2" t="n">
        <v>124.737491</v>
      </c>
      <c r="E34" s="2" t="n">
        <v>8.0168359326708</v>
      </c>
      <c r="F34" s="2" t="n">
        <v>142.649907877333</v>
      </c>
      <c r="G34" s="2" t="n">
        <v>115.852957126189</v>
      </c>
      <c r="H34" s="2" t="n">
        <v>132.578933</v>
      </c>
      <c r="I34" s="2" t="n">
        <v>107.670004126264</v>
      </c>
      <c r="J34" s="2"/>
      <c r="K34" s="2" t="n">
        <v>12.5569074273333</v>
      </c>
      <c r="L34" s="2" t="n">
        <v>11.166253101737</v>
      </c>
      <c r="M34" s="2" t="s">
        <v>117</v>
      </c>
      <c r="N34" s="2"/>
      <c r="O34" s="2" t="n">
        <v>2</v>
      </c>
      <c r="P34" s="2" t="n">
        <v>124.72268</v>
      </c>
      <c r="Q34" s="2" t="s">
        <v>108</v>
      </c>
      <c r="R34" s="2" t="s">
        <v>118</v>
      </c>
      <c r="S34" s="2" t="s">
        <v>119</v>
      </c>
    </row>
    <row r="35" customFormat="false" ht="15" hidden="false" customHeight="false" outlineLevel="0" collapsed="false">
      <c r="B35" s="2" t="n">
        <v>1</v>
      </c>
      <c r="C35" s="2" t="n">
        <v>0.993333333333333</v>
      </c>
      <c r="D35" s="2" t="n">
        <v>126.309354</v>
      </c>
      <c r="E35" s="2" t="n">
        <v>7.91707002159159</v>
      </c>
      <c r="F35" s="2" t="n">
        <v>144.430680285093</v>
      </c>
      <c r="G35" s="2" t="n">
        <v>97.8864404777308</v>
      </c>
      <c r="H35" s="2" t="n">
        <v>133.076677</v>
      </c>
      <c r="I35" s="2" t="n">
        <v>107.668885535124</v>
      </c>
      <c r="J35" s="2"/>
      <c r="K35" s="2" t="n">
        <v>12.546729164</v>
      </c>
      <c r="L35" s="2" t="n">
        <v>9.38809723386422</v>
      </c>
      <c r="M35" s="2" t="s">
        <v>120</v>
      </c>
      <c r="N35" s="2"/>
      <c r="O35" s="2" t="n">
        <v>2</v>
      </c>
      <c r="P35" s="2" t="n">
        <v>126.294774</v>
      </c>
      <c r="Q35" s="2" t="s">
        <v>108</v>
      </c>
      <c r="R35" s="2" t="s">
        <v>121</v>
      </c>
      <c r="S35" s="2" t="s">
        <v>122</v>
      </c>
    </row>
    <row r="36" customFormat="false" ht="15" hidden="false" customHeight="false" outlineLevel="0" collapsed="false">
      <c r="B36" s="2" t="n">
        <v>2</v>
      </c>
      <c r="C36" s="2" t="n">
        <v>2.07666666666667</v>
      </c>
      <c r="D36" s="2" t="n">
        <v>125.503208</v>
      </c>
      <c r="E36" s="2" t="n">
        <v>7.96792381593943</v>
      </c>
      <c r="F36" s="2" t="n">
        <v>169.743057324097</v>
      </c>
      <c r="G36" s="2" t="n">
        <v>146.799481566041</v>
      </c>
      <c r="H36" s="2" t="n">
        <v>148.737985</v>
      </c>
      <c r="I36" s="2" t="n">
        <v>109.154305331461</v>
      </c>
      <c r="J36" s="2"/>
      <c r="K36" s="2" t="n">
        <v>26.0628328613333</v>
      </c>
      <c r="L36" s="2" t="n">
        <v>25.2707581227437</v>
      </c>
      <c r="M36" s="2" t="s">
        <v>123</v>
      </c>
      <c r="N36" s="2"/>
      <c r="O36" s="2" t="n">
        <v>3</v>
      </c>
      <c r="P36" s="2" t="n">
        <v>125.48717</v>
      </c>
      <c r="Q36" s="2" t="s">
        <v>108</v>
      </c>
      <c r="R36" s="2" t="s">
        <v>124</v>
      </c>
      <c r="S36" s="2" t="s">
        <v>125</v>
      </c>
    </row>
    <row r="37" customFormat="false" ht="15" hidden="false" customHeight="false" outlineLevel="0" collapsed="false">
      <c r="B37" s="2" t="n">
        <v>2</v>
      </c>
      <c r="C37" s="2" t="n">
        <v>1.955</v>
      </c>
      <c r="D37" s="2" t="n">
        <v>125.410029</v>
      </c>
      <c r="E37" s="2" t="n">
        <v>7.97384394193865</v>
      </c>
      <c r="F37" s="2" t="n">
        <v>166.144862642493</v>
      </c>
      <c r="G37" s="2" t="n">
        <v>146.238818233431</v>
      </c>
      <c r="H37" s="2" t="n">
        <v>145.336874</v>
      </c>
      <c r="I37" s="2" t="n">
        <v>108.984490907578</v>
      </c>
      <c r="J37" s="2"/>
      <c r="K37" s="2" t="n">
        <v>24.5176606695</v>
      </c>
      <c r="L37" s="2" t="n">
        <v>24.7550063911376</v>
      </c>
      <c r="M37" s="2" t="s">
        <v>126</v>
      </c>
      <c r="N37" s="2"/>
      <c r="O37" s="2" t="n">
        <v>4</v>
      </c>
      <c r="P37" s="2" t="n">
        <v>125.394841</v>
      </c>
      <c r="Q37" s="2" t="s">
        <v>108</v>
      </c>
      <c r="R37" s="2" t="s">
        <v>127</v>
      </c>
      <c r="S37" s="2" t="s">
        <v>128</v>
      </c>
    </row>
    <row r="38" customFormat="false" ht="15" hidden="false" customHeight="false" outlineLevel="0" collapsed="false">
      <c r="B38" s="2" t="n">
        <v>2</v>
      </c>
      <c r="C38" s="2" t="n">
        <v>1.99166666666667</v>
      </c>
      <c r="D38" s="2" t="n">
        <v>124.437335</v>
      </c>
      <c r="E38" s="2" t="n">
        <v>8.03617338799485</v>
      </c>
      <c r="F38" s="2" t="n">
        <v>165.439471921088</v>
      </c>
      <c r="G38" s="2" t="n">
        <v>158.334339547361</v>
      </c>
      <c r="H38" s="2" t="n">
        <v>146.940866</v>
      </c>
      <c r="I38" s="2" t="n">
        <v>109.01373623737</v>
      </c>
      <c r="J38" s="2"/>
      <c r="K38" s="2" t="n">
        <v>24.7837692208333</v>
      </c>
      <c r="L38" s="2" t="n">
        <v>26.5161020493517</v>
      </c>
      <c r="M38" s="2" t="s">
        <v>129</v>
      </c>
      <c r="N38" s="2"/>
      <c r="O38" s="2" t="n">
        <v>3</v>
      </c>
      <c r="P38" s="2" t="n">
        <v>124.421957</v>
      </c>
      <c r="Q38" s="2" t="s">
        <v>108</v>
      </c>
      <c r="R38" s="2" t="s">
        <v>130</v>
      </c>
      <c r="S38" s="2" t="s">
        <v>131</v>
      </c>
    </row>
    <row r="39" customFormat="false" ht="15" hidden="false" customHeight="false" outlineLevel="0" collapsed="false">
      <c r="B39" s="2" t="n">
        <v>2</v>
      </c>
      <c r="C39" s="2" t="n">
        <v>2.07</v>
      </c>
      <c r="D39" s="2" t="n">
        <v>125.331894</v>
      </c>
      <c r="E39" s="2" t="n">
        <v>7.97881503330669</v>
      </c>
      <c r="F39" s="2" t="n">
        <v>169.238670420926</v>
      </c>
      <c r="G39" s="2" t="n">
        <v>143.858318996102</v>
      </c>
      <c r="H39" s="2" t="n">
        <v>146.892294</v>
      </c>
      <c r="I39" s="2" t="n">
        <v>109.141212856174</v>
      </c>
      <c r="J39" s="2"/>
      <c r="K39" s="2" t="n">
        <v>25.943702058</v>
      </c>
      <c r="L39" s="2" t="n">
        <v>25.8350100603622</v>
      </c>
      <c r="M39" s="2" t="s">
        <v>132</v>
      </c>
      <c r="N39" s="2"/>
      <c r="O39" s="2" t="n">
        <v>3</v>
      </c>
      <c r="P39" s="2" t="n">
        <v>125.317166</v>
      </c>
      <c r="Q39" s="2" t="s">
        <v>108</v>
      </c>
      <c r="R39" s="2" t="s">
        <v>133</v>
      </c>
      <c r="S39" s="2" t="s">
        <v>134</v>
      </c>
    </row>
    <row r="40" customFormat="false" ht="15" hidden="false" customHeight="false" outlineLevel="0" collapsed="false">
      <c r="B40" s="2" t="n">
        <v>2</v>
      </c>
      <c r="C40" s="2" t="n">
        <v>2.035</v>
      </c>
      <c r="D40" s="2" t="n">
        <v>125.069054</v>
      </c>
      <c r="E40" s="2" t="n">
        <v>7.99558298410093</v>
      </c>
      <c r="F40" s="2" t="n">
        <v>167.768824403145</v>
      </c>
      <c r="G40" s="2" t="n">
        <v>151.262042379521</v>
      </c>
      <c r="H40" s="2" t="n">
        <v>147.464842</v>
      </c>
      <c r="I40" s="2" t="n">
        <v>109.087125618541</v>
      </c>
      <c r="J40" s="2"/>
      <c r="K40" s="2" t="n">
        <v>25.451552489</v>
      </c>
      <c r="L40" s="2" t="n">
        <v>25.9516987310684</v>
      </c>
      <c r="M40" s="2" t="s">
        <v>135</v>
      </c>
      <c r="N40" s="2"/>
      <c r="O40" s="2" t="n">
        <v>3</v>
      </c>
      <c r="P40" s="2" t="n">
        <v>125.055512</v>
      </c>
      <c r="Q40" s="2" t="s">
        <v>108</v>
      </c>
      <c r="R40" s="2" t="s">
        <v>136</v>
      </c>
      <c r="S40" s="2" t="s">
        <v>137</v>
      </c>
    </row>
    <row r="41" customFormat="false" ht="15" hidden="false" customHeight="false" outlineLevel="0" collapsed="false">
      <c r="B41" s="2" t="n">
        <v>4</v>
      </c>
      <c r="C41" s="2" t="n">
        <v>4.04666666666667</v>
      </c>
      <c r="D41" s="2" t="n">
        <v>124.720467</v>
      </c>
      <c r="E41" s="2" t="n">
        <v>8.01793020868018</v>
      </c>
      <c r="F41" s="2" t="n">
        <v>251.809024865919</v>
      </c>
      <c r="G41" s="2" t="n">
        <v>210.077406579407</v>
      </c>
      <c r="H41" s="2" t="n">
        <v>198.102427</v>
      </c>
      <c r="I41" s="2" t="n">
        <v>111.836676699495</v>
      </c>
      <c r="J41" s="2"/>
      <c r="K41" s="2" t="n">
        <v>50.470215646</v>
      </c>
      <c r="L41" s="2" t="n">
        <v>51.6162240065884</v>
      </c>
      <c r="M41" s="2" t="s">
        <v>138</v>
      </c>
      <c r="N41" s="2"/>
      <c r="O41" s="2" t="n">
        <v>7</v>
      </c>
      <c r="P41" s="2" t="n">
        <v>124.708331</v>
      </c>
      <c r="Q41" s="2" t="s">
        <v>108</v>
      </c>
      <c r="R41" s="2" t="s">
        <v>139</v>
      </c>
      <c r="S41" s="2" t="s">
        <v>140</v>
      </c>
    </row>
    <row r="42" customFormat="false" ht="15" hidden="false" customHeight="false" outlineLevel="0" collapsed="false">
      <c r="B42" s="2" t="n">
        <v>4</v>
      </c>
      <c r="C42" s="2" t="n">
        <v>3.885</v>
      </c>
      <c r="D42" s="2" t="n">
        <v>124.579256</v>
      </c>
      <c r="E42" s="2" t="n">
        <v>8.02701855917329</v>
      </c>
      <c r="F42" s="2" t="n">
        <v>241.428179452579</v>
      </c>
      <c r="G42" s="2" t="n">
        <v>198.887653316133</v>
      </c>
      <c r="H42" s="2" t="n">
        <v>190.697932</v>
      </c>
      <c r="I42" s="2" t="n">
        <v>111.609054601064</v>
      </c>
      <c r="J42" s="2"/>
      <c r="K42" s="2" t="n">
        <v>48.399040956</v>
      </c>
      <c r="L42" s="2" t="n">
        <v>47.8447351490457</v>
      </c>
      <c r="M42" s="2" t="s">
        <v>141</v>
      </c>
      <c r="N42" s="2"/>
      <c r="O42" s="2" t="n">
        <v>8</v>
      </c>
      <c r="P42" s="2" t="n">
        <v>124.56554</v>
      </c>
      <c r="Q42" s="2" t="s">
        <v>108</v>
      </c>
      <c r="R42" s="2" t="s">
        <v>142</v>
      </c>
      <c r="S42" s="2" t="s">
        <v>143</v>
      </c>
    </row>
    <row r="43" customFormat="false" ht="15" hidden="false" customHeight="false" outlineLevel="0" collapsed="false">
      <c r="B43" s="2" t="n">
        <v>4</v>
      </c>
      <c r="C43" s="2" t="n">
        <v>4.14166666666667</v>
      </c>
      <c r="D43" s="2" t="n">
        <v>124.662754</v>
      </c>
      <c r="E43" s="2" t="n">
        <v>8.0216421337844</v>
      </c>
      <c r="F43" s="2" t="n">
        <v>257.733588388603</v>
      </c>
      <c r="G43" s="2" t="n">
        <v>200.454385941479</v>
      </c>
      <c r="H43" s="2" t="n">
        <v>195.239197</v>
      </c>
      <c r="I43" s="2" t="n">
        <v>111.964264185255</v>
      </c>
      <c r="J43" s="2"/>
      <c r="K43" s="2" t="n">
        <v>51.6311572816667</v>
      </c>
      <c r="L43" s="2" t="n">
        <v>54.3351438342386</v>
      </c>
      <c r="M43" s="2" t="s">
        <v>144</v>
      </c>
      <c r="N43" s="2"/>
      <c r="O43" s="2" t="n">
        <v>5</v>
      </c>
      <c r="P43" s="2" t="n">
        <v>124.649963</v>
      </c>
      <c r="Q43" s="2" t="s">
        <v>108</v>
      </c>
      <c r="R43" s="2" t="s">
        <v>145</v>
      </c>
      <c r="S43" s="2" t="s">
        <v>146</v>
      </c>
    </row>
    <row r="44" customFormat="false" ht="15" hidden="false" customHeight="false" outlineLevel="0" collapsed="false">
      <c r="B44" s="2" t="n">
        <v>4</v>
      </c>
      <c r="C44" s="2" t="n">
        <v>4.09833333333333</v>
      </c>
      <c r="D44" s="2" t="n">
        <v>124.333519</v>
      </c>
      <c r="E44" s="2" t="n">
        <v>8.04288343194083</v>
      </c>
      <c r="F44" s="2" t="n">
        <v>253.514336236475</v>
      </c>
      <c r="G44" s="2" t="n">
        <v>187.651586444608</v>
      </c>
      <c r="H44" s="2" t="n">
        <v>189.367976</v>
      </c>
      <c r="I44" s="2" t="n">
        <v>111.890066656998</v>
      </c>
      <c r="J44" s="2"/>
      <c r="K44" s="2" t="n">
        <v>50.9560205368334</v>
      </c>
      <c r="L44" s="2" t="n">
        <v>51.128278105306</v>
      </c>
      <c r="M44" s="2" t="s">
        <v>147</v>
      </c>
      <c r="N44" s="2"/>
      <c r="O44" s="2" t="n">
        <v>6</v>
      </c>
      <c r="P44" s="2" t="n">
        <v>124.319745</v>
      </c>
      <c r="Q44" s="2" t="s">
        <v>108</v>
      </c>
      <c r="R44" s="2" t="s">
        <v>148</v>
      </c>
      <c r="S44" s="2" t="s">
        <v>149</v>
      </c>
    </row>
    <row r="45" customFormat="false" ht="15" hidden="false" customHeight="false" outlineLevel="0" collapsed="false">
      <c r="B45" s="2" t="n">
        <v>4</v>
      </c>
      <c r="C45" s="2" t="n">
        <v>3.82833333333333</v>
      </c>
      <c r="D45" s="2" t="n">
        <v>124.624645</v>
      </c>
      <c r="E45" s="2" t="n">
        <v>8.02409507365096</v>
      </c>
      <c r="F45" s="2" t="n">
        <v>238.335744947304</v>
      </c>
      <c r="G45" s="2" t="n">
        <v>183.216695097878</v>
      </c>
      <c r="H45" s="2" t="n">
        <v>183.551291</v>
      </c>
      <c r="I45" s="2" t="n">
        <v>111.533380461866</v>
      </c>
      <c r="J45" s="2"/>
      <c r="K45" s="2" t="n">
        <v>47.7104682608333</v>
      </c>
      <c r="L45" s="2" t="n">
        <v>47.5081610446137</v>
      </c>
      <c r="M45" s="2" t="s">
        <v>150</v>
      </c>
      <c r="N45" s="2"/>
      <c r="O45" s="2" t="n">
        <v>7</v>
      </c>
      <c r="P45" s="2" t="n">
        <v>124.610911</v>
      </c>
      <c r="Q45" s="2" t="s">
        <v>108</v>
      </c>
      <c r="R45" s="2" t="s">
        <v>151</v>
      </c>
      <c r="S45" s="2" t="s">
        <v>152</v>
      </c>
    </row>
    <row r="46" customFormat="false" ht="15" hidden="false" customHeight="false" outlineLevel="0" collapsed="false">
      <c r="B46" s="2" t="n">
        <v>6</v>
      </c>
      <c r="C46" s="2" t="n">
        <v>5.98</v>
      </c>
      <c r="D46" s="2" t="n">
        <v>124.328549</v>
      </c>
      <c r="E46" s="2" t="n">
        <v>8.04320494402295</v>
      </c>
      <c r="F46" s="2" t="n">
        <v>484.6828246011</v>
      </c>
      <c r="G46" s="2" t="n">
        <v>286.776366160389</v>
      </c>
      <c r="H46" s="2" t="n">
        <v>292.19261</v>
      </c>
      <c r="I46" s="2" t="n">
        <v>114.46089710599</v>
      </c>
      <c r="J46" s="2"/>
      <c r="K46" s="2" t="n">
        <v>74.348472302</v>
      </c>
      <c r="L46" s="2" t="n">
        <v>73.7634108959175</v>
      </c>
      <c r="M46" s="2" t="s">
        <v>153</v>
      </c>
      <c r="N46" s="2"/>
      <c r="O46" s="2" t="n">
        <v>9</v>
      </c>
      <c r="P46" s="2" t="n">
        <v>124.316234</v>
      </c>
      <c r="Q46" s="2" t="s">
        <v>108</v>
      </c>
      <c r="R46" s="2" t="s">
        <v>154</v>
      </c>
      <c r="S46" s="2" t="s">
        <v>155</v>
      </c>
    </row>
    <row r="47" customFormat="false" ht="15" hidden="false" customHeight="false" outlineLevel="0" collapsed="false">
      <c r="B47" s="2" t="n">
        <v>6</v>
      </c>
      <c r="C47" s="2" t="n">
        <v>5.875</v>
      </c>
      <c r="D47" s="2" t="n">
        <v>124.614439</v>
      </c>
      <c r="E47" s="2" t="n">
        <v>8.02475225202434</v>
      </c>
      <c r="F47" s="2" t="n">
        <v>465.169881347182</v>
      </c>
      <c r="G47" s="2" t="n">
        <v>277.081566821667</v>
      </c>
      <c r="H47" s="2" t="n">
        <v>284.991104</v>
      </c>
      <c r="I47" s="2" t="n">
        <v>114.335887022084</v>
      </c>
      <c r="J47" s="2"/>
      <c r="K47" s="2" t="n">
        <v>73.2109829125</v>
      </c>
      <c r="L47" s="2" t="n">
        <v>71.8763295986385</v>
      </c>
      <c r="M47" s="2" t="s">
        <v>29</v>
      </c>
      <c r="N47" s="2"/>
      <c r="O47" s="2" t="n">
        <v>11</v>
      </c>
      <c r="P47" s="2" t="n">
        <v>124.602196</v>
      </c>
      <c r="Q47" s="2" t="s">
        <v>108</v>
      </c>
      <c r="R47" s="2" t="s">
        <v>156</v>
      </c>
      <c r="S47" s="2" t="s">
        <v>157</v>
      </c>
    </row>
    <row r="48" customFormat="false" ht="15" hidden="false" customHeight="false" outlineLevel="0" collapsed="false">
      <c r="B48" s="2" t="n">
        <v>6</v>
      </c>
      <c r="C48" s="2" t="n">
        <v>6.19666666666667</v>
      </c>
      <c r="D48" s="2" t="n">
        <v>124.746249</v>
      </c>
      <c r="E48" s="2" t="n">
        <v>8.01627309852018</v>
      </c>
      <c r="F48" s="2" t="n">
        <v>549.569391762023</v>
      </c>
      <c r="G48" s="2" t="n">
        <v>300.729462612356</v>
      </c>
      <c r="H48" s="2" t="n">
        <v>309.117998</v>
      </c>
      <c r="I48" s="2" t="n">
        <v>114.78539004344</v>
      </c>
      <c r="J48" s="2"/>
      <c r="K48" s="2" t="n">
        <v>77.301092297</v>
      </c>
      <c r="L48" s="2" t="n">
        <v>76.3210972166196</v>
      </c>
      <c r="M48" s="2" t="s">
        <v>158</v>
      </c>
      <c r="N48" s="2"/>
      <c r="O48" s="2" t="n">
        <v>11</v>
      </c>
      <c r="P48" s="2" t="n">
        <v>124.733568</v>
      </c>
      <c r="Q48" s="2" t="s">
        <v>108</v>
      </c>
      <c r="R48" s="2" t="s">
        <v>159</v>
      </c>
      <c r="S48" s="2" t="s">
        <v>160</v>
      </c>
    </row>
    <row r="49" customFormat="false" ht="15" hidden="false" customHeight="false" outlineLevel="0" collapsed="false">
      <c r="B49" s="2" t="n">
        <v>6</v>
      </c>
      <c r="C49" s="2" t="n">
        <v>5.985</v>
      </c>
      <c r="D49" s="2" t="n">
        <v>124.621852</v>
      </c>
      <c r="E49" s="2" t="n">
        <v>8.02427490806348</v>
      </c>
      <c r="F49" s="2" t="n">
        <v>490.370374315847</v>
      </c>
      <c r="G49" s="2" t="n">
        <v>290.3681311032</v>
      </c>
      <c r="H49" s="2" t="n">
        <v>296.591466</v>
      </c>
      <c r="I49" s="2" t="n">
        <v>114.487021008578</v>
      </c>
      <c r="J49" s="2"/>
      <c r="K49" s="2" t="n">
        <v>74.586178422</v>
      </c>
      <c r="L49" s="2" t="n">
        <v>74.495336210497</v>
      </c>
      <c r="M49" s="2" t="s">
        <v>161</v>
      </c>
      <c r="N49" s="2"/>
      <c r="O49" s="2" t="n">
        <v>11</v>
      </c>
      <c r="P49" s="2" t="n">
        <v>124.609799</v>
      </c>
      <c r="Q49" s="2" t="s">
        <v>108</v>
      </c>
      <c r="R49" s="2" t="s">
        <v>162</v>
      </c>
      <c r="S49" s="2" t="s">
        <v>163</v>
      </c>
    </row>
    <row r="50" customFormat="false" ht="15" hidden="false" customHeight="false" outlineLevel="0" collapsed="false">
      <c r="B50" s="2" t="n">
        <v>8</v>
      </c>
      <c r="C50" s="2" t="n">
        <v>7.89333333333333</v>
      </c>
      <c r="D50" s="2" t="n">
        <v>124.924011</v>
      </c>
      <c r="E50" s="2" t="n">
        <v>8.00486625425436</v>
      </c>
      <c r="F50" s="2" t="n">
        <v>8965.96262110006</v>
      </c>
      <c r="G50" s="2" t="n">
        <v>3027.22032176798</v>
      </c>
      <c r="H50" s="2" t="n">
        <v>3046.881033</v>
      </c>
      <c r="I50" s="2" t="n">
        <v>117.126874793158</v>
      </c>
      <c r="J50" s="2"/>
      <c r="K50" s="2" t="n">
        <v>98.606686016</v>
      </c>
      <c r="L50" s="2" t="n">
        <v>97.297582603188</v>
      </c>
      <c r="M50" s="2" t="s">
        <v>164</v>
      </c>
      <c r="N50" s="2"/>
      <c r="O50" s="2" t="n">
        <v>76</v>
      </c>
      <c r="P50" s="2" t="n">
        <v>124.916026</v>
      </c>
      <c r="Q50" s="2" t="s">
        <v>108</v>
      </c>
      <c r="R50" s="2" t="s">
        <v>165</v>
      </c>
      <c r="S50" s="2" t="s">
        <v>166</v>
      </c>
    </row>
    <row r="51" customFormat="false" ht="15" hidden="false" customHeight="false" outlineLevel="0" collapsed="false">
      <c r="B51" s="2" t="n">
        <v>8</v>
      </c>
      <c r="C51" s="2" t="n">
        <v>7.92833333333333</v>
      </c>
      <c r="D51" s="2" t="n">
        <v>124.745568</v>
      </c>
      <c r="E51" s="2" t="n">
        <v>8.0163168602511</v>
      </c>
      <c r="F51" s="2" t="n">
        <v>11365.7639677784</v>
      </c>
      <c r="G51" s="2" t="n">
        <v>2545.39842879995</v>
      </c>
      <c r="H51" s="2" t="n">
        <v>2582.3061</v>
      </c>
      <c r="I51" s="2" t="n">
        <v>117.15937865011</v>
      </c>
      <c r="J51" s="2"/>
      <c r="K51" s="2" t="n">
        <v>98.902444496</v>
      </c>
      <c r="L51" s="2" t="n">
        <v>98.2553862322648</v>
      </c>
      <c r="M51" s="2" t="s">
        <v>167</v>
      </c>
      <c r="N51" s="2"/>
      <c r="O51" s="2" t="n">
        <v>50</v>
      </c>
      <c r="P51" s="2" t="n">
        <v>124.7386</v>
      </c>
      <c r="Q51" s="2" t="s">
        <v>108</v>
      </c>
      <c r="R51" s="2" t="s">
        <v>168</v>
      </c>
      <c r="S51" s="2" t="s">
        <v>169</v>
      </c>
    </row>
    <row r="52" customFormat="false" ht="15" hidden="false" customHeight="false" outlineLevel="0" collapsed="false">
      <c r="B52" s="2" t="n">
        <v>8</v>
      </c>
      <c r="C52" s="2" t="n">
        <v>8.19</v>
      </c>
      <c r="D52" s="2" t="n">
        <v>124.621537</v>
      </c>
      <c r="E52" s="2" t="n">
        <v>8.0242951906459</v>
      </c>
      <c r="F52" s="2" t="n">
        <v>-6034.82785984241</v>
      </c>
      <c r="G52" s="2" t="n">
        <v>10303.6652024342</v>
      </c>
      <c r="H52" s="2" t="n">
        <v>10570.854886</v>
      </c>
      <c r="I52" s="2" t="n">
        <v>117.50694776445</v>
      </c>
      <c r="J52" s="2"/>
      <c r="K52" s="2" t="n">
        <v>102.065038803</v>
      </c>
      <c r="L52" s="2" t="n">
        <v>99.6133889510632</v>
      </c>
      <c r="M52" s="2" t="s">
        <v>170</v>
      </c>
      <c r="N52" s="2"/>
      <c r="O52" s="2" t="n">
        <v>155</v>
      </c>
      <c r="P52" s="2" t="n">
        <v>124.614921</v>
      </c>
      <c r="Q52" s="2" t="s">
        <v>108</v>
      </c>
      <c r="R52" s="2" t="s">
        <v>171</v>
      </c>
      <c r="S52" s="2" t="s">
        <v>172</v>
      </c>
    </row>
    <row r="53" customFormat="false" ht="15" hidden="false" customHeight="false" outlineLevel="0" collapsed="false">
      <c r="B53" s="2" t="n">
        <v>8</v>
      </c>
      <c r="C53" s="2" t="n">
        <v>8.095</v>
      </c>
      <c r="D53" s="2" t="n">
        <v>124.92564</v>
      </c>
      <c r="E53" s="2" t="n">
        <v>8.00476187274286</v>
      </c>
      <c r="F53" s="2" t="n">
        <v>-11081.7902631157</v>
      </c>
      <c r="G53" s="2" t="n">
        <v>5400.19334224916</v>
      </c>
      <c r="H53" s="2" t="n">
        <v>5526.482523</v>
      </c>
      <c r="I53" s="2" t="n">
        <v>117.403890883242</v>
      </c>
      <c r="J53" s="2"/>
      <c r="K53" s="2" t="n">
        <v>101.12730558</v>
      </c>
      <c r="L53" s="2" t="n">
        <v>99.650025733402</v>
      </c>
      <c r="M53" s="2" t="s">
        <v>173</v>
      </c>
      <c r="N53" s="2"/>
      <c r="O53" s="2" t="n">
        <v>92</v>
      </c>
      <c r="P53" s="2" t="n">
        <v>124.919041</v>
      </c>
      <c r="Q53" s="2" t="s">
        <v>108</v>
      </c>
      <c r="R53" s="2" t="s">
        <v>174</v>
      </c>
      <c r="S53" s="2" t="s">
        <v>175</v>
      </c>
    </row>
    <row r="54" customFormat="false" ht="15" hidden="false" customHeight="false" outlineLevel="0" collapsed="false">
      <c r="B54" s="2" t="n">
        <v>8</v>
      </c>
      <c r="C54" s="2" t="n">
        <v>8.02166666666667</v>
      </c>
      <c r="D54" s="2" t="n">
        <v>124.678263</v>
      </c>
      <c r="E54" s="2" t="n">
        <v>8.02064430429224</v>
      </c>
      <c r="F54" s="2" t="n">
        <v>-978126.763088121</v>
      </c>
      <c r="G54" s="2" t="n">
        <v>4116.04672268553</v>
      </c>
      <c r="H54" s="2" t="n">
        <v>4179.812675</v>
      </c>
      <c r="I54" s="2" t="n">
        <v>117.281400855351</v>
      </c>
      <c r="J54" s="2"/>
      <c r="K54" s="2" t="n">
        <v>100.0127466365</v>
      </c>
      <c r="L54" s="2" t="n">
        <v>99.4806274020983</v>
      </c>
      <c r="M54" s="2" t="s">
        <v>176</v>
      </c>
      <c r="N54" s="2"/>
      <c r="O54" s="2" t="n">
        <v>70</v>
      </c>
      <c r="P54" s="2" t="n">
        <v>124.671295</v>
      </c>
      <c r="Q54" s="2" t="s">
        <v>108</v>
      </c>
      <c r="R54" s="2" t="s">
        <v>177</v>
      </c>
      <c r="S54" s="2" t="s">
        <v>178</v>
      </c>
    </row>
    <row r="55" customFormat="false" ht="15" hidden="false" customHeight="false" outlineLevel="0" collapsed="false">
      <c r="B55" s="2" t="n">
        <v>10</v>
      </c>
      <c r="C55" s="2" t="n">
        <v>9.91166666666667</v>
      </c>
      <c r="D55" s="2" t="n">
        <v>111.367276</v>
      </c>
      <c r="E55" s="2" t="n">
        <v>8.9792983712738</v>
      </c>
      <c r="F55" s="2" t="n">
        <v>-1072.53754223661</v>
      </c>
      <c r="G55" s="2" t="n">
        <v>40076.5627534883</v>
      </c>
      <c r="H55" s="2" t="n">
        <v>43565.406522</v>
      </c>
      <c r="I55" s="2" t="n">
        <v>118.421150136981</v>
      </c>
      <c r="J55" s="2"/>
      <c r="K55" s="2" t="n">
        <v>110.383531728667</v>
      </c>
      <c r="L55" s="2" t="n">
        <v>99.9822206418348</v>
      </c>
      <c r="M55" s="2" t="s">
        <v>179</v>
      </c>
      <c r="N55" s="2"/>
      <c r="O55" s="2" t="n">
        <v>501</v>
      </c>
      <c r="P55" s="2" t="n">
        <v>111.361266</v>
      </c>
      <c r="Q55" s="2" t="s">
        <v>108</v>
      </c>
      <c r="R55" s="2" t="s">
        <v>180</v>
      </c>
      <c r="S55" s="2" t="s">
        <v>181</v>
      </c>
    </row>
    <row r="56" customFormat="false" ht="15" hidden="false" customHeight="false" outlineLevel="0" collapsed="false">
      <c r="B56" s="2" t="n">
        <v>10</v>
      </c>
      <c r="C56" s="2" t="n">
        <v>10.0933333333333</v>
      </c>
      <c r="D56" s="2" t="n">
        <v>109.350666</v>
      </c>
      <c r="E56" s="2" t="n">
        <v>9.14489171926946</v>
      </c>
      <c r="F56" s="2" t="n">
        <v>-1054.36115958177</v>
      </c>
      <c r="G56" s="2" t="n">
        <v>39122.8017332261</v>
      </c>
      <c r="H56" s="2" t="n">
        <v>42385.323883</v>
      </c>
      <c r="I56" s="2" t="n">
        <v>118.419802816538</v>
      </c>
      <c r="J56" s="2"/>
      <c r="K56" s="2" t="n">
        <v>110.371272216</v>
      </c>
      <c r="L56" s="2" t="n">
        <v>99.982392816269</v>
      </c>
      <c r="M56" s="2" t="s">
        <v>182</v>
      </c>
      <c r="N56" s="2"/>
      <c r="O56" s="2" t="n">
        <v>501</v>
      </c>
      <c r="P56" s="2" t="n">
        <v>109.344557</v>
      </c>
      <c r="Q56" s="2" t="s">
        <v>183</v>
      </c>
      <c r="R56" s="2" t="s">
        <v>184</v>
      </c>
      <c r="S56" s="2" t="s">
        <v>185</v>
      </c>
    </row>
    <row r="57" customFormat="false" ht="15" hidden="false" customHeight="false" outlineLevel="0" collapsed="false">
      <c r="B57" s="2" t="n">
        <v>1</v>
      </c>
      <c r="C57" s="2" t="n">
        <v>1</v>
      </c>
      <c r="D57" s="2" t="n">
        <v>131.651445</v>
      </c>
      <c r="E57" s="2" t="n">
        <v>7.59581484274631</v>
      </c>
      <c r="F57" s="2" t="n">
        <v>151.611290468492</v>
      </c>
      <c r="G57" s="2" t="n">
        <v>128.226477935054</v>
      </c>
      <c r="H57" s="2" t="n">
        <v>140.23919</v>
      </c>
      <c r="I57" s="2" t="n">
        <v>107.73684938055</v>
      </c>
      <c r="J57" s="2"/>
      <c r="K57" s="2" t="n">
        <v>13.1651445</v>
      </c>
      <c r="L57" s="2" t="n">
        <v>12.1565362198168</v>
      </c>
      <c r="M57" s="2" t="s">
        <v>186</v>
      </c>
      <c r="N57" s="2"/>
      <c r="O57" s="2" t="n">
        <v>2</v>
      </c>
      <c r="P57" s="2" t="n">
        <v>131.615502</v>
      </c>
      <c r="Q57" s="2" t="s">
        <v>183</v>
      </c>
      <c r="R57" s="2" t="s">
        <v>187</v>
      </c>
      <c r="S57" s="2" t="s">
        <v>188</v>
      </c>
    </row>
    <row r="58" customFormat="false" ht="15" hidden="false" customHeight="false" outlineLevel="0" collapsed="false">
      <c r="B58" s="2" t="n">
        <v>1</v>
      </c>
      <c r="C58" s="2" t="n">
        <v>1.01833333333333</v>
      </c>
      <c r="D58" s="2" t="n">
        <v>132.192406</v>
      </c>
      <c r="E58" s="2" t="n">
        <v>7.56473106329572</v>
      </c>
      <c r="F58" s="2" t="n">
        <v>152.755766033443</v>
      </c>
      <c r="G58" s="2" t="n">
        <v>99.5646722060668</v>
      </c>
      <c r="H58" s="2" t="n">
        <v>139.488138</v>
      </c>
      <c r="I58" s="2" t="n">
        <v>107.769429108542</v>
      </c>
      <c r="J58" s="2"/>
      <c r="K58" s="2" t="n">
        <v>13.4615933443333</v>
      </c>
      <c r="L58" s="2" t="n">
        <v>9.48487326246934</v>
      </c>
      <c r="M58" s="2" t="s">
        <v>189</v>
      </c>
      <c r="N58" s="2"/>
      <c r="O58" s="2" t="n">
        <v>2</v>
      </c>
      <c r="P58" s="2" t="n">
        <v>132.156437</v>
      </c>
      <c r="Q58" s="2" t="s">
        <v>183</v>
      </c>
      <c r="R58" s="2" t="s">
        <v>190</v>
      </c>
      <c r="S58" s="2" t="s">
        <v>191</v>
      </c>
    </row>
    <row r="59" customFormat="false" ht="15" hidden="false" customHeight="false" outlineLevel="0" collapsed="false">
      <c r="B59" s="2" t="n">
        <v>1</v>
      </c>
      <c r="C59" s="2" t="n">
        <v>1.00333333333333</v>
      </c>
      <c r="D59" s="2" t="n">
        <v>132.971889</v>
      </c>
      <c r="E59" s="2" t="n">
        <v>7.52038650815888</v>
      </c>
      <c r="F59" s="2" t="n">
        <v>153.443584573294</v>
      </c>
      <c r="G59" s="2" t="n">
        <v>143.918611543817</v>
      </c>
      <c r="H59" s="2" t="n">
        <v>144.529423</v>
      </c>
      <c r="I59" s="2" t="n">
        <v>107.756232263644</v>
      </c>
      <c r="J59" s="2"/>
      <c r="K59" s="2" t="n">
        <v>13.341512863</v>
      </c>
      <c r="L59" s="2" t="n">
        <v>13.1120331950207</v>
      </c>
      <c r="M59" s="2" t="s">
        <v>192</v>
      </c>
      <c r="N59" s="2"/>
      <c r="O59" s="2" t="n">
        <v>2</v>
      </c>
      <c r="P59" s="2" t="n">
        <v>132.938252</v>
      </c>
      <c r="Q59" s="2" t="s">
        <v>183</v>
      </c>
      <c r="R59" s="2" t="s">
        <v>193</v>
      </c>
      <c r="S59" s="2" t="s">
        <v>194</v>
      </c>
    </row>
    <row r="60" customFormat="false" ht="15" hidden="false" customHeight="false" outlineLevel="0" collapsed="false">
      <c r="B60" s="2" t="n">
        <v>1</v>
      </c>
      <c r="C60" s="2" t="n">
        <v>0.963333333333333</v>
      </c>
      <c r="D60" s="2" t="n">
        <v>132.055794</v>
      </c>
      <c r="E60" s="2" t="n">
        <v>7.57255679368374</v>
      </c>
      <c r="F60" s="2" t="n">
        <v>151.303705495681</v>
      </c>
      <c r="G60" s="2" t="n">
        <v>165.085099574427</v>
      </c>
      <c r="H60" s="2" t="n">
        <v>143.756244</v>
      </c>
      <c r="I60" s="2" t="n">
        <v>107.688079092938</v>
      </c>
      <c r="J60" s="2"/>
      <c r="K60" s="2" t="n">
        <v>12.721374822</v>
      </c>
      <c r="L60" s="2" t="n">
        <v>14.6931719965428</v>
      </c>
      <c r="M60" s="2" t="s">
        <v>195</v>
      </c>
      <c r="N60" s="2"/>
      <c r="O60" s="2" t="n">
        <v>3</v>
      </c>
      <c r="P60" s="2" t="n">
        <v>132.023641</v>
      </c>
      <c r="Q60" s="2" t="s">
        <v>183</v>
      </c>
      <c r="R60" s="2" t="s">
        <v>196</v>
      </c>
      <c r="S60" s="2" t="s">
        <v>197</v>
      </c>
    </row>
    <row r="61" customFormat="false" ht="15" hidden="false" customHeight="false" outlineLevel="0" collapsed="false">
      <c r="B61" s="2" t="n">
        <v>2</v>
      </c>
      <c r="C61" s="2" t="n">
        <v>1.99</v>
      </c>
      <c r="D61" s="2" t="n">
        <v>131.358047</v>
      </c>
      <c r="E61" s="2" t="n">
        <v>7.61278066200238</v>
      </c>
      <c r="F61" s="2" t="n">
        <v>177.84794750359</v>
      </c>
      <c r="G61" s="2" t="n">
        <v>155.234102702714</v>
      </c>
      <c r="H61" s="2" t="n">
        <v>154.739371</v>
      </c>
      <c r="I61" s="2" t="n">
        <v>109.162813623695</v>
      </c>
      <c r="J61" s="2"/>
      <c r="K61" s="2" t="n">
        <v>26.140251353</v>
      </c>
      <c r="L61" s="2" t="n">
        <v>25.6174131435747</v>
      </c>
      <c r="M61" s="2" t="s">
        <v>198</v>
      </c>
      <c r="N61" s="2"/>
      <c r="O61" s="2" t="n">
        <v>6</v>
      </c>
      <c r="P61" s="2" t="n">
        <v>131.323074</v>
      </c>
      <c r="Q61" s="2" t="s">
        <v>183</v>
      </c>
      <c r="R61" s="2" t="s">
        <v>199</v>
      </c>
      <c r="S61" s="2" t="s">
        <v>200</v>
      </c>
    </row>
    <row r="62" customFormat="false" ht="15" hidden="false" customHeight="false" outlineLevel="0" collapsed="false">
      <c r="B62" s="2" t="n">
        <v>2</v>
      </c>
      <c r="C62" s="2" t="n">
        <v>1.88666666666667</v>
      </c>
      <c r="D62" s="2" t="n">
        <v>131.789945</v>
      </c>
      <c r="E62" s="2" t="n">
        <v>7.58783228872279</v>
      </c>
      <c r="F62" s="2" t="n">
        <v>175.402727493356</v>
      </c>
      <c r="G62" s="2" t="n">
        <v>144.618912784031</v>
      </c>
      <c r="H62" s="2" t="n">
        <v>152.056594</v>
      </c>
      <c r="I62" s="2" t="n">
        <v>109.022594221604</v>
      </c>
      <c r="J62" s="2"/>
      <c r="K62" s="2" t="n">
        <v>24.8643696233333</v>
      </c>
      <c r="L62" s="2" t="n">
        <v>24.1059602649007</v>
      </c>
      <c r="M62" s="2" t="s">
        <v>201</v>
      </c>
      <c r="N62" s="2"/>
      <c r="O62" s="2" t="n">
        <v>3</v>
      </c>
      <c r="P62" s="2" t="n">
        <v>131.754981</v>
      </c>
      <c r="Q62" s="2" t="s">
        <v>183</v>
      </c>
      <c r="R62" s="2" t="s">
        <v>202</v>
      </c>
      <c r="S62" s="2" t="s">
        <v>203</v>
      </c>
    </row>
    <row r="63" customFormat="false" ht="15" hidden="false" customHeight="false" outlineLevel="0" collapsed="false">
      <c r="B63" s="2" t="n">
        <v>2</v>
      </c>
      <c r="C63" s="2" t="n">
        <v>1.99666666666667</v>
      </c>
      <c r="D63" s="2" t="n">
        <v>131.236987</v>
      </c>
      <c r="E63" s="2" t="n">
        <v>7.61980309712536</v>
      </c>
      <c r="F63" s="2" t="n">
        <v>177.836695297544</v>
      </c>
      <c r="G63" s="2" t="n">
        <v>162.766061917965</v>
      </c>
      <c r="H63" s="2" t="n">
        <v>157.772911</v>
      </c>
      <c r="I63" s="2" t="n">
        <v>109.16978132597</v>
      </c>
      <c r="J63" s="2"/>
      <c r="K63" s="2" t="n">
        <v>26.2036517376667</v>
      </c>
      <c r="L63" s="2" t="n">
        <v>27.6595744680851</v>
      </c>
      <c r="M63" s="2" t="s">
        <v>204</v>
      </c>
      <c r="N63" s="2"/>
      <c r="O63" s="2" t="n">
        <v>3</v>
      </c>
      <c r="P63" s="2" t="n">
        <v>131.203637</v>
      </c>
      <c r="Q63" s="2" t="s">
        <v>183</v>
      </c>
      <c r="R63" s="2" t="s">
        <v>205</v>
      </c>
      <c r="S63" s="2" t="s">
        <v>206</v>
      </c>
    </row>
    <row r="64" customFormat="false" ht="15" hidden="false" customHeight="false" outlineLevel="0" collapsed="false">
      <c r="B64" s="2" t="n">
        <v>2</v>
      </c>
      <c r="C64" s="2" t="n">
        <v>1.95166666666667</v>
      </c>
      <c r="D64" s="2" t="n">
        <v>131.766354</v>
      </c>
      <c r="E64" s="2" t="n">
        <v>7.58919078841629</v>
      </c>
      <c r="F64" s="2" t="n">
        <v>177.382833031612</v>
      </c>
      <c r="G64" s="2" t="n">
        <v>160.734611847781</v>
      </c>
      <c r="H64" s="2" t="n">
        <v>155.830038</v>
      </c>
      <c r="I64" s="2" t="n">
        <v>109.116232369781</v>
      </c>
      <c r="J64" s="2"/>
      <c r="K64" s="2" t="n">
        <v>25.716400089</v>
      </c>
      <c r="L64" s="2" t="n">
        <v>27.0166453265045</v>
      </c>
      <c r="M64" s="2" t="s">
        <v>207</v>
      </c>
      <c r="N64" s="2"/>
      <c r="O64" s="2" t="n">
        <v>3</v>
      </c>
      <c r="P64" s="2" t="n">
        <v>131.733792</v>
      </c>
      <c r="Q64" s="2" t="s">
        <v>183</v>
      </c>
      <c r="R64" s="2" t="s">
        <v>208</v>
      </c>
      <c r="S64" s="2" t="s">
        <v>209</v>
      </c>
    </row>
    <row r="65" customFormat="false" ht="15" hidden="false" customHeight="false" outlineLevel="0" collapsed="false">
      <c r="B65" s="2" t="n">
        <v>2</v>
      </c>
      <c r="C65" s="2" t="n">
        <v>2.005</v>
      </c>
      <c r="D65" s="2" t="n">
        <v>131.679052</v>
      </c>
      <c r="E65" s="2" t="n">
        <v>7.5942223520868</v>
      </c>
      <c r="F65" s="2" t="n">
        <v>178.915766274111</v>
      </c>
      <c r="G65" s="2" t="n">
        <v>152.506146349954</v>
      </c>
      <c r="H65" s="2" t="n">
        <v>154.779547</v>
      </c>
      <c r="I65" s="2" t="n">
        <v>109.191541326867</v>
      </c>
      <c r="J65" s="2"/>
      <c r="K65" s="2" t="n">
        <v>26.401649926</v>
      </c>
      <c r="L65" s="2" t="n">
        <v>26.0074781886166</v>
      </c>
      <c r="M65" s="2" t="s">
        <v>210</v>
      </c>
      <c r="N65" s="2"/>
      <c r="O65" s="2" t="n">
        <v>3</v>
      </c>
      <c r="P65" s="2" t="n">
        <v>131.649475</v>
      </c>
      <c r="Q65" s="2" t="s">
        <v>183</v>
      </c>
      <c r="R65" s="2" t="s">
        <v>211</v>
      </c>
      <c r="S65" s="2" t="s">
        <v>212</v>
      </c>
    </row>
    <row r="66" customFormat="false" ht="15" hidden="false" customHeight="false" outlineLevel="0" collapsed="false">
      <c r="B66" s="2" t="n">
        <v>4</v>
      </c>
      <c r="C66" s="2" t="n">
        <v>3.93333333333333</v>
      </c>
      <c r="D66" s="2" t="n">
        <v>131.484791</v>
      </c>
      <c r="E66" s="2" t="n">
        <v>7.60544236633422</v>
      </c>
      <c r="F66" s="2" t="n">
        <v>272.32306857261</v>
      </c>
      <c r="G66" s="2" t="n">
        <v>198.769292630476</v>
      </c>
      <c r="H66" s="2" t="n">
        <v>201.62551</v>
      </c>
      <c r="I66" s="2" t="n">
        <v>111.973736888821</v>
      </c>
      <c r="J66" s="2"/>
      <c r="K66" s="2" t="n">
        <v>51.7173511266667</v>
      </c>
      <c r="L66" s="2" t="n">
        <v>51.6204194026689</v>
      </c>
      <c r="M66" s="2" t="s">
        <v>213</v>
      </c>
      <c r="N66" s="2"/>
      <c r="O66" s="2" t="n">
        <v>6</v>
      </c>
      <c r="P66" s="2" t="n">
        <v>131.455544</v>
      </c>
      <c r="Q66" s="2" t="s">
        <v>183</v>
      </c>
      <c r="R66" s="2" t="s">
        <v>214</v>
      </c>
      <c r="S66" s="2" t="s">
        <v>215</v>
      </c>
    </row>
    <row r="67" customFormat="false" ht="15" hidden="false" customHeight="false" outlineLevel="0" collapsed="false">
      <c r="B67" s="2" t="n">
        <v>4</v>
      </c>
      <c r="C67" s="2" t="n">
        <v>4.04166666666667</v>
      </c>
      <c r="D67" s="2" t="n">
        <v>131.427187</v>
      </c>
      <c r="E67" s="2" t="n">
        <v>7.60877580070248</v>
      </c>
      <c r="F67" s="2" t="n">
        <v>280.339053957848</v>
      </c>
      <c r="G67" s="2" t="n">
        <v>197.489305000351</v>
      </c>
      <c r="H67" s="2" t="n">
        <v>202.296421</v>
      </c>
      <c r="I67" s="2" t="n">
        <v>112.1277218399</v>
      </c>
      <c r="J67" s="2"/>
      <c r="K67" s="2" t="n">
        <v>53.1184880791667</v>
      </c>
      <c r="L67" s="2" t="n">
        <v>52.4221809936096</v>
      </c>
      <c r="M67" s="2" t="s">
        <v>216</v>
      </c>
      <c r="N67" s="2"/>
      <c r="O67" s="2" t="n">
        <v>5</v>
      </c>
      <c r="P67" s="2" t="n">
        <v>131.397692</v>
      </c>
      <c r="Q67" s="2" t="s">
        <v>183</v>
      </c>
      <c r="R67" s="2" t="s">
        <v>217</v>
      </c>
      <c r="S67" s="2" t="s">
        <v>218</v>
      </c>
    </row>
    <row r="68" customFormat="false" ht="15" hidden="false" customHeight="false" outlineLevel="0" collapsed="false">
      <c r="B68" s="2" t="n">
        <v>4</v>
      </c>
      <c r="C68" s="2" t="n">
        <v>4.005</v>
      </c>
      <c r="D68" s="2" t="n">
        <v>131.377197</v>
      </c>
      <c r="E68" s="2" t="n">
        <v>7.61167099645154</v>
      </c>
      <c r="F68" s="2" t="n">
        <v>277.263992469471</v>
      </c>
      <c r="G68" s="2" t="n">
        <v>200.082744499478</v>
      </c>
      <c r="H68" s="2" t="n">
        <v>202.064862</v>
      </c>
      <c r="I68" s="2" t="n">
        <v>112.072560757095</v>
      </c>
      <c r="J68" s="2"/>
      <c r="K68" s="2" t="n">
        <v>52.6165673985</v>
      </c>
      <c r="L68" s="2" t="n">
        <v>53.2348658206782</v>
      </c>
      <c r="M68" s="2" t="s">
        <v>219</v>
      </c>
      <c r="N68" s="2"/>
      <c r="O68" s="2" t="n">
        <v>5</v>
      </c>
      <c r="P68" s="2" t="n">
        <v>131.346854</v>
      </c>
      <c r="Q68" s="2" t="s">
        <v>183</v>
      </c>
      <c r="R68" s="2" t="s">
        <v>220</v>
      </c>
      <c r="S68" s="2" t="s">
        <v>221</v>
      </c>
    </row>
    <row r="69" customFormat="false" ht="15" hidden="false" customHeight="false" outlineLevel="0" collapsed="false">
      <c r="B69" s="2" t="n">
        <v>4</v>
      </c>
      <c r="C69" s="2" t="n">
        <v>3.97166666666667</v>
      </c>
      <c r="D69" s="2" t="n">
        <v>131.657843</v>
      </c>
      <c r="E69" s="2" t="n">
        <v>7.5954457190978</v>
      </c>
      <c r="F69" s="2" t="n">
        <v>275.955014235517</v>
      </c>
      <c r="G69" s="2" t="n">
        <v>194.159014437012</v>
      </c>
      <c r="H69" s="2" t="n">
        <v>200.25752</v>
      </c>
      <c r="I69" s="2" t="n">
        <v>112.036682720267</v>
      </c>
      <c r="J69" s="2"/>
      <c r="K69" s="2" t="n">
        <v>52.2901066448333</v>
      </c>
      <c r="L69" s="2" t="n">
        <v>50.6398153975247</v>
      </c>
      <c r="M69" s="2" t="s">
        <v>222</v>
      </c>
      <c r="N69" s="2"/>
      <c r="O69" s="2" t="n">
        <v>6</v>
      </c>
      <c r="P69" s="2" t="n">
        <v>131.626533</v>
      </c>
      <c r="Q69" s="2" t="s">
        <v>183</v>
      </c>
      <c r="R69" s="2" t="s">
        <v>223</v>
      </c>
      <c r="S69" s="2" t="s">
        <v>224</v>
      </c>
    </row>
    <row r="70" customFormat="false" ht="15" hidden="false" customHeight="false" outlineLevel="0" collapsed="false">
      <c r="B70" s="2" t="n">
        <v>4</v>
      </c>
      <c r="C70" s="2" t="n">
        <v>3.97166666666667</v>
      </c>
      <c r="D70" s="2" t="n">
        <v>131.482021</v>
      </c>
      <c r="E70" s="2" t="n">
        <v>7.60560259413719</v>
      </c>
      <c r="F70" s="2" t="n">
        <v>275.183718138936</v>
      </c>
      <c r="G70" s="2" t="n">
        <v>201.130992104499</v>
      </c>
      <c r="H70" s="2" t="n">
        <v>203.080754</v>
      </c>
      <c r="I70" s="2" t="n">
        <v>112.029008333188</v>
      </c>
      <c r="J70" s="2"/>
      <c r="K70" s="2" t="n">
        <v>52.2202760071667</v>
      </c>
      <c r="L70" s="2" t="n">
        <v>51.5628277742815</v>
      </c>
      <c r="M70" s="2" t="s">
        <v>225</v>
      </c>
      <c r="N70" s="2"/>
      <c r="O70" s="2" t="n">
        <v>6</v>
      </c>
      <c r="P70" s="2" t="n">
        <v>131.452239</v>
      </c>
      <c r="Q70" s="2" t="s">
        <v>183</v>
      </c>
      <c r="R70" s="2" t="s">
        <v>226</v>
      </c>
      <c r="S70" s="2" t="s">
        <v>227</v>
      </c>
    </row>
    <row r="71" customFormat="false" ht="15" hidden="false" customHeight="false" outlineLevel="0" collapsed="false">
      <c r="B71" s="2" t="n">
        <v>6</v>
      </c>
      <c r="C71" s="2" t="n">
        <v>6.075</v>
      </c>
      <c r="D71" s="2" t="n">
        <v>131.400984</v>
      </c>
      <c r="E71" s="2" t="n">
        <v>7.61029308578085</v>
      </c>
      <c r="F71" s="2" t="n">
        <v>651.341433933053</v>
      </c>
      <c r="G71" s="2" t="n">
        <v>390.514716548335</v>
      </c>
      <c r="H71" s="2" t="n">
        <v>390.721757</v>
      </c>
      <c r="I71" s="2" t="n">
        <v>115.062888146022</v>
      </c>
      <c r="J71" s="2"/>
      <c r="K71" s="2" t="n">
        <v>79.82609778</v>
      </c>
      <c r="L71" s="2" t="n">
        <v>79.9753120285283</v>
      </c>
      <c r="M71" s="2" t="s">
        <v>228</v>
      </c>
      <c r="N71" s="2"/>
      <c r="O71" s="2" t="n">
        <v>18</v>
      </c>
      <c r="P71" s="2" t="n">
        <v>131.375723</v>
      </c>
      <c r="Q71" s="2" t="s">
        <v>183</v>
      </c>
      <c r="R71" s="2" t="s">
        <v>229</v>
      </c>
      <c r="S71" s="2" t="s">
        <v>230</v>
      </c>
    </row>
    <row r="72" customFormat="false" ht="15" hidden="false" customHeight="false" outlineLevel="0" collapsed="false">
      <c r="B72" s="2" t="n">
        <v>6</v>
      </c>
      <c r="C72" s="2" t="n">
        <v>5.94333333333333</v>
      </c>
      <c r="D72" s="2" t="n">
        <v>131.540914</v>
      </c>
      <c r="E72" s="2" t="n">
        <v>7.60219744253868</v>
      </c>
      <c r="F72" s="2" t="n">
        <v>602.822132597128</v>
      </c>
      <c r="G72" s="2" t="n">
        <v>345.852486751403</v>
      </c>
      <c r="H72" s="2" t="n">
        <v>352.597736</v>
      </c>
      <c r="I72" s="2" t="n">
        <v>114.881888572618</v>
      </c>
      <c r="J72" s="2"/>
      <c r="K72" s="2" t="n">
        <v>78.1791498873333</v>
      </c>
      <c r="L72" s="2" t="n">
        <v>76.7419038272817</v>
      </c>
      <c r="M72" s="2" t="s">
        <v>231</v>
      </c>
      <c r="N72" s="2"/>
      <c r="O72" s="2" t="n">
        <v>11</v>
      </c>
      <c r="P72" s="2" t="n">
        <v>131.51536</v>
      </c>
      <c r="Q72" s="2" t="s">
        <v>183</v>
      </c>
      <c r="R72" s="2" t="s">
        <v>232</v>
      </c>
      <c r="S72" s="2" t="s">
        <v>233</v>
      </c>
    </row>
    <row r="73" customFormat="false" ht="15" hidden="false" customHeight="false" outlineLevel="0" collapsed="false">
      <c r="B73" s="2" t="n">
        <v>6</v>
      </c>
      <c r="C73" s="2" t="n">
        <v>5.70833333333333</v>
      </c>
      <c r="D73" s="2" t="n">
        <v>131.736798</v>
      </c>
      <c r="E73" s="2" t="n">
        <v>7.59089347230073</v>
      </c>
      <c r="F73" s="2" t="n">
        <v>531.191529715757</v>
      </c>
      <c r="G73" s="2" t="n">
        <v>308.250593711611</v>
      </c>
      <c r="H73" s="2" t="n">
        <v>315.039222</v>
      </c>
      <c r="I73" s="2" t="n">
        <v>114.554453132198</v>
      </c>
      <c r="J73" s="2"/>
      <c r="K73" s="2" t="n">
        <v>75.199755525</v>
      </c>
      <c r="L73" s="2" t="n">
        <v>75.2882790833455</v>
      </c>
      <c r="M73" s="2" t="s">
        <v>234</v>
      </c>
      <c r="N73" s="2"/>
      <c r="O73" s="2" t="n">
        <v>13</v>
      </c>
      <c r="P73" s="2" t="n">
        <v>131.711016</v>
      </c>
      <c r="Q73" s="2" t="s">
        <v>183</v>
      </c>
      <c r="R73" s="2" t="s">
        <v>235</v>
      </c>
      <c r="S73" s="2" t="s">
        <v>236</v>
      </c>
    </row>
    <row r="74" customFormat="false" ht="15" hidden="false" customHeight="false" outlineLevel="0" collapsed="false">
      <c r="B74" s="2" t="n">
        <v>6</v>
      </c>
      <c r="C74" s="2" t="n">
        <v>5.97666666666667</v>
      </c>
      <c r="D74" s="2" t="n">
        <v>131.090808</v>
      </c>
      <c r="E74" s="2" t="n">
        <v>7.6282999186335</v>
      </c>
      <c r="F74" s="2" t="n">
        <v>605.461290397948</v>
      </c>
      <c r="G74" s="2" t="n">
        <v>416.578902619346</v>
      </c>
      <c r="H74" s="2" t="n">
        <v>408.019704</v>
      </c>
      <c r="I74" s="2" t="n">
        <v>114.900511826655</v>
      </c>
      <c r="J74" s="2"/>
      <c r="K74" s="2" t="n">
        <v>78.348606248</v>
      </c>
      <c r="L74" s="2" t="n">
        <v>79.1440122682281</v>
      </c>
      <c r="M74" s="2" t="s">
        <v>237</v>
      </c>
      <c r="N74" s="2"/>
      <c r="O74" s="2" t="n">
        <v>13</v>
      </c>
      <c r="P74" s="2" t="n">
        <v>131.066493</v>
      </c>
      <c r="Q74" s="2" t="s">
        <v>183</v>
      </c>
      <c r="R74" s="2" t="s">
        <v>238</v>
      </c>
      <c r="S74" s="2" t="s">
        <v>239</v>
      </c>
    </row>
    <row r="75" customFormat="false" ht="15" hidden="false" customHeight="false" outlineLevel="0" collapsed="false">
      <c r="B75" s="2" t="n">
        <v>6</v>
      </c>
      <c r="C75" s="2" t="n">
        <v>6.02</v>
      </c>
      <c r="D75" s="2" t="n">
        <v>131.328987</v>
      </c>
      <c r="E75" s="2" t="n">
        <v>7.61446519038482</v>
      </c>
      <c r="F75" s="2" t="n">
        <v>627.169540000215</v>
      </c>
      <c r="G75" s="2" t="n">
        <v>324.868661554909</v>
      </c>
      <c r="H75" s="2" t="n">
        <v>336.1877</v>
      </c>
      <c r="I75" s="2" t="n">
        <v>114.978699514123</v>
      </c>
      <c r="J75" s="2"/>
      <c r="K75" s="2" t="n">
        <v>79.060050174</v>
      </c>
      <c r="L75" s="2" t="n">
        <v>77.757785467128</v>
      </c>
      <c r="M75" s="2" t="s">
        <v>240</v>
      </c>
      <c r="N75" s="2"/>
      <c r="O75" s="2" t="n">
        <v>11</v>
      </c>
      <c r="P75" s="2" t="n">
        <v>131.304152</v>
      </c>
      <c r="Q75" s="2" t="s">
        <v>183</v>
      </c>
      <c r="R75" s="2" t="s">
        <v>241</v>
      </c>
      <c r="S75" s="2" t="s">
        <v>242</v>
      </c>
    </row>
    <row r="76" customFormat="false" ht="15" hidden="false" customHeight="false" outlineLevel="0" collapsed="false">
      <c r="B76" s="2" t="n">
        <v>8</v>
      </c>
      <c r="C76" s="2" t="n">
        <v>8.1</v>
      </c>
      <c r="D76" s="2" t="n">
        <v>130.899168</v>
      </c>
      <c r="E76" s="2" t="n">
        <v>7.6394679605603</v>
      </c>
      <c r="F76" s="2" t="n">
        <v>-2171.40158416912</v>
      </c>
      <c r="G76" s="2" t="n">
        <v>16827.9567844085</v>
      </c>
      <c r="H76" s="2" t="n">
        <v>17901.781985</v>
      </c>
      <c r="I76" s="2" t="n">
        <v>117.942513036192</v>
      </c>
      <c r="J76" s="2"/>
      <c r="K76" s="2" t="n">
        <v>106.02832608</v>
      </c>
      <c r="L76" s="2" t="n">
        <v>99.5679456846004</v>
      </c>
      <c r="M76" s="2" t="s">
        <v>243</v>
      </c>
      <c r="N76" s="2"/>
      <c r="O76" s="2" t="n">
        <v>293</v>
      </c>
      <c r="P76" s="2" t="n">
        <v>130.883224</v>
      </c>
      <c r="Q76" s="2" t="s">
        <v>183</v>
      </c>
      <c r="R76" s="2" t="s">
        <v>244</v>
      </c>
      <c r="S76" s="2" t="s">
        <v>245</v>
      </c>
    </row>
    <row r="77" customFormat="false" ht="15" hidden="false" customHeight="false" outlineLevel="0" collapsed="false">
      <c r="B77" s="2" t="n">
        <v>8</v>
      </c>
      <c r="C77" s="2" t="n">
        <v>8.13666666666667</v>
      </c>
      <c r="D77" s="2" t="n">
        <v>131.283345</v>
      </c>
      <c r="E77" s="2" t="n">
        <v>7.617112437225</v>
      </c>
      <c r="F77" s="2" t="n">
        <v>-1924.72689727621</v>
      </c>
      <c r="G77" s="2" t="n">
        <v>21764.3294185166</v>
      </c>
      <c r="H77" s="2" t="n">
        <v>23302.043363</v>
      </c>
      <c r="I77" s="2" t="n">
        <v>118.029614900479</v>
      </c>
      <c r="J77" s="2"/>
      <c r="K77" s="2" t="n">
        <v>106.820881715</v>
      </c>
      <c r="L77" s="2" t="n">
        <v>99.3650793650794</v>
      </c>
      <c r="M77" s="2" t="s">
        <v>246</v>
      </c>
      <c r="N77" s="2"/>
      <c r="O77" s="2" t="n">
        <v>359</v>
      </c>
      <c r="P77" s="2" t="n">
        <v>131.266442</v>
      </c>
      <c r="Q77" s="2" t="s">
        <v>183</v>
      </c>
      <c r="R77" s="2" t="s">
        <v>247</v>
      </c>
      <c r="S77" s="2" t="s">
        <v>248</v>
      </c>
    </row>
    <row r="78" customFormat="false" ht="15" hidden="false" customHeight="false" outlineLevel="0" collapsed="false">
      <c r="B78" s="2" t="n">
        <v>8</v>
      </c>
      <c r="C78" s="2" t="n">
        <v>7.885</v>
      </c>
      <c r="D78" s="2" t="n">
        <v>131.669546</v>
      </c>
      <c r="E78" s="2" t="n">
        <v>7.59477062372494</v>
      </c>
      <c r="F78" s="2" t="n">
        <v>-3445.55059461754</v>
      </c>
      <c r="G78" s="2" t="n">
        <v>15869.7717392259</v>
      </c>
      <c r="H78" s="2" t="n">
        <v>16517.830742</v>
      </c>
      <c r="I78" s="2" t="n">
        <v>117.699975928608</v>
      </c>
      <c r="J78" s="2"/>
      <c r="K78" s="2" t="n">
        <v>103.821437021</v>
      </c>
      <c r="L78" s="2" t="n">
        <v>99.429356440875</v>
      </c>
      <c r="M78" s="2" t="s">
        <v>249</v>
      </c>
      <c r="N78" s="2"/>
      <c r="O78" s="2" t="n">
        <v>220</v>
      </c>
      <c r="P78" s="2" t="n">
        <v>131.653001</v>
      </c>
      <c r="Q78" s="2" t="s">
        <v>183</v>
      </c>
      <c r="R78" s="2" t="s">
        <v>250</v>
      </c>
      <c r="S78" s="2" t="s">
        <v>251</v>
      </c>
    </row>
    <row r="79" customFormat="false" ht="15" hidden="false" customHeight="false" outlineLevel="0" collapsed="false">
      <c r="B79" s="2" t="n">
        <v>8</v>
      </c>
      <c r="C79" s="2" t="n">
        <v>8.06</v>
      </c>
      <c r="D79" s="2" t="n">
        <v>131.109303</v>
      </c>
      <c r="E79" s="2" t="n">
        <v>7.62722382865539</v>
      </c>
      <c r="F79" s="2" t="n">
        <v>-2310.66326247368</v>
      </c>
      <c r="G79" s="2" t="n">
        <v>15653.8408950344</v>
      </c>
      <c r="H79" s="2" t="n">
        <v>16621.908529</v>
      </c>
      <c r="I79" s="2" t="n">
        <v>117.903583394158</v>
      </c>
      <c r="J79" s="2"/>
      <c r="K79" s="2" t="n">
        <v>105.674098218</v>
      </c>
      <c r="L79" s="2" t="n">
        <v>99.6691822598987</v>
      </c>
      <c r="M79" s="2" t="s">
        <v>252</v>
      </c>
      <c r="N79" s="2"/>
      <c r="O79" s="2" t="n">
        <v>274</v>
      </c>
      <c r="P79" s="2" t="n">
        <v>131.091706</v>
      </c>
      <c r="Q79" s="2" t="s">
        <v>183</v>
      </c>
      <c r="R79" s="2" t="s">
        <v>253</v>
      </c>
      <c r="S79" s="2" t="s">
        <v>254</v>
      </c>
    </row>
    <row r="80" customFormat="false" ht="15" hidden="false" customHeight="false" outlineLevel="0" collapsed="false">
      <c r="B80" s="2" t="n">
        <v>8</v>
      </c>
      <c r="C80" s="2" t="n">
        <v>8.06333333333333</v>
      </c>
      <c r="D80" s="2" t="n">
        <v>131.438894</v>
      </c>
      <c r="E80" s="2" t="n">
        <v>7.60809810222536</v>
      </c>
      <c r="F80" s="2" t="n">
        <v>-2196.66653999109</v>
      </c>
      <c r="G80" s="2" t="n">
        <v>21606.8470036072</v>
      </c>
      <c r="H80" s="2" t="n">
        <v>22945.319762</v>
      </c>
      <c r="I80" s="2" t="n">
        <v>117.937593412001</v>
      </c>
      <c r="J80" s="2"/>
      <c r="K80" s="2" t="n">
        <v>105.983561528667</v>
      </c>
      <c r="L80" s="2" t="n">
        <v>99.8759946264338</v>
      </c>
      <c r="M80" s="2" t="s">
        <v>104</v>
      </c>
      <c r="N80" s="2"/>
      <c r="O80" s="2" t="n">
        <v>287</v>
      </c>
      <c r="P80" s="2" t="n">
        <v>131.422541</v>
      </c>
      <c r="Q80" s="2" t="s">
        <v>183</v>
      </c>
      <c r="R80" s="2" t="s">
        <v>255</v>
      </c>
      <c r="S80" s="2" t="s">
        <v>256</v>
      </c>
    </row>
    <row r="81" customFormat="false" ht="15" hidden="false" customHeight="false" outlineLevel="0" collapsed="false">
      <c r="B81" s="2" t="n">
        <v>1</v>
      </c>
      <c r="C81" s="2" t="n">
        <v>1.06666666666667</v>
      </c>
      <c r="D81" s="2" t="n">
        <v>139.917774</v>
      </c>
      <c r="E81" s="2" t="n">
        <v>7.14705481235</v>
      </c>
      <c r="F81" s="2" t="n">
        <v>164.463184921827</v>
      </c>
      <c r="G81" s="2" t="n">
        <v>137.587822014052</v>
      </c>
      <c r="H81" s="2" t="n">
        <v>151.084831</v>
      </c>
      <c r="I81" s="2" t="n">
        <v>107.930209425344</v>
      </c>
      <c r="J81" s="2"/>
      <c r="K81" s="2" t="n">
        <v>14.92456256</v>
      </c>
      <c r="L81" s="2" t="n">
        <v>13.4270101483216</v>
      </c>
      <c r="M81" s="2" t="s">
        <v>257</v>
      </c>
      <c r="N81" s="2"/>
      <c r="O81" s="2" t="n">
        <v>2</v>
      </c>
      <c r="P81" s="2" t="n">
        <v>139.878617</v>
      </c>
      <c r="Q81" s="2" t="s">
        <v>258</v>
      </c>
      <c r="R81" s="2" t="s">
        <v>259</v>
      </c>
      <c r="S81" s="2" t="s">
        <v>260</v>
      </c>
    </row>
    <row r="82" customFormat="false" ht="15" hidden="false" customHeight="false" outlineLevel="0" collapsed="false">
      <c r="B82" s="2" t="n">
        <v>1</v>
      </c>
      <c r="C82" s="2" t="n">
        <v>0.963333333333333</v>
      </c>
      <c r="D82" s="2" t="n">
        <v>139.738209</v>
      </c>
      <c r="E82" s="2" t="n">
        <v>7.15623884946171</v>
      </c>
      <c r="F82" s="2" t="n">
        <v>161.475093943492</v>
      </c>
      <c r="G82" s="2" t="n">
        <v>130.991437705796</v>
      </c>
      <c r="H82" s="2" t="n">
        <v>149.66398</v>
      </c>
      <c r="I82" s="2" t="n">
        <v>107.769413076623</v>
      </c>
      <c r="J82" s="2"/>
      <c r="K82" s="2" t="n">
        <v>13.461447467</v>
      </c>
      <c r="L82" s="2" t="n">
        <v>12.1002592912705</v>
      </c>
      <c r="M82" s="2" t="s">
        <v>261</v>
      </c>
      <c r="N82" s="2"/>
      <c r="O82" s="2" t="n">
        <v>2</v>
      </c>
      <c r="P82" s="2" t="n">
        <v>139.6998</v>
      </c>
      <c r="Q82" s="2" t="s">
        <v>258</v>
      </c>
      <c r="R82" s="2" t="s">
        <v>262</v>
      </c>
      <c r="S82" s="2" t="s">
        <v>263</v>
      </c>
    </row>
    <row r="83" customFormat="false" ht="15" hidden="false" customHeight="false" outlineLevel="0" collapsed="false">
      <c r="B83" s="2" t="n">
        <v>1</v>
      </c>
      <c r="C83" s="2" t="n">
        <v>0.993333333333333</v>
      </c>
      <c r="D83" s="2" t="n">
        <v>139.470476</v>
      </c>
      <c r="E83" s="2" t="n">
        <v>7.16997624644229</v>
      </c>
      <c r="F83" s="2" t="n">
        <v>161.900244852694</v>
      </c>
      <c r="G83" s="2" t="n">
        <v>141.766568967748</v>
      </c>
      <c r="H83" s="2" t="n">
        <v>150.033772</v>
      </c>
      <c r="I83" s="2" t="n">
        <v>107.812561994365</v>
      </c>
      <c r="J83" s="2"/>
      <c r="K83" s="2" t="n">
        <v>13.8540672826667</v>
      </c>
      <c r="L83" s="2" t="n">
        <v>13.243922883487</v>
      </c>
      <c r="M83" s="2" t="s">
        <v>264</v>
      </c>
      <c r="N83" s="2"/>
      <c r="O83" s="2" t="n">
        <v>2</v>
      </c>
      <c r="P83" s="2" t="n">
        <v>139.437027</v>
      </c>
      <c r="Q83" s="2" t="s">
        <v>258</v>
      </c>
      <c r="R83" s="2" t="s">
        <v>265</v>
      </c>
      <c r="S83" s="2" t="s">
        <v>266</v>
      </c>
    </row>
    <row r="84" customFormat="false" ht="15" hidden="false" customHeight="false" outlineLevel="0" collapsed="false">
      <c r="B84" s="2" t="n">
        <v>1</v>
      </c>
      <c r="C84" s="2" t="n">
        <v>0.996666666666667</v>
      </c>
      <c r="D84" s="2" t="n">
        <v>138.491454</v>
      </c>
      <c r="E84" s="2" t="n">
        <v>7.22066215002696</v>
      </c>
      <c r="F84" s="2" t="n">
        <v>160.668497056831</v>
      </c>
      <c r="G84" s="2" t="n">
        <v>147.526005649575</v>
      </c>
      <c r="H84" s="2" t="n">
        <v>149.489962</v>
      </c>
      <c r="I84" s="2" t="n">
        <v>107.806947675862</v>
      </c>
      <c r="J84" s="2"/>
      <c r="K84" s="2" t="n">
        <v>13.802981582</v>
      </c>
      <c r="L84" s="2" t="n">
        <v>13.1996658312448</v>
      </c>
      <c r="M84" s="2" t="s">
        <v>267</v>
      </c>
      <c r="N84" s="2"/>
      <c r="O84" s="2" t="n">
        <v>2</v>
      </c>
      <c r="P84" s="2" t="n">
        <v>138.455961</v>
      </c>
      <c r="Q84" s="2" t="s">
        <v>258</v>
      </c>
      <c r="R84" s="2" t="s">
        <v>268</v>
      </c>
      <c r="S84" s="2" t="s">
        <v>269</v>
      </c>
    </row>
    <row r="85" customFormat="false" ht="15" hidden="false" customHeight="false" outlineLevel="0" collapsed="false">
      <c r="B85" s="2" t="n">
        <v>1</v>
      </c>
      <c r="C85" s="2" t="n">
        <v>0.991666666666667</v>
      </c>
      <c r="D85" s="2" t="n">
        <v>140.494392</v>
      </c>
      <c r="E85" s="2" t="n">
        <v>7.11772182337356</v>
      </c>
      <c r="F85" s="2" t="n">
        <v>163.237185173755</v>
      </c>
      <c r="G85" s="2" t="n">
        <v>164.257138623711</v>
      </c>
      <c r="H85" s="2" t="n">
        <v>153.514677</v>
      </c>
      <c r="I85" s="2" t="n">
        <v>107.821166423346</v>
      </c>
      <c r="J85" s="2"/>
      <c r="K85" s="2" t="n">
        <v>13.93236054</v>
      </c>
      <c r="L85" s="2" t="n">
        <v>15.2812762384551</v>
      </c>
      <c r="M85" s="2" t="s">
        <v>270</v>
      </c>
      <c r="N85" s="2"/>
      <c r="O85" s="2" t="n">
        <v>2</v>
      </c>
      <c r="P85" s="2" t="n">
        <v>140.46054</v>
      </c>
      <c r="Q85" s="2" t="s">
        <v>258</v>
      </c>
      <c r="R85" s="2" t="s">
        <v>271</v>
      </c>
      <c r="S85" s="2" t="s">
        <v>272</v>
      </c>
    </row>
    <row r="86" customFormat="false" ht="15" hidden="false" customHeight="false" outlineLevel="0" collapsed="false">
      <c r="B86" s="2" t="n">
        <v>2</v>
      </c>
      <c r="C86" s="2" t="n">
        <v>1.98166666666667</v>
      </c>
      <c r="D86" s="2" t="n">
        <v>139.611552</v>
      </c>
      <c r="E86" s="2" t="n">
        <v>7.16273106110875</v>
      </c>
      <c r="F86" s="2" t="n">
        <v>193.010532946229</v>
      </c>
      <c r="G86" s="2" t="n">
        <v>153.572523245344</v>
      </c>
      <c r="H86" s="2" t="n">
        <v>163.797209</v>
      </c>
      <c r="I86" s="2" t="n">
        <v>109.330532512091</v>
      </c>
      <c r="J86" s="2"/>
      <c r="K86" s="2" t="n">
        <v>27.666355888</v>
      </c>
      <c r="L86" s="2" t="n">
        <v>26.3135771332493</v>
      </c>
      <c r="M86" s="2" t="s">
        <v>273</v>
      </c>
      <c r="N86" s="2"/>
      <c r="O86" s="2" t="n">
        <v>3</v>
      </c>
      <c r="P86" s="2" t="n">
        <v>139.576518</v>
      </c>
      <c r="Q86" s="2" t="s">
        <v>258</v>
      </c>
      <c r="R86" s="2" t="s">
        <v>274</v>
      </c>
      <c r="S86" s="2" t="s">
        <v>275</v>
      </c>
    </row>
    <row r="87" customFormat="false" ht="15" hidden="false" customHeight="false" outlineLevel="0" collapsed="false">
      <c r="B87" s="2" t="n">
        <v>2</v>
      </c>
      <c r="C87" s="2" t="n">
        <v>1.99833333333333</v>
      </c>
      <c r="D87" s="2" t="n">
        <v>138.544101</v>
      </c>
      <c r="E87" s="2" t="n">
        <v>7.21791828581716</v>
      </c>
      <c r="F87" s="2" t="n">
        <v>191.586114433128</v>
      </c>
      <c r="G87" s="2" t="n">
        <v>160.825976628433</v>
      </c>
      <c r="H87" s="2" t="n">
        <v>163.956066</v>
      </c>
      <c r="I87" s="2" t="n">
        <v>109.332661673863</v>
      </c>
      <c r="J87" s="2"/>
      <c r="K87" s="2" t="n">
        <v>27.6857295165</v>
      </c>
      <c r="L87" s="2" t="n">
        <v>27.2196748645269</v>
      </c>
      <c r="M87" s="2" t="s">
        <v>276</v>
      </c>
      <c r="N87" s="2"/>
      <c r="O87" s="2" t="n">
        <v>3</v>
      </c>
      <c r="P87" s="2" t="n">
        <v>138.511905</v>
      </c>
      <c r="Q87" s="2" t="s">
        <v>258</v>
      </c>
      <c r="R87" s="2" t="s">
        <v>277</v>
      </c>
      <c r="S87" s="2" t="s">
        <v>278</v>
      </c>
    </row>
    <row r="88" customFormat="false" ht="15" hidden="false" customHeight="false" outlineLevel="0" collapsed="false">
      <c r="B88" s="2" t="n">
        <v>2</v>
      </c>
      <c r="C88" s="2" t="n">
        <v>1.96166666666667</v>
      </c>
      <c r="D88" s="2" t="n">
        <v>138.502431</v>
      </c>
      <c r="E88" s="2" t="n">
        <v>7.22008987697841</v>
      </c>
      <c r="F88" s="2" t="n">
        <v>190.171076006018</v>
      </c>
      <c r="G88" s="2" t="n">
        <v>160.182694857378</v>
      </c>
      <c r="H88" s="2" t="n">
        <v>164.777683</v>
      </c>
      <c r="I88" s="2" t="n">
        <v>109.275934667574</v>
      </c>
      <c r="J88" s="2"/>
      <c r="K88" s="2" t="n">
        <v>27.1695602145</v>
      </c>
      <c r="L88" s="2" t="n">
        <v>26.3269639065818</v>
      </c>
      <c r="M88" s="2" t="s">
        <v>279</v>
      </c>
      <c r="N88" s="2"/>
      <c r="O88" s="2" t="n">
        <v>3</v>
      </c>
      <c r="P88" s="2" t="n">
        <v>138.471809</v>
      </c>
      <c r="Q88" s="2" t="s">
        <v>258</v>
      </c>
      <c r="R88" s="2" t="s">
        <v>280</v>
      </c>
      <c r="S88" s="2" t="s">
        <v>281</v>
      </c>
    </row>
    <row r="89" customFormat="false" ht="15" hidden="false" customHeight="false" outlineLevel="0" collapsed="false">
      <c r="B89" s="2" t="n">
        <v>2</v>
      </c>
      <c r="C89" s="2" t="n">
        <v>1.94333333333333</v>
      </c>
      <c r="D89" s="2" t="n">
        <v>138.129472</v>
      </c>
      <c r="E89" s="2" t="n">
        <v>7.23958461232662</v>
      </c>
      <c r="F89" s="2" t="n">
        <v>188.812793676602</v>
      </c>
      <c r="G89" s="2" t="n">
        <v>163.659743599735</v>
      </c>
      <c r="H89" s="2" t="n">
        <v>163.936161</v>
      </c>
      <c r="I89" s="2" t="n">
        <v>109.240063363714</v>
      </c>
      <c r="J89" s="2"/>
      <c r="K89" s="2" t="n">
        <v>26.8431607253333</v>
      </c>
      <c r="L89" s="2" t="n">
        <v>26.0608658379769</v>
      </c>
      <c r="M89" s="2" t="s">
        <v>282</v>
      </c>
      <c r="N89" s="2"/>
      <c r="O89" s="2" t="n">
        <v>4</v>
      </c>
      <c r="P89" s="2" t="n">
        <v>138.09308</v>
      </c>
      <c r="Q89" s="2" t="s">
        <v>258</v>
      </c>
      <c r="R89" s="2" t="s">
        <v>283</v>
      </c>
      <c r="S89" s="2" t="s">
        <v>284</v>
      </c>
    </row>
    <row r="90" customFormat="false" ht="15" hidden="false" customHeight="false" outlineLevel="0" collapsed="false">
      <c r="B90" s="2" t="n">
        <v>2</v>
      </c>
      <c r="C90" s="2" t="n">
        <v>1.92833333333333</v>
      </c>
      <c r="D90" s="2" t="n">
        <v>138.426642</v>
      </c>
      <c r="E90" s="2" t="n">
        <v>7.22404289775374</v>
      </c>
      <c r="F90" s="2" t="n">
        <v>188.832107923472</v>
      </c>
      <c r="G90" s="2" t="n">
        <v>160.390971660902</v>
      </c>
      <c r="H90" s="2" t="n">
        <v>162.050596</v>
      </c>
      <c r="I90" s="2" t="n">
        <v>109.22359046081</v>
      </c>
      <c r="J90" s="2"/>
      <c r="K90" s="2" t="n">
        <v>26.693270799</v>
      </c>
      <c r="L90" s="2" t="n">
        <v>26.7818574514039</v>
      </c>
      <c r="M90" s="2" t="s">
        <v>285</v>
      </c>
      <c r="N90" s="2"/>
      <c r="O90" s="2" t="n">
        <v>3</v>
      </c>
      <c r="P90" s="2" t="n">
        <v>138.392592</v>
      </c>
      <c r="Q90" s="2" t="s">
        <v>258</v>
      </c>
      <c r="R90" s="2" t="s">
        <v>286</v>
      </c>
      <c r="S90" s="2" t="s">
        <v>287</v>
      </c>
    </row>
    <row r="91" customFormat="false" ht="15" hidden="false" customHeight="false" outlineLevel="0" collapsed="false">
      <c r="B91" s="2" t="n">
        <v>4</v>
      </c>
      <c r="C91" s="2" t="n">
        <v>4.05833333333333</v>
      </c>
      <c r="D91" s="2" t="n">
        <v>138.372758</v>
      </c>
      <c r="E91" s="2" t="n">
        <v>7.22685602609728</v>
      </c>
      <c r="F91" s="2" t="n">
        <v>315.604493628445</v>
      </c>
      <c r="G91" s="2" t="n">
        <v>216.408809292055</v>
      </c>
      <c r="H91" s="2" t="n">
        <v>222.890762</v>
      </c>
      <c r="I91" s="2" t="n">
        <v>112.461574910621</v>
      </c>
      <c r="J91" s="2"/>
      <c r="K91" s="2" t="n">
        <v>56.1562776216667</v>
      </c>
      <c r="L91" s="2" t="n">
        <v>54.7526175323342</v>
      </c>
      <c r="M91" s="2" t="s">
        <v>288</v>
      </c>
      <c r="N91" s="2"/>
      <c r="O91" s="2" t="n">
        <v>7</v>
      </c>
      <c r="P91" s="2" t="n">
        <v>138.34135</v>
      </c>
      <c r="Q91" s="2" t="s">
        <v>258</v>
      </c>
      <c r="R91" s="2" t="s">
        <v>289</v>
      </c>
      <c r="S91" s="2" t="s">
        <v>290</v>
      </c>
    </row>
    <row r="92" customFormat="false" ht="15" hidden="false" customHeight="false" outlineLevel="0" collapsed="false">
      <c r="B92" s="2" t="n">
        <v>4</v>
      </c>
      <c r="C92" s="2" t="n">
        <v>4.00333333333333</v>
      </c>
      <c r="D92" s="2" t="n">
        <v>138.540908</v>
      </c>
      <c r="E92" s="2" t="n">
        <v>7.2180846396647</v>
      </c>
      <c r="F92" s="2" t="n">
        <v>311.066052926249</v>
      </c>
      <c r="G92" s="2" t="n">
        <v>221.771485953866</v>
      </c>
      <c r="H92" s="2" t="n">
        <v>223.629912</v>
      </c>
      <c r="I92" s="2" t="n">
        <v>112.385333530943</v>
      </c>
      <c r="J92" s="2"/>
      <c r="K92" s="2" t="n">
        <v>55.4625435026667</v>
      </c>
      <c r="L92" s="2" t="n">
        <v>55.6087408949012</v>
      </c>
      <c r="M92" s="2" t="s">
        <v>291</v>
      </c>
      <c r="N92" s="2"/>
      <c r="O92" s="2" t="n">
        <v>7</v>
      </c>
      <c r="P92" s="2" t="n">
        <v>138.509225</v>
      </c>
      <c r="Q92" s="2" t="s">
        <v>258</v>
      </c>
      <c r="R92" s="2" t="s">
        <v>292</v>
      </c>
      <c r="S92" s="2" t="s">
        <v>293</v>
      </c>
    </row>
    <row r="93" customFormat="false" ht="15" hidden="false" customHeight="false" outlineLevel="0" collapsed="false">
      <c r="B93" s="2" t="n">
        <v>4</v>
      </c>
      <c r="C93" s="2" t="n">
        <v>4.02333333333333</v>
      </c>
      <c r="D93" s="2" t="n">
        <v>138.64038</v>
      </c>
      <c r="E93" s="2" t="n">
        <v>7.21290579267022</v>
      </c>
      <c r="F93" s="2" t="n">
        <v>313.521643652486</v>
      </c>
      <c r="G93" s="2" t="n">
        <v>225.028192861995</v>
      </c>
      <c r="H93" s="2" t="n">
        <v>225.765923</v>
      </c>
      <c r="I93" s="2" t="n">
        <v>112.420183119578</v>
      </c>
      <c r="J93" s="2"/>
      <c r="K93" s="2" t="n">
        <v>55.77964622</v>
      </c>
      <c r="L93" s="2" t="n">
        <v>55.7051149306275</v>
      </c>
      <c r="M93" s="2" t="s">
        <v>294</v>
      </c>
      <c r="N93" s="2"/>
      <c r="O93" s="2" t="n">
        <v>7</v>
      </c>
      <c r="P93" s="2" t="n">
        <v>138.609627</v>
      </c>
      <c r="Q93" s="2" t="s">
        <v>258</v>
      </c>
      <c r="R93" s="2" t="s">
        <v>295</v>
      </c>
      <c r="S93" s="2" t="s">
        <v>296</v>
      </c>
    </row>
    <row r="94" customFormat="false" ht="15" hidden="false" customHeight="false" outlineLevel="0" collapsed="false">
      <c r="B94" s="2" t="n">
        <v>4</v>
      </c>
      <c r="C94" s="2" t="n">
        <v>3.99833333333333</v>
      </c>
      <c r="D94" s="2" t="n">
        <v>138.556121</v>
      </c>
      <c r="E94" s="2" t="n">
        <v>7.21729211804363</v>
      </c>
      <c r="F94" s="2" t="n">
        <v>310.659460677126</v>
      </c>
      <c r="G94" s="2" t="n">
        <v>211.382095460523</v>
      </c>
      <c r="H94" s="2" t="n">
        <v>219.285749</v>
      </c>
      <c r="I94" s="2" t="n">
        <v>112.378389192877</v>
      </c>
      <c r="J94" s="2"/>
      <c r="K94" s="2" t="n">
        <v>55.3993557131667</v>
      </c>
      <c r="L94" s="2" t="n">
        <v>53.9070639716608</v>
      </c>
      <c r="M94" s="2" t="s">
        <v>297</v>
      </c>
      <c r="N94" s="2"/>
      <c r="O94" s="2" t="n">
        <v>6</v>
      </c>
      <c r="P94" s="2" t="n">
        <v>138.526965</v>
      </c>
      <c r="Q94" s="2" t="s">
        <v>258</v>
      </c>
      <c r="R94" s="2" t="s">
        <v>298</v>
      </c>
      <c r="S94" s="2" t="s">
        <v>299</v>
      </c>
    </row>
    <row r="95" customFormat="false" ht="15" hidden="false" customHeight="false" outlineLevel="0" collapsed="false">
      <c r="B95" s="2" t="n">
        <v>6</v>
      </c>
      <c r="C95" s="2" t="n">
        <v>5.84333333333333</v>
      </c>
      <c r="D95" s="2" t="n">
        <v>138.485349</v>
      </c>
      <c r="E95" s="2" t="n">
        <v>7.22098046631633</v>
      </c>
      <c r="F95" s="2" t="n">
        <v>725.875281164862</v>
      </c>
      <c r="G95" s="2" t="n">
        <v>460.940073072671</v>
      </c>
      <c r="H95" s="2" t="n">
        <v>456.23203</v>
      </c>
      <c r="I95" s="2" t="n">
        <v>115.18328445533</v>
      </c>
      <c r="J95" s="2"/>
      <c r="K95" s="2" t="n">
        <v>80.921605599</v>
      </c>
      <c r="L95" s="2" t="n">
        <v>81.8622558106374</v>
      </c>
      <c r="M95" s="2" t="s">
        <v>300</v>
      </c>
      <c r="N95" s="2"/>
      <c r="O95" s="2" t="n">
        <v>19</v>
      </c>
      <c r="P95" s="2" t="n">
        <v>138.459382</v>
      </c>
      <c r="Q95" s="2" t="s">
        <v>258</v>
      </c>
      <c r="R95" s="2" t="s">
        <v>301</v>
      </c>
      <c r="S95" s="2" t="s">
        <v>302</v>
      </c>
    </row>
    <row r="96" customFormat="false" ht="15" hidden="false" customHeight="false" outlineLevel="0" collapsed="false">
      <c r="B96" s="2" t="n">
        <v>6</v>
      </c>
      <c r="C96" s="2" t="n">
        <v>6.025</v>
      </c>
      <c r="D96" s="2" t="n">
        <v>138.408371</v>
      </c>
      <c r="E96" s="2" t="n">
        <v>7.22499652856979</v>
      </c>
      <c r="F96" s="2" t="n">
        <v>833.335744055729</v>
      </c>
      <c r="G96" s="2" t="n">
        <v>437.30572207835</v>
      </c>
      <c r="H96" s="2" t="n">
        <v>445.394791</v>
      </c>
      <c r="I96" s="2" t="n">
        <v>115.454675683672</v>
      </c>
      <c r="J96" s="2"/>
      <c r="K96" s="2" t="n">
        <v>83.3910435275</v>
      </c>
      <c r="L96" s="2" t="n">
        <v>83.3494675701839</v>
      </c>
      <c r="M96" s="2" t="s">
        <v>303</v>
      </c>
      <c r="N96" s="2"/>
      <c r="O96" s="2" t="n">
        <v>15</v>
      </c>
      <c r="P96" s="2" t="n">
        <v>138.382562</v>
      </c>
      <c r="Q96" s="2" t="s">
        <v>258</v>
      </c>
      <c r="R96" s="2" t="s">
        <v>304</v>
      </c>
      <c r="S96" s="2" t="s">
        <v>305</v>
      </c>
    </row>
    <row r="97" customFormat="false" ht="15" hidden="false" customHeight="false" outlineLevel="0" collapsed="false">
      <c r="B97" s="2" t="n">
        <v>6</v>
      </c>
      <c r="C97" s="2" t="n">
        <v>5.92</v>
      </c>
      <c r="D97" s="2" t="n">
        <v>138.755261</v>
      </c>
      <c r="E97" s="2" t="n">
        <v>7.20693394104891</v>
      </c>
      <c r="F97" s="2" t="n">
        <v>777.040660832175</v>
      </c>
      <c r="G97" s="2" t="n">
        <v>486.738497822242</v>
      </c>
      <c r="H97" s="2" t="n">
        <v>482.296985</v>
      </c>
      <c r="I97" s="2" t="n">
        <v>115.317528284869</v>
      </c>
      <c r="J97" s="2"/>
      <c r="K97" s="2" t="n">
        <v>82.143114512</v>
      </c>
      <c r="L97" s="2" t="n">
        <v>82.8571428571429</v>
      </c>
      <c r="M97" s="2" t="s">
        <v>306</v>
      </c>
      <c r="N97" s="2"/>
      <c r="O97" s="2" t="n">
        <v>15</v>
      </c>
      <c r="P97" s="2" t="n">
        <v>138.728721</v>
      </c>
      <c r="Q97" s="2" t="s">
        <v>258</v>
      </c>
      <c r="R97" s="2" t="s">
        <v>307</v>
      </c>
      <c r="S97" s="2" t="s">
        <v>308</v>
      </c>
    </row>
    <row r="98" customFormat="false" ht="15" hidden="false" customHeight="false" outlineLevel="0" collapsed="false">
      <c r="B98" s="2" t="n">
        <v>6</v>
      </c>
      <c r="C98" s="2" t="n">
        <v>5.895</v>
      </c>
      <c r="D98" s="2" t="n">
        <v>138.534647</v>
      </c>
      <c r="E98" s="2" t="n">
        <v>7.21841085717712</v>
      </c>
      <c r="F98" s="2" t="n">
        <v>755.623240187882</v>
      </c>
      <c r="G98" s="2" t="n">
        <v>456.276955076621</v>
      </c>
      <c r="H98" s="2" t="n">
        <v>456.201656</v>
      </c>
      <c r="I98" s="2" t="n">
        <v>115.265112567274</v>
      </c>
      <c r="J98" s="2"/>
      <c r="K98" s="2" t="n">
        <v>81.6661744065</v>
      </c>
      <c r="L98" s="2" t="n">
        <v>81.3286219081272</v>
      </c>
      <c r="M98" s="2" t="s">
        <v>309</v>
      </c>
      <c r="N98" s="2"/>
      <c r="O98" s="2" t="n">
        <v>14</v>
      </c>
      <c r="P98" s="2" t="n">
        <v>138.508084</v>
      </c>
      <c r="Q98" s="2" t="s">
        <v>258</v>
      </c>
      <c r="R98" s="2" t="s">
        <v>310</v>
      </c>
      <c r="S98" s="2" t="s">
        <v>311</v>
      </c>
    </row>
    <row r="99" customFormat="false" ht="15" hidden="false" customHeight="false" outlineLevel="0" collapsed="false">
      <c r="B99" s="2" t="n">
        <v>6</v>
      </c>
      <c r="C99" s="2" t="n">
        <v>5.99</v>
      </c>
      <c r="D99" s="2" t="n">
        <v>138.871662</v>
      </c>
      <c r="E99" s="2" t="n">
        <v>7.20089315270095</v>
      </c>
      <c r="F99" s="2" t="n">
        <v>825.836695640289</v>
      </c>
      <c r="G99" s="2" t="n">
        <v>457.083965462909</v>
      </c>
      <c r="H99" s="2" t="n">
        <v>461.880228</v>
      </c>
      <c r="I99" s="2" t="n">
        <v>115.431935396626</v>
      </c>
      <c r="J99" s="2"/>
      <c r="K99" s="2" t="n">
        <v>83.184125538</v>
      </c>
      <c r="L99" s="2" t="n">
        <v>83.0296285992489</v>
      </c>
      <c r="M99" s="2" t="s">
        <v>312</v>
      </c>
      <c r="N99" s="2"/>
      <c r="O99" s="2" t="n">
        <v>16</v>
      </c>
      <c r="P99" s="2" t="n">
        <v>138.845774</v>
      </c>
      <c r="Q99" s="2" t="s">
        <v>258</v>
      </c>
      <c r="R99" s="2" t="s">
        <v>313</v>
      </c>
      <c r="S99" s="2" t="s">
        <v>314</v>
      </c>
    </row>
    <row r="100" customFormat="false" ht="15" hidden="false" customHeight="false" outlineLevel="0" collapsed="false">
      <c r="B100" s="2" t="n">
        <v>8</v>
      </c>
      <c r="C100" s="2" t="n">
        <v>7.975</v>
      </c>
      <c r="D100" s="2" t="n">
        <v>139.021963</v>
      </c>
      <c r="E100" s="2" t="n">
        <v>7.19310804149701</v>
      </c>
      <c r="F100" s="2" t="n">
        <v>-1278.94907873794</v>
      </c>
      <c r="G100" s="2" t="n">
        <v>29400.5042007449</v>
      </c>
      <c r="H100" s="2" t="n">
        <v>32623.232812</v>
      </c>
      <c r="I100" s="2" t="n">
        <v>118.474614702626</v>
      </c>
      <c r="J100" s="2"/>
      <c r="K100" s="2" t="n">
        <v>110.8700154925</v>
      </c>
      <c r="L100" s="2" t="n">
        <v>99.7283460453453</v>
      </c>
      <c r="M100" s="2" t="s">
        <v>315</v>
      </c>
      <c r="N100" s="2"/>
      <c r="O100" s="2" t="n">
        <v>487</v>
      </c>
      <c r="P100" s="2" t="n">
        <v>139.004199</v>
      </c>
      <c r="Q100" s="2" t="s">
        <v>258</v>
      </c>
      <c r="R100" s="2" t="s">
        <v>316</v>
      </c>
      <c r="S100" s="2" t="s">
        <v>317</v>
      </c>
    </row>
    <row r="101" customFormat="false" ht="15" hidden="false" customHeight="false" outlineLevel="0" collapsed="false">
      <c r="B101" s="2" t="n">
        <v>8</v>
      </c>
      <c r="C101" s="2" t="n">
        <v>8.055</v>
      </c>
      <c r="D101" s="2" t="n">
        <v>138.367385</v>
      </c>
      <c r="E101" s="2" t="n">
        <v>7.22713665507229</v>
      </c>
      <c r="F101" s="2" t="n">
        <v>-1207.92882802091</v>
      </c>
      <c r="G101" s="2" t="n">
        <v>31765.0632695333</v>
      </c>
      <c r="H101" s="2" t="n">
        <v>35379.273537</v>
      </c>
      <c r="I101" s="2" t="n">
        <v>118.538896655063</v>
      </c>
      <c r="J101" s="2"/>
      <c r="K101" s="2" t="n">
        <v>111.4549286175</v>
      </c>
      <c r="L101" s="2" t="n">
        <v>99.9792939227663</v>
      </c>
      <c r="M101" s="2" t="s">
        <v>104</v>
      </c>
      <c r="N101" s="2"/>
      <c r="O101" s="2" t="n">
        <v>501</v>
      </c>
      <c r="P101" s="2" t="n">
        <v>138.349704</v>
      </c>
      <c r="Q101" s="2" t="s">
        <v>258</v>
      </c>
      <c r="R101" s="2" t="s">
        <v>318</v>
      </c>
      <c r="S101" s="2" t="s">
        <v>319</v>
      </c>
    </row>
    <row r="102" customFormat="false" ht="15" hidden="false" customHeight="false" outlineLevel="0" collapsed="false">
      <c r="B102" s="2" t="n">
        <v>8</v>
      </c>
      <c r="C102" s="2" t="n">
        <v>7.95333333333333</v>
      </c>
      <c r="D102" s="2" t="n">
        <v>138.823485</v>
      </c>
      <c r="E102" s="2" t="n">
        <v>7.2033921349835</v>
      </c>
      <c r="F102" s="2" t="n">
        <v>-1333.43787779681</v>
      </c>
      <c r="G102" s="2" t="n">
        <v>31027.3390658007</v>
      </c>
      <c r="H102" s="2" t="n">
        <v>34264.603453</v>
      </c>
      <c r="I102" s="2" t="n">
        <v>118.424162863193</v>
      </c>
      <c r="J102" s="2"/>
      <c r="K102" s="2" t="n">
        <v>110.41094507</v>
      </c>
      <c r="L102" s="2" t="n">
        <v>99.9790466212677</v>
      </c>
      <c r="M102" s="2" t="s">
        <v>92</v>
      </c>
      <c r="N102" s="2"/>
      <c r="O102" s="2" t="n">
        <v>458</v>
      </c>
      <c r="P102" s="2" t="n">
        <v>138.805984</v>
      </c>
      <c r="Q102" s="2" t="s">
        <v>258</v>
      </c>
      <c r="R102" s="2" t="s">
        <v>320</v>
      </c>
      <c r="S102" s="2" t="s">
        <v>321</v>
      </c>
    </row>
    <row r="103" customFormat="false" ht="15" hidden="false" customHeight="false" outlineLevel="0" collapsed="false">
      <c r="B103" s="2" t="n">
        <v>8</v>
      </c>
      <c r="C103" s="2" t="n">
        <v>7.99833333333333</v>
      </c>
      <c r="D103" s="2" t="n">
        <v>138.306587</v>
      </c>
      <c r="E103" s="2" t="n">
        <v>7.23031362201137</v>
      </c>
      <c r="F103" s="2" t="n">
        <v>-1302.0499152017</v>
      </c>
      <c r="G103" s="2" t="n">
        <v>28726.7499234407</v>
      </c>
      <c r="H103" s="2" t="n">
        <v>31821.555791</v>
      </c>
      <c r="I103" s="2" t="n">
        <v>118.447381813388</v>
      </c>
      <c r="J103" s="2"/>
      <c r="K103" s="2" t="n">
        <v>110.622218502167</v>
      </c>
      <c r="L103" s="2" t="n">
        <v>99.8749869778102</v>
      </c>
      <c r="M103" s="2" t="s">
        <v>104</v>
      </c>
      <c r="N103" s="2"/>
      <c r="O103" s="2" t="n">
        <v>478</v>
      </c>
      <c r="P103" s="2" t="n">
        <v>138.281144</v>
      </c>
      <c r="Q103" s="2" t="s">
        <v>258</v>
      </c>
      <c r="R103" s="2" t="s">
        <v>322</v>
      </c>
      <c r="S103" s="2" t="s">
        <v>323</v>
      </c>
    </row>
    <row r="104" customFormat="false" ht="15" hidden="false" customHeight="false" outlineLevel="0" collapsed="false">
      <c r="B104" s="2" t="n">
        <v>8</v>
      </c>
      <c r="C104" s="2" t="n">
        <v>8.06</v>
      </c>
      <c r="D104" s="2" t="n">
        <v>138.102892</v>
      </c>
      <c r="E104" s="2" t="n">
        <v>7.24097798038871</v>
      </c>
      <c r="F104" s="2" t="n">
        <v>-1220.96839407883</v>
      </c>
      <c r="G104" s="2" t="n">
        <v>30457.8669416275</v>
      </c>
      <c r="H104" s="2" t="n">
        <v>33891.466376</v>
      </c>
      <c r="I104" s="2" t="n">
        <v>118.523071311625</v>
      </c>
      <c r="J104" s="2"/>
      <c r="K104" s="2" t="n">
        <v>111.310930952</v>
      </c>
      <c r="L104" s="2" t="n">
        <v>99.8755573991496</v>
      </c>
      <c r="M104" s="2" t="s">
        <v>324</v>
      </c>
      <c r="N104" s="2"/>
      <c r="O104" s="2" t="n">
        <v>501</v>
      </c>
      <c r="P104" s="2" t="n">
        <v>138.07721</v>
      </c>
      <c r="Q104" s="2" t="s">
        <v>258</v>
      </c>
      <c r="R104" s="2" t="s">
        <v>325</v>
      </c>
      <c r="S104" s="2" t="s">
        <v>326</v>
      </c>
    </row>
    <row r="105" customFormat="false" ht="15" hidden="false" customHeight="false" outlineLevel="0" collapsed="false">
      <c r="B105" s="2" t="n">
        <v>1</v>
      </c>
      <c r="C105" s="2" t="n">
        <v>1.085</v>
      </c>
      <c r="D105" s="2" t="n">
        <v>147.078188</v>
      </c>
      <c r="E105" s="2" t="n">
        <v>6.79910470477104</v>
      </c>
      <c r="F105" s="2" t="n">
        <v>175.005543591989</v>
      </c>
      <c r="G105" s="2" t="n">
        <v>167.638664407907</v>
      </c>
      <c r="H105" s="2" t="n">
        <v>160.948925</v>
      </c>
      <c r="I105" s="2" t="n">
        <v>108.04378237544</v>
      </c>
      <c r="J105" s="2"/>
      <c r="K105" s="2" t="n">
        <v>15.957983398</v>
      </c>
      <c r="L105" s="2" t="n">
        <v>17.2678434382195</v>
      </c>
      <c r="M105" s="2" t="s">
        <v>327</v>
      </c>
      <c r="N105" s="2"/>
      <c r="O105" s="2" t="n">
        <v>2</v>
      </c>
      <c r="P105" s="2" t="n">
        <v>147.020852</v>
      </c>
      <c r="Q105" s="2" t="s">
        <v>328</v>
      </c>
      <c r="R105" s="2" t="s">
        <v>329</v>
      </c>
      <c r="S105" s="2" t="s">
        <v>330</v>
      </c>
    </row>
    <row r="106" customFormat="false" ht="15" hidden="false" customHeight="false" outlineLevel="0" collapsed="false">
      <c r="B106" s="2" t="n">
        <v>1</v>
      </c>
      <c r="C106" s="2" t="n">
        <v>0.956666666666667</v>
      </c>
      <c r="D106" s="2" t="n">
        <v>146.44602</v>
      </c>
      <c r="E106" s="2" t="n">
        <v>6.82845460737001</v>
      </c>
      <c r="F106" s="2" t="n">
        <v>170.305877885675</v>
      </c>
      <c r="G106" s="2" t="n">
        <v>145.559083341673</v>
      </c>
      <c r="H106" s="2" t="n">
        <v>156.432426</v>
      </c>
      <c r="I106" s="2" t="n">
        <v>107.829699283542</v>
      </c>
      <c r="J106" s="2"/>
      <c r="K106" s="2" t="n">
        <v>14.01000258</v>
      </c>
      <c r="L106" s="2" t="n">
        <v>13.0548302872063</v>
      </c>
      <c r="M106" s="2" t="s">
        <v>331</v>
      </c>
      <c r="N106" s="2"/>
      <c r="O106" s="2" t="n">
        <v>2</v>
      </c>
      <c r="P106" s="2" t="n">
        <v>146.392383</v>
      </c>
      <c r="Q106" s="2" t="s">
        <v>328</v>
      </c>
      <c r="R106" s="2" t="s">
        <v>332</v>
      </c>
      <c r="S106" s="2" t="s">
        <v>333</v>
      </c>
    </row>
    <row r="107" customFormat="false" ht="15" hidden="false" customHeight="false" outlineLevel="0" collapsed="false">
      <c r="B107" s="2" t="n">
        <v>1</v>
      </c>
      <c r="C107" s="2" t="n">
        <v>1.00333333333333</v>
      </c>
      <c r="D107" s="2" t="n">
        <v>147.313333</v>
      </c>
      <c r="E107" s="2" t="n">
        <v>6.78825181424685</v>
      </c>
      <c r="F107" s="2" t="n">
        <v>172.8632829139</v>
      </c>
      <c r="G107" s="2" t="n">
        <v>131.511834686591</v>
      </c>
      <c r="H107" s="2" t="n">
        <v>158.321931</v>
      </c>
      <c r="I107" s="2" t="n">
        <v>107.914370108102</v>
      </c>
      <c r="J107" s="2"/>
      <c r="K107" s="2" t="n">
        <v>14.7804377443333</v>
      </c>
      <c r="L107" s="2" t="n">
        <v>12.3651452282158</v>
      </c>
      <c r="M107" s="2" t="s">
        <v>334</v>
      </c>
      <c r="N107" s="2"/>
      <c r="O107" s="2" t="n">
        <v>2</v>
      </c>
      <c r="P107" s="2" t="n">
        <v>147.260122</v>
      </c>
      <c r="Q107" s="2" t="s">
        <v>328</v>
      </c>
      <c r="R107" s="2" t="s">
        <v>335</v>
      </c>
      <c r="S107" s="2" t="s">
        <v>336</v>
      </c>
    </row>
    <row r="108" customFormat="false" ht="15" hidden="false" customHeight="false" outlineLevel="0" collapsed="false">
      <c r="B108" s="2" t="n">
        <v>1</v>
      </c>
      <c r="C108" s="2" t="n">
        <v>0.988333333333333</v>
      </c>
      <c r="D108" s="2" t="n">
        <v>147.335567</v>
      </c>
      <c r="E108" s="2" t="n">
        <v>6.78722741807482</v>
      </c>
      <c r="F108" s="2" t="n">
        <v>172.446674380772</v>
      </c>
      <c r="G108" s="2" t="n">
        <v>158.54727507526</v>
      </c>
      <c r="H108" s="2" t="n">
        <v>160.252261</v>
      </c>
      <c r="I108" s="2" t="n">
        <v>107.890327006048</v>
      </c>
      <c r="J108" s="2"/>
      <c r="K108" s="2" t="n">
        <v>14.5616652051667</v>
      </c>
      <c r="L108" s="2" t="n">
        <v>14.9957877000843</v>
      </c>
      <c r="M108" s="2" t="s">
        <v>337</v>
      </c>
      <c r="N108" s="2"/>
      <c r="O108" s="2" t="n">
        <v>2</v>
      </c>
      <c r="P108" s="2" t="n">
        <v>147.284595</v>
      </c>
      <c r="Q108" s="2" t="s">
        <v>328</v>
      </c>
      <c r="R108" s="2" t="s">
        <v>338</v>
      </c>
      <c r="S108" s="2" t="s">
        <v>339</v>
      </c>
    </row>
    <row r="109" customFormat="false" ht="15" hidden="false" customHeight="false" outlineLevel="0" collapsed="false">
      <c r="B109" s="2" t="n">
        <v>1</v>
      </c>
      <c r="C109" s="2" t="n">
        <v>0.958333333333333</v>
      </c>
      <c r="D109" s="2" t="n">
        <v>148.463852</v>
      </c>
      <c r="E109" s="2" t="n">
        <v>6.73564633093314</v>
      </c>
      <c r="F109" s="2" t="n">
        <v>173.090846976</v>
      </c>
      <c r="G109" s="2" t="n">
        <v>130.548105617044</v>
      </c>
      <c r="H109" s="2" t="n">
        <v>158.011558</v>
      </c>
      <c r="I109" s="2" t="n">
        <v>107.853633661252</v>
      </c>
      <c r="J109" s="2"/>
      <c r="K109" s="2" t="n">
        <v>14.2277858166667</v>
      </c>
      <c r="L109" s="2" t="n">
        <v>12.1633362293658</v>
      </c>
      <c r="M109" s="2" t="s">
        <v>340</v>
      </c>
      <c r="N109" s="2"/>
      <c r="O109" s="2" t="n">
        <v>2</v>
      </c>
      <c r="P109" s="2" t="n">
        <v>148.416168</v>
      </c>
      <c r="Q109" s="2" t="s">
        <v>328</v>
      </c>
      <c r="R109" s="2" t="s">
        <v>341</v>
      </c>
      <c r="S109" s="2" t="s">
        <v>342</v>
      </c>
    </row>
    <row r="110" customFormat="false" ht="15" hidden="false" customHeight="false" outlineLevel="0" collapsed="false">
      <c r="B110" s="2" t="n">
        <v>2</v>
      </c>
      <c r="C110" s="2" t="n">
        <v>2.03666666666667</v>
      </c>
      <c r="D110" s="2" t="n">
        <v>147.543534</v>
      </c>
      <c r="E110" s="2" t="n">
        <v>6.77766061913632</v>
      </c>
      <c r="F110" s="2" t="n">
        <v>210.926234039823</v>
      </c>
      <c r="G110" s="2" t="n">
        <v>173.907804765395</v>
      </c>
      <c r="H110" s="2" t="n">
        <v>179.546746</v>
      </c>
      <c r="I110" s="2" t="n">
        <v>109.592462003404</v>
      </c>
      <c r="J110" s="2"/>
      <c r="K110" s="2" t="n">
        <v>30.049699758</v>
      </c>
      <c r="L110" s="2" t="n">
        <v>29.120654396728</v>
      </c>
      <c r="M110" s="2" t="s">
        <v>343</v>
      </c>
      <c r="N110" s="2"/>
      <c r="O110" s="2" t="n">
        <v>4</v>
      </c>
      <c r="P110" s="2" t="n">
        <v>147.499851</v>
      </c>
      <c r="Q110" s="2" t="s">
        <v>328</v>
      </c>
      <c r="R110" s="2" t="s">
        <v>344</v>
      </c>
      <c r="S110" s="2" t="s">
        <v>345</v>
      </c>
    </row>
    <row r="111" customFormat="false" ht="15" hidden="false" customHeight="false" outlineLevel="0" collapsed="false">
      <c r="B111" s="2" t="n">
        <v>2</v>
      </c>
      <c r="C111" s="2" t="n">
        <v>1.93666666666667</v>
      </c>
      <c r="D111" s="2" t="n">
        <v>147.46555</v>
      </c>
      <c r="E111" s="2" t="n">
        <v>6.7812448398965</v>
      </c>
      <c r="F111" s="2" t="n">
        <v>206.416320315729</v>
      </c>
      <c r="G111" s="2" t="n">
        <v>183.887624229638</v>
      </c>
      <c r="H111" s="2" t="n">
        <v>180.276021</v>
      </c>
      <c r="I111" s="2" t="n">
        <v>109.428651850682</v>
      </c>
      <c r="J111" s="2"/>
      <c r="K111" s="2" t="n">
        <v>28.5591615166667</v>
      </c>
      <c r="L111" s="2" t="n">
        <v>27.8279569892473</v>
      </c>
      <c r="M111" s="2" t="s">
        <v>346</v>
      </c>
      <c r="N111" s="2"/>
      <c r="O111" s="2" t="n">
        <v>3</v>
      </c>
      <c r="P111" s="2" t="n">
        <v>147.421692</v>
      </c>
      <c r="Q111" s="2" t="s">
        <v>328</v>
      </c>
      <c r="R111" s="2" t="s">
        <v>347</v>
      </c>
      <c r="S111" s="2" t="s">
        <v>348</v>
      </c>
    </row>
    <row r="112" customFormat="false" ht="15" hidden="false" customHeight="false" outlineLevel="0" collapsed="false">
      <c r="B112" s="2" t="n">
        <v>2</v>
      </c>
      <c r="C112" s="2" t="n">
        <v>1.965</v>
      </c>
      <c r="D112" s="2" t="n">
        <v>146.641484</v>
      </c>
      <c r="E112" s="2" t="n">
        <v>6.81935270104059</v>
      </c>
      <c r="F112" s="2" t="n">
        <v>206.000688780945</v>
      </c>
      <c r="G112" s="2" t="n">
        <v>178.624012633119</v>
      </c>
      <c r="H112" s="2" t="n">
        <v>177.68522</v>
      </c>
      <c r="I112" s="2" t="n">
        <v>109.456774171499</v>
      </c>
      <c r="J112" s="2"/>
      <c r="K112" s="2" t="n">
        <v>28.815051606</v>
      </c>
      <c r="L112" s="2" t="n">
        <v>28.6562102585842</v>
      </c>
      <c r="M112" s="2" t="s">
        <v>349</v>
      </c>
      <c r="N112" s="2"/>
      <c r="O112" s="2" t="n">
        <v>3</v>
      </c>
      <c r="P112" s="2" t="n">
        <v>146.594284</v>
      </c>
      <c r="Q112" s="2" t="s">
        <v>328</v>
      </c>
      <c r="R112" s="2" t="s">
        <v>350</v>
      </c>
      <c r="S112" s="2" t="s">
        <v>351</v>
      </c>
    </row>
    <row r="113" customFormat="false" ht="15" hidden="false" customHeight="false" outlineLevel="0" collapsed="false">
      <c r="B113" s="2" t="n">
        <v>2</v>
      </c>
      <c r="C113" s="2" t="n">
        <v>2.00666666666667</v>
      </c>
      <c r="D113" s="2" t="n">
        <v>146.762412</v>
      </c>
      <c r="E113" s="2" t="n">
        <v>6.81373375084623</v>
      </c>
      <c r="F113" s="2" t="n">
        <v>208.027053188228</v>
      </c>
      <c r="G113" s="2" t="n">
        <v>172.31892032784</v>
      </c>
      <c r="H113" s="2" t="n">
        <v>176.067188</v>
      </c>
      <c r="I113" s="2" t="n">
        <v>109.526590608479</v>
      </c>
      <c r="J113" s="2"/>
      <c r="K113" s="2" t="n">
        <v>29.450324008</v>
      </c>
      <c r="L113" s="2" t="n">
        <v>29.1822332918223</v>
      </c>
      <c r="M113" s="2" t="s">
        <v>352</v>
      </c>
      <c r="N113" s="2"/>
      <c r="O113" s="2" t="n">
        <v>3</v>
      </c>
      <c r="P113" s="2" t="n">
        <v>146.719352</v>
      </c>
      <c r="Q113" s="2" t="s">
        <v>328</v>
      </c>
      <c r="R113" s="2" t="s">
        <v>353</v>
      </c>
      <c r="S113" s="2" t="s">
        <v>354</v>
      </c>
    </row>
    <row r="114" customFormat="false" ht="15" hidden="false" customHeight="false" outlineLevel="0" collapsed="false">
      <c r="B114" s="2" t="n">
        <v>2</v>
      </c>
      <c r="C114" s="2" t="n">
        <v>1.93333333333333</v>
      </c>
      <c r="D114" s="2" t="n">
        <v>147.303829</v>
      </c>
      <c r="E114" s="2" t="n">
        <v>6.78868979027015</v>
      </c>
      <c r="F114" s="2" t="n">
        <v>205.958101916762</v>
      </c>
      <c r="G114" s="2" t="n">
        <v>183.185012405473</v>
      </c>
      <c r="H114" s="2" t="n">
        <v>179.318912</v>
      </c>
      <c r="I114" s="2" t="n">
        <v>109.419813556039</v>
      </c>
      <c r="J114" s="2"/>
      <c r="K114" s="2" t="n">
        <v>28.4787402733333</v>
      </c>
      <c r="L114" s="2" t="n">
        <v>28.2636794485136</v>
      </c>
      <c r="M114" s="2" t="s">
        <v>355</v>
      </c>
      <c r="N114" s="2"/>
      <c r="O114" s="2" t="n">
        <v>4</v>
      </c>
      <c r="P114" s="2" t="n">
        <v>147.263116</v>
      </c>
      <c r="Q114" s="2" t="s">
        <v>328</v>
      </c>
      <c r="R114" s="2" t="s">
        <v>356</v>
      </c>
      <c r="S114" s="2" t="s">
        <v>357</v>
      </c>
    </row>
    <row r="115" customFormat="false" ht="15" hidden="false" customHeight="false" outlineLevel="0" collapsed="false">
      <c r="B115" s="2" t="n">
        <v>4</v>
      </c>
      <c r="C115" s="2" t="n">
        <v>3.93666666666667</v>
      </c>
      <c r="D115" s="2" t="n">
        <v>147.119581</v>
      </c>
      <c r="E115" s="2" t="n">
        <v>6.79719173479702</v>
      </c>
      <c r="F115" s="2" t="n">
        <v>349.586169036304</v>
      </c>
      <c r="G115" s="2" t="n">
        <v>244.88259881994</v>
      </c>
      <c r="H115" s="2" t="n">
        <v>248.862589</v>
      </c>
      <c r="I115" s="2" t="n">
        <v>112.654976648398</v>
      </c>
      <c r="J115" s="2"/>
      <c r="K115" s="2" t="n">
        <v>57.9160750536667</v>
      </c>
      <c r="L115" s="2" t="n">
        <v>57.4603174603175</v>
      </c>
      <c r="M115" s="2" t="s">
        <v>358</v>
      </c>
      <c r="N115" s="2"/>
      <c r="O115" s="2" t="n">
        <v>7</v>
      </c>
      <c r="P115" s="2" t="n">
        <v>147.079561</v>
      </c>
      <c r="Q115" s="2" t="s">
        <v>328</v>
      </c>
      <c r="R115" s="2" t="s">
        <v>359</v>
      </c>
      <c r="S115" s="2" t="s">
        <v>360</v>
      </c>
    </row>
    <row r="116" customFormat="false" ht="15" hidden="false" customHeight="false" outlineLevel="0" collapsed="false">
      <c r="B116" s="2" t="n">
        <v>4</v>
      </c>
      <c r="C116" s="2" t="n">
        <v>4.07</v>
      </c>
      <c r="D116" s="2" t="n">
        <v>146.613581</v>
      </c>
      <c r="E116" s="2" t="n">
        <v>6.82065053714226</v>
      </c>
      <c r="F116" s="2" t="n">
        <v>363.550362540395</v>
      </c>
      <c r="G116" s="2" t="n">
        <v>243.487183098237</v>
      </c>
      <c r="H116" s="2" t="n">
        <v>249.391527</v>
      </c>
      <c r="I116" s="2" t="n">
        <v>112.847922848623</v>
      </c>
      <c r="J116" s="2"/>
      <c r="K116" s="2" t="n">
        <v>59.671727467</v>
      </c>
      <c r="L116" s="2" t="n">
        <v>59.078812691914</v>
      </c>
      <c r="M116" s="2" t="s">
        <v>361</v>
      </c>
      <c r="N116" s="2"/>
      <c r="O116" s="2" t="n">
        <v>7</v>
      </c>
      <c r="P116" s="2" t="n">
        <v>146.572446</v>
      </c>
      <c r="Q116" s="2" t="s">
        <v>328</v>
      </c>
      <c r="R116" s="2" t="s">
        <v>362</v>
      </c>
      <c r="S116" s="2" t="s">
        <v>363</v>
      </c>
    </row>
    <row r="117" customFormat="false" ht="15" hidden="false" customHeight="false" outlineLevel="0" collapsed="false">
      <c r="B117" s="2" t="n">
        <v>4</v>
      </c>
      <c r="C117" s="2" t="n">
        <v>3.96666666666667</v>
      </c>
      <c r="D117" s="2" t="n">
        <v>146.513665</v>
      </c>
      <c r="E117" s="2" t="n">
        <v>6.82530192661551</v>
      </c>
      <c r="F117" s="2" t="n">
        <v>349.817276100447</v>
      </c>
      <c r="G117" s="2" t="n">
        <v>253.689377452304</v>
      </c>
      <c r="H117" s="2" t="n">
        <v>251.475744</v>
      </c>
      <c r="I117" s="2" t="n">
        <v>112.677067874122</v>
      </c>
      <c r="J117" s="2"/>
      <c r="K117" s="2" t="n">
        <v>58.1170871166667</v>
      </c>
      <c r="L117" s="2" t="n">
        <v>58.8741860953581</v>
      </c>
      <c r="M117" s="2" t="s">
        <v>364</v>
      </c>
      <c r="N117" s="2"/>
      <c r="O117" s="2" t="n">
        <v>6</v>
      </c>
      <c r="P117" s="2" t="n">
        <v>146.476241</v>
      </c>
      <c r="Q117" s="2" t="s">
        <v>328</v>
      </c>
      <c r="R117" s="2" t="s">
        <v>365</v>
      </c>
      <c r="S117" s="2" t="s">
        <v>366</v>
      </c>
    </row>
    <row r="118" customFormat="false" ht="15" hidden="false" customHeight="false" outlineLevel="0" collapsed="false">
      <c r="B118" s="2" t="n">
        <v>4</v>
      </c>
      <c r="C118" s="2" t="n">
        <v>3.94833333333333</v>
      </c>
      <c r="D118" s="2" t="n">
        <v>147.218087</v>
      </c>
      <c r="E118" s="2" t="n">
        <v>6.7926436240134</v>
      </c>
      <c r="F118" s="2" t="n">
        <v>351.579081676389</v>
      </c>
      <c r="G118" s="2" t="n">
        <v>258.402052750895</v>
      </c>
      <c r="H118" s="2" t="n">
        <v>254.729935</v>
      </c>
      <c r="I118" s="2" t="n">
        <v>112.678114221087</v>
      </c>
      <c r="J118" s="2"/>
      <c r="K118" s="2" t="n">
        <v>58.1266080171667</v>
      </c>
      <c r="L118" s="2" t="n">
        <v>58.3034395442076</v>
      </c>
      <c r="M118" s="2" t="s">
        <v>364</v>
      </c>
      <c r="N118" s="2"/>
      <c r="O118" s="2" t="n">
        <v>7</v>
      </c>
      <c r="P118" s="2" t="n">
        <v>147.176034</v>
      </c>
      <c r="Q118" s="2" t="s">
        <v>328</v>
      </c>
      <c r="R118" s="2" t="s">
        <v>367</v>
      </c>
      <c r="S118" s="2" t="s">
        <v>368</v>
      </c>
    </row>
    <row r="119" customFormat="false" ht="15" hidden="false" customHeight="false" outlineLevel="0" collapsed="false">
      <c r="B119" s="2" t="n">
        <v>4</v>
      </c>
      <c r="C119" s="2" t="n">
        <v>3.96666666666667</v>
      </c>
      <c r="D119" s="2" t="n">
        <v>147.271944</v>
      </c>
      <c r="E119" s="2" t="n">
        <v>6.79015957037954</v>
      </c>
      <c r="F119" s="2" t="n">
        <v>354.171246077866</v>
      </c>
      <c r="G119" s="2" t="n">
        <v>258.825647461253</v>
      </c>
      <c r="H119" s="2" t="n">
        <v>257.026693</v>
      </c>
      <c r="I119" s="2" t="n">
        <v>112.710124036088</v>
      </c>
      <c r="J119" s="2"/>
      <c r="K119" s="2" t="n">
        <v>58.41787112</v>
      </c>
      <c r="L119" s="2" t="n">
        <v>59.7143457256879</v>
      </c>
      <c r="M119" s="2" t="s">
        <v>369</v>
      </c>
      <c r="N119" s="2"/>
      <c r="O119" s="2" t="n">
        <v>8</v>
      </c>
      <c r="P119" s="2" t="n">
        <v>147.231068</v>
      </c>
      <c r="Q119" s="2" t="s">
        <v>328</v>
      </c>
      <c r="R119" s="2" t="s">
        <v>370</v>
      </c>
      <c r="S119" s="2" t="s">
        <v>371</v>
      </c>
    </row>
    <row r="120" customFormat="false" ht="15" hidden="false" customHeight="false" outlineLevel="0" collapsed="false">
      <c r="B120" s="2" t="n">
        <v>6</v>
      </c>
      <c r="C120" s="2" t="n">
        <v>5.91</v>
      </c>
      <c r="D120" s="2" t="n">
        <v>147.422097</v>
      </c>
      <c r="E120" s="2" t="n">
        <v>6.7832436273105</v>
      </c>
      <c r="F120" s="2" t="n">
        <v>1145.15579470062</v>
      </c>
      <c r="G120" s="2" t="n">
        <v>583.020413109563</v>
      </c>
      <c r="H120" s="2" t="n">
        <v>592.29434</v>
      </c>
      <c r="I120" s="2" t="n">
        <v>115.865197880037</v>
      </c>
      <c r="J120" s="2"/>
      <c r="K120" s="2" t="n">
        <v>87.126459327</v>
      </c>
      <c r="L120" s="2" t="n">
        <v>86.6065134639786</v>
      </c>
      <c r="M120" s="2" t="s">
        <v>372</v>
      </c>
      <c r="N120" s="2"/>
      <c r="O120" s="2" t="n">
        <v>17</v>
      </c>
      <c r="P120" s="2" t="n">
        <v>147.391375</v>
      </c>
      <c r="Q120" s="2" t="s">
        <v>328</v>
      </c>
      <c r="R120" s="2" t="s">
        <v>373</v>
      </c>
      <c r="S120" s="2" t="s">
        <v>374</v>
      </c>
    </row>
    <row r="121" customFormat="false" ht="15" hidden="false" customHeight="false" outlineLevel="0" collapsed="false">
      <c r="B121" s="2" t="n">
        <v>6</v>
      </c>
      <c r="C121" s="2" t="n">
        <v>6.08833333333333</v>
      </c>
      <c r="D121" s="2" t="n">
        <v>147.181548</v>
      </c>
      <c r="E121" s="2" t="n">
        <v>6.79432995228451</v>
      </c>
      <c r="F121" s="2" t="n">
        <v>1416.4373782492</v>
      </c>
      <c r="G121" s="2" t="n">
        <v>723.215171798819</v>
      </c>
      <c r="H121" s="2" t="n">
        <v>730.844613</v>
      </c>
      <c r="I121" s="2" t="n">
        <v>116.138032668893</v>
      </c>
      <c r="J121" s="2"/>
      <c r="K121" s="2" t="n">
        <v>89.609032474</v>
      </c>
      <c r="L121" s="2" t="n">
        <v>88.8599972628986</v>
      </c>
      <c r="M121" s="2" t="s">
        <v>375</v>
      </c>
      <c r="N121" s="2"/>
      <c r="O121" s="2" t="n">
        <v>31</v>
      </c>
      <c r="P121" s="2" t="n">
        <v>147.149301</v>
      </c>
      <c r="Q121" s="2" t="s">
        <v>328</v>
      </c>
      <c r="R121" s="2" t="s">
        <v>376</v>
      </c>
      <c r="S121" s="2" t="s">
        <v>377</v>
      </c>
    </row>
    <row r="122" customFormat="false" ht="15" hidden="false" customHeight="false" outlineLevel="0" collapsed="false">
      <c r="B122" s="2" t="n">
        <v>6</v>
      </c>
      <c r="C122" s="2" t="n">
        <v>5.84166666666667</v>
      </c>
      <c r="D122" s="2" t="n">
        <v>147.009211</v>
      </c>
      <c r="E122" s="2" t="n">
        <v>6.80229485756508</v>
      </c>
      <c r="F122" s="2" t="n">
        <v>1040.9854816615</v>
      </c>
      <c r="G122" s="2" t="n">
        <v>556.59834321896</v>
      </c>
      <c r="H122" s="2" t="n">
        <v>562.292777</v>
      </c>
      <c r="I122" s="2" t="n">
        <v>115.727979095432</v>
      </c>
      <c r="J122" s="2"/>
      <c r="K122" s="2" t="n">
        <v>85.8778807591667</v>
      </c>
      <c r="L122" s="2" t="n">
        <v>85.3373270574811</v>
      </c>
      <c r="M122" s="2" t="s">
        <v>378</v>
      </c>
      <c r="N122" s="2"/>
      <c r="O122" s="2" t="n">
        <v>16</v>
      </c>
      <c r="P122" s="2" t="n">
        <v>146.978976</v>
      </c>
      <c r="Q122" s="2" t="s">
        <v>328</v>
      </c>
      <c r="R122" s="2" t="s">
        <v>379</v>
      </c>
      <c r="S122" s="2" t="s">
        <v>380</v>
      </c>
    </row>
    <row r="123" customFormat="false" ht="15" hidden="false" customHeight="false" outlineLevel="0" collapsed="false">
      <c r="B123" s="2" t="n">
        <v>6</v>
      </c>
      <c r="C123" s="2" t="n">
        <v>6.06</v>
      </c>
      <c r="D123" s="2" t="n">
        <v>147.36499</v>
      </c>
      <c r="E123" s="2" t="n">
        <v>6.78587227536201</v>
      </c>
      <c r="F123" s="2" t="n">
        <v>1377.65283775479</v>
      </c>
      <c r="G123" s="2" t="n">
        <v>658.455093412545</v>
      </c>
      <c r="H123" s="2" t="n">
        <v>667.950757</v>
      </c>
      <c r="I123" s="2" t="n">
        <v>116.104419915006</v>
      </c>
      <c r="J123" s="2"/>
      <c r="K123" s="2" t="n">
        <v>89.30318394</v>
      </c>
      <c r="L123" s="2" t="n">
        <v>89.907878454558</v>
      </c>
      <c r="M123" s="2" t="s">
        <v>381</v>
      </c>
      <c r="N123" s="2"/>
      <c r="O123" s="2" t="n">
        <v>18</v>
      </c>
      <c r="P123" s="2" t="n">
        <v>147.329615</v>
      </c>
      <c r="Q123" s="2" t="s">
        <v>328</v>
      </c>
      <c r="R123" s="2" t="s">
        <v>382</v>
      </c>
      <c r="S123" s="2" t="s">
        <v>383</v>
      </c>
    </row>
    <row r="124" customFormat="false" ht="15" hidden="false" customHeight="false" outlineLevel="0" collapsed="false">
      <c r="B124" s="2" t="n">
        <v>6</v>
      </c>
      <c r="C124" s="2" t="n">
        <v>6.01666666666667</v>
      </c>
      <c r="D124" s="2" t="n">
        <v>146.972631</v>
      </c>
      <c r="E124" s="2" t="n">
        <v>6.80398787989309</v>
      </c>
      <c r="F124" s="2" t="n">
        <v>1270.12962841687</v>
      </c>
      <c r="G124" s="2" t="n">
        <v>622.307742767805</v>
      </c>
      <c r="H124" s="2" t="n">
        <v>632.748575</v>
      </c>
      <c r="I124" s="2" t="n">
        <v>116.008295775052</v>
      </c>
      <c r="J124" s="2"/>
      <c r="K124" s="2" t="n">
        <v>88.428532985</v>
      </c>
      <c r="L124" s="2" t="n">
        <v>87.2870793518903</v>
      </c>
      <c r="M124" s="2" t="s">
        <v>384</v>
      </c>
      <c r="N124" s="2"/>
      <c r="O124" s="2" t="n">
        <v>18</v>
      </c>
      <c r="P124" s="2" t="n">
        <v>146.934735</v>
      </c>
      <c r="Q124" s="2" t="s">
        <v>328</v>
      </c>
      <c r="R124" s="2" t="s">
        <v>385</v>
      </c>
      <c r="S124" s="2" t="s">
        <v>386</v>
      </c>
    </row>
    <row r="125" customFormat="false" ht="15" hidden="false" customHeight="false" outlineLevel="0" collapsed="false">
      <c r="B125" s="2" t="n">
        <v>8</v>
      </c>
      <c r="C125" s="2" t="n">
        <v>8.03</v>
      </c>
      <c r="D125" s="2" t="n">
        <v>139.798163</v>
      </c>
      <c r="E125" s="2" t="n">
        <v>7.15316981668779</v>
      </c>
      <c r="F125" s="2" t="n">
        <v>-1140.47168885373</v>
      </c>
      <c r="G125" s="2" t="n">
        <v>36935.3470250354</v>
      </c>
      <c r="H125" s="2" t="n">
        <v>40741.359401</v>
      </c>
      <c r="I125" s="2" t="n">
        <v>118.627145945301</v>
      </c>
      <c r="J125" s="2"/>
      <c r="K125" s="2" t="n">
        <v>112.257924889</v>
      </c>
      <c r="L125" s="2" t="n">
        <v>99.9787392367386</v>
      </c>
      <c r="M125" s="2" t="s">
        <v>101</v>
      </c>
      <c r="N125" s="2"/>
      <c r="O125" s="2" t="n">
        <v>501</v>
      </c>
      <c r="P125" s="2" t="n">
        <v>139.771361</v>
      </c>
      <c r="Q125" s="2" t="s">
        <v>328</v>
      </c>
      <c r="R125" s="2" t="s">
        <v>387</v>
      </c>
      <c r="S125" s="2" t="s">
        <v>388</v>
      </c>
    </row>
    <row r="126" s="3" customFormat="true" ht="15" hidden="false" customHeight="false" outlineLevel="0" collapsed="false">
      <c r="B126" s="3" t="n">
        <v>1</v>
      </c>
      <c r="C126" s="3" t="n">
        <v>1.01</v>
      </c>
      <c r="D126" s="3" t="n">
        <v>157.894213</v>
      </c>
      <c r="E126" s="3" t="n">
        <v>6.33335434529193</v>
      </c>
      <c r="F126" s="3" t="n">
        <v>187.851481441287</v>
      </c>
      <c r="G126" s="3" t="n">
        <v>187.735179123848</v>
      </c>
      <c r="H126" s="3" t="n">
        <v>175.272753</v>
      </c>
      <c r="I126" s="3" t="n">
        <v>108.042609974879</v>
      </c>
      <c r="K126" s="3" t="n">
        <v>15.947315513</v>
      </c>
      <c r="L126" s="3" t="n">
        <v>17.477328936521</v>
      </c>
      <c r="M126" s="3" t="s">
        <v>389</v>
      </c>
      <c r="O126" s="3" t="n">
        <v>2</v>
      </c>
      <c r="P126" s="3" t="n">
        <v>157.842503</v>
      </c>
      <c r="Q126" s="3" t="s">
        <v>390</v>
      </c>
      <c r="R126" s="3" t="s">
        <v>391</v>
      </c>
      <c r="S126" s="3" t="s">
        <v>392</v>
      </c>
    </row>
    <row r="127" s="3" customFormat="true" ht="15" hidden="false" customHeight="false" outlineLevel="0" collapsed="false">
      <c r="B127" s="3" t="n">
        <v>1</v>
      </c>
      <c r="C127" s="3" t="n">
        <v>1.03</v>
      </c>
      <c r="D127" s="3" t="n">
        <v>156.992919</v>
      </c>
      <c r="E127" s="3" t="n">
        <v>6.36971403786689</v>
      </c>
      <c r="F127" s="3" t="n">
        <v>187.275946409947</v>
      </c>
      <c r="G127" s="3" t="n">
        <v>147.553978855829</v>
      </c>
      <c r="H127" s="3" t="n">
        <v>169.195006</v>
      </c>
      <c r="I127" s="3" t="n">
        <v>108.067112745204</v>
      </c>
      <c r="K127" s="3" t="n">
        <v>16.170270657</v>
      </c>
      <c r="L127" s="3" t="n">
        <v>14.2279708973323</v>
      </c>
      <c r="M127" s="3" t="s">
        <v>393</v>
      </c>
      <c r="O127" s="3" t="n">
        <v>2</v>
      </c>
      <c r="P127" s="3" t="n">
        <v>156.942276</v>
      </c>
      <c r="Q127" s="3" t="s">
        <v>390</v>
      </c>
      <c r="R127" s="3" t="s">
        <v>394</v>
      </c>
      <c r="S127" s="3" t="s">
        <v>395</v>
      </c>
    </row>
    <row r="128" s="3" customFormat="true" ht="15" hidden="false" customHeight="false" outlineLevel="0" collapsed="false">
      <c r="B128" s="3" t="n">
        <v>1</v>
      </c>
      <c r="C128" s="3" t="n">
        <v>0.94</v>
      </c>
      <c r="D128" s="3" t="n">
        <v>156.468679</v>
      </c>
      <c r="E128" s="3" t="n">
        <v>6.39105542649849</v>
      </c>
      <c r="F128" s="3" t="n">
        <v>183.450712157289</v>
      </c>
      <c r="G128" s="3" t="n">
        <v>192.22433710872</v>
      </c>
      <c r="H128" s="3" t="n">
        <v>172.301743</v>
      </c>
      <c r="I128" s="3" t="n">
        <v>107.906415335277</v>
      </c>
      <c r="K128" s="3" t="n">
        <v>14.708055826</v>
      </c>
      <c r="L128" s="3" t="n">
        <v>16.474756421612</v>
      </c>
      <c r="M128" s="3" t="s">
        <v>396</v>
      </c>
      <c r="O128" s="3" t="n">
        <v>3</v>
      </c>
      <c r="P128" s="3" t="n">
        <v>156.420448</v>
      </c>
      <c r="Q128" s="3" t="s">
        <v>390</v>
      </c>
      <c r="R128" s="3" t="s">
        <v>397</v>
      </c>
      <c r="S128" s="3" t="s">
        <v>398</v>
      </c>
    </row>
    <row r="129" s="3" customFormat="true" ht="15" hidden="false" customHeight="false" outlineLevel="0" collapsed="false">
      <c r="B129" s="3" t="n">
        <v>1</v>
      </c>
      <c r="C129" s="3" t="n">
        <v>1.005</v>
      </c>
      <c r="D129" s="3" t="n">
        <v>157.197385</v>
      </c>
      <c r="E129" s="3" t="n">
        <v>6.36142897669704</v>
      </c>
      <c r="F129" s="3" t="n">
        <v>186.691544749397</v>
      </c>
      <c r="G129" s="3" t="n">
        <v>148.38813389556</v>
      </c>
      <c r="H129" s="3" t="n">
        <v>171.758178</v>
      </c>
      <c r="I129" s="3" t="n">
        <v>108.026237257456</v>
      </c>
      <c r="K129" s="3" t="n">
        <v>15.7983371925</v>
      </c>
      <c r="L129" s="3" t="n">
        <v>13.5874067937034</v>
      </c>
      <c r="M129" s="3" t="s">
        <v>399</v>
      </c>
      <c r="O129" s="3" t="n">
        <v>2</v>
      </c>
      <c r="P129" s="3" t="n">
        <v>157.141096</v>
      </c>
      <c r="Q129" s="3" t="s">
        <v>390</v>
      </c>
      <c r="R129" s="3" t="s">
        <v>400</v>
      </c>
      <c r="S129" s="3" t="s">
        <v>401</v>
      </c>
    </row>
    <row r="130" s="3" customFormat="true" ht="15" hidden="false" customHeight="false" outlineLevel="0" collapsed="false">
      <c r="B130" s="3" t="n">
        <v>1</v>
      </c>
      <c r="C130" s="3" t="n">
        <v>0.983333333333333</v>
      </c>
      <c r="D130" s="3" t="n">
        <v>157.035072</v>
      </c>
      <c r="E130" s="3" t="n">
        <v>6.36800421246026</v>
      </c>
      <c r="F130" s="3" t="n">
        <v>185.712371739634</v>
      </c>
      <c r="G130" s="3" t="n">
        <v>149.829934413525</v>
      </c>
      <c r="H130" s="3" t="n">
        <v>170.323626</v>
      </c>
      <c r="I130" s="3" t="n">
        <v>107.987051850592</v>
      </c>
      <c r="K130" s="3" t="n">
        <v>15.44178208</v>
      </c>
      <c r="L130" s="3" t="n">
        <v>13.6325148179509</v>
      </c>
      <c r="M130" s="3" t="s">
        <v>402</v>
      </c>
      <c r="O130" s="3" t="n">
        <v>2</v>
      </c>
      <c r="P130" s="3" t="n">
        <v>156.968899</v>
      </c>
      <c r="Q130" s="3" t="s">
        <v>390</v>
      </c>
      <c r="R130" s="3" t="s">
        <v>403</v>
      </c>
      <c r="S130" s="3" t="s">
        <v>404</v>
      </c>
    </row>
    <row r="131" s="3" customFormat="true" ht="15" hidden="false" customHeight="false" outlineLevel="0" collapsed="false">
      <c r="B131" s="3" t="n">
        <v>2</v>
      </c>
      <c r="C131" s="3" t="n">
        <v>1.97666666666667</v>
      </c>
      <c r="D131" s="3" t="n">
        <v>156.201655</v>
      </c>
      <c r="E131" s="3" t="n">
        <v>6.40198082408282</v>
      </c>
      <c r="F131" s="3" t="n">
        <v>225.972657404255</v>
      </c>
      <c r="G131" s="3" t="n">
        <v>197.414846193369</v>
      </c>
      <c r="H131" s="3" t="n">
        <v>195.306076</v>
      </c>
      <c r="I131" s="3" t="n">
        <v>109.683257065836</v>
      </c>
      <c r="K131" s="3" t="n">
        <v>30.8758604716667</v>
      </c>
      <c r="L131" s="3" t="n">
        <v>31.015592077539</v>
      </c>
      <c r="M131" s="3" t="s">
        <v>405</v>
      </c>
      <c r="O131" s="3" t="n">
        <v>5</v>
      </c>
      <c r="P131" s="3" t="n">
        <v>156.142968</v>
      </c>
      <c r="Q131" s="3" t="s">
        <v>390</v>
      </c>
      <c r="R131" s="3" t="s">
        <v>406</v>
      </c>
      <c r="S131" s="3" t="s">
        <v>407</v>
      </c>
    </row>
    <row r="132" s="3" customFormat="true" ht="15" hidden="false" customHeight="false" outlineLevel="0" collapsed="false">
      <c r="B132" s="3" t="n">
        <v>2</v>
      </c>
      <c r="C132" s="3" t="n">
        <v>1.95</v>
      </c>
      <c r="D132" s="3" t="n">
        <v>156.918228</v>
      </c>
      <c r="E132" s="3" t="n">
        <v>6.37274593745731</v>
      </c>
      <c r="F132" s="3" t="n">
        <v>226.10387622105</v>
      </c>
      <c r="G132" s="3" t="n">
        <v>178.534266530849</v>
      </c>
      <c r="H132" s="3" t="n">
        <v>190.220914</v>
      </c>
      <c r="I132" s="3" t="n">
        <v>109.652836085154</v>
      </c>
      <c r="K132" s="3" t="n">
        <v>30.59905446</v>
      </c>
      <c r="L132" s="3" t="n">
        <v>29.3464331482273</v>
      </c>
      <c r="M132" s="3" t="s">
        <v>408</v>
      </c>
      <c r="O132" s="3" t="n">
        <v>3</v>
      </c>
      <c r="P132" s="3" t="n">
        <v>156.864478</v>
      </c>
      <c r="Q132" s="3" t="s">
        <v>390</v>
      </c>
      <c r="R132" s="3" t="s">
        <v>409</v>
      </c>
      <c r="S132" s="3" t="s">
        <v>410</v>
      </c>
    </row>
    <row r="133" s="3" customFormat="true" ht="15" hidden="false" customHeight="false" outlineLevel="0" collapsed="false">
      <c r="B133" s="3" t="n">
        <v>2</v>
      </c>
      <c r="C133" s="3" t="n">
        <v>1.92</v>
      </c>
      <c r="D133" s="3" t="n">
        <v>156.81637</v>
      </c>
      <c r="E133" s="3" t="n">
        <v>6.37688527033243</v>
      </c>
      <c r="F133" s="3" t="n">
        <v>224.371941242592</v>
      </c>
      <c r="G133" s="3" t="n">
        <v>180.31453362256</v>
      </c>
      <c r="H133" s="3" t="n">
        <v>188.400011</v>
      </c>
      <c r="I133" s="3" t="n">
        <v>109.598950860096</v>
      </c>
      <c r="K133" s="3" t="n">
        <v>30.10874304</v>
      </c>
      <c r="L133" s="3" t="n">
        <v>28.6334056399132</v>
      </c>
      <c r="M133" s="3" t="s">
        <v>411</v>
      </c>
      <c r="O133" s="3" t="n">
        <v>4</v>
      </c>
      <c r="P133" s="3" t="n">
        <v>156.764761</v>
      </c>
      <c r="Q133" s="3" t="s">
        <v>390</v>
      </c>
      <c r="R133" s="3" t="s">
        <v>412</v>
      </c>
      <c r="S133" s="3" t="s">
        <v>413</v>
      </c>
    </row>
    <row r="134" s="3" customFormat="true" ht="15" hidden="false" customHeight="false" outlineLevel="0" collapsed="false">
      <c r="B134" s="3" t="n">
        <v>2</v>
      </c>
      <c r="C134" s="3" t="n">
        <v>2.03</v>
      </c>
      <c r="D134" s="3" t="n">
        <v>156.647802</v>
      </c>
      <c r="E134" s="3" t="n">
        <v>6.38374740808684</v>
      </c>
      <c r="F134" s="3" t="n">
        <v>229.687188131897</v>
      </c>
      <c r="G134" s="3" t="n">
        <v>189.605648550366</v>
      </c>
      <c r="H134" s="3" t="n">
        <v>194.22741</v>
      </c>
      <c r="I134" s="3" t="n">
        <v>109.784765468279</v>
      </c>
      <c r="K134" s="3" t="n">
        <v>31.799503806</v>
      </c>
      <c r="L134" s="3" t="n">
        <v>31.7603610997128</v>
      </c>
      <c r="M134" s="3" t="s">
        <v>414</v>
      </c>
      <c r="O134" s="3" t="n">
        <v>3</v>
      </c>
      <c r="P134" s="3" t="n">
        <v>156.610295</v>
      </c>
      <c r="Q134" s="3" t="s">
        <v>390</v>
      </c>
      <c r="R134" s="3" t="s">
        <v>415</v>
      </c>
      <c r="S134" s="3" t="s">
        <v>416</v>
      </c>
    </row>
    <row r="135" s="3" customFormat="true" ht="15" hidden="false" customHeight="false" outlineLevel="0" collapsed="false">
      <c r="B135" s="3" t="n">
        <v>4</v>
      </c>
      <c r="C135" s="3" t="n">
        <v>4.035</v>
      </c>
      <c r="D135" s="3" t="n">
        <v>156.083802</v>
      </c>
      <c r="E135" s="3" t="n">
        <v>6.40681471867273</v>
      </c>
      <c r="F135" s="3" t="n">
        <v>421.618093575033</v>
      </c>
      <c r="G135" s="3" t="n">
        <v>335.388702149604</v>
      </c>
      <c r="H135" s="3" t="n">
        <v>318.054156</v>
      </c>
      <c r="I135" s="3" t="n">
        <v>113.211481570359</v>
      </c>
      <c r="K135" s="3" t="n">
        <v>62.979814107</v>
      </c>
      <c r="L135" s="3" t="n">
        <v>63.6795374767706</v>
      </c>
      <c r="M135" s="3" t="s">
        <v>417</v>
      </c>
      <c r="O135" s="3" t="n">
        <v>9</v>
      </c>
      <c r="P135" s="3" t="n">
        <v>156.046495</v>
      </c>
      <c r="Q135" s="3" t="s">
        <v>390</v>
      </c>
      <c r="R135" s="3" t="s">
        <v>418</v>
      </c>
      <c r="S135" s="3" t="s">
        <v>419</v>
      </c>
    </row>
    <row r="136" s="3" customFormat="true" ht="15" hidden="false" customHeight="false" outlineLevel="0" collapsed="false">
      <c r="B136" s="3" t="n">
        <v>4</v>
      </c>
      <c r="C136" s="3" t="n">
        <v>3.925</v>
      </c>
      <c r="D136" s="3" t="n">
        <v>156.143497</v>
      </c>
      <c r="E136" s="3" t="n">
        <v>6.40436533837845</v>
      </c>
      <c r="F136" s="3" t="n">
        <v>403.329023166072</v>
      </c>
      <c r="G136" s="3" t="n">
        <v>306.695131464914</v>
      </c>
      <c r="H136" s="3" t="n">
        <v>296.236173</v>
      </c>
      <c r="I136" s="3" t="n">
        <v>113.025366850718</v>
      </c>
      <c r="K136" s="3" t="n">
        <v>61.2863225725</v>
      </c>
      <c r="L136" s="3" t="n">
        <v>62.3859053279559</v>
      </c>
      <c r="M136" s="3" t="s">
        <v>420</v>
      </c>
      <c r="O136" s="3" t="n">
        <v>12</v>
      </c>
      <c r="P136" s="3" t="n">
        <v>156.106238</v>
      </c>
      <c r="Q136" s="3" t="s">
        <v>390</v>
      </c>
      <c r="R136" s="3" t="s">
        <v>421</v>
      </c>
      <c r="S136" s="3" t="s">
        <v>422</v>
      </c>
    </row>
    <row r="137" s="3" customFormat="true" ht="15" hidden="false" customHeight="false" outlineLevel="0" collapsed="false">
      <c r="B137" s="3" t="n">
        <v>4</v>
      </c>
      <c r="C137" s="3" t="n">
        <v>3.98333333333333</v>
      </c>
      <c r="D137" s="3" t="n">
        <v>155.758271</v>
      </c>
      <c r="E137" s="3" t="n">
        <v>6.42020480568894</v>
      </c>
      <c r="F137" s="3" t="n">
        <v>410.362225231907</v>
      </c>
      <c r="G137" s="3" t="n">
        <v>260.445154678692</v>
      </c>
      <c r="H137" s="3" t="n">
        <v>270.864468</v>
      </c>
      <c r="I137" s="3" t="n">
        <v>113.108603869855</v>
      </c>
      <c r="K137" s="3" t="n">
        <v>62.0437112816667</v>
      </c>
      <c r="L137" s="3" t="n">
        <v>60.4266889772014</v>
      </c>
      <c r="M137" s="3" t="s">
        <v>423</v>
      </c>
      <c r="O137" s="3" t="n">
        <v>7</v>
      </c>
      <c r="P137" s="3" t="n">
        <v>155.720048</v>
      </c>
      <c r="Q137" s="3" t="s">
        <v>390</v>
      </c>
      <c r="R137" s="3" t="s">
        <v>424</v>
      </c>
      <c r="S137" s="3" t="s">
        <v>425</v>
      </c>
    </row>
    <row r="138" s="3" customFormat="true" ht="15" hidden="false" customHeight="false" outlineLevel="0" collapsed="false">
      <c r="B138" s="3" t="n">
        <v>4</v>
      </c>
      <c r="C138" s="3" t="n">
        <v>3.98</v>
      </c>
      <c r="D138" s="3" t="n">
        <v>155.923089</v>
      </c>
      <c r="E138" s="3" t="n">
        <v>6.41341834883736</v>
      </c>
      <c r="F138" s="3" t="n">
        <v>410.944546579006</v>
      </c>
      <c r="G138" s="3" t="n">
        <v>286.917105939999</v>
      </c>
      <c r="H138" s="3" t="n">
        <v>284.23768</v>
      </c>
      <c r="I138" s="3" t="n">
        <v>113.110107097478</v>
      </c>
      <c r="K138" s="3" t="n">
        <v>62.057389422</v>
      </c>
      <c r="L138" s="3" t="n">
        <v>62.7799874398158</v>
      </c>
      <c r="M138" s="3" t="s">
        <v>426</v>
      </c>
      <c r="O138" s="3" t="n">
        <v>8</v>
      </c>
      <c r="P138" s="3" t="n">
        <v>155.885264</v>
      </c>
      <c r="Q138" s="3" t="s">
        <v>390</v>
      </c>
      <c r="R138" s="3" t="s">
        <v>427</v>
      </c>
      <c r="S138" s="3" t="s">
        <v>428</v>
      </c>
    </row>
    <row r="139" s="3" customFormat="true" ht="15" hidden="false" customHeight="false" outlineLevel="0" collapsed="false">
      <c r="B139" s="3" t="n">
        <v>4</v>
      </c>
      <c r="C139" s="3" t="n">
        <v>3.95166666666667</v>
      </c>
      <c r="D139" s="3" t="n">
        <v>156.194831</v>
      </c>
      <c r="E139" s="3" t="n">
        <v>6.40226052038816</v>
      </c>
      <c r="F139" s="3" t="n">
        <v>408.064354883366</v>
      </c>
      <c r="G139" s="3" t="n">
        <v>255.938894788947</v>
      </c>
      <c r="H139" s="3" t="n">
        <v>266.730336</v>
      </c>
      <c r="I139" s="3" t="n">
        <v>113.07335667978</v>
      </c>
      <c r="K139" s="3" t="n">
        <v>61.7229907168333</v>
      </c>
      <c r="L139" s="3" t="n">
        <v>61.3746573898377</v>
      </c>
      <c r="M139" s="3" t="s">
        <v>429</v>
      </c>
      <c r="O139" s="3" t="n">
        <v>6</v>
      </c>
      <c r="P139" s="3" t="n">
        <v>156.155737</v>
      </c>
      <c r="Q139" s="3" t="s">
        <v>390</v>
      </c>
      <c r="R139" s="3" t="s">
        <v>430</v>
      </c>
      <c r="S139" s="3" t="s">
        <v>431</v>
      </c>
    </row>
    <row r="140" s="3" customFormat="true" ht="15" hidden="false" customHeight="false" outlineLevel="0" collapsed="false">
      <c r="B140" s="3" t="n">
        <v>6</v>
      </c>
      <c r="C140" s="3" t="n">
        <v>5.75333333333333</v>
      </c>
      <c r="D140" s="3" t="n">
        <v>155.598904</v>
      </c>
      <c r="E140" s="3" t="n">
        <v>6.42678048683428</v>
      </c>
      <c r="F140" s="3" t="n">
        <v>1484.89750799518</v>
      </c>
      <c r="G140" s="3" t="n">
        <v>693.789158107506</v>
      </c>
      <c r="H140" s="3" t="n">
        <v>706.51109</v>
      </c>
      <c r="I140" s="3" t="n">
        <v>116.128383847537</v>
      </c>
      <c r="K140" s="3" t="n">
        <v>89.5212361013333</v>
      </c>
      <c r="L140" s="3" t="n">
        <v>89.9203475742216</v>
      </c>
      <c r="M140" s="3" t="s">
        <v>432</v>
      </c>
      <c r="O140" s="3" t="n">
        <v>19</v>
      </c>
      <c r="P140" s="3" t="n">
        <v>155.570019</v>
      </c>
      <c r="Q140" s="3" t="s">
        <v>390</v>
      </c>
      <c r="R140" s="3" t="s">
        <v>433</v>
      </c>
      <c r="S140" s="3" t="s">
        <v>434</v>
      </c>
    </row>
    <row r="141" s="3" customFormat="true" ht="15" hidden="false" customHeight="false" outlineLevel="0" collapsed="false">
      <c r="B141" s="3" t="n">
        <v>6</v>
      </c>
      <c r="C141" s="3" t="n">
        <v>5.94166666666667</v>
      </c>
      <c r="D141" s="3" t="n">
        <v>155.763403</v>
      </c>
      <c r="E141" s="3" t="n">
        <v>6.41999327659784</v>
      </c>
      <c r="F141" s="3" t="n">
        <v>2090.62172005</v>
      </c>
      <c r="G141" s="3" t="n">
        <v>1114.06589918226</v>
      </c>
      <c r="H141" s="3" t="n">
        <v>1116.214029</v>
      </c>
      <c r="I141" s="3" t="n">
        <v>116.461181472213</v>
      </c>
      <c r="K141" s="3" t="n">
        <v>92.5494219491667</v>
      </c>
      <c r="L141" s="3" t="n">
        <v>92.3012200252419</v>
      </c>
      <c r="M141" s="3" t="s">
        <v>435</v>
      </c>
      <c r="O141" s="3" t="n">
        <v>28</v>
      </c>
      <c r="P141" s="3" t="n">
        <v>155.735338</v>
      </c>
      <c r="Q141" s="3" t="s">
        <v>390</v>
      </c>
      <c r="R141" s="3" t="s">
        <v>436</v>
      </c>
      <c r="S141" s="3" t="s">
        <v>437</v>
      </c>
    </row>
    <row r="142" s="3" customFormat="true" ht="15" hidden="false" customHeight="false" outlineLevel="0" collapsed="false">
      <c r="B142" s="3" t="n">
        <v>6</v>
      </c>
      <c r="C142" s="3" t="n">
        <v>5.93166666666667</v>
      </c>
      <c r="D142" s="3" t="n">
        <v>155.865876</v>
      </c>
      <c r="E142" s="3" t="n">
        <v>6.4157724940384</v>
      </c>
      <c r="F142" s="3" t="n">
        <v>2065.66404174293</v>
      </c>
      <c r="G142" s="3" t="n">
        <v>827.824783047365</v>
      </c>
      <c r="H142" s="3" t="n">
        <v>850.124648</v>
      </c>
      <c r="I142" s="3" t="n">
        <v>116.450743188329</v>
      </c>
      <c r="K142" s="3" t="n">
        <v>92.454442114</v>
      </c>
      <c r="L142" s="3" t="n">
        <v>91.7966006461582</v>
      </c>
      <c r="M142" s="3" t="s">
        <v>438</v>
      </c>
      <c r="O142" s="3" t="n">
        <v>19</v>
      </c>
      <c r="P142" s="3" t="n">
        <v>155.837899</v>
      </c>
      <c r="Q142" s="3" t="s">
        <v>390</v>
      </c>
      <c r="R142" s="3" t="s">
        <v>439</v>
      </c>
      <c r="S142" s="3" t="s">
        <v>440</v>
      </c>
    </row>
    <row r="143" s="3" customFormat="true" ht="15" hidden="false" customHeight="false" outlineLevel="0" collapsed="false">
      <c r="B143" s="3" t="n">
        <v>6</v>
      </c>
      <c r="C143" s="3" t="n">
        <v>5.965</v>
      </c>
      <c r="D143" s="3" t="n">
        <v>155.805925</v>
      </c>
      <c r="E143" s="3" t="n">
        <v>6.4182411548213</v>
      </c>
      <c r="F143" s="3" t="n">
        <v>2206.33097714678</v>
      </c>
      <c r="G143" s="3" t="n">
        <v>853.046130832332</v>
      </c>
      <c r="H143" s="3" t="n">
        <v>873.200954</v>
      </c>
      <c r="I143" s="3" t="n">
        <v>116.503911945449</v>
      </c>
      <c r="K143" s="3" t="n">
        <v>92.9382342625</v>
      </c>
      <c r="L143" s="3" t="n">
        <v>93.1834055035619</v>
      </c>
      <c r="M143" s="3" t="s">
        <v>441</v>
      </c>
      <c r="O143" s="3" t="n">
        <v>22</v>
      </c>
      <c r="P143" s="3" t="n">
        <v>155.777487</v>
      </c>
      <c r="Q143" s="3" t="s">
        <v>390</v>
      </c>
      <c r="R143" s="3" t="s">
        <v>442</v>
      </c>
      <c r="S143" s="3" t="s">
        <v>443</v>
      </c>
    </row>
    <row r="144" s="3" customFormat="true" ht="15" hidden="false" customHeight="false" outlineLevel="0" collapsed="false">
      <c r="B144" s="3" t="n">
        <v>6</v>
      </c>
      <c r="C144" s="3" t="n">
        <v>5.99333333333333</v>
      </c>
      <c r="D144" s="3" t="n">
        <v>155.752495</v>
      </c>
      <c r="E144" s="3" t="n">
        <v>6.42044289563387</v>
      </c>
      <c r="F144" s="3" t="n">
        <v>2341.31962443947</v>
      </c>
      <c r="G144" s="3" t="n">
        <v>966.085709023434</v>
      </c>
      <c r="H144" s="3" t="n">
        <v>984.889254</v>
      </c>
      <c r="I144" s="3" t="n">
        <v>116.548908054166</v>
      </c>
      <c r="K144" s="3" t="n">
        <v>93.3476620033333</v>
      </c>
      <c r="L144" s="3" t="n">
        <v>92.9097733907966</v>
      </c>
      <c r="M144" s="3" t="s">
        <v>444</v>
      </c>
      <c r="O144" s="3" t="n">
        <v>22</v>
      </c>
      <c r="P144" s="3" t="n">
        <v>155.724801</v>
      </c>
      <c r="Q144" s="3" t="s">
        <v>390</v>
      </c>
      <c r="R144" s="3" t="s">
        <v>445</v>
      </c>
      <c r="S144" s="3" t="s">
        <v>446</v>
      </c>
    </row>
    <row r="145" s="3" customFormat="true" ht="15" hidden="false" customHeight="false" outlineLevel="0" collapsed="false">
      <c r="B145" s="3" t="n">
        <v>8</v>
      </c>
      <c r="C145" s="3" t="n">
        <v>8.05</v>
      </c>
      <c r="D145" s="3" t="n">
        <v>140.408664</v>
      </c>
      <c r="E145" s="3" t="n">
        <v>7.12206762397511</v>
      </c>
      <c r="F145" s="3" t="n">
        <v>-1077.66473704025</v>
      </c>
      <c r="G145" s="3" t="n">
        <v>46375.343870685</v>
      </c>
      <c r="H145" s="3" t="n">
        <v>51443.477645</v>
      </c>
      <c r="I145" s="3" t="n">
        <v>118.711884299748</v>
      </c>
      <c r="K145" s="3" t="n">
        <v>113.02897452</v>
      </c>
      <c r="L145" s="3" t="n">
        <v>99.9781873704875</v>
      </c>
      <c r="M145" s="3" t="s">
        <v>179</v>
      </c>
      <c r="O145" s="3" t="n">
        <v>501</v>
      </c>
      <c r="P145" s="3" t="n">
        <v>140.388498</v>
      </c>
      <c r="Q145" s="3" t="s">
        <v>390</v>
      </c>
      <c r="R145" s="3" t="s">
        <v>447</v>
      </c>
      <c r="S145" s="3" t="s">
        <v>448</v>
      </c>
    </row>
    <row r="146" s="3" customFormat="true" ht="15" hidden="false" customHeight="false" outlineLevel="0" collapsed="false">
      <c r="B146" s="3" t="n">
        <v>8</v>
      </c>
      <c r="C146" s="3" t="n">
        <v>7.89</v>
      </c>
      <c r="D146" s="3" t="n">
        <v>142.746677</v>
      </c>
      <c r="E146" s="3" t="n">
        <v>7.00541701576703</v>
      </c>
      <c r="F146" s="3" t="n">
        <v>-1130.47618801656</v>
      </c>
      <c r="G146" s="3" t="n">
        <v>47251.9507444616</v>
      </c>
      <c r="H146" s="3" t="n">
        <v>52454.764226</v>
      </c>
      <c r="I146" s="3" t="n">
        <v>118.667721384015</v>
      </c>
      <c r="K146" s="3" t="n">
        <v>112.627128153</v>
      </c>
      <c r="L146" s="3" t="n">
        <v>99.9779662884213</v>
      </c>
      <c r="M146" s="3" t="s">
        <v>449</v>
      </c>
      <c r="O146" s="3" t="n">
        <v>501</v>
      </c>
      <c r="P146" s="3" t="n">
        <v>142.725297</v>
      </c>
      <c r="Q146" s="3" t="s">
        <v>390</v>
      </c>
      <c r="R146" s="3" t="s">
        <v>450</v>
      </c>
      <c r="S146" s="3" t="s">
        <v>451</v>
      </c>
    </row>
    <row r="147" s="3" customFormat="true" ht="15" hidden="false" customHeight="false" outlineLevel="0" collapsed="false">
      <c r="B147" s="3" t="n">
        <v>8</v>
      </c>
      <c r="C147" s="3" t="n">
        <v>8.08333333333333</v>
      </c>
      <c r="D147" s="3" t="n">
        <v>139.722216</v>
      </c>
      <c r="E147" s="3" t="n">
        <v>7.1570579727994</v>
      </c>
      <c r="F147" s="3" t="n">
        <v>-1079.59257323176</v>
      </c>
      <c r="G147" s="3" t="n">
        <v>48541.0020994579</v>
      </c>
      <c r="H147" s="3" t="n">
        <v>53987.162752</v>
      </c>
      <c r="I147" s="3" t="n">
        <v>118.70233949354</v>
      </c>
      <c r="K147" s="3" t="n">
        <v>112.9421246</v>
      </c>
      <c r="L147" s="3" t="n">
        <v>99.9782891880156</v>
      </c>
      <c r="M147" s="3" t="s">
        <v>104</v>
      </c>
      <c r="O147" s="3" t="n">
        <v>501</v>
      </c>
      <c r="P147" s="3" t="n">
        <v>139.700948</v>
      </c>
      <c r="Q147" s="3" t="s">
        <v>390</v>
      </c>
      <c r="R147" s="3" t="s">
        <v>452</v>
      </c>
      <c r="S147" s="3" t="s">
        <v>453</v>
      </c>
    </row>
    <row r="148" s="3" customFormat="true" ht="15" hidden="false" customHeight="false" outlineLevel="0" collapsed="false">
      <c r="B148" s="3" t="n">
        <v>8</v>
      </c>
      <c r="C148" s="3" t="n">
        <v>7.925</v>
      </c>
      <c r="D148" s="3" t="n">
        <v>142.254222</v>
      </c>
      <c r="E148" s="3" t="n">
        <v>7.02966833560835</v>
      </c>
      <c r="F148" s="3" t="n">
        <v>-1116.9045391458</v>
      </c>
      <c r="G148" s="3" t="n">
        <v>44713.2159633447</v>
      </c>
      <c r="H148" s="3" t="n">
        <v>49463.08804</v>
      </c>
      <c r="I148" s="3" t="n">
        <v>118.679738155757</v>
      </c>
      <c r="K148" s="3" t="n">
        <v>112.736470935</v>
      </c>
      <c r="L148" s="3" t="n">
        <v>99.8241565007144</v>
      </c>
      <c r="M148" s="3" t="s">
        <v>454</v>
      </c>
      <c r="O148" s="3" t="n">
        <v>501</v>
      </c>
      <c r="P148" s="3" t="n">
        <v>142.233824</v>
      </c>
      <c r="Q148" s="3" t="s">
        <v>390</v>
      </c>
      <c r="R148" s="3" t="s">
        <v>455</v>
      </c>
      <c r="S148" s="3" t="s">
        <v>456</v>
      </c>
    </row>
    <row r="149" s="3" customFormat="true" ht="15" hidden="false" customHeight="false" outlineLevel="0" collapsed="false">
      <c r="B149" s="3" t="n">
        <v>8</v>
      </c>
      <c r="C149" s="3" t="n">
        <v>7.91666666666667</v>
      </c>
      <c r="D149" s="3" t="n">
        <v>142.703497</v>
      </c>
      <c r="E149" s="3" t="n">
        <v>7.00753675293606</v>
      </c>
      <c r="F149" s="3" t="n">
        <v>-1099.95280641081</v>
      </c>
      <c r="G149" s="3" t="n">
        <v>45045.7444899235</v>
      </c>
      <c r="H149" s="3" t="n">
        <v>49947.904403</v>
      </c>
      <c r="I149" s="3" t="n">
        <v>118.705798836904</v>
      </c>
      <c r="K149" s="3" t="n">
        <v>112.973601791667</v>
      </c>
      <c r="L149" s="3" t="n">
        <v>99.9780002199978</v>
      </c>
      <c r="M149" s="3" t="s">
        <v>457</v>
      </c>
      <c r="O149" s="3" t="n">
        <v>501</v>
      </c>
      <c r="P149" s="3" t="n">
        <v>142.683131</v>
      </c>
      <c r="Q149" s="3" t="s">
        <v>390</v>
      </c>
      <c r="R149" s="3" t="s">
        <v>458</v>
      </c>
      <c r="S149" s="3" t="s">
        <v>459</v>
      </c>
    </row>
    <row r="150" s="3" customFormat="true" ht="15" hidden="false" customHeight="false" outlineLevel="0" collapsed="false">
      <c r="B150" s="3" t="n">
        <v>1</v>
      </c>
      <c r="C150" s="3" t="n">
        <v>0.975</v>
      </c>
      <c r="D150" s="3" t="n">
        <v>167.937328</v>
      </c>
      <c r="E150" s="3" t="n">
        <v>5.95460230259231</v>
      </c>
      <c r="F150" s="3" t="n">
        <v>200.81925005927</v>
      </c>
      <c r="G150" s="3" t="n">
        <v>161.15964877707</v>
      </c>
      <c r="H150" s="3" t="n">
        <v>182.729012</v>
      </c>
      <c r="I150" s="3" t="n">
        <v>108.089490453852</v>
      </c>
      <c r="K150" s="3" t="n">
        <v>16.37388948</v>
      </c>
      <c r="L150" s="3" t="n">
        <v>14.6883005977797</v>
      </c>
      <c r="M150" s="3" t="s">
        <v>460</v>
      </c>
      <c r="O150" s="3" t="n">
        <v>2</v>
      </c>
      <c r="P150" s="3" t="n">
        <v>167.887124</v>
      </c>
      <c r="Q150" s="3" t="s">
        <v>461</v>
      </c>
      <c r="R150" s="3" t="s">
        <v>462</v>
      </c>
      <c r="S150" s="3" t="s">
        <v>463</v>
      </c>
    </row>
    <row r="151" s="3" customFormat="true" ht="15" hidden="false" customHeight="false" outlineLevel="0" collapsed="false">
      <c r="B151" s="3" t="n">
        <v>1</v>
      </c>
      <c r="C151" s="3" t="n">
        <v>1.01</v>
      </c>
      <c r="D151" s="3" t="n">
        <v>166.887888</v>
      </c>
      <c r="E151" s="3" t="n">
        <v>5.9920465887854</v>
      </c>
      <c r="F151" s="3" t="n">
        <v>200.720724340676</v>
      </c>
      <c r="G151" s="3" t="n">
        <v>172.2266208484</v>
      </c>
      <c r="H151" s="3" t="n">
        <v>181.995782</v>
      </c>
      <c r="I151" s="3" t="n">
        <v>108.142438868011</v>
      </c>
      <c r="K151" s="3" t="n">
        <v>16.855676688</v>
      </c>
      <c r="L151" s="3" t="n">
        <v>17.0651277823578</v>
      </c>
      <c r="M151" s="3" t="s">
        <v>464</v>
      </c>
      <c r="O151" s="3" t="n">
        <v>2</v>
      </c>
      <c r="P151" s="3" t="n">
        <v>166.83988</v>
      </c>
      <c r="Q151" s="3" t="s">
        <v>461</v>
      </c>
      <c r="R151" s="3" t="s">
        <v>465</v>
      </c>
      <c r="S151" s="3" t="s">
        <v>466</v>
      </c>
    </row>
    <row r="152" s="3" customFormat="true" ht="15" hidden="false" customHeight="false" outlineLevel="0" collapsed="false">
      <c r="B152" s="3" t="n">
        <v>1</v>
      </c>
      <c r="C152" s="3" t="n">
        <v>0.943333333333333</v>
      </c>
      <c r="D152" s="3" t="n">
        <v>166.740885</v>
      </c>
      <c r="E152" s="3" t="n">
        <v>5.99732932927638</v>
      </c>
      <c r="F152" s="3" t="n">
        <v>197.86323550765</v>
      </c>
      <c r="G152" s="3" t="n">
        <v>196.482648710856</v>
      </c>
      <c r="H152" s="3" t="n">
        <v>183.657987</v>
      </c>
      <c r="I152" s="3" t="n">
        <v>108.018641661002</v>
      </c>
      <c r="K152" s="3" t="n">
        <v>15.729223485</v>
      </c>
      <c r="L152" s="3" t="n">
        <v>17.1226831421006</v>
      </c>
      <c r="M152" s="3" t="s">
        <v>467</v>
      </c>
      <c r="O152" s="3" t="n">
        <v>3</v>
      </c>
      <c r="P152" s="3" t="n">
        <v>166.688929</v>
      </c>
      <c r="Q152" s="3" t="s">
        <v>461</v>
      </c>
      <c r="R152" s="3" t="s">
        <v>468</v>
      </c>
      <c r="S152" s="3" t="s">
        <v>469</v>
      </c>
    </row>
    <row r="153" s="3" customFormat="true" ht="15" hidden="false" customHeight="false" outlineLevel="0" collapsed="false">
      <c r="B153" s="3" t="n">
        <v>1</v>
      </c>
      <c r="C153" s="3" t="n">
        <v>1.005</v>
      </c>
      <c r="D153" s="3" t="n">
        <v>167.659256</v>
      </c>
      <c r="E153" s="3" t="n">
        <v>5.96447833455732</v>
      </c>
      <c r="F153" s="3" t="n">
        <v>201.634109989364</v>
      </c>
      <c r="G153" s="3" t="n">
        <v>199.499602237363</v>
      </c>
      <c r="H153" s="3" t="n">
        <v>187.62816</v>
      </c>
      <c r="I153" s="3" t="n">
        <v>108.141788099557</v>
      </c>
      <c r="K153" s="3" t="n">
        <v>16.849755228</v>
      </c>
      <c r="L153" s="3" t="n">
        <v>17.7299088649544</v>
      </c>
      <c r="M153" s="3" t="s">
        <v>470</v>
      </c>
      <c r="O153" s="3" t="n">
        <v>3</v>
      </c>
      <c r="P153" s="3" t="n">
        <v>167.607628</v>
      </c>
      <c r="Q153" s="3" t="s">
        <v>461</v>
      </c>
      <c r="R153" s="3" t="s">
        <v>471</v>
      </c>
      <c r="S153" s="3" t="s">
        <v>472</v>
      </c>
    </row>
    <row r="154" s="3" customFormat="true" ht="15" hidden="false" customHeight="false" outlineLevel="0" collapsed="false">
      <c r="B154" s="3" t="n">
        <v>1</v>
      </c>
      <c r="C154" s="3" t="n">
        <v>0.998333333333333</v>
      </c>
      <c r="D154" s="3" t="n">
        <v>166.973165</v>
      </c>
      <c r="E154" s="3" t="n">
        <v>5.98898631405831</v>
      </c>
      <c r="F154" s="3" t="n">
        <v>200.374581014193</v>
      </c>
      <c r="G154" s="3" t="n">
        <v>157.059096269707</v>
      </c>
      <c r="H154" s="3" t="n">
        <v>181.225392</v>
      </c>
      <c r="I154" s="3" t="n">
        <v>108.121976691544</v>
      </c>
      <c r="K154" s="3" t="n">
        <v>16.6694876391667</v>
      </c>
      <c r="L154" s="3" t="n">
        <v>14.8457047539616</v>
      </c>
      <c r="M154" s="3" t="s">
        <v>402</v>
      </c>
      <c r="O154" s="3" t="n">
        <v>2</v>
      </c>
      <c r="P154" s="3" t="n">
        <v>166.925403</v>
      </c>
      <c r="Q154" s="3" t="s">
        <v>461</v>
      </c>
      <c r="R154" s="3" t="s">
        <v>473</v>
      </c>
      <c r="S154" s="3" t="s">
        <v>474</v>
      </c>
    </row>
    <row r="155" s="3" customFormat="true" ht="15" hidden="false" customHeight="false" outlineLevel="0" collapsed="false">
      <c r="B155" s="3" t="n">
        <v>2</v>
      </c>
      <c r="C155" s="3" t="n">
        <v>1.86333333333333</v>
      </c>
      <c r="D155" s="3" t="n">
        <v>167.387532</v>
      </c>
      <c r="E155" s="3" t="n">
        <v>5.97416060833014</v>
      </c>
      <c r="F155" s="3" t="n">
        <v>243.260038212328</v>
      </c>
      <c r="G155" s="3" t="n">
        <v>222.633974232357</v>
      </c>
      <c r="H155" s="3" t="n">
        <v>209.759721</v>
      </c>
      <c r="I155" s="3" t="n">
        <v>109.71776745988</v>
      </c>
      <c r="K155" s="3" t="n">
        <v>31.189876796</v>
      </c>
      <c r="L155" s="3" t="n">
        <v>33.1694233348234</v>
      </c>
      <c r="M155" s="3" t="s">
        <v>402</v>
      </c>
      <c r="O155" s="3" t="n">
        <v>4</v>
      </c>
      <c r="P155" s="3" t="n">
        <v>167.340915</v>
      </c>
      <c r="Q155" s="3" t="s">
        <v>461</v>
      </c>
      <c r="R155" s="3" t="s">
        <v>475</v>
      </c>
      <c r="S155" s="3" t="s">
        <v>476</v>
      </c>
    </row>
    <row r="156" s="3" customFormat="true" ht="15" hidden="false" customHeight="false" outlineLevel="0" collapsed="false">
      <c r="B156" s="3" t="n">
        <v>2</v>
      </c>
      <c r="C156" s="3" t="n">
        <v>2.035</v>
      </c>
      <c r="D156" s="3" t="n">
        <v>166.130005</v>
      </c>
      <c r="E156" s="3" t="n">
        <v>6.01938223019978</v>
      </c>
      <c r="F156" s="3" t="n">
        <v>250.979936719038</v>
      </c>
      <c r="G156" s="3" t="n">
        <v>214.019698260386</v>
      </c>
      <c r="H156" s="3" t="n">
        <v>211.177109</v>
      </c>
      <c r="I156" s="3" t="n">
        <v>110.005439416323</v>
      </c>
      <c r="K156" s="3" t="n">
        <v>33.8074560175</v>
      </c>
      <c r="L156" s="3" t="n">
        <v>33.4015554645927</v>
      </c>
      <c r="M156" s="3" t="s">
        <v>477</v>
      </c>
      <c r="O156" s="3" t="n">
        <v>4</v>
      </c>
      <c r="P156" s="3" t="n">
        <v>166.083849</v>
      </c>
      <c r="Q156" s="3" t="s">
        <v>461</v>
      </c>
      <c r="R156" s="3" t="s">
        <v>478</v>
      </c>
      <c r="S156" s="3" t="s">
        <v>479</v>
      </c>
    </row>
    <row r="157" s="3" customFormat="true" ht="15" hidden="false" customHeight="false" outlineLevel="0" collapsed="false">
      <c r="B157" s="3" t="n">
        <v>2</v>
      </c>
      <c r="C157" s="3" t="n">
        <v>2.065</v>
      </c>
      <c r="D157" s="3" t="n">
        <v>167.546541</v>
      </c>
      <c r="E157" s="3" t="n">
        <v>5.96849086845666</v>
      </c>
      <c r="F157" s="3" t="n">
        <v>256.180950256808</v>
      </c>
      <c r="G157" s="3" t="n">
        <v>202.768631809866</v>
      </c>
      <c r="H157" s="3" t="n">
        <v>208.749993</v>
      </c>
      <c r="I157" s="3" t="n">
        <v>110.092359842743</v>
      </c>
      <c r="K157" s="3" t="n">
        <v>34.5983607165</v>
      </c>
      <c r="L157" s="3" t="n">
        <v>33.6425978217023</v>
      </c>
      <c r="M157" s="3" t="s">
        <v>480</v>
      </c>
      <c r="O157" s="3" t="n">
        <v>4</v>
      </c>
      <c r="P157" s="3" t="n">
        <v>167.500093</v>
      </c>
      <c r="Q157" s="3" t="s">
        <v>461</v>
      </c>
      <c r="R157" s="3" t="s">
        <v>481</v>
      </c>
      <c r="S157" s="3" t="s">
        <v>482</v>
      </c>
    </row>
    <row r="158" s="3" customFormat="true" ht="15" hidden="false" customHeight="false" outlineLevel="0" collapsed="false">
      <c r="B158" s="3" t="n">
        <v>4</v>
      </c>
      <c r="C158" s="3" t="n">
        <v>3.92666666666667</v>
      </c>
      <c r="D158" s="3" t="n">
        <v>167.007429</v>
      </c>
      <c r="E158" s="3" t="n">
        <v>5.9877575865203</v>
      </c>
      <c r="F158" s="3" t="n">
        <v>485.179955123482</v>
      </c>
      <c r="G158" s="3" t="n">
        <v>315.458776919095</v>
      </c>
      <c r="H158" s="3" t="n">
        <v>321.751797</v>
      </c>
      <c r="I158" s="3" t="n">
        <v>113.497049724895</v>
      </c>
      <c r="K158" s="3" t="n">
        <v>65.578250454</v>
      </c>
      <c r="L158" s="3" t="n">
        <v>64.417568427753</v>
      </c>
      <c r="M158" s="3" t="s">
        <v>483</v>
      </c>
      <c r="O158" s="3" t="n">
        <v>9</v>
      </c>
      <c r="P158" s="3" t="n">
        <v>166.96493</v>
      </c>
      <c r="Q158" s="3" t="s">
        <v>461</v>
      </c>
      <c r="R158" s="3" t="s">
        <v>484</v>
      </c>
      <c r="S158" s="3" t="s">
        <v>485</v>
      </c>
    </row>
    <row r="159" s="3" customFormat="true" ht="15" hidden="false" customHeight="false" outlineLevel="0" collapsed="false">
      <c r="B159" s="3" t="n">
        <v>4</v>
      </c>
      <c r="C159" s="3" t="n">
        <v>3.985</v>
      </c>
      <c r="D159" s="3" t="n">
        <v>166.880457</v>
      </c>
      <c r="E159" s="3" t="n">
        <v>5.99231340791451</v>
      </c>
      <c r="F159" s="3" t="n">
        <v>498.178309404583</v>
      </c>
      <c r="G159" s="3" t="n">
        <v>352.985833610306</v>
      </c>
      <c r="H159" s="3" t="n">
        <v>348.150588</v>
      </c>
      <c r="I159" s="3" t="n">
        <v>113.598554646384</v>
      </c>
      <c r="K159" s="3" t="n">
        <v>66.5018621145</v>
      </c>
      <c r="L159" s="3" t="n">
        <v>65.4401003554255</v>
      </c>
      <c r="M159" s="3" t="s">
        <v>486</v>
      </c>
      <c r="O159" s="3" t="n">
        <v>10</v>
      </c>
      <c r="P159" s="3" t="n">
        <v>166.841</v>
      </c>
      <c r="Q159" s="3" t="s">
        <v>461</v>
      </c>
      <c r="R159" s="3" t="s">
        <v>487</v>
      </c>
      <c r="S159" s="3" t="s">
        <v>488</v>
      </c>
    </row>
    <row r="160" s="3" customFormat="true" ht="15" hidden="false" customHeight="false" outlineLevel="0" collapsed="false">
      <c r="B160" s="3" t="n">
        <v>4</v>
      </c>
      <c r="C160" s="3" t="n">
        <v>3.89666666666667</v>
      </c>
      <c r="D160" s="3" t="n">
        <v>166.720141</v>
      </c>
      <c r="E160" s="3" t="n">
        <v>5.99807554145483</v>
      </c>
      <c r="F160" s="3" t="n">
        <v>475.871217637647</v>
      </c>
      <c r="G160" s="3" t="n">
        <v>346.39783019867</v>
      </c>
      <c r="H160" s="3" t="n">
        <v>338.309663</v>
      </c>
      <c r="I160" s="3" t="n">
        <v>113.429684448902</v>
      </c>
      <c r="K160" s="3" t="n">
        <v>64.9652816096667</v>
      </c>
      <c r="L160" s="3" t="n">
        <v>65.7045114389566</v>
      </c>
      <c r="M160" s="3" t="s">
        <v>489</v>
      </c>
      <c r="O160" s="3" t="n">
        <v>8</v>
      </c>
      <c r="P160" s="3" t="n">
        <v>166.677217</v>
      </c>
      <c r="Q160" s="3" t="s">
        <v>461</v>
      </c>
      <c r="R160" s="3" t="s">
        <v>490</v>
      </c>
      <c r="S160" s="3" t="s">
        <v>491</v>
      </c>
    </row>
    <row r="161" s="3" customFormat="true" ht="15" hidden="false" customHeight="false" outlineLevel="0" collapsed="false">
      <c r="B161" s="3" t="n">
        <v>4</v>
      </c>
      <c r="C161" s="3" t="n">
        <v>4.00333333333333</v>
      </c>
      <c r="D161" s="3" t="n">
        <v>166.484171</v>
      </c>
      <c r="E161" s="3" t="n">
        <v>6.00657704569403</v>
      </c>
      <c r="F161" s="3" t="n">
        <v>499.190384988935</v>
      </c>
      <c r="G161" s="3" t="n">
        <v>302.505456344479</v>
      </c>
      <c r="H161" s="3" t="n">
        <v>312.310186</v>
      </c>
      <c r="I161" s="3" t="n">
        <v>113.614743027291</v>
      </c>
      <c r="K161" s="3" t="n">
        <v>66.6491631236667</v>
      </c>
      <c r="L161" s="3" t="n">
        <v>65.7856399583767</v>
      </c>
      <c r="M161" s="3" t="s">
        <v>492</v>
      </c>
      <c r="O161" s="3" t="n">
        <v>8</v>
      </c>
      <c r="P161" s="3" t="n">
        <v>166.442455</v>
      </c>
      <c r="Q161" s="3" t="s">
        <v>461</v>
      </c>
      <c r="R161" s="3" t="s">
        <v>493</v>
      </c>
      <c r="S161" s="3" t="s">
        <v>494</v>
      </c>
    </row>
    <row r="162" s="3" customFormat="true" ht="15" hidden="false" customHeight="false" outlineLevel="0" collapsed="false">
      <c r="B162" s="3" t="n">
        <v>4</v>
      </c>
      <c r="C162" s="3" t="n">
        <v>4.00333333333333</v>
      </c>
      <c r="D162" s="3" t="n">
        <v>166.923615</v>
      </c>
      <c r="E162" s="3" t="n">
        <v>5.99076409889637</v>
      </c>
      <c r="F162" s="3" t="n">
        <v>503.162181710868</v>
      </c>
      <c r="G162" s="3" t="n">
        <v>344.198079817287</v>
      </c>
      <c r="H162" s="3" t="n">
        <v>344.047723</v>
      </c>
      <c r="I162" s="3" t="n">
        <v>113.63407708383</v>
      </c>
      <c r="K162" s="3" t="n">
        <v>66.825087205</v>
      </c>
      <c r="L162" s="3" t="n">
        <v>65.4110301768991</v>
      </c>
      <c r="M162" s="3" t="s">
        <v>495</v>
      </c>
      <c r="O162" s="3" t="n">
        <v>11</v>
      </c>
      <c r="P162" s="3" t="n">
        <v>166.882212</v>
      </c>
      <c r="Q162" s="3" t="s">
        <v>461</v>
      </c>
      <c r="R162" s="3" t="s">
        <v>496</v>
      </c>
      <c r="S162" s="3" t="s">
        <v>497</v>
      </c>
    </row>
    <row r="163" s="3" customFormat="true" ht="15" hidden="false" customHeight="false" outlineLevel="0" collapsed="false">
      <c r="B163" s="3" t="n">
        <v>6</v>
      </c>
      <c r="C163" s="3" t="n">
        <v>6.07333333333333</v>
      </c>
      <c r="D163" s="3" t="n">
        <v>166.660376</v>
      </c>
      <c r="E163" s="3" t="n">
        <v>6.00022647254798</v>
      </c>
      <c r="F163" s="3" t="n">
        <v>-13678.6067580724</v>
      </c>
      <c r="G163" s="3" t="n">
        <v>4986.09320481866</v>
      </c>
      <c r="H163" s="3" t="n">
        <v>5125.057109</v>
      </c>
      <c r="I163" s="3" t="n">
        <v>117.413902345804</v>
      </c>
      <c r="K163" s="3" t="n">
        <v>101.218401690667</v>
      </c>
      <c r="L163" s="3" t="n">
        <v>99.6158595143367</v>
      </c>
      <c r="M163" s="3" t="s">
        <v>498</v>
      </c>
      <c r="O163" s="3" t="n">
        <v>70</v>
      </c>
      <c r="P163" s="3" t="n">
        <v>166.634017</v>
      </c>
      <c r="Q163" s="3" t="s">
        <v>461</v>
      </c>
      <c r="R163" s="3" t="s">
        <v>499</v>
      </c>
      <c r="S163" s="3" t="s">
        <v>500</v>
      </c>
    </row>
    <row r="164" s="3" customFormat="true" ht="15" hidden="false" customHeight="false" outlineLevel="0" collapsed="false">
      <c r="B164" s="3" t="n">
        <v>6</v>
      </c>
      <c r="C164" s="3" t="n">
        <v>5.85666666666667</v>
      </c>
      <c r="D164" s="3" t="n">
        <v>166.508842</v>
      </c>
      <c r="E164" s="3" t="n">
        <v>6.00568707336275</v>
      </c>
      <c r="F164" s="3" t="n">
        <v>6710.49034270488</v>
      </c>
      <c r="G164" s="3" t="n">
        <v>4659.27279237419</v>
      </c>
      <c r="H164" s="3" t="n">
        <v>4611.777306</v>
      </c>
      <c r="I164" s="3" t="n">
        <v>117.007302763267</v>
      </c>
      <c r="K164" s="3" t="n">
        <v>97.5186784646667</v>
      </c>
      <c r="L164" s="3" t="n">
        <v>97.6525821596244</v>
      </c>
      <c r="M164" s="3" t="s">
        <v>402</v>
      </c>
      <c r="O164" s="3" t="n">
        <v>72</v>
      </c>
      <c r="P164" s="3" t="n">
        <v>166.48207</v>
      </c>
      <c r="Q164" s="3" t="s">
        <v>461</v>
      </c>
      <c r="R164" s="3" t="s">
        <v>501</v>
      </c>
      <c r="S164" s="3" t="s">
        <v>502</v>
      </c>
    </row>
    <row r="165" s="3" customFormat="true" ht="15" hidden="false" customHeight="false" outlineLevel="0" collapsed="false">
      <c r="B165" s="3" t="n">
        <v>6</v>
      </c>
      <c r="C165" s="3" t="n">
        <v>6.08833333333333</v>
      </c>
      <c r="D165" s="3" t="n">
        <v>166.400305</v>
      </c>
      <c r="E165" s="3" t="n">
        <v>6.00960436941507</v>
      </c>
      <c r="F165" s="3" t="n">
        <v>-12701.8056663134</v>
      </c>
      <c r="G165" s="3" t="n">
        <v>4502.3032899427</v>
      </c>
      <c r="H165" s="3" t="n">
        <v>4635.835944</v>
      </c>
      <c r="I165" s="3" t="n">
        <v>117.423974754456</v>
      </c>
      <c r="K165" s="3" t="n">
        <v>101.310052360833</v>
      </c>
      <c r="L165" s="3" t="n">
        <v>99.6715478308471</v>
      </c>
      <c r="M165" s="3" t="s">
        <v>503</v>
      </c>
      <c r="O165" s="3" t="n">
        <v>62</v>
      </c>
      <c r="P165" s="3" t="n">
        <v>166.372946</v>
      </c>
      <c r="Q165" s="3" t="s">
        <v>461</v>
      </c>
      <c r="R165" s="3" t="s">
        <v>504</v>
      </c>
      <c r="S165" s="3" t="s">
        <v>505</v>
      </c>
    </row>
    <row r="166" s="3" customFormat="true" ht="15" hidden="false" customHeight="false" outlineLevel="0" collapsed="false">
      <c r="B166" s="3" t="n">
        <v>6</v>
      </c>
      <c r="C166" s="3" t="n">
        <v>6.14</v>
      </c>
      <c r="D166" s="3" t="n">
        <v>166.843996</v>
      </c>
      <c r="E166" s="3" t="n">
        <v>5.99362292905044</v>
      </c>
      <c r="F166" s="3" t="n">
        <v>-6831.67106373232</v>
      </c>
      <c r="G166" s="3" t="n">
        <v>9144.56767787231</v>
      </c>
      <c r="H166" s="3" t="n">
        <v>9450.113896</v>
      </c>
      <c r="I166" s="3" t="n">
        <v>117.548399268486</v>
      </c>
      <c r="K166" s="3" t="n">
        <v>102.442213544</v>
      </c>
      <c r="L166" s="3" t="n">
        <v>99.8371556520559</v>
      </c>
      <c r="M166" s="3" t="s">
        <v>506</v>
      </c>
      <c r="O166" s="3" t="n">
        <v>105</v>
      </c>
      <c r="P166" s="3" t="n">
        <v>166.817885</v>
      </c>
      <c r="Q166" s="3" t="s">
        <v>507</v>
      </c>
      <c r="R166" s="3" t="s">
        <v>508</v>
      </c>
      <c r="S166" s="3" t="s">
        <v>509</v>
      </c>
    </row>
    <row r="167" s="3" customFormat="true" ht="15" hidden="false" customHeight="false" outlineLevel="0" collapsed="false">
      <c r="B167" s="3" t="n">
        <v>1</v>
      </c>
      <c r="C167" s="3" t="n">
        <v>0.978333333333333</v>
      </c>
      <c r="D167" s="3" t="n">
        <v>170.016507</v>
      </c>
      <c r="E167" s="3" t="n">
        <v>5.88178182016173</v>
      </c>
      <c r="F167" s="3" t="n">
        <v>203.938106556272</v>
      </c>
      <c r="G167" s="3" t="n">
        <v>198.339918083294</v>
      </c>
      <c r="H167" s="3" t="n">
        <v>189.290659</v>
      </c>
      <c r="I167" s="3" t="n">
        <v>108.117997648005</v>
      </c>
      <c r="K167" s="3" t="n">
        <v>16.6332816015</v>
      </c>
      <c r="L167" s="3" t="n">
        <v>17.531914893617</v>
      </c>
      <c r="M167" s="3" t="s">
        <v>510</v>
      </c>
      <c r="O167" s="3" t="n">
        <v>3</v>
      </c>
      <c r="P167" s="3" t="n">
        <v>169.967643</v>
      </c>
      <c r="Q167" s="3" t="s">
        <v>507</v>
      </c>
      <c r="R167" s="3" t="s">
        <v>511</v>
      </c>
      <c r="S167" s="3" t="s">
        <v>512</v>
      </c>
    </row>
    <row r="168" s="3" customFormat="true" ht="15" hidden="false" customHeight="false" outlineLevel="0" collapsed="false">
      <c r="B168" s="3" t="n">
        <v>1</v>
      </c>
      <c r="C168" s="3" t="n">
        <v>1.04</v>
      </c>
      <c r="D168" s="3" t="n">
        <v>171.798116</v>
      </c>
      <c r="E168" s="3" t="n">
        <v>5.82078560163023</v>
      </c>
      <c r="F168" s="3" t="n">
        <v>209.170643347613</v>
      </c>
      <c r="G168" s="3" t="n">
        <v>204.77920798177</v>
      </c>
      <c r="H168" s="3" t="n">
        <v>191.389849</v>
      </c>
      <c r="I168" s="3" t="n">
        <v>108.253583746634</v>
      </c>
      <c r="K168" s="3" t="n">
        <v>17.867004064</v>
      </c>
      <c r="L168" s="3" t="n">
        <v>19.2153722978383</v>
      </c>
      <c r="M168" s="3" t="s">
        <v>513</v>
      </c>
      <c r="O168" s="3" t="n">
        <v>3</v>
      </c>
      <c r="P168" s="3" t="n">
        <v>171.752249</v>
      </c>
      <c r="Q168" s="3" t="s">
        <v>507</v>
      </c>
      <c r="R168" s="3" t="s">
        <v>514</v>
      </c>
      <c r="S168" s="3" t="s">
        <v>515</v>
      </c>
    </row>
    <row r="169" s="3" customFormat="true" ht="15" hidden="false" customHeight="false" outlineLevel="0" collapsed="false">
      <c r="B169" s="3" t="n">
        <v>1</v>
      </c>
      <c r="C169" s="3" t="n">
        <v>0.955</v>
      </c>
      <c r="D169" s="3" t="n">
        <v>170.569756</v>
      </c>
      <c r="E169" s="3" t="n">
        <v>5.86270405405282</v>
      </c>
      <c r="F169" s="3" t="n">
        <v>203.761267791645</v>
      </c>
      <c r="G169" s="3" t="n">
        <v>200.842626108629</v>
      </c>
      <c r="H169" s="3" t="n">
        <v>189.062933</v>
      </c>
      <c r="I169" s="3" t="n">
        <v>108.08020634561</v>
      </c>
      <c r="K169" s="3" t="n">
        <v>16.289411698</v>
      </c>
      <c r="L169" s="3" t="n">
        <v>17.43679163034</v>
      </c>
      <c r="M169" s="3" t="s">
        <v>516</v>
      </c>
      <c r="O169" s="3" t="n">
        <v>2</v>
      </c>
      <c r="P169" s="3" t="n">
        <v>170.516191</v>
      </c>
      <c r="Q169" s="3" t="s">
        <v>507</v>
      </c>
      <c r="R169" s="3" t="s">
        <v>517</v>
      </c>
      <c r="S169" s="3" t="s">
        <v>518</v>
      </c>
    </row>
    <row r="170" s="3" customFormat="true" ht="15" hidden="false" customHeight="false" outlineLevel="0" collapsed="false">
      <c r="B170" s="3" t="n">
        <v>1</v>
      </c>
      <c r="C170" s="3" t="n">
        <v>0.98</v>
      </c>
      <c r="D170" s="3" t="n">
        <v>170.124717</v>
      </c>
      <c r="E170" s="3" t="n">
        <v>5.87804063768112</v>
      </c>
      <c r="F170" s="3" t="n">
        <v>204.163271392013</v>
      </c>
      <c r="G170" s="3" t="n">
        <v>188.996584190176</v>
      </c>
      <c r="H170" s="3" t="n">
        <v>185.521856</v>
      </c>
      <c r="I170" s="3" t="n">
        <v>108.122277227033</v>
      </c>
      <c r="K170" s="3" t="n">
        <v>16.672222266</v>
      </c>
      <c r="L170" s="3" t="n">
        <v>17.3322005097706</v>
      </c>
      <c r="M170" s="3" t="s">
        <v>519</v>
      </c>
      <c r="O170" s="3" t="n">
        <v>2</v>
      </c>
      <c r="P170" s="3" t="n">
        <v>170.070057</v>
      </c>
      <c r="Q170" s="3" t="s">
        <v>507</v>
      </c>
      <c r="R170" s="3" t="s">
        <v>520</v>
      </c>
      <c r="S170" s="3" t="s">
        <v>521</v>
      </c>
    </row>
    <row r="171" s="3" customFormat="true" ht="15" hidden="false" customHeight="false" outlineLevel="0" collapsed="false">
      <c r="B171" s="3" t="n">
        <v>2</v>
      </c>
      <c r="C171" s="3" t="n">
        <v>1.945</v>
      </c>
      <c r="D171" s="3" t="n">
        <v>170.835148</v>
      </c>
      <c r="E171" s="3" t="n">
        <v>5.85359635711499</v>
      </c>
      <c r="F171" s="3" t="n">
        <v>255.846321449811</v>
      </c>
      <c r="G171" s="3" t="n">
        <v>193.325002889967</v>
      </c>
      <c r="H171" s="3" t="n">
        <v>210.267528</v>
      </c>
      <c r="I171" s="3" t="n">
        <v>109.941695247831</v>
      </c>
      <c r="K171" s="3" t="n">
        <v>33.227436286</v>
      </c>
      <c r="L171" s="3" t="n">
        <v>31.4346895074947</v>
      </c>
      <c r="M171" s="3" t="s">
        <v>522</v>
      </c>
      <c r="O171" s="3" t="n">
        <v>3</v>
      </c>
      <c r="P171" s="3" t="n">
        <v>170.781684</v>
      </c>
      <c r="Q171" s="3" t="s">
        <v>507</v>
      </c>
      <c r="R171" s="3" t="s">
        <v>523</v>
      </c>
      <c r="S171" s="3" t="s">
        <v>524</v>
      </c>
    </row>
    <row r="172" s="3" customFormat="true" ht="15" hidden="false" customHeight="false" outlineLevel="0" collapsed="false">
      <c r="B172" s="3" t="n">
        <v>2</v>
      </c>
      <c r="C172" s="3" t="n">
        <v>1.975</v>
      </c>
      <c r="D172" s="3" t="n">
        <v>170.040269</v>
      </c>
      <c r="E172" s="3" t="n">
        <v>5.88095988015639</v>
      </c>
      <c r="F172" s="3" t="n">
        <v>256.019014706306</v>
      </c>
      <c r="G172" s="3" t="n">
        <v>208.852751336028</v>
      </c>
      <c r="H172" s="3" t="n">
        <v>210.912009</v>
      </c>
      <c r="I172" s="3" t="n">
        <v>109.980766548712</v>
      </c>
      <c r="K172" s="3" t="n">
        <v>33.5829531275</v>
      </c>
      <c r="L172" s="3" t="n">
        <v>32.3913960354281</v>
      </c>
      <c r="M172" s="3" t="s">
        <v>525</v>
      </c>
      <c r="O172" s="3" t="n">
        <v>5</v>
      </c>
      <c r="P172" s="3" t="n">
        <v>169.991102</v>
      </c>
      <c r="Q172" s="3" t="s">
        <v>507</v>
      </c>
      <c r="R172" s="3" t="s">
        <v>526</v>
      </c>
      <c r="S172" s="3" t="s">
        <v>527</v>
      </c>
    </row>
    <row r="173" s="3" customFormat="true" ht="15" hidden="false" customHeight="false" outlineLevel="0" collapsed="false">
      <c r="B173" s="3" t="n">
        <v>2</v>
      </c>
      <c r="C173" s="3" t="n">
        <v>1.97666666666667</v>
      </c>
      <c r="D173" s="3" t="n">
        <v>171.105939</v>
      </c>
      <c r="E173" s="3" t="n">
        <v>5.84433249859317</v>
      </c>
      <c r="F173" s="3" t="n">
        <v>258.553878089798</v>
      </c>
      <c r="G173" s="3" t="n">
        <v>187.608061177283</v>
      </c>
      <c r="H173" s="3" t="n">
        <v>209.827399</v>
      </c>
      <c r="I173" s="3" t="n">
        <v>110.007031272929</v>
      </c>
      <c r="K173" s="3" t="n">
        <v>33.821940609</v>
      </c>
      <c r="L173" s="3" t="n">
        <v>30.4256215760641</v>
      </c>
      <c r="M173" s="3" t="s">
        <v>528</v>
      </c>
      <c r="O173" s="3" t="n">
        <v>3</v>
      </c>
      <c r="P173" s="3" t="n">
        <v>171.053654</v>
      </c>
      <c r="Q173" s="3" t="s">
        <v>507</v>
      </c>
      <c r="R173" s="3" t="s">
        <v>529</v>
      </c>
      <c r="S173" s="3" t="s">
        <v>530</v>
      </c>
    </row>
    <row r="174" s="3" customFormat="true" ht="15" hidden="false" customHeight="false" outlineLevel="0" collapsed="false">
      <c r="B174" s="3" t="n">
        <v>2</v>
      </c>
      <c r="C174" s="3" t="n">
        <v>1.97166666666667</v>
      </c>
      <c r="D174" s="3" t="n">
        <v>170.375739</v>
      </c>
      <c r="E174" s="3" t="n">
        <v>5.86938026428751</v>
      </c>
      <c r="F174" s="3" t="n">
        <v>256.56066690236</v>
      </c>
      <c r="G174" s="3" t="n">
        <v>215.987580714109</v>
      </c>
      <c r="H174" s="3" t="n">
        <v>216.600587</v>
      </c>
      <c r="I174" s="3" t="n">
        <v>109.981806577691</v>
      </c>
      <c r="K174" s="3" t="n">
        <v>33.5924165395</v>
      </c>
      <c r="L174" s="3" t="n">
        <v>33.1220954795099</v>
      </c>
      <c r="M174" s="3" t="s">
        <v>525</v>
      </c>
      <c r="O174" s="3" t="n">
        <v>3</v>
      </c>
      <c r="P174" s="3" t="n">
        <v>170.323846</v>
      </c>
      <c r="Q174" s="3" t="s">
        <v>507</v>
      </c>
      <c r="R174" s="3" t="s">
        <v>531</v>
      </c>
      <c r="S174" s="3" t="s">
        <v>532</v>
      </c>
    </row>
    <row r="175" s="3" customFormat="true" ht="15" hidden="false" customHeight="false" outlineLevel="0" collapsed="false">
      <c r="B175" s="3" t="n">
        <v>2</v>
      </c>
      <c r="C175" s="3" t="n">
        <v>2.01666666666667</v>
      </c>
      <c r="D175" s="3" t="n">
        <v>170.860493</v>
      </c>
      <c r="E175" s="3" t="n">
        <v>5.85272804989507</v>
      </c>
      <c r="F175" s="3" t="n">
        <v>260.684045456647</v>
      </c>
      <c r="G175" s="3" t="n">
        <v>221.409771933598</v>
      </c>
      <c r="H175" s="3" t="n">
        <v>217.767502</v>
      </c>
      <c r="I175" s="3" t="n">
        <v>110.076809583108</v>
      </c>
      <c r="K175" s="3" t="n">
        <v>34.4568660883333</v>
      </c>
      <c r="L175" s="3" t="n">
        <v>34.4072697232549</v>
      </c>
      <c r="M175" s="3" t="s">
        <v>533</v>
      </c>
      <c r="O175" s="3" t="n">
        <v>4</v>
      </c>
      <c r="P175" s="3" t="n">
        <v>170.80999</v>
      </c>
      <c r="Q175" s="3" t="s">
        <v>507</v>
      </c>
      <c r="R175" s="3" t="s">
        <v>534</v>
      </c>
      <c r="S175" s="3" t="s">
        <v>535</v>
      </c>
    </row>
    <row r="176" s="3" customFormat="true" ht="15" hidden="false" customHeight="false" outlineLevel="0" collapsed="false">
      <c r="B176" s="3" t="n">
        <v>4</v>
      </c>
      <c r="C176" s="3" t="n">
        <v>4.04166666666667</v>
      </c>
      <c r="D176" s="3" t="n">
        <v>169.094308</v>
      </c>
      <c r="E176" s="3" t="n">
        <v>5.91385961968631</v>
      </c>
      <c r="F176" s="3" t="n">
        <v>534.132979395691</v>
      </c>
      <c r="G176" s="3" t="n">
        <v>324.0823977201</v>
      </c>
      <c r="H176" s="3" t="n">
        <v>333.710227</v>
      </c>
      <c r="I176" s="3" t="n">
        <v>113.800816881552</v>
      </c>
      <c r="K176" s="3" t="n">
        <v>68.3422828166667</v>
      </c>
      <c r="L176" s="3" t="n">
        <v>67.7179962894249</v>
      </c>
      <c r="M176" s="3" t="s">
        <v>536</v>
      </c>
      <c r="O176" s="3" t="n">
        <v>8</v>
      </c>
      <c r="P176" s="3" t="n">
        <v>169.050654</v>
      </c>
      <c r="Q176" s="3" t="s">
        <v>507</v>
      </c>
      <c r="R176" s="3" t="s">
        <v>537</v>
      </c>
      <c r="S176" s="3" t="s">
        <v>538</v>
      </c>
    </row>
    <row r="177" s="3" customFormat="true" ht="15" hidden="false" customHeight="false" outlineLevel="0" collapsed="false">
      <c r="B177" s="3" t="n">
        <v>4</v>
      </c>
      <c r="C177" s="3" t="n">
        <v>3.97833333333333</v>
      </c>
      <c r="D177" s="3" t="n">
        <v>168.668069</v>
      </c>
      <c r="E177" s="3" t="n">
        <v>5.92880446150125</v>
      </c>
      <c r="F177" s="3" t="n">
        <v>512.696643164006</v>
      </c>
      <c r="G177" s="3" t="n">
        <v>350.484847022594</v>
      </c>
      <c r="H177" s="3" t="n">
        <v>347.377252</v>
      </c>
      <c r="I177" s="3" t="n">
        <v>113.664485634877</v>
      </c>
      <c r="K177" s="3" t="n">
        <v>67.1017801171667</v>
      </c>
      <c r="L177" s="3" t="n">
        <v>67.9790575916231</v>
      </c>
      <c r="M177" s="3" t="s">
        <v>539</v>
      </c>
      <c r="O177" s="3" t="n">
        <v>8</v>
      </c>
      <c r="P177" s="3" t="n">
        <v>168.623179</v>
      </c>
      <c r="Q177" s="3" t="s">
        <v>507</v>
      </c>
      <c r="R177" s="3" t="s">
        <v>540</v>
      </c>
      <c r="S177" s="3" t="s">
        <v>541</v>
      </c>
    </row>
    <row r="178" s="3" customFormat="true" ht="15" hidden="false" customHeight="false" outlineLevel="0" collapsed="false">
      <c r="B178" s="3" t="n">
        <v>4</v>
      </c>
      <c r="C178" s="3" t="n">
        <v>3.96833333333333</v>
      </c>
      <c r="D178" s="3" t="n">
        <v>168.764668</v>
      </c>
      <c r="E178" s="3" t="n">
        <v>5.92541088043381</v>
      </c>
      <c r="F178" s="3" t="n">
        <v>510.965956091805</v>
      </c>
      <c r="G178" s="3" t="n">
        <v>305.589521213985</v>
      </c>
      <c r="H178" s="3" t="n">
        <v>318.462609</v>
      </c>
      <c r="I178" s="3" t="n">
        <v>113.650161888072</v>
      </c>
      <c r="K178" s="3" t="n">
        <v>66.9714457513333</v>
      </c>
      <c r="L178" s="3" t="n">
        <v>67.10056686962</v>
      </c>
      <c r="M178" s="3" t="s">
        <v>542</v>
      </c>
      <c r="O178" s="3" t="n">
        <v>7</v>
      </c>
      <c r="P178" s="3" t="n">
        <v>168.719863</v>
      </c>
      <c r="Q178" s="3" t="s">
        <v>507</v>
      </c>
      <c r="R178" s="3" t="s">
        <v>543</v>
      </c>
      <c r="S178" s="3" t="s">
        <v>544</v>
      </c>
    </row>
    <row r="179" s="3" customFormat="true" ht="15" hidden="false" customHeight="false" outlineLevel="0" collapsed="false">
      <c r="B179" s="3" t="n">
        <v>4</v>
      </c>
      <c r="C179" s="3" t="n">
        <v>3.97666666666667</v>
      </c>
      <c r="D179" s="3" t="n">
        <v>168.916519</v>
      </c>
      <c r="E179" s="3" t="n">
        <v>5.92008410971339</v>
      </c>
      <c r="F179" s="3" t="n">
        <v>514.557489219756</v>
      </c>
      <c r="G179" s="3" t="n">
        <v>322.433976111436</v>
      </c>
      <c r="H179" s="3" t="n">
        <v>329.52074</v>
      </c>
      <c r="I179" s="3" t="n">
        <v>113.672254349218</v>
      </c>
      <c r="K179" s="3" t="n">
        <v>67.1724690556667</v>
      </c>
      <c r="L179" s="3" t="n">
        <v>66.6666666666667</v>
      </c>
      <c r="M179" s="3" t="s">
        <v>545</v>
      </c>
      <c r="O179" s="3" t="n">
        <v>8</v>
      </c>
      <c r="P179" s="3" t="n">
        <v>168.875216</v>
      </c>
      <c r="Q179" s="3" t="s">
        <v>507</v>
      </c>
      <c r="R179" s="3" t="s">
        <v>546</v>
      </c>
      <c r="S179" s="3" t="s">
        <v>547</v>
      </c>
    </row>
    <row r="180" s="3" customFormat="true" ht="15" hidden="false" customHeight="false" outlineLevel="0" collapsed="false">
      <c r="B180" s="3" t="n">
        <v>4</v>
      </c>
      <c r="C180" s="3" t="n">
        <v>3.86666666666667</v>
      </c>
      <c r="D180" s="3" t="n">
        <v>168.583696</v>
      </c>
      <c r="E180" s="3" t="n">
        <v>5.93177171771107</v>
      </c>
      <c r="F180" s="3" t="n">
        <v>484.236867027304</v>
      </c>
      <c r="G180" s="3" t="n">
        <v>290.105432093262</v>
      </c>
      <c r="H180" s="3" t="n">
        <v>304.695488</v>
      </c>
      <c r="I180" s="3" t="n">
        <v>113.453907966955</v>
      </c>
      <c r="K180" s="3" t="n">
        <v>65.1856957866667</v>
      </c>
      <c r="L180" s="3" t="n">
        <v>63.9517345399698</v>
      </c>
      <c r="M180" s="3" t="s">
        <v>548</v>
      </c>
      <c r="O180" s="3" t="n">
        <v>8</v>
      </c>
      <c r="P180" s="3" t="n">
        <v>168.539202</v>
      </c>
      <c r="Q180" s="3" t="s">
        <v>507</v>
      </c>
      <c r="R180" s="3" t="s">
        <v>549</v>
      </c>
      <c r="S180" s="3" t="s">
        <v>550</v>
      </c>
    </row>
    <row r="181" s="3" customFormat="true" ht="15" hidden="false" customHeight="false" outlineLevel="0" collapsed="false">
      <c r="B181" s="3" t="n">
        <v>6</v>
      </c>
      <c r="C181" s="3" t="n">
        <v>6.00333333333333</v>
      </c>
      <c r="D181" s="3" t="n">
        <v>167.763616</v>
      </c>
      <c r="E181" s="3" t="n">
        <v>5.9607680368549</v>
      </c>
      <c r="F181" s="3" t="n">
        <v>-23493.3169209046</v>
      </c>
      <c r="G181" s="3" t="n">
        <v>4394.29709996105</v>
      </c>
      <c r="H181" s="3" t="n">
        <v>4500.858619</v>
      </c>
      <c r="I181" s="3" t="n">
        <v>117.358478579506</v>
      </c>
      <c r="K181" s="3" t="n">
        <v>100.714090805333</v>
      </c>
      <c r="L181" s="3" t="n">
        <v>98.4732824427481</v>
      </c>
      <c r="M181" s="3" t="s">
        <v>551</v>
      </c>
      <c r="O181" s="3" t="n">
        <v>76</v>
      </c>
      <c r="P181" s="3" t="n">
        <v>167.735121</v>
      </c>
      <c r="Q181" s="3" t="s">
        <v>507</v>
      </c>
      <c r="R181" s="3" t="s">
        <v>552</v>
      </c>
      <c r="S181" s="3" t="s">
        <v>553</v>
      </c>
    </row>
    <row r="182" s="3" customFormat="true" ht="15" hidden="false" customHeight="false" outlineLevel="0" collapsed="false">
      <c r="B182" s="3" t="n">
        <v>6</v>
      </c>
      <c r="C182" s="3" t="n">
        <v>5.94</v>
      </c>
      <c r="D182" s="3" t="n">
        <v>167.558806</v>
      </c>
      <c r="E182" s="3" t="n">
        <v>5.968053985775</v>
      </c>
      <c r="F182" s="3" t="n">
        <v>35645.5588172136</v>
      </c>
      <c r="G182" s="3" t="n">
        <v>4789.63195332953</v>
      </c>
      <c r="H182" s="3" t="n">
        <v>4856.493029</v>
      </c>
      <c r="I182" s="3" t="n">
        <v>117.228339390964</v>
      </c>
      <c r="K182" s="3" t="n">
        <v>99.529930764</v>
      </c>
      <c r="L182" s="3" t="n">
        <v>97.6714826763922</v>
      </c>
      <c r="M182" s="3" t="s">
        <v>554</v>
      </c>
      <c r="O182" s="3" t="n">
        <v>83</v>
      </c>
      <c r="P182" s="3" t="n">
        <v>167.530478</v>
      </c>
      <c r="Q182" s="3" t="s">
        <v>507</v>
      </c>
      <c r="R182" s="3" t="s">
        <v>555</v>
      </c>
      <c r="S182" s="3" t="s">
        <v>556</v>
      </c>
    </row>
    <row r="183" s="3" customFormat="true" ht="15" hidden="false" customHeight="false" outlineLevel="0" collapsed="false">
      <c r="B183" s="3" t="n">
        <v>6</v>
      </c>
      <c r="C183" s="3" t="n">
        <v>5.935</v>
      </c>
      <c r="D183" s="3" t="n">
        <v>167.959118</v>
      </c>
      <c r="E183" s="3" t="n">
        <v>5.95382978850842</v>
      </c>
      <c r="F183" s="3" t="n">
        <v>53107.3410385381</v>
      </c>
      <c r="G183" s="3" t="n">
        <v>3841.20593244164</v>
      </c>
      <c r="H183" s="3" t="n">
        <v>3908.922032</v>
      </c>
      <c r="I183" s="3" t="n">
        <v>117.245242644977</v>
      </c>
      <c r="K183" s="3" t="n">
        <v>99.683736533</v>
      </c>
      <c r="L183" s="3" t="n">
        <v>99.4665169170293</v>
      </c>
      <c r="M183" s="3" t="s">
        <v>246</v>
      </c>
      <c r="O183" s="3" t="n">
        <v>49</v>
      </c>
      <c r="P183" s="3" t="n">
        <v>167.93275</v>
      </c>
      <c r="Q183" s="3" t="s">
        <v>507</v>
      </c>
      <c r="R183" s="3" t="s">
        <v>557</v>
      </c>
      <c r="S183" s="3" t="s">
        <v>558</v>
      </c>
    </row>
    <row r="184" s="3" customFormat="true" ht="15" hidden="false" customHeight="false" outlineLevel="0" collapsed="false">
      <c r="B184" s="3" t="n">
        <v>6</v>
      </c>
      <c r="C184" s="3" t="n">
        <v>5.965</v>
      </c>
      <c r="D184" s="3" t="n">
        <v>167.269338</v>
      </c>
      <c r="E184" s="3" t="n">
        <v>5.97838200328144</v>
      </c>
      <c r="F184" s="3" t="n">
        <v>74727.2272296537</v>
      </c>
      <c r="G184" s="3" t="n">
        <v>6442.03446397228</v>
      </c>
      <c r="H184" s="3" t="n">
        <v>6502.433352</v>
      </c>
      <c r="I184" s="3" t="n">
        <v>117.255399996858</v>
      </c>
      <c r="K184" s="3" t="n">
        <v>99.776160117</v>
      </c>
      <c r="L184" s="3" t="n">
        <v>97.8767984355357</v>
      </c>
      <c r="M184" s="3" t="s">
        <v>559</v>
      </c>
      <c r="O184" s="3" t="n">
        <v>102</v>
      </c>
      <c r="P184" s="3" t="n">
        <v>167.240741</v>
      </c>
      <c r="Q184" s="3" t="s">
        <v>507</v>
      </c>
      <c r="R184" s="3" t="s">
        <v>560</v>
      </c>
      <c r="S184" s="3" t="s">
        <v>561</v>
      </c>
    </row>
    <row r="185" s="3" customFormat="true" ht="15" hidden="false" customHeight="false" outlineLevel="0" collapsed="false">
      <c r="B185" s="3" t="n">
        <v>6</v>
      </c>
      <c r="C185" s="3" t="n">
        <v>6.12333333333333</v>
      </c>
      <c r="D185" s="3" t="n">
        <v>167.63623</v>
      </c>
      <c r="E185" s="3" t="n">
        <v>5.96529759706479</v>
      </c>
      <c r="F185" s="3" t="n">
        <v>-6327.682735636</v>
      </c>
      <c r="G185" s="3" t="n">
        <v>10709.2436929972</v>
      </c>
      <c r="H185" s="3" t="n">
        <v>11044.18554</v>
      </c>
      <c r="I185" s="3" t="n">
        <v>117.571152740216</v>
      </c>
      <c r="K185" s="3" t="n">
        <v>102.649251503333</v>
      </c>
      <c r="L185" s="3" t="n">
        <v>99.9183562389441</v>
      </c>
      <c r="M185" s="3" t="s">
        <v>324</v>
      </c>
      <c r="O185" s="3" t="n">
        <v>111</v>
      </c>
      <c r="P185" s="3" t="n">
        <v>167.610218</v>
      </c>
      <c r="Q185" s="3" t="s">
        <v>507</v>
      </c>
      <c r="R185" s="3" t="s">
        <v>562</v>
      </c>
      <c r="S185" s="3" t="s">
        <v>563</v>
      </c>
    </row>
    <row r="186" s="3" customFormat="true" ht="15" hidden="false" customHeight="false" outlineLevel="0" collapsed="false">
      <c r="B186" s="3" t="n">
        <v>1</v>
      </c>
      <c r="C186" s="3" t="n">
        <v>1.05666666666667</v>
      </c>
      <c r="D186" s="3" t="n">
        <v>175.853212</v>
      </c>
      <c r="E186" s="3" t="n">
        <v>5.68656090285118</v>
      </c>
      <c r="F186" s="3" t="n">
        <v>215.987655222141</v>
      </c>
      <c r="G186" s="3" t="n">
        <v>170.033783027944</v>
      </c>
      <c r="H186" s="3" t="n">
        <v>194.211325</v>
      </c>
      <c r="I186" s="3" t="n">
        <v>108.33214231854</v>
      </c>
      <c r="K186" s="3" t="n">
        <v>18.5818227346667</v>
      </c>
      <c r="L186" s="3" t="n">
        <v>16.2332545311269</v>
      </c>
      <c r="M186" s="3" t="s">
        <v>564</v>
      </c>
      <c r="O186" s="3" t="n">
        <v>3</v>
      </c>
      <c r="P186" s="3" t="n">
        <v>175.791701</v>
      </c>
      <c r="Q186" s="3" t="s">
        <v>565</v>
      </c>
      <c r="R186" s="3" t="s">
        <v>566</v>
      </c>
      <c r="S186" s="3" t="s">
        <v>567</v>
      </c>
    </row>
    <row r="187" s="3" customFormat="true" ht="15" hidden="false" customHeight="false" outlineLevel="0" collapsed="false">
      <c r="B187" s="3" t="n">
        <v>1</v>
      </c>
      <c r="C187" s="3" t="n">
        <v>1.01833333333333</v>
      </c>
      <c r="D187" s="3" t="n">
        <v>177.922474</v>
      </c>
      <c r="E187" s="3" t="n">
        <v>5.62042544439889</v>
      </c>
      <c r="F187" s="3" t="n">
        <v>217.292478261254</v>
      </c>
      <c r="G187" s="3" t="n">
        <v>162.194062787302</v>
      </c>
      <c r="H187" s="3" t="n">
        <v>195.865495</v>
      </c>
      <c r="I187" s="3" t="n">
        <v>108.281216402396</v>
      </c>
      <c r="K187" s="3" t="n">
        <v>18.1184386023333</v>
      </c>
      <c r="L187" s="3" t="n">
        <v>15.2085036794767</v>
      </c>
      <c r="M187" s="3" t="s">
        <v>568</v>
      </c>
      <c r="O187" s="3" t="n">
        <v>2</v>
      </c>
      <c r="P187" s="3" t="n">
        <v>177.871141</v>
      </c>
      <c r="Q187" s="3" t="s">
        <v>565</v>
      </c>
      <c r="R187" s="3" t="s">
        <v>569</v>
      </c>
      <c r="S187" s="3" t="s">
        <v>570</v>
      </c>
    </row>
    <row r="188" s="3" customFormat="true" ht="15" hidden="false" customHeight="false" outlineLevel="0" collapsed="false">
      <c r="B188" s="3" t="n">
        <v>1</v>
      </c>
      <c r="C188" s="3" t="n">
        <v>0.983333333333333</v>
      </c>
      <c r="D188" s="3" t="n">
        <v>177.14147</v>
      </c>
      <c r="E188" s="3" t="n">
        <v>5.64520549592368</v>
      </c>
      <c r="F188" s="3" t="n">
        <v>214.506096504447</v>
      </c>
      <c r="G188" s="3" t="n">
        <v>172.218315417845</v>
      </c>
      <c r="H188" s="3" t="n">
        <v>194.346454</v>
      </c>
      <c r="I188" s="3" t="n">
        <v>108.204338342712</v>
      </c>
      <c r="K188" s="3" t="n">
        <v>17.4189112166667</v>
      </c>
      <c r="L188" s="3" t="n">
        <v>15.2413209144793</v>
      </c>
      <c r="M188" s="3" t="s">
        <v>571</v>
      </c>
      <c r="O188" s="3" t="n">
        <v>3</v>
      </c>
      <c r="P188" s="3" t="n">
        <v>177.084326</v>
      </c>
      <c r="Q188" s="3" t="s">
        <v>565</v>
      </c>
      <c r="R188" s="3" t="s">
        <v>572</v>
      </c>
      <c r="S188" s="3" t="s">
        <v>573</v>
      </c>
    </row>
    <row r="189" s="3" customFormat="true" ht="15" hidden="false" customHeight="false" outlineLevel="0" collapsed="false">
      <c r="B189" s="3" t="n">
        <v>1</v>
      </c>
      <c r="C189" s="3" t="n">
        <v>0.965</v>
      </c>
      <c r="D189" s="3" t="n">
        <v>176.977829</v>
      </c>
      <c r="E189" s="3" t="n">
        <v>5.65042528575712</v>
      </c>
      <c r="F189" s="3" t="n">
        <v>213.42779769423</v>
      </c>
      <c r="G189" s="3" t="n">
        <v>148.421678506127</v>
      </c>
      <c r="H189" s="3" t="n">
        <v>189.962051</v>
      </c>
      <c r="I189" s="3" t="n">
        <v>108.166911818785</v>
      </c>
      <c r="K189" s="3" t="n">
        <v>17.0783604985</v>
      </c>
      <c r="L189" s="3" t="n">
        <v>13.8050043140639</v>
      </c>
      <c r="M189" s="3" t="s">
        <v>574</v>
      </c>
      <c r="O189" s="3" t="n">
        <v>2</v>
      </c>
      <c r="P189" s="3" t="n">
        <v>176.920727</v>
      </c>
      <c r="Q189" s="3" t="s">
        <v>565</v>
      </c>
      <c r="R189" s="3" t="s">
        <v>575</v>
      </c>
      <c r="S189" s="3" t="s">
        <v>576</v>
      </c>
    </row>
    <row r="190" s="3" customFormat="true" ht="15" hidden="false" customHeight="false" outlineLevel="0" collapsed="false">
      <c r="B190" s="3" t="n">
        <v>1</v>
      </c>
      <c r="C190" s="3" t="n">
        <v>0.983333333333333</v>
      </c>
      <c r="D190" s="3" t="n">
        <v>176.886039</v>
      </c>
      <c r="E190" s="3" t="n">
        <v>5.65335741392231</v>
      </c>
      <c r="F190" s="3" t="n">
        <v>214.131658154937</v>
      </c>
      <c r="G190" s="3" t="n">
        <v>173.079406994934</v>
      </c>
      <c r="H190" s="3" t="n">
        <v>195.462998</v>
      </c>
      <c r="I190" s="3" t="n">
        <v>108.201577942467</v>
      </c>
      <c r="K190" s="3" t="n">
        <v>17.393793835</v>
      </c>
      <c r="L190" s="3" t="n">
        <v>15.4953429297206</v>
      </c>
      <c r="M190" s="3" t="s">
        <v>577</v>
      </c>
      <c r="O190" s="3" t="n">
        <v>3</v>
      </c>
      <c r="P190" s="3" t="n">
        <v>176.822316</v>
      </c>
      <c r="Q190" s="3" t="s">
        <v>565</v>
      </c>
      <c r="R190" s="3" t="s">
        <v>578</v>
      </c>
      <c r="S190" s="3" t="s">
        <v>579</v>
      </c>
    </row>
    <row r="191" s="3" customFormat="true" ht="15" hidden="false" customHeight="false" outlineLevel="0" collapsed="false">
      <c r="B191" s="3" t="n">
        <v>2</v>
      </c>
      <c r="C191" s="3" t="n">
        <v>2.05666666666667</v>
      </c>
      <c r="D191" s="3" t="n">
        <v>175.110723</v>
      </c>
      <c r="E191" s="3" t="n">
        <v>5.71067255544368</v>
      </c>
      <c r="F191" s="3" t="n">
        <v>273.672246416302</v>
      </c>
      <c r="G191" s="3" t="n">
        <v>237.893148953014</v>
      </c>
      <c r="H191" s="3" t="n">
        <v>229.7861</v>
      </c>
      <c r="I191" s="3" t="n">
        <v>110.2479868128</v>
      </c>
      <c r="K191" s="3" t="n">
        <v>36.014438697</v>
      </c>
      <c r="L191" s="3" t="n">
        <v>36.9380315917375</v>
      </c>
      <c r="M191" s="3" t="s">
        <v>580</v>
      </c>
      <c r="O191" s="3" t="n">
        <v>4</v>
      </c>
      <c r="P191" s="3" t="n">
        <v>175.051315</v>
      </c>
      <c r="Q191" s="3" t="s">
        <v>565</v>
      </c>
      <c r="R191" s="3" t="s">
        <v>581</v>
      </c>
      <c r="S191" s="3" t="s">
        <v>582</v>
      </c>
    </row>
    <row r="192" s="3" customFormat="true" ht="15" hidden="false" customHeight="false" outlineLevel="0" collapsed="false">
      <c r="B192" s="3" t="n">
        <v>2</v>
      </c>
      <c r="C192" s="3" t="n">
        <v>2.02</v>
      </c>
      <c r="D192" s="3" t="n">
        <v>175.034775</v>
      </c>
      <c r="E192" s="3" t="n">
        <v>5.7131504296789</v>
      </c>
      <c r="F192" s="3" t="n">
        <v>270.771532067527</v>
      </c>
      <c r="G192" s="3" t="n">
        <v>218.842502806982</v>
      </c>
      <c r="H192" s="3" t="n">
        <v>222.378745</v>
      </c>
      <c r="I192" s="3" t="n">
        <v>110.175736998045</v>
      </c>
      <c r="K192" s="3" t="n">
        <v>35.35702455</v>
      </c>
      <c r="L192" s="3" t="n">
        <v>35.4639175257732</v>
      </c>
      <c r="M192" s="3" t="s">
        <v>583</v>
      </c>
      <c r="O192" s="3" t="n">
        <v>3</v>
      </c>
      <c r="P192" s="3" t="n">
        <v>174.977412</v>
      </c>
      <c r="Q192" s="3" t="s">
        <v>565</v>
      </c>
      <c r="R192" s="3" t="s">
        <v>584</v>
      </c>
      <c r="S192" s="3" t="s">
        <v>585</v>
      </c>
    </row>
    <row r="193" s="3" customFormat="true" ht="15" hidden="false" customHeight="false" outlineLevel="0" collapsed="false">
      <c r="B193" s="3" t="n">
        <v>2</v>
      </c>
      <c r="C193" s="3" t="n">
        <v>2.02333333333333</v>
      </c>
      <c r="D193" s="3" t="n">
        <v>174.965291</v>
      </c>
      <c r="E193" s="3" t="n">
        <v>5.71541929421876</v>
      </c>
      <c r="F193" s="3" t="n">
        <v>270.849598463895</v>
      </c>
      <c r="G193" s="3" t="n">
        <v>211.20412804369</v>
      </c>
      <c r="H193" s="3" t="n">
        <v>216.922312</v>
      </c>
      <c r="I193" s="3" t="n">
        <v>110.180604028969</v>
      </c>
      <c r="K193" s="3" t="n">
        <v>35.4013105456667</v>
      </c>
      <c r="L193" s="3" t="n">
        <v>36.3935776039523</v>
      </c>
      <c r="M193" s="3" t="s">
        <v>586</v>
      </c>
      <c r="O193" s="3" t="n">
        <v>3</v>
      </c>
      <c r="P193" s="3" t="n">
        <v>174.91249</v>
      </c>
      <c r="Q193" s="3" t="s">
        <v>565</v>
      </c>
      <c r="R193" s="3" t="s">
        <v>587</v>
      </c>
      <c r="S193" s="3" t="s">
        <v>588</v>
      </c>
    </row>
    <row r="194" s="3" customFormat="true" ht="15" hidden="false" customHeight="false" outlineLevel="0" collapsed="false">
      <c r="B194" s="3" t="n">
        <v>2</v>
      </c>
      <c r="C194" s="3" t="n">
        <v>2.035</v>
      </c>
      <c r="D194" s="3" t="n">
        <v>175.353332</v>
      </c>
      <c r="E194" s="3" t="n">
        <v>5.70277159033397</v>
      </c>
      <c r="F194" s="3" t="n">
        <v>272.645113080487</v>
      </c>
      <c r="G194" s="3" t="n">
        <v>224.680453906815</v>
      </c>
      <c r="H194" s="3" t="n">
        <v>224.807372</v>
      </c>
      <c r="I194" s="3" t="n">
        <v>110.211715896514</v>
      </c>
      <c r="K194" s="3" t="n">
        <v>35.684403062</v>
      </c>
      <c r="L194" s="3" t="n">
        <v>34.916086778551</v>
      </c>
      <c r="M194" s="3" t="s">
        <v>589</v>
      </c>
      <c r="O194" s="3" t="n">
        <v>4</v>
      </c>
      <c r="P194" s="3" t="n">
        <v>175.302369</v>
      </c>
      <c r="Q194" s="3" t="s">
        <v>565</v>
      </c>
      <c r="R194" s="3" t="s">
        <v>590</v>
      </c>
      <c r="S194" s="3" t="s">
        <v>591</v>
      </c>
    </row>
    <row r="195" s="3" customFormat="true" ht="15" hidden="false" customHeight="false" outlineLevel="0" collapsed="false">
      <c r="B195" s="3" t="n">
        <v>2</v>
      </c>
      <c r="C195" s="3" t="n">
        <v>1.87666666666667</v>
      </c>
      <c r="D195" s="3" t="n">
        <v>176.91353</v>
      </c>
      <c r="E195" s="3" t="n">
        <v>5.65247892572151</v>
      </c>
      <c r="F195" s="3" t="n">
        <v>264.843676377681</v>
      </c>
      <c r="G195" s="3" t="n">
        <v>213.806103407417</v>
      </c>
      <c r="H195" s="3" t="n">
        <v>220.162036</v>
      </c>
      <c r="I195" s="3" t="n">
        <v>109.93876489372</v>
      </c>
      <c r="K195" s="3" t="n">
        <v>33.2007724633333</v>
      </c>
      <c r="L195" s="3" t="n">
        <v>32.0017754105637</v>
      </c>
      <c r="M195" s="3" t="s">
        <v>592</v>
      </c>
      <c r="O195" s="3" t="n">
        <v>3</v>
      </c>
      <c r="P195" s="3" t="n">
        <v>176.859378</v>
      </c>
      <c r="Q195" s="3" t="s">
        <v>565</v>
      </c>
      <c r="R195" s="3" t="s">
        <v>593</v>
      </c>
      <c r="S195" s="3" t="s">
        <v>594</v>
      </c>
    </row>
    <row r="196" s="3" customFormat="true" ht="15" hidden="false" customHeight="false" outlineLevel="0" collapsed="false">
      <c r="B196" s="3" t="n">
        <v>4</v>
      </c>
      <c r="C196" s="3" t="n">
        <v>4.10666666666667</v>
      </c>
      <c r="D196" s="3" t="n">
        <v>173.174617</v>
      </c>
      <c r="E196" s="3" t="n">
        <v>5.77451832909208</v>
      </c>
      <c r="F196" s="3" t="n">
        <v>599.573704621782</v>
      </c>
      <c r="G196" s="3" t="n">
        <v>366.96413750583</v>
      </c>
      <c r="H196" s="3" t="n">
        <v>370.725803</v>
      </c>
      <c r="I196" s="3" t="n">
        <v>114.105762994342</v>
      </c>
      <c r="K196" s="3" t="n">
        <v>71.1170427146667</v>
      </c>
      <c r="L196" s="3" t="n">
        <v>70.8054372083587</v>
      </c>
      <c r="M196" s="3" t="s">
        <v>595</v>
      </c>
      <c r="O196" s="3" t="n">
        <v>13</v>
      </c>
      <c r="P196" s="3" t="n">
        <v>173.130572</v>
      </c>
      <c r="Q196" s="3" t="s">
        <v>565</v>
      </c>
      <c r="R196" s="3" t="s">
        <v>596</v>
      </c>
      <c r="S196" s="3" t="s">
        <v>597</v>
      </c>
    </row>
    <row r="197" s="3" customFormat="true" ht="15" hidden="false" customHeight="false" outlineLevel="0" collapsed="false">
      <c r="B197" s="3" t="n">
        <v>4</v>
      </c>
      <c r="C197" s="3" t="n">
        <v>3.99833333333333</v>
      </c>
      <c r="D197" s="3" t="n">
        <v>172.795764</v>
      </c>
      <c r="E197" s="3" t="n">
        <v>5.78717890329765</v>
      </c>
      <c r="F197" s="3" t="n">
        <v>559.019748149611</v>
      </c>
      <c r="G197" s="3" t="n">
        <v>319.105663339443</v>
      </c>
      <c r="H197" s="3" t="n">
        <v>334.330457</v>
      </c>
      <c r="I197" s="3" t="n">
        <v>113.882936743029</v>
      </c>
      <c r="K197" s="3" t="n">
        <v>69.089506306</v>
      </c>
      <c r="L197" s="3" t="n">
        <v>67.5765784538446</v>
      </c>
      <c r="M197" s="3" t="s">
        <v>598</v>
      </c>
      <c r="O197" s="3" t="n">
        <v>8</v>
      </c>
      <c r="P197" s="3" t="n">
        <v>172.748546</v>
      </c>
      <c r="Q197" s="3" t="s">
        <v>565</v>
      </c>
      <c r="R197" s="3" t="s">
        <v>599</v>
      </c>
      <c r="S197" s="3" t="s">
        <v>600</v>
      </c>
    </row>
    <row r="198" s="3" customFormat="true" ht="15" hidden="false" customHeight="false" outlineLevel="0" collapsed="false">
      <c r="B198" s="3" t="n">
        <v>4</v>
      </c>
      <c r="C198" s="3" t="n">
        <v>3.985</v>
      </c>
      <c r="D198" s="3" t="n">
        <v>180.568192</v>
      </c>
      <c r="E198" s="3" t="n">
        <v>5.53807394826216</v>
      </c>
      <c r="F198" s="3" t="n">
        <v>643.884343768027</v>
      </c>
      <c r="G198" s="3" t="n">
        <v>391.390356529858</v>
      </c>
      <c r="H198" s="3" t="n">
        <v>398.120907</v>
      </c>
      <c r="I198" s="3" t="n">
        <v>114.198011053869</v>
      </c>
      <c r="K198" s="3" t="n">
        <v>71.956424512</v>
      </c>
      <c r="L198" s="3" t="n">
        <v>71.3359816015053</v>
      </c>
      <c r="M198" s="3" t="s">
        <v>601</v>
      </c>
      <c r="O198" s="3" t="n">
        <v>9</v>
      </c>
      <c r="P198" s="3" t="n">
        <v>180.506442</v>
      </c>
      <c r="Q198" s="3" t="s">
        <v>565</v>
      </c>
      <c r="R198" s="3" t="s">
        <v>602</v>
      </c>
      <c r="S198" s="3" t="s">
        <v>603</v>
      </c>
    </row>
    <row r="199" s="3" customFormat="true" ht="15" hidden="false" customHeight="false" outlineLevel="0" collapsed="false">
      <c r="B199" s="3" t="n">
        <v>4</v>
      </c>
      <c r="C199" s="3" t="n">
        <v>3.985</v>
      </c>
      <c r="D199" s="3" t="n">
        <v>190.274857</v>
      </c>
      <c r="E199" s="3" t="n">
        <v>5.25555512570954</v>
      </c>
      <c r="F199" s="3" t="n">
        <v>787.057546551984</v>
      </c>
      <c r="G199" s="3" t="n">
        <v>480.161466884887</v>
      </c>
      <c r="H199" s="3" t="n">
        <v>480.635158</v>
      </c>
      <c r="I199" s="3" t="n">
        <v>114.623115903544</v>
      </c>
      <c r="K199" s="3" t="n">
        <v>75.8245305145</v>
      </c>
      <c r="L199" s="3" t="n">
        <v>76.5628266778173</v>
      </c>
      <c r="M199" s="3" t="s">
        <v>604</v>
      </c>
      <c r="O199" s="3" t="n">
        <v>10</v>
      </c>
      <c r="P199" s="3" t="n">
        <v>190.206415</v>
      </c>
      <c r="Q199" s="3" t="s">
        <v>565</v>
      </c>
      <c r="R199" s="3" t="s">
        <v>605</v>
      </c>
      <c r="S199" s="3" t="s">
        <v>606</v>
      </c>
    </row>
    <row r="200" s="3" customFormat="true" ht="15" hidden="false" customHeight="false" outlineLevel="0" collapsed="false">
      <c r="B200" s="3" t="n">
        <v>4</v>
      </c>
      <c r="C200" s="3" t="n">
        <v>3.96666666666667</v>
      </c>
      <c r="D200" s="3" t="n">
        <v>189.621764</v>
      </c>
      <c r="E200" s="3" t="n">
        <v>5.273656245493</v>
      </c>
      <c r="F200" s="3" t="n">
        <v>765.117041635474</v>
      </c>
      <c r="G200" s="3" t="n">
        <v>510.291072950919</v>
      </c>
      <c r="H200" s="3" t="n">
        <v>506.949307</v>
      </c>
      <c r="I200" s="3" t="n">
        <v>114.556307972561</v>
      </c>
      <c r="K200" s="3" t="n">
        <v>75.2166330533333</v>
      </c>
      <c r="L200" s="3" t="n">
        <v>74.4591472379752</v>
      </c>
      <c r="M200" s="3" t="s">
        <v>607</v>
      </c>
      <c r="O200" s="3" t="n">
        <v>15</v>
      </c>
      <c r="P200" s="3" t="n">
        <v>189.553593</v>
      </c>
      <c r="Q200" s="3" t="s">
        <v>565</v>
      </c>
      <c r="R200" s="3" t="s">
        <v>608</v>
      </c>
      <c r="S200" s="3" t="s">
        <v>609</v>
      </c>
    </row>
    <row r="201" s="3" customFormat="true" ht="15" hidden="false" customHeight="false" outlineLevel="0" collapsed="false">
      <c r="B201" s="3" t="n">
        <v>6</v>
      </c>
      <c r="C201" s="3" t="n">
        <v>6.12</v>
      </c>
      <c r="D201" s="3" t="n">
        <v>184.477772</v>
      </c>
      <c r="E201" s="3" t="n">
        <v>5.42070727090091</v>
      </c>
      <c r="F201" s="3" t="n">
        <v>-1430.01629845103</v>
      </c>
      <c r="G201" s="3" t="n">
        <v>38640.1313418492</v>
      </c>
      <c r="H201" s="3" t="n">
        <v>43781.494495</v>
      </c>
      <c r="I201" s="3" t="n">
        <v>118.697753571394</v>
      </c>
      <c r="K201" s="3" t="n">
        <v>112.900396464</v>
      </c>
      <c r="L201" s="3" t="n">
        <v>99.9727705922396</v>
      </c>
      <c r="M201" s="3" t="s">
        <v>101</v>
      </c>
      <c r="O201" s="3" t="n">
        <v>430</v>
      </c>
      <c r="P201" s="3" t="n">
        <v>184.43595</v>
      </c>
      <c r="Q201" s="3" t="s">
        <v>565</v>
      </c>
      <c r="R201" s="3" t="s">
        <v>610</v>
      </c>
      <c r="S201" s="3" t="s">
        <v>611</v>
      </c>
    </row>
    <row r="202" s="3" customFormat="true" ht="15" hidden="false" customHeight="false" outlineLevel="0" collapsed="false">
      <c r="B202" s="3" t="n">
        <v>6</v>
      </c>
      <c r="C202" s="3" t="n">
        <v>6.04166666666667</v>
      </c>
      <c r="D202" s="3" t="n">
        <v>184.29285</v>
      </c>
      <c r="E202" s="3" t="n">
        <v>5.42614648370786</v>
      </c>
      <c r="F202" s="3" t="n">
        <v>-1624.64209571975</v>
      </c>
      <c r="G202" s="3" t="n">
        <v>36674.8177421426</v>
      </c>
      <c r="H202" s="3" t="n">
        <v>40587.825409</v>
      </c>
      <c r="I202" s="3" t="n">
        <v>118.526661296563</v>
      </c>
      <c r="K202" s="3" t="n">
        <v>111.343596875</v>
      </c>
      <c r="L202" s="3" t="n">
        <v>99.8069231830093</v>
      </c>
      <c r="M202" s="3" t="s">
        <v>612</v>
      </c>
      <c r="O202" s="3" t="n">
        <v>391</v>
      </c>
      <c r="P202" s="3" t="n">
        <v>184.248315</v>
      </c>
      <c r="Q202" s="3" t="s">
        <v>565</v>
      </c>
      <c r="R202" s="3" t="s">
        <v>613</v>
      </c>
      <c r="S202" s="3" t="s">
        <v>614</v>
      </c>
    </row>
    <row r="203" s="3" customFormat="true" ht="15" hidden="false" customHeight="false" outlineLevel="0" collapsed="false">
      <c r="B203" s="3" t="n">
        <v>6</v>
      </c>
      <c r="C203" s="3" t="n">
        <v>5.72666666666667</v>
      </c>
      <c r="D203" s="3" t="n">
        <v>181.691025</v>
      </c>
      <c r="E203" s="3" t="n">
        <v>5.50384918572615</v>
      </c>
      <c r="F203" s="3" t="n">
        <v>-4487.97821328467</v>
      </c>
      <c r="G203" s="3" t="n">
        <v>9699.67006594108</v>
      </c>
      <c r="H203" s="3" t="n">
        <v>10290.052997</v>
      </c>
      <c r="I203" s="3" t="n">
        <v>117.724918462135</v>
      </c>
      <c r="K203" s="3" t="n">
        <v>104.04839365</v>
      </c>
      <c r="L203" s="3" t="n">
        <v>99.5053106358213</v>
      </c>
      <c r="M203" s="3" t="s">
        <v>615</v>
      </c>
      <c r="O203" s="3" t="n">
        <v>151</v>
      </c>
      <c r="P203" s="3" t="n">
        <v>181.648891</v>
      </c>
      <c r="Q203" s="3" t="s">
        <v>565</v>
      </c>
      <c r="R203" s="3" t="s">
        <v>616</v>
      </c>
      <c r="S203" s="3" t="s">
        <v>617</v>
      </c>
    </row>
    <row r="204" s="3" customFormat="true" ht="15" hidden="false" customHeight="false" outlineLevel="0" collapsed="false">
      <c r="B204" s="3" t="n">
        <v>6</v>
      </c>
      <c r="C204" s="3" t="n">
        <v>5.99666666666667</v>
      </c>
      <c r="D204" s="3" t="n">
        <v>185.870727</v>
      </c>
      <c r="E204" s="3" t="n">
        <v>5.38008333071189</v>
      </c>
      <c r="F204" s="3" t="n">
        <v>-1621.84078240049</v>
      </c>
      <c r="G204" s="3" t="n">
        <v>27150.6494391192</v>
      </c>
      <c r="H204" s="3" t="n">
        <v>30342.809939</v>
      </c>
      <c r="I204" s="3" t="n">
        <v>118.539506674081</v>
      </c>
      <c r="K204" s="3" t="n">
        <v>111.460479291</v>
      </c>
      <c r="L204" s="3" t="n">
        <v>99.9722106433236</v>
      </c>
      <c r="M204" s="3" t="s">
        <v>618</v>
      </c>
      <c r="O204" s="3" t="n">
        <v>365</v>
      </c>
      <c r="P204" s="3" t="n">
        <v>185.827346</v>
      </c>
      <c r="Q204" s="3" t="s">
        <v>565</v>
      </c>
      <c r="R204" s="3" t="s">
        <v>619</v>
      </c>
      <c r="S204" s="3" t="s">
        <v>620</v>
      </c>
    </row>
    <row r="205" s="3" customFormat="true" ht="15" hidden="false" customHeight="false" outlineLevel="0" collapsed="false">
      <c r="A205" s="0"/>
      <c r="B205" s="3" t="n">
        <v>1</v>
      </c>
      <c r="C205" s="3" t="n">
        <v>1.03833333333333</v>
      </c>
      <c r="D205" s="3" t="n">
        <v>200.984535</v>
      </c>
      <c r="E205" s="3" t="n">
        <v>4.97550719511827</v>
      </c>
      <c r="F205" s="3" t="n">
        <v>253.989291584559</v>
      </c>
      <c r="G205" s="3" t="n">
        <v>226.289483202704</v>
      </c>
      <c r="H205" s="3" t="n">
        <v>226.108724</v>
      </c>
      <c r="I205" s="3" t="n">
        <v>108.583491474503</v>
      </c>
      <c r="K205" s="3" t="n">
        <v>20.8688942175</v>
      </c>
      <c r="L205" s="3" t="n">
        <v>21.0906174819567</v>
      </c>
      <c r="M205" s="3" t="s">
        <v>621</v>
      </c>
      <c r="O205" s="3" t="n">
        <v>2</v>
      </c>
      <c r="P205" s="3" t="n">
        <v>200.88875</v>
      </c>
      <c r="Q205" s="3" t="s">
        <v>622</v>
      </c>
      <c r="R205" s="3" t="s">
        <v>623</v>
      </c>
      <c r="S205" s="3" t="s">
        <v>624</v>
      </c>
      <c r="T205" s="0"/>
      <c r="U205" s="0"/>
    </row>
    <row r="206" s="3" customFormat="true" ht="15" hidden="false" customHeight="false" outlineLevel="0" collapsed="false">
      <c r="A206" s="0"/>
      <c r="B206" s="3" t="n">
        <v>1</v>
      </c>
      <c r="C206" s="3" t="n">
        <v>0.976666666666667</v>
      </c>
      <c r="D206" s="3" t="n">
        <v>187.490969</v>
      </c>
      <c r="E206" s="3" t="n">
        <v>5.3335902274845</v>
      </c>
      <c r="F206" s="3" t="n">
        <v>229.519748520052</v>
      </c>
      <c r="G206" s="3" t="n">
        <v>218.22054240898</v>
      </c>
      <c r="H206" s="3" t="n">
        <v>211.867885</v>
      </c>
      <c r="I206" s="3" t="n">
        <v>108.302446815159</v>
      </c>
      <c r="K206" s="3" t="n">
        <v>18.3116179723333</v>
      </c>
      <c r="L206" s="3" t="n">
        <v>19.4373401534527</v>
      </c>
      <c r="M206" s="3" t="s">
        <v>625</v>
      </c>
      <c r="O206" s="3" t="n">
        <v>2</v>
      </c>
      <c r="P206" s="3" t="n">
        <v>187.408518</v>
      </c>
      <c r="Q206" s="3" t="s">
        <v>622</v>
      </c>
      <c r="R206" s="3" t="s">
        <v>626</v>
      </c>
      <c r="S206" s="3" t="s">
        <v>627</v>
      </c>
      <c r="T206" s="0"/>
      <c r="U206" s="0"/>
    </row>
    <row r="207" s="3" customFormat="true" ht="15" hidden="false" customHeight="false" outlineLevel="0" collapsed="false">
      <c r="A207" s="0"/>
      <c r="B207" s="3" t="n">
        <v>1</v>
      </c>
      <c r="C207" s="3" t="n">
        <v>1.085</v>
      </c>
      <c r="D207" s="3" t="n">
        <v>190.745519</v>
      </c>
      <c r="E207" s="3" t="n">
        <v>5.24258711419585</v>
      </c>
      <c r="F207" s="3" t="n">
        <v>240.524124337781</v>
      </c>
      <c r="G207" s="3" t="n">
        <v>228.469572167738</v>
      </c>
      <c r="H207" s="3" t="n">
        <v>217.382165</v>
      </c>
      <c r="I207" s="3" t="n">
        <v>108.564478180384</v>
      </c>
      <c r="K207" s="3" t="n">
        <v>20.6958888115</v>
      </c>
      <c r="L207" s="3" t="n">
        <v>22.0260936300844</v>
      </c>
      <c r="M207" s="3" t="s">
        <v>628</v>
      </c>
      <c r="O207" s="3" t="n">
        <v>3</v>
      </c>
      <c r="P207" s="3" t="n">
        <v>190.655288</v>
      </c>
      <c r="Q207" s="3" t="s">
        <v>622</v>
      </c>
      <c r="R207" s="3" t="s">
        <v>629</v>
      </c>
      <c r="S207" s="3" t="s">
        <v>630</v>
      </c>
      <c r="T207" s="0"/>
      <c r="U207" s="0"/>
    </row>
    <row r="208" customFormat="false" ht="15" hidden="false" customHeight="false" outlineLevel="0" collapsed="false">
      <c r="B208" s="3" t="n">
        <v>1</v>
      </c>
      <c r="C208" s="3" t="n">
        <v>1.00833333333333</v>
      </c>
      <c r="D208" s="3" t="n">
        <v>192.688106</v>
      </c>
      <c r="E208" s="3" t="n">
        <v>5.18973392161528</v>
      </c>
      <c r="F208" s="3" t="n">
        <v>239.154316570965</v>
      </c>
      <c r="G208" s="3" t="n">
        <v>226.027257030935</v>
      </c>
      <c r="H208" s="3" t="n">
        <v>217.128303</v>
      </c>
      <c r="I208" s="3" t="n">
        <v>108.425289303981</v>
      </c>
      <c r="J208" s="3"/>
      <c r="K208" s="3" t="n">
        <v>19.4293840216667</v>
      </c>
      <c r="L208" s="3" t="n">
        <v>19.8183319570603</v>
      </c>
      <c r="M208" s="3" t="s">
        <v>631</v>
      </c>
      <c r="N208" s="3"/>
      <c r="O208" s="3" t="n">
        <v>4</v>
      </c>
      <c r="P208" s="3" t="n">
        <v>192.598677</v>
      </c>
      <c r="Q208" s="3" t="s">
        <v>622</v>
      </c>
      <c r="R208" s="3" t="s">
        <v>632</v>
      </c>
      <c r="S208" s="3" t="s">
        <v>633</v>
      </c>
    </row>
    <row r="209" customFormat="false" ht="15" hidden="false" customHeight="false" outlineLevel="0" collapsed="false">
      <c r="B209" s="3" t="n">
        <v>1</v>
      </c>
      <c r="C209" s="3" t="n">
        <v>0.951666666666667</v>
      </c>
      <c r="D209" s="3" t="n">
        <v>199.240556</v>
      </c>
      <c r="E209" s="3" t="n">
        <v>5.01905846920042</v>
      </c>
      <c r="F209" s="3" t="n">
        <v>245.857799924034</v>
      </c>
      <c r="G209" s="3" t="n">
        <v>227.992516697234</v>
      </c>
      <c r="H209" s="3" t="n">
        <v>222.446754</v>
      </c>
      <c r="I209" s="3" t="n">
        <v>108.373820447769</v>
      </c>
      <c r="J209" s="3"/>
      <c r="K209" s="3" t="n">
        <v>18.9610595793333</v>
      </c>
      <c r="L209" s="3" t="n">
        <v>19.9475065616798</v>
      </c>
      <c r="M209" s="3" t="s">
        <v>634</v>
      </c>
      <c r="N209" s="3"/>
      <c r="O209" s="3" t="n">
        <v>2</v>
      </c>
      <c r="P209" s="3" t="n">
        <v>199.140616</v>
      </c>
      <c r="Q209" s="3" t="s">
        <v>622</v>
      </c>
      <c r="R209" s="3" t="s">
        <v>635</v>
      </c>
      <c r="S209" s="3" t="s">
        <v>636</v>
      </c>
    </row>
    <row r="210" customFormat="false" ht="15" hidden="false" customHeight="false" outlineLevel="0" collapsed="false">
      <c r="B210" s="3" t="n">
        <v>2</v>
      </c>
      <c r="C210" s="3" t="n">
        <v>2.00166666666667</v>
      </c>
      <c r="D210" s="3" t="n">
        <v>176.047745</v>
      </c>
      <c r="E210" s="3" t="n">
        <v>5.6802772452439</v>
      </c>
      <c r="F210" s="3" t="n">
        <v>271.841767058357</v>
      </c>
      <c r="G210" s="3" t="n">
        <v>234.095390753232</v>
      </c>
      <c r="H210" s="3" t="n">
        <v>226.447494</v>
      </c>
      <c r="I210" s="3" t="n">
        <v>110.162754042963</v>
      </c>
      <c r="J210" s="3"/>
      <c r="K210" s="3" t="n">
        <v>35.2388902908333</v>
      </c>
      <c r="L210" s="3" t="n">
        <v>36.6208905534748</v>
      </c>
      <c r="M210" s="3" t="s">
        <v>637</v>
      </c>
      <c r="N210" s="3"/>
      <c r="O210" s="3" t="n">
        <v>4</v>
      </c>
      <c r="P210" s="3" t="n">
        <v>175.983463</v>
      </c>
      <c r="Q210" s="3" t="s">
        <v>622</v>
      </c>
      <c r="R210" s="3" t="s">
        <v>638</v>
      </c>
      <c r="S210" s="3" t="s">
        <v>639</v>
      </c>
    </row>
    <row r="211" customFormat="false" ht="15" hidden="false" customHeight="false" outlineLevel="0" collapsed="false">
      <c r="B211" s="3" t="n">
        <v>2</v>
      </c>
      <c r="C211" s="3" t="n">
        <v>2.04166666666667</v>
      </c>
      <c r="D211" s="3" t="n">
        <v>174.823249</v>
      </c>
      <c r="E211" s="3" t="n">
        <v>5.72006301061251</v>
      </c>
      <c r="F211" s="3" t="n">
        <v>271.857599479694</v>
      </c>
      <c r="G211" s="3" t="n">
        <v>236.205130767117</v>
      </c>
      <c r="H211" s="3" t="n">
        <v>228.287036</v>
      </c>
      <c r="I211" s="3" t="n">
        <v>110.212669492458</v>
      </c>
      <c r="J211" s="3"/>
      <c r="K211" s="3" t="n">
        <v>35.6930800041667</v>
      </c>
      <c r="L211" s="3" t="n">
        <v>35.7405140758874</v>
      </c>
      <c r="M211" s="3" t="s">
        <v>640</v>
      </c>
      <c r="N211" s="3"/>
      <c r="O211" s="3" t="n">
        <v>4</v>
      </c>
      <c r="P211" s="3" t="n">
        <v>174.759539</v>
      </c>
      <c r="Q211" s="3" t="s">
        <v>622</v>
      </c>
      <c r="R211" s="3" t="s">
        <v>641</v>
      </c>
      <c r="S211" s="3" t="s">
        <v>642</v>
      </c>
    </row>
    <row r="212" customFormat="false" ht="15" hidden="false" customHeight="false" outlineLevel="0" collapsed="false">
      <c r="B212" s="3" t="n">
        <v>2</v>
      </c>
      <c r="C212" s="3" t="n">
        <v>1.92833333333333</v>
      </c>
      <c r="D212" s="3" t="n">
        <v>175.285971</v>
      </c>
      <c r="E212" s="3" t="n">
        <v>5.70496311995214</v>
      </c>
      <c r="F212" s="3" t="n">
        <v>264.786345631006</v>
      </c>
      <c r="G212" s="3" t="n">
        <v>215.27335721526</v>
      </c>
      <c r="H212" s="3" t="n">
        <v>218.959587</v>
      </c>
      <c r="I212" s="3" t="n">
        <v>110.004727490388</v>
      </c>
      <c r="J212" s="3"/>
      <c r="K212" s="3" t="n">
        <v>33.8009780745</v>
      </c>
      <c r="L212" s="3" t="n">
        <v>32.6565874730022</v>
      </c>
      <c r="M212" s="3" t="s">
        <v>528</v>
      </c>
      <c r="N212" s="3"/>
      <c r="O212" s="3" t="n">
        <v>4</v>
      </c>
      <c r="P212" s="3" t="n">
        <v>175.228534</v>
      </c>
      <c r="Q212" s="3" t="s">
        <v>622</v>
      </c>
      <c r="R212" s="3" t="s">
        <v>643</v>
      </c>
      <c r="S212" s="3" t="s">
        <v>644</v>
      </c>
    </row>
    <row r="213" customFormat="false" ht="15" hidden="false" customHeight="false" outlineLevel="0" collapsed="false">
      <c r="B213" s="3" t="n">
        <v>2</v>
      </c>
      <c r="C213" s="3" t="n">
        <v>1.995</v>
      </c>
      <c r="D213" s="3" t="n">
        <v>175.049936</v>
      </c>
      <c r="E213" s="3" t="n">
        <v>5.71265561616658</v>
      </c>
      <c r="F213" s="3" t="n">
        <v>268.986722613952</v>
      </c>
      <c r="G213" s="3" t="n">
        <v>216.407406826042</v>
      </c>
      <c r="H213" s="3" t="n">
        <v>220.502569</v>
      </c>
      <c r="I213" s="3" t="n">
        <v>110.127978599297</v>
      </c>
      <c r="J213" s="3"/>
      <c r="K213" s="3" t="n">
        <v>34.922462232</v>
      </c>
      <c r="L213" s="3" t="n">
        <v>33.5699373695198</v>
      </c>
      <c r="M213" s="3" t="s">
        <v>645</v>
      </c>
      <c r="N213" s="3"/>
      <c r="O213" s="3" t="n">
        <v>4</v>
      </c>
      <c r="P213" s="3" t="n">
        <v>174.988116</v>
      </c>
      <c r="Q213" s="3" t="s">
        <v>622</v>
      </c>
      <c r="R213" s="3" t="s">
        <v>646</v>
      </c>
      <c r="S213" s="3" t="s">
        <v>647</v>
      </c>
    </row>
    <row r="214" customFormat="false" ht="15" hidden="false" customHeight="false" outlineLevel="0" collapsed="false">
      <c r="B214" s="3" t="n">
        <v>2</v>
      </c>
      <c r="C214" s="3" t="n">
        <v>2.03166666666667</v>
      </c>
      <c r="D214" s="3" t="n">
        <v>175.33223</v>
      </c>
      <c r="E214" s="3" t="n">
        <v>5.7034579438133</v>
      </c>
      <c r="F214" s="3" t="n">
        <v>272.346635339552</v>
      </c>
      <c r="G214" s="3" t="n">
        <v>236.921155101625</v>
      </c>
      <c r="H214" s="3" t="n">
        <v>228.706094</v>
      </c>
      <c r="I214" s="3" t="n">
        <v>110.204820953644</v>
      </c>
      <c r="J214" s="3"/>
      <c r="K214" s="3" t="n">
        <v>35.6216647283333</v>
      </c>
      <c r="L214" s="3" t="n">
        <v>36.080360803608</v>
      </c>
      <c r="M214" s="3" t="s">
        <v>648</v>
      </c>
      <c r="N214" s="3"/>
      <c r="O214" s="3" t="n">
        <v>4</v>
      </c>
      <c r="P214" s="3" t="n">
        <v>175.272096</v>
      </c>
      <c r="Q214" s="3" t="s">
        <v>622</v>
      </c>
      <c r="R214" s="3" t="s">
        <v>649</v>
      </c>
      <c r="S214" s="3" t="s">
        <v>650</v>
      </c>
    </row>
    <row r="215" customFormat="false" ht="15" hidden="false" customHeight="false" outlineLevel="0" collapsed="false">
      <c r="B215" s="3" t="n">
        <v>4</v>
      </c>
      <c r="C215" s="3" t="n">
        <v>4.03333333333333</v>
      </c>
      <c r="D215" s="3" t="n">
        <v>171.929008</v>
      </c>
      <c r="E215" s="3" t="n">
        <v>5.81635415473345</v>
      </c>
      <c r="F215" s="3" t="n">
        <v>560.845946383706</v>
      </c>
      <c r="G215" s="3" t="n">
        <v>361.119978967531</v>
      </c>
      <c r="H215" s="3" t="n">
        <v>364.661916</v>
      </c>
      <c r="I215" s="3" t="n">
        <v>113.910982518277</v>
      </c>
      <c r="J215" s="3"/>
      <c r="K215" s="3" t="n">
        <v>69.3446998933333</v>
      </c>
      <c r="L215" s="3" t="n">
        <v>68.8907250568065</v>
      </c>
      <c r="M215" s="3" t="s">
        <v>651</v>
      </c>
      <c r="N215" s="3"/>
      <c r="O215" s="3" t="n">
        <v>9</v>
      </c>
      <c r="P215" s="3" t="n">
        <v>171.877011</v>
      </c>
      <c r="Q215" s="3" t="s">
        <v>622</v>
      </c>
      <c r="R215" s="3" t="s">
        <v>652</v>
      </c>
      <c r="S215" s="3" t="s">
        <v>653</v>
      </c>
    </row>
    <row r="216" customFormat="false" ht="15" hidden="false" customHeight="false" outlineLevel="0" collapsed="false">
      <c r="B216" s="3" t="n">
        <v>4</v>
      </c>
      <c r="C216" s="3" t="n">
        <v>3.90666666666667</v>
      </c>
      <c r="D216" s="3" t="n">
        <v>173.168413</v>
      </c>
      <c r="E216" s="3" t="n">
        <v>5.77472520926781</v>
      </c>
      <c r="F216" s="3" t="n">
        <v>535.315129154126</v>
      </c>
      <c r="G216" s="3" t="n">
        <v>366.080806360395</v>
      </c>
      <c r="H216" s="3" t="n">
        <v>359.528483</v>
      </c>
      <c r="I216" s="3" t="n">
        <v>113.724858821986</v>
      </c>
      <c r="J216" s="3"/>
      <c r="K216" s="3" t="n">
        <v>67.6511266786667</v>
      </c>
      <c r="L216" s="3" t="n">
        <v>68.7993175517168</v>
      </c>
      <c r="M216" s="3" t="s">
        <v>654</v>
      </c>
      <c r="N216" s="3"/>
      <c r="O216" s="3" t="n">
        <v>9</v>
      </c>
      <c r="P216" s="3" t="n">
        <v>173.115092</v>
      </c>
      <c r="Q216" s="3" t="s">
        <v>622</v>
      </c>
      <c r="R216" s="3" t="s">
        <v>655</v>
      </c>
      <c r="S216" s="3" t="s">
        <v>656</v>
      </c>
    </row>
    <row r="217" customFormat="false" ht="15" hidden="false" customHeight="false" outlineLevel="0" collapsed="false">
      <c r="B217" s="3" t="n">
        <v>4</v>
      </c>
      <c r="C217" s="3" t="n">
        <v>3.96833333333333</v>
      </c>
      <c r="D217" s="3" t="n">
        <v>173.012039</v>
      </c>
      <c r="E217" s="3" t="n">
        <v>5.77994459680346</v>
      </c>
      <c r="F217" s="3" t="n">
        <v>551.994801624553</v>
      </c>
      <c r="G217" s="3" t="n">
        <v>337.227771505876</v>
      </c>
      <c r="H217" s="3" t="n">
        <v>346.998085</v>
      </c>
      <c r="I217" s="3" t="n">
        <v>113.835398161334</v>
      </c>
      <c r="J217" s="3"/>
      <c r="K217" s="3" t="n">
        <v>68.6569441431667</v>
      </c>
      <c r="L217" s="3" t="n">
        <v>66.8906151585136</v>
      </c>
      <c r="M217" s="3" t="s">
        <v>657</v>
      </c>
      <c r="N217" s="3"/>
      <c r="O217" s="3" t="n">
        <v>8</v>
      </c>
      <c r="P217" s="3" t="n">
        <v>172.958698</v>
      </c>
      <c r="Q217" s="3" t="s">
        <v>622</v>
      </c>
      <c r="R217" s="3" t="s">
        <v>658</v>
      </c>
      <c r="S217" s="3" t="s">
        <v>659</v>
      </c>
    </row>
    <row r="218" customFormat="false" ht="15" hidden="false" customHeight="false" outlineLevel="0" collapsed="false">
      <c r="B218" s="3" t="n">
        <v>4</v>
      </c>
      <c r="C218" s="3" t="n">
        <v>3.98</v>
      </c>
      <c r="D218" s="3" t="n">
        <v>172.311777</v>
      </c>
      <c r="E218" s="3" t="n">
        <v>5.80343385350846</v>
      </c>
      <c r="F218" s="3" t="n">
        <v>548.415835362443</v>
      </c>
      <c r="G218" s="3" t="n">
        <v>368.758172272289</v>
      </c>
      <c r="H218" s="3" t="n">
        <v>368.372173</v>
      </c>
      <c r="I218" s="3" t="n">
        <v>113.826951588335</v>
      </c>
      <c r="J218" s="3"/>
      <c r="K218" s="3" t="n">
        <v>68.580087246</v>
      </c>
      <c r="L218" s="3" t="n">
        <v>68.0133975298304</v>
      </c>
      <c r="M218" s="3" t="s">
        <v>660</v>
      </c>
      <c r="N218" s="3"/>
      <c r="O218" s="3" t="n">
        <v>9</v>
      </c>
      <c r="P218" s="3" t="n">
        <v>172.258441</v>
      </c>
      <c r="Q218" s="3" t="s">
        <v>622</v>
      </c>
      <c r="R218" s="3" t="s">
        <v>661</v>
      </c>
      <c r="S218" s="3" t="s">
        <v>662</v>
      </c>
    </row>
    <row r="219" customFormat="false" ht="15" hidden="false" customHeight="false" outlineLevel="0" collapsed="false">
      <c r="B219" s="3" t="n">
        <v>4</v>
      </c>
      <c r="C219" s="3" t="n">
        <v>4.205</v>
      </c>
      <c r="D219" s="3" t="n">
        <v>172.393659</v>
      </c>
      <c r="E219" s="3" t="n">
        <v>5.80067739034415</v>
      </c>
      <c r="F219" s="3" t="n">
        <v>626.693093510789</v>
      </c>
      <c r="G219" s="3" t="n">
        <v>491.409290128205</v>
      </c>
      <c r="H219" s="3" t="n">
        <v>464.914096</v>
      </c>
      <c r="I219" s="3" t="n">
        <v>114.256819543684</v>
      </c>
      <c r="J219" s="3"/>
      <c r="K219" s="3" t="n">
        <v>72.4915336095</v>
      </c>
      <c r="L219" s="3" t="n">
        <v>73.8458490192193</v>
      </c>
      <c r="M219" s="3" t="s">
        <v>663</v>
      </c>
      <c r="N219" s="3"/>
      <c r="O219" s="3" t="n">
        <v>17</v>
      </c>
      <c r="P219" s="3" t="n">
        <v>172.344513</v>
      </c>
      <c r="Q219" s="3" t="s">
        <v>622</v>
      </c>
      <c r="R219" s="3" t="s">
        <v>664</v>
      </c>
      <c r="S219" s="3" t="s">
        <v>665</v>
      </c>
    </row>
    <row r="220" customFormat="false" ht="15" hidden="false" customHeight="false" outlineLevel="0" collapsed="false">
      <c r="B220" s="3" t="n">
        <v>6</v>
      </c>
      <c r="C220" s="3" t="n">
        <v>6.075</v>
      </c>
      <c r="D220" s="3" t="n">
        <v>170.855263</v>
      </c>
      <c r="E220" s="3" t="n">
        <v>5.85290720602502</v>
      </c>
      <c r="F220" s="3" t="n">
        <v>-4502.62244939229</v>
      </c>
      <c r="G220" s="3" t="n">
        <v>8778.89364699587</v>
      </c>
      <c r="H220" s="3" t="n">
        <v>9162.765886</v>
      </c>
      <c r="I220" s="3" t="n">
        <v>117.697023492748</v>
      </c>
      <c r="J220" s="3"/>
      <c r="K220" s="3" t="n">
        <v>103.7945722725</v>
      </c>
      <c r="L220" s="3" t="n">
        <v>99.8628446029351</v>
      </c>
      <c r="M220" s="3" t="s">
        <v>666</v>
      </c>
      <c r="N220" s="3"/>
      <c r="O220" s="3" t="n">
        <v>148</v>
      </c>
      <c r="P220" s="3" t="n">
        <v>170.823042</v>
      </c>
      <c r="Q220" s="3" t="s">
        <v>622</v>
      </c>
      <c r="R220" s="3" t="s">
        <v>667</v>
      </c>
      <c r="S220" s="3" t="s">
        <v>668</v>
      </c>
    </row>
    <row r="221" customFormat="false" ht="15" hidden="false" customHeight="false" outlineLevel="0" collapsed="false">
      <c r="B221" s="3" t="n">
        <v>6</v>
      </c>
      <c r="C221" s="3" t="n">
        <v>5.95333333333333</v>
      </c>
      <c r="D221" s="3" t="n">
        <v>181.175773</v>
      </c>
      <c r="E221" s="3" t="n">
        <v>5.51950177135439</v>
      </c>
      <c r="F221" s="3" t="n">
        <v>-2305.04206618449</v>
      </c>
      <c r="G221" s="3" t="n">
        <v>11941.2787585897</v>
      </c>
      <c r="H221" s="3" t="n">
        <v>13681.783023</v>
      </c>
      <c r="I221" s="3" t="n">
        <v>118.143811456841</v>
      </c>
      <c r="J221" s="3"/>
      <c r="K221" s="3" t="n">
        <v>107.859976859333</v>
      </c>
      <c r="L221" s="3" t="n">
        <v>99.4401679496151</v>
      </c>
      <c r="M221" s="3" t="s">
        <v>669</v>
      </c>
      <c r="N221" s="3"/>
      <c r="O221" s="3" t="n">
        <v>255</v>
      </c>
      <c r="P221" s="3" t="n">
        <v>181.136471</v>
      </c>
      <c r="Q221" s="3" t="s">
        <v>622</v>
      </c>
      <c r="R221" s="3" t="s">
        <v>670</v>
      </c>
      <c r="S221" s="3" t="s">
        <v>671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61"/>
  <sheetViews>
    <sheetView showFormulas="false" showGridLines="true" showRowColHeaders="true" showZeros="true" rightToLeft="false" tabSelected="true" showOutlineSymbols="true" defaultGridColor="true" view="normal" topLeftCell="A220" colorId="64" zoomScale="90" zoomScaleNormal="90" zoomScalePageLayoutView="100" workbookViewId="0">
      <selection pane="topLeft" activeCell="J248" activeCellId="0" sqref="J248"/>
    </sheetView>
  </sheetViews>
  <sheetFormatPr defaultColWidth="10.58203125" defaultRowHeight="12.8" zeroHeight="false" outlineLevelRow="0" outlineLevelCol="0"/>
  <cols>
    <col collapsed="false" customWidth="true" hidden="false" outlineLevel="0" max="1" min="1" style="0" width="25.52"/>
    <col collapsed="false" customWidth="true" hidden="false" outlineLevel="0" max="5" min="2" style="1" width="20.55"/>
    <col collapsed="false" customWidth="true" hidden="false" outlineLevel="0" max="6" min="6" style="1" width="29.48"/>
    <col collapsed="false" customWidth="true" hidden="false" outlineLevel="0" max="7" min="7" style="0" width="12.44"/>
  </cols>
  <sheetData>
    <row r="1" customFormat="false" ht="15" hidden="false" customHeight="false" outlineLevel="0" collapsed="false">
      <c r="A1" s="1" t="s">
        <v>672</v>
      </c>
      <c r="B1" s="1" t="s">
        <v>673</v>
      </c>
      <c r="C1" s="1" t="s">
        <v>674</v>
      </c>
      <c r="D1" s="1" t="s">
        <v>675</v>
      </c>
      <c r="E1" s="1" t="s">
        <v>676</v>
      </c>
      <c r="F1" s="1" t="s">
        <v>677</v>
      </c>
      <c r="G1" s="1" t="s">
        <v>678</v>
      </c>
    </row>
    <row r="2" customFormat="false" ht="15" hidden="false" customHeight="false" outlineLevel="0" collapsed="false"/>
    <row r="3" customFormat="false" ht="15" hidden="false" customHeight="false" outlineLevel="0" collapsed="false">
      <c r="E3" s="4" t="n">
        <f aca="false">AVERAGE(E4:E26)</f>
        <v>8.39573301439956</v>
      </c>
    </row>
    <row r="4" customFormat="false" ht="15" hidden="false" customHeight="false" outlineLevel="0" collapsed="false">
      <c r="A4" s="2" t="n">
        <v>0.965</v>
      </c>
      <c r="B4" s="2" t="n">
        <v>1</v>
      </c>
      <c r="C4" s="2" t="s">
        <v>20</v>
      </c>
      <c r="D4" s="2" t="s">
        <v>19</v>
      </c>
      <c r="E4" s="2" t="n">
        <v>8.34457765171903</v>
      </c>
      <c r="F4" s="1" t="n">
        <f aca="false">A4/E4*100</f>
        <v>11.56439595</v>
      </c>
      <c r="G4" s="1" t="n">
        <f aca="false">D4-F4</f>
        <v>0.035604050000007</v>
      </c>
    </row>
    <row r="5" customFormat="false" ht="15" hidden="false" customHeight="false" outlineLevel="0" collapsed="false">
      <c r="A5" s="2" t="n">
        <v>0.968333333333333</v>
      </c>
      <c r="B5" s="2" t="n">
        <v>1</v>
      </c>
      <c r="C5" s="2" t="s">
        <v>20</v>
      </c>
      <c r="D5" s="2" t="s">
        <v>23</v>
      </c>
      <c r="E5" s="2" t="n">
        <v>8.38923007421532</v>
      </c>
      <c r="F5" s="1" t="n">
        <f aca="false">A5/E5*100</f>
        <v>11.5425769083333</v>
      </c>
      <c r="G5" s="1" t="n">
        <f aca="false">D5-F5</f>
        <v>0.0474230916666656</v>
      </c>
      <c r="J5" s="1" t="s">
        <v>679</v>
      </c>
      <c r="K5" s="1" t="s">
        <v>680</v>
      </c>
      <c r="L5" s="1" t="s">
        <v>681</v>
      </c>
    </row>
    <row r="6" customFormat="false" ht="15" hidden="false" customHeight="false" outlineLevel="0" collapsed="false">
      <c r="A6" s="2" t="n">
        <v>1.02666666666667</v>
      </c>
      <c r="B6" s="2" t="n">
        <v>1</v>
      </c>
      <c r="C6" s="2" t="s">
        <v>20</v>
      </c>
      <c r="D6" s="2" t="s">
        <v>26</v>
      </c>
      <c r="E6" s="2" t="n">
        <v>8.32828715474388</v>
      </c>
      <c r="F6" s="1" t="n">
        <f aca="false">A6/E6*100</f>
        <v>12.3274647906667</v>
      </c>
      <c r="G6" s="1" t="n">
        <f aca="false">D6-F6</f>
        <v>0.0425352093332894</v>
      </c>
      <c r="J6" s="1" t="n">
        <f aca="false">K6*8.4</f>
        <v>0.84</v>
      </c>
      <c r="K6" s="1" t="n">
        <f aca="false">0.1</f>
        <v>0.1</v>
      </c>
      <c r="L6" s="1" t="n">
        <f aca="false">J7-J6</f>
        <v>0.84</v>
      </c>
    </row>
    <row r="7" customFormat="false" ht="15" hidden="false" customHeight="false" outlineLevel="0" collapsed="false">
      <c r="A7" s="2" t="n">
        <v>2.01166666666667</v>
      </c>
      <c r="B7" s="2" t="n">
        <v>2</v>
      </c>
      <c r="C7" s="2" t="s">
        <v>20</v>
      </c>
      <c r="D7" s="2" t="s">
        <v>32</v>
      </c>
      <c r="E7" s="2" t="n">
        <v>8.44011008030453</v>
      </c>
      <c r="F7" s="1" t="n">
        <f aca="false">A7/E7*100</f>
        <v>23.8346022448334</v>
      </c>
      <c r="G7" s="1" t="n">
        <f aca="false">D7-F7</f>
        <v>-0.00460224483335736</v>
      </c>
      <c r="J7" s="1" t="n">
        <f aca="false">K7*8.4</f>
        <v>1.68</v>
      </c>
      <c r="K7" s="1" t="n">
        <v>0.2</v>
      </c>
      <c r="L7" s="1" t="n">
        <f aca="false">J8-J7</f>
        <v>0.84</v>
      </c>
    </row>
    <row r="8" customFormat="false" ht="15" hidden="false" customHeight="false" outlineLevel="0" collapsed="false">
      <c r="A8" s="2" t="n">
        <v>2.03833333333333</v>
      </c>
      <c r="B8" s="2" t="n">
        <v>2</v>
      </c>
      <c r="C8" s="2" t="s">
        <v>20</v>
      </c>
      <c r="D8" s="2" t="s">
        <v>35</v>
      </c>
      <c r="E8" s="2" t="n">
        <v>8.39958371999067</v>
      </c>
      <c r="F8" s="1" t="n">
        <f aca="false">A8/E8*100</f>
        <v>24.2670756228333</v>
      </c>
      <c r="G8" s="1" t="n">
        <f aca="false">D8-F8</f>
        <v>-0.0170756228332962</v>
      </c>
      <c r="J8" s="1" t="n">
        <f aca="false">K8*8.4</f>
        <v>2.52</v>
      </c>
      <c r="K8" s="1" t="n">
        <v>0.3</v>
      </c>
      <c r="L8" s="1" t="n">
        <f aca="false">J9-J8</f>
        <v>0.84</v>
      </c>
    </row>
    <row r="9" customFormat="false" ht="15" hidden="false" customHeight="false" outlineLevel="0" collapsed="false">
      <c r="A9" s="2" t="n">
        <v>1.98333333333333</v>
      </c>
      <c r="B9" s="2" t="n">
        <v>2</v>
      </c>
      <c r="C9" s="2" t="s">
        <v>20</v>
      </c>
      <c r="D9" s="2" t="s">
        <v>38</v>
      </c>
      <c r="E9" s="2" t="n">
        <v>8.39204174960207</v>
      </c>
      <c r="F9" s="1" t="n">
        <f aca="false">A9/E9*100</f>
        <v>23.633501745</v>
      </c>
      <c r="G9" s="1" t="n">
        <f aca="false">D9-F9</f>
        <v>-0.00350174499995504</v>
      </c>
      <c r="J9" s="1" t="n">
        <f aca="false">K9*8.4</f>
        <v>3.36</v>
      </c>
      <c r="K9" s="1" t="n">
        <v>0.4</v>
      </c>
      <c r="L9" s="1" t="n">
        <f aca="false">J10-J9</f>
        <v>0.84</v>
      </c>
    </row>
    <row r="10" customFormat="false" ht="15" hidden="false" customHeight="false" outlineLevel="0" collapsed="false">
      <c r="A10" s="2" t="n">
        <v>1.98</v>
      </c>
      <c r="B10" s="2" t="n">
        <v>2</v>
      </c>
      <c r="C10" s="2" t="s">
        <v>20</v>
      </c>
      <c r="D10" s="2" t="s">
        <v>41</v>
      </c>
      <c r="E10" s="2" t="n">
        <v>8.39939125579861</v>
      </c>
      <c r="F10" s="1" t="n">
        <f aca="false">A10/E10*100</f>
        <v>23.573136906</v>
      </c>
      <c r="G10" s="1" t="n">
        <f aca="false">D10-F10</f>
        <v>-0.00313690600001237</v>
      </c>
      <c r="J10" s="1" t="n">
        <f aca="false">K10*8.4</f>
        <v>4.2</v>
      </c>
      <c r="K10" s="1" t="n">
        <v>0.5</v>
      </c>
      <c r="L10" s="1" t="n">
        <f aca="false">J11-J10</f>
        <v>0.84</v>
      </c>
    </row>
    <row r="11" customFormat="false" ht="15" hidden="false" customHeight="false" outlineLevel="0" collapsed="false">
      <c r="A11" s="2" t="n">
        <v>1.985</v>
      </c>
      <c r="B11" s="2" t="n">
        <v>2</v>
      </c>
      <c r="C11" s="2" t="s">
        <v>20</v>
      </c>
      <c r="D11" s="2" t="s">
        <v>44</v>
      </c>
      <c r="E11" s="2" t="n">
        <v>8.38060279647809</v>
      </c>
      <c r="F11" s="1" t="n">
        <f aca="false">A11/E11*100</f>
        <v>23.6856470615</v>
      </c>
      <c r="G11" s="1" t="n">
        <f aca="false">D11-F11</f>
        <v>-0.0056470615000066</v>
      </c>
      <c r="J11" s="1" t="n">
        <f aca="false">K11*8.4</f>
        <v>5.04</v>
      </c>
      <c r="K11" s="1" t="n">
        <v>0.6</v>
      </c>
      <c r="L11" s="1" t="n">
        <f aca="false">J12-J11</f>
        <v>0.84</v>
      </c>
    </row>
    <row r="12" customFormat="false" ht="15" hidden="false" customHeight="false" outlineLevel="0" collapsed="false">
      <c r="A12" s="2" t="n">
        <v>4.04</v>
      </c>
      <c r="B12" s="2" t="n">
        <v>4</v>
      </c>
      <c r="C12" s="2" t="s">
        <v>20</v>
      </c>
      <c r="D12" s="2" t="s">
        <v>47</v>
      </c>
      <c r="E12" s="2" t="n">
        <v>8.39943125771068</v>
      </c>
      <c r="F12" s="1" t="n">
        <f aca="false">A12/E12*100</f>
        <v>48.09849472</v>
      </c>
      <c r="G12" s="1" t="n">
        <f aca="false">D12-F12</f>
        <v>-0.128494719999992</v>
      </c>
      <c r="J12" s="1" t="n">
        <f aca="false">K12*8.4</f>
        <v>5.88</v>
      </c>
      <c r="K12" s="1" t="n">
        <v>0.7</v>
      </c>
      <c r="L12" s="1" t="n">
        <f aca="false">J13-J12</f>
        <v>0.840000000000001</v>
      </c>
    </row>
    <row r="13" customFormat="false" ht="15" hidden="false" customHeight="false" outlineLevel="0" collapsed="false">
      <c r="A13" s="2" t="n">
        <v>3.91</v>
      </c>
      <c r="B13" s="2" t="n">
        <v>4</v>
      </c>
      <c r="C13" s="2" t="s">
        <v>20</v>
      </c>
      <c r="D13" s="2" t="s">
        <v>50</v>
      </c>
      <c r="E13" s="2" t="n">
        <v>8.41267820891726</v>
      </c>
      <c r="F13" s="1" t="n">
        <f aca="false">A13/E13*100</f>
        <v>46.47747011</v>
      </c>
      <c r="G13" s="1" t="n">
        <f aca="false">D13-F13</f>
        <v>-0.0974701099999678</v>
      </c>
      <c r="J13" s="1" t="n">
        <f aca="false">K13*8.4</f>
        <v>6.72</v>
      </c>
      <c r="K13" s="1" t="n">
        <v>0.8</v>
      </c>
      <c r="L13" s="1" t="n">
        <f aca="false">J14-J13</f>
        <v>0.84</v>
      </c>
    </row>
    <row r="14" customFormat="false" ht="15" hidden="false" customHeight="false" outlineLevel="0" collapsed="false">
      <c r="A14" s="2" t="n">
        <v>4.02166666666667</v>
      </c>
      <c r="B14" s="2" t="n">
        <v>4</v>
      </c>
      <c r="C14" s="2" t="s">
        <v>20</v>
      </c>
      <c r="D14" s="2" t="s">
        <v>53</v>
      </c>
      <c r="E14" s="2" t="n">
        <v>8.39295718091177</v>
      </c>
      <c r="F14" s="1" t="n">
        <f aca="false">A14/E14*100</f>
        <v>47.9171593513334</v>
      </c>
      <c r="G14" s="1" t="n">
        <f aca="false">D14-F14</f>
        <v>-0.117159351333378</v>
      </c>
      <c r="J14" s="1" t="n">
        <f aca="false">K14*8.4</f>
        <v>7.56</v>
      </c>
      <c r="K14" s="1" t="n">
        <v>0.9</v>
      </c>
    </row>
    <row r="15" customFormat="false" ht="15" hidden="false" customHeight="false" outlineLevel="0" collapsed="false">
      <c r="A15" s="2" t="n">
        <v>4.07666666666667</v>
      </c>
      <c r="B15" s="2" t="n">
        <v>4</v>
      </c>
      <c r="C15" s="2" t="s">
        <v>20</v>
      </c>
      <c r="D15" s="2" t="s">
        <v>56</v>
      </c>
      <c r="E15" s="2" t="n">
        <v>8.40277187949874</v>
      </c>
      <c r="F15" s="1" t="n">
        <f aca="false">A15/E15*100</f>
        <v>48.5157365346667</v>
      </c>
      <c r="G15" s="1" t="n">
        <f aca="false">D15-F15</f>
        <v>-0.115736534666702</v>
      </c>
    </row>
    <row r="16" customFormat="false" ht="15" hidden="false" customHeight="false" outlineLevel="0" collapsed="false">
      <c r="A16" s="2" t="n">
        <v>4.04</v>
      </c>
      <c r="B16" s="2" t="n">
        <v>4</v>
      </c>
      <c r="C16" s="2" t="s">
        <v>20</v>
      </c>
      <c r="D16" s="2" t="s">
        <v>59</v>
      </c>
      <c r="E16" s="2" t="n">
        <v>8.39050652447465</v>
      </c>
      <c r="F16" s="1" t="n">
        <f aca="false">A16/E16*100</f>
        <v>48.149655664</v>
      </c>
      <c r="G16" s="1" t="n">
        <f aca="false">D16-F16</f>
        <v>-0.119655664000021</v>
      </c>
    </row>
    <row r="17" customFormat="false" ht="15" hidden="false" customHeight="false" outlineLevel="0" collapsed="false">
      <c r="A17" s="2" t="n">
        <v>6.03666666666667</v>
      </c>
      <c r="B17" s="2" t="n">
        <v>6</v>
      </c>
      <c r="C17" s="2" t="s">
        <v>20</v>
      </c>
      <c r="D17" s="2" t="s">
        <v>62</v>
      </c>
      <c r="E17" s="2" t="n">
        <v>8.39522693402375</v>
      </c>
      <c r="F17" s="1" t="n">
        <f aca="false">A17/E17*100</f>
        <v>71.905937911</v>
      </c>
      <c r="G17" s="1" t="n">
        <f aca="false">D17-F17</f>
        <v>-0.235937911000036</v>
      </c>
    </row>
    <row r="18" customFormat="false" ht="15" hidden="false" customHeight="false" outlineLevel="0" collapsed="false">
      <c r="A18" s="2" t="n">
        <v>6.06166666666667</v>
      </c>
      <c r="B18" s="2" t="n">
        <v>6</v>
      </c>
      <c r="C18" s="2" t="s">
        <v>20</v>
      </c>
      <c r="D18" s="2" t="s">
        <v>65</v>
      </c>
      <c r="E18" s="2" t="n">
        <v>8.41009627684786</v>
      </c>
      <c r="F18" s="1" t="n">
        <f aca="false">A18/E18*100</f>
        <v>72.0760674685</v>
      </c>
      <c r="G18" s="1" t="n">
        <f aca="false">D18-F18</f>
        <v>-0.236067468499996</v>
      </c>
    </row>
    <row r="19" customFormat="false" ht="15" hidden="false" customHeight="false" outlineLevel="0" collapsed="false">
      <c r="A19" s="2" t="n">
        <v>6.03833333333333</v>
      </c>
      <c r="B19" s="2" t="n">
        <v>6</v>
      </c>
      <c r="C19" s="2" t="s">
        <v>20</v>
      </c>
      <c r="D19" s="2" t="s">
        <v>68</v>
      </c>
      <c r="E19" s="2" t="n">
        <v>8.40378308733275</v>
      </c>
      <c r="F19" s="1" t="n">
        <f aca="false">A19/E19*100</f>
        <v>71.852560574</v>
      </c>
      <c r="G19" s="1" t="n">
        <f aca="false">D19-F19</f>
        <v>-0.242560573999995</v>
      </c>
    </row>
    <row r="20" customFormat="false" ht="15" hidden="false" customHeight="false" outlineLevel="0" collapsed="false">
      <c r="A20" s="2" t="n">
        <v>5.96166666666667</v>
      </c>
      <c r="B20" s="2" t="n">
        <v>6</v>
      </c>
      <c r="C20" s="2" t="s">
        <v>20</v>
      </c>
      <c r="D20" s="2" t="s">
        <v>71</v>
      </c>
      <c r="E20" s="2" t="n">
        <v>8.39980060553323</v>
      </c>
      <c r="F20" s="1" t="n">
        <f aca="false">A20/E20*100</f>
        <v>70.9739069608333</v>
      </c>
      <c r="G20" s="1" t="n">
        <f aca="false">D20-F20</f>
        <v>-0.243906960833328</v>
      </c>
    </row>
    <row r="21" customFormat="false" ht="15" hidden="false" customHeight="false" outlineLevel="0" collapsed="false">
      <c r="A21" s="2" t="n">
        <v>6.03</v>
      </c>
      <c r="B21" s="2" t="n">
        <v>6</v>
      </c>
      <c r="C21" s="2" t="s">
        <v>20</v>
      </c>
      <c r="D21" s="2" t="s">
        <v>74</v>
      </c>
      <c r="E21" s="2" t="n">
        <v>8.41866853554373</v>
      </c>
      <c r="F21" s="1" t="n">
        <f aca="false">A21/E21*100</f>
        <v>71.626528287</v>
      </c>
      <c r="G21" s="1" t="n">
        <f aca="false">D21-F21</f>
        <v>-0.246528287000018</v>
      </c>
    </row>
    <row r="22" customFormat="false" ht="15" hidden="false" customHeight="false" outlineLevel="0" collapsed="false">
      <c r="A22" s="2" t="n">
        <v>8.09666666666667</v>
      </c>
      <c r="B22" s="2" t="n">
        <v>8</v>
      </c>
      <c r="C22" s="2" t="s">
        <v>20</v>
      </c>
      <c r="D22" s="2" t="s">
        <v>77</v>
      </c>
      <c r="E22" s="2" t="n">
        <v>8.42290247828744</v>
      </c>
      <c r="F22" s="1" t="n">
        <f aca="false">A22/E22*100</f>
        <v>96.1268005600001</v>
      </c>
      <c r="G22" s="1" t="n">
        <f aca="false">D22-F22</f>
        <v>-0.706800560000048</v>
      </c>
    </row>
    <row r="23" customFormat="false" ht="15" hidden="false" customHeight="false" outlineLevel="0" collapsed="false">
      <c r="A23" s="2" t="n">
        <v>7.995</v>
      </c>
      <c r="B23" s="2" t="n">
        <v>8</v>
      </c>
      <c r="C23" s="2" t="s">
        <v>20</v>
      </c>
      <c r="D23" s="2" t="s">
        <v>80</v>
      </c>
      <c r="E23" s="2" t="n">
        <v>8.39898131107393</v>
      </c>
      <c r="F23" s="1" t="n">
        <f aca="false">A23/E23*100</f>
        <v>95.190115371</v>
      </c>
      <c r="G23" s="1" t="n">
        <f aca="false">D23-F23</f>
        <v>-0.54011537099997</v>
      </c>
    </row>
    <row r="24" customFormat="false" ht="15" hidden="false" customHeight="false" outlineLevel="0" collapsed="false">
      <c r="A24" s="2" t="n">
        <v>6.19333333333333</v>
      </c>
      <c r="B24" s="2" t="n">
        <v>8</v>
      </c>
      <c r="C24" s="2" t="s">
        <v>20</v>
      </c>
      <c r="D24" s="2" t="s">
        <v>83</v>
      </c>
      <c r="E24" s="2" t="n">
        <v>8.3916800553824</v>
      </c>
      <c r="F24" s="1" t="n">
        <f aca="false">A24/E24*100</f>
        <v>73.803258614</v>
      </c>
      <c r="G24" s="1" t="n">
        <f aca="false">D24-F24</f>
        <v>-0.273258613999985</v>
      </c>
    </row>
    <row r="25" customFormat="false" ht="15" hidden="false" customHeight="false" outlineLevel="0" collapsed="false">
      <c r="A25" s="2" t="n">
        <v>8.00333333333333</v>
      </c>
      <c r="B25" s="2" t="n">
        <v>8</v>
      </c>
      <c r="C25" s="2" t="s">
        <v>20</v>
      </c>
      <c r="D25" s="2" t="s">
        <v>86</v>
      </c>
      <c r="E25" s="2" t="n">
        <v>8.3964001643377</v>
      </c>
      <c r="F25" s="1" t="n">
        <f aca="false">A25/E25*100</f>
        <v>95.318626753</v>
      </c>
      <c r="G25" s="1" t="n">
        <f aca="false">D25-F25</f>
        <v>-0.858626752999996</v>
      </c>
    </row>
    <row r="26" customFormat="false" ht="15" hidden="false" customHeight="false" outlineLevel="0" collapsed="false">
      <c r="A26" s="2" t="n">
        <v>8.04666666666667</v>
      </c>
      <c r="B26" s="2" t="n">
        <v>8</v>
      </c>
      <c r="C26" s="2" t="s">
        <v>20</v>
      </c>
      <c r="D26" s="2" t="s">
        <v>89</v>
      </c>
      <c r="E26" s="2" t="n">
        <v>8.3921503484618</v>
      </c>
      <c r="F26" s="1" t="n">
        <f aca="false">A26/E26*100</f>
        <v>95.8832519980001</v>
      </c>
      <c r="G26" s="1" t="n">
        <f aca="false">D26-F26</f>
        <v>-0.393251998000096</v>
      </c>
    </row>
    <row r="27" customFormat="false" ht="15" hidden="false" customHeight="false" outlineLevel="0" collapsed="false">
      <c r="A27" s="2"/>
      <c r="B27" s="2"/>
      <c r="C27" s="2"/>
      <c r="D27" s="2"/>
      <c r="E27" s="2"/>
    </row>
    <row r="28" customFormat="false" ht="15" hidden="false" customHeight="false" outlineLevel="0" collapsed="false"/>
    <row r="29" customFormat="false" ht="15" hidden="false" customHeight="false" outlineLevel="0" collapsed="false">
      <c r="A29" s="2"/>
      <c r="B29" s="2"/>
      <c r="C29" s="2"/>
      <c r="D29" s="2"/>
      <c r="E29" s="2"/>
    </row>
    <row r="30" customFormat="false" ht="15" hidden="false" customHeight="false" outlineLevel="0" collapsed="false">
      <c r="A30" s="2"/>
      <c r="B30" s="2"/>
      <c r="C30" s="2"/>
      <c r="D30" s="2"/>
      <c r="E30" s="2"/>
    </row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>
      <c r="E33" s="4" t="n">
        <f aca="false">AVERAGE(E51:E52)</f>
        <v>8.02027400329183</v>
      </c>
    </row>
    <row r="34" customFormat="false" ht="15" hidden="false" customHeight="false" outlineLevel="0" collapsed="false">
      <c r="A34" s="1" t="n">
        <v>0.971666666666667</v>
      </c>
      <c r="B34" s="1" t="n">
        <v>1</v>
      </c>
      <c r="C34" s="1" t="s">
        <v>108</v>
      </c>
      <c r="D34" s="1" t="s">
        <v>107</v>
      </c>
      <c r="E34" s="1" t="n">
        <v>7.97434862569916</v>
      </c>
      <c r="F34" s="1" t="n">
        <f aca="false">A34/E34*100</f>
        <v>12.1849032726667</v>
      </c>
      <c r="G34" s="1" t="n">
        <f aca="false">D34-F34</f>
        <v>0.0350967273333254</v>
      </c>
      <c r="J34" s="1" t="s">
        <v>679</v>
      </c>
      <c r="K34" s="1" t="s">
        <v>680</v>
      </c>
    </row>
    <row r="35" customFormat="false" ht="15" hidden="false" customHeight="false" outlineLevel="0" collapsed="false">
      <c r="A35" s="1" t="n">
        <v>1.025</v>
      </c>
      <c r="B35" s="1" t="n">
        <v>1</v>
      </c>
      <c r="C35" s="1" t="s">
        <v>108</v>
      </c>
      <c r="D35" s="1" t="s">
        <v>111</v>
      </c>
      <c r="E35" s="1" t="n">
        <v>7.92739633815489</v>
      </c>
      <c r="F35" s="1" t="n">
        <f aca="false">A35/E35*100</f>
        <v>12.929844255</v>
      </c>
      <c r="G35" s="1" t="n">
        <f aca="false">D35-F35</f>
        <v>0.0301557450000054</v>
      </c>
      <c r="J35" s="5" t="n">
        <f aca="false">K35*8</f>
        <v>0.8</v>
      </c>
      <c r="K35" s="1" t="n">
        <f aca="false">0.1</f>
        <v>0.1</v>
      </c>
      <c r="L35" s="1" t="n">
        <f aca="false">J36-J35</f>
        <v>0.8</v>
      </c>
    </row>
    <row r="36" customFormat="false" ht="15" hidden="false" customHeight="false" outlineLevel="0" collapsed="false">
      <c r="A36" s="1" t="n">
        <v>0.995</v>
      </c>
      <c r="B36" s="1" t="n">
        <v>1</v>
      </c>
      <c r="C36" s="1" t="s">
        <v>108</v>
      </c>
      <c r="D36" s="1" t="s">
        <v>114</v>
      </c>
      <c r="E36" s="1" t="n">
        <v>7.962454162142</v>
      </c>
      <c r="F36" s="1" t="n">
        <f aca="false">A36/E36*100</f>
        <v>12.49614729</v>
      </c>
      <c r="G36" s="1" t="n">
        <f aca="false">D36-F36</f>
        <v>0.0338527099999979</v>
      </c>
      <c r="J36" s="1" t="n">
        <f aca="false">K36*8</f>
        <v>1.6</v>
      </c>
      <c r="K36" s="1" t="n">
        <v>0.2</v>
      </c>
      <c r="L36" s="1" t="n">
        <f aca="false">J37-J36</f>
        <v>0.8</v>
      </c>
    </row>
    <row r="37" customFormat="false" ht="15" hidden="false" customHeight="false" outlineLevel="0" collapsed="false">
      <c r="A37" s="1" t="n">
        <v>1.00666666666667</v>
      </c>
      <c r="B37" s="1" t="n">
        <v>1</v>
      </c>
      <c r="C37" s="1" t="s">
        <v>108</v>
      </c>
      <c r="D37" s="1" t="s">
        <v>117</v>
      </c>
      <c r="E37" s="1" t="n">
        <v>8.0168359326708</v>
      </c>
      <c r="F37" s="1" t="n">
        <f aca="false">A37/E37*100</f>
        <v>12.5569074273334</v>
      </c>
      <c r="G37" s="1" t="n">
        <f aca="false">D37-F37</f>
        <v>0.0330925726666305</v>
      </c>
      <c r="J37" s="1" t="n">
        <f aca="false">K37*8</f>
        <v>2.4</v>
      </c>
      <c r="K37" s="1" t="n">
        <v>0.3</v>
      </c>
      <c r="L37" s="1" t="n">
        <f aca="false">J38-J37</f>
        <v>0.8</v>
      </c>
    </row>
    <row r="38" customFormat="false" ht="15" hidden="false" customHeight="false" outlineLevel="0" collapsed="false">
      <c r="A38" s="1" t="n">
        <v>0.993333333333333</v>
      </c>
      <c r="B38" s="1" t="n">
        <v>1</v>
      </c>
      <c r="C38" s="1" t="s">
        <v>108</v>
      </c>
      <c r="D38" s="1" t="s">
        <v>120</v>
      </c>
      <c r="E38" s="1" t="n">
        <v>7.91707002159159</v>
      </c>
      <c r="F38" s="1" t="n">
        <f aca="false">A38/E38*100</f>
        <v>12.546729164</v>
      </c>
      <c r="G38" s="1" t="n">
        <f aca="false">D38-F38</f>
        <v>0.0332708360000016</v>
      </c>
      <c r="J38" s="1" t="n">
        <f aca="false">K38*8</f>
        <v>3.2</v>
      </c>
      <c r="K38" s="1" t="n">
        <v>0.4</v>
      </c>
      <c r="L38" s="1" t="n">
        <f aca="false">J39-J38</f>
        <v>0.8</v>
      </c>
    </row>
    <row r="39" customFormat="false" ht="15" hidden="false" customHeight="false" outlineLevel="0" collapsed="false">
      <c r="A39" s="1" t="n">
        <v>2.07666666666667</v>
      </c>
      <c r="B39" s="1" t="n">
        <v>2</v>
      </c>
      <c r="C39" s="1" t="s">
        <v>108</v>
      </c>
      <c r="D39" s="1" t="s">
        <v>123</v>
      </c>
      <c r="E39" s="1" t="n">
        <v>7.96792381593943</v>
      </c>
      <c r="F39" s="1" t="n">
        <f aca="false">A39/E39*100</f>
        <v>26.0628328613334</v>
      </c>
      <c r="G39" s="1" t="n">
        <f aca="false">D39-F39</f>
        <v>-0.0228328613333808</v>
      </c>
      <c r="J39" s="1" t="n">
        <f aca="false">K39*8</f>
        <v>4</v>
      </c>
      <c r="K39" s="1" t="n">
        <v>0.5</v>
      </c>
      <c r="L39" s="1" t="n">
        <f aca="false">J40-J39</f>
        <v>0.8</v>
      </c>
    </row>
    <row r="40" customFormat="false" ht="15" hidden="false" customHeight="false" outlineLevel="0" collapsed="false">
      <c r="A40" s="1" t="n">
        <v>1.955</v>
      </c>
      <c r="B40" s="1" t="n">
        <v>2</v>
      </c>
      <c r="C40" s="1" t="s">
        <v>108</v>
      </c>
      <c r="D40" s="1" t="s">
        <v>126</v>
      </c>
      <c r="E40" s="1" t="n">
        <v>7.97384394193865</v>
      </c>
      <c r="F40" s="1" t="n">
        <f aca="false">A40/E40*100</f>
        <v>24.5176606695</v>
      </c>
      <c r="G40" s="1" t="n">
        <f aca="false">D40-F40</f>
        <v>-0.0176606694999926</v>
      </c>
      <c r="J40" s="1" t="n">
        <f aca="false">K40*8</f>
        <v>4.8</v>
      </c>
      <c r="K40" s="1" t="n">
        <v>0.6</v>
      </c>
      <c r="L40" s="1" t="n">
        <f aca="false">J41-J40</f>
        <v>0.8</v>
      </c>
    </row>
    <row r="41" customFormat="false" ht="15" hidden="false" customHeight="false" outlineLevel="0" collapsed="false">
      <c r="A41" s="1" t="n">
        <v>1.99166666666667</v>
      </c>
      <c r="B41" s="1" t="n">
        <v>2</v>
      </c>
      <c r="C41" s="1" t="s">
        <v>108</v>
      </c>
      <c r="D41" s="1" t="s">
        <v>129</v>
      </c>
      <c r="E41" s="1" t="n">
        <v>8.03617338799485</v>
      </c>
      <c r="F41" s="1" t="n">
        <f aca="false">A41/E41*100</f>
        <v>24.7837692208334</v>
      </c>
      <c r="G41" s="1" t="n">
        <f aca="false">D41-F41</f>
        <v>-0.0237692208333691</v>
      </c>
      <c r="J41" s="1" t="n">
        <f aca="false">K41*8</f>
        <v>5.6</v>
      </c>
      <c r="K41" s="1" t="n">
        <v>0.7</v>
      </c>
      <c r="L41" s="1" t="n">
        <f aca="false">J42-J41</f>
        <v>0.800000000000001</v>
      </c>
    </row>
    <row r="42" customFormat="false" ht="15" hidden="false" customHeight="false" outlineLevel="0" collapsed="false">
      <c r="A42" s="1" t="n">
        <v>2.07</v>
      </c>
      <c r="B42" s="1" t="n">
        <v>2</v>
      </c>
      <c r="C42" s="1" t="s">
        <v>108</v>
      </c>
      <c r="D42" s="1" t="s">
        <v>132</v>
      </c>
      <c r="E42" s="1" t="n">
        <v>7.97881503330669</v>
      </c>
      <c r="F42" s="1" t="n">
        <f aca="false">A42/E42*100</f>
        <v>25.943702058</v>
      </c>
      <c r="G42" s="1" t="n">
        <f aca="false">D42-F42</f>
        <v>-0.0337020579999852</v>
      </c>
      <c r="J42" s="1" t="n">
        <f aca="false">K42*8</f>
        <v>6.4</v>
      </c>
      <c r="K42" s="1" t="n">
        <v>0.8</v>
      </c>
      <c r="L42" s="1" t="n">
        <f aca="false">J43-J42</f>
        <v>0.8</v>
      </c>
    </row>
    <row r="43" customFormat="false" ht="15" hidden="false" customHeight="false" outlineLevel="0" collapsed="false">
      <c r="A43" s="1" t="n">
        <v>2.035</v>
      </c>
      <c r="B43" s="1" t="n">
        <v>2</v>
      </c>
      <c r="C43" s="1" t="s">
        <v>108</v>
      </c>
      <c r="D43" s="1" t="s">
        <v>135</v>
      </c>
      <c r="E43" s="1" t="n">
        <v>7.99558298410093</v>
      </c>
      <c r="F43" s="1" t="n">
        <f aca="false">A43/E43*100</f>
        <v>25.451552489</v>
      </c>
      <c r="G43" s="1" t="n">
        <f aca="false">D43-F43</f>
        <v>-0.0215524889999905</v>
      </c>
      <c r="J43" s="1" t="n">
        <f aca="false">K43*8</f>
        <v>7.2</v>
      </c>
      <c r="K43" s="1" t="n">
        <v>0.9</v>
      </c>
    </row>
    <row r="44" customFormat="false" ht="15" hidden="false" customHeight="false" outlineLevel="0" collapsed="false">
      <c r="A44" s="1" t="n">
        <v>4.04666666666667</v>
      </c>
      <c r="B44" s="1" t="n">
        <v>4</v>
      </c>
      <c r="C44" s="1" t="s">
        <v>108</v>
      </c>
      <c r="D44" s="1" t="s">
        <v>138</v>
      </c>
      <c r="E44" s="1" t="n">
        <v>8.01793020868018</v>
      </c>
      <c r="F44" s="1" t="n">
        <f aca="false">A44/E44*100</f>
        <v>50.4702156460001</v>
      </c>
      <c r="G44" s="1" t="n">
        <f aca="false">D44-F44</f>
        <v>-0.140215646000073</v>
      </c>
    </row>
    <row r="45" customFormat="false" ht="15" hidden="false" customHeight="false" outlineLevel="0" collapsed="false">
      <c r="A45" s="1" t="n">
        <v>3.885</v>
      </c>
      <c r="B45" s="1" t="n">
        <v>4</v>
      </c>
      <c r="C45" s="1" t="s">
        <v>108</v>
      </c>
      <c r="D45" s="1" t="s">
        <v>141</v>
      </c>
      <c r="E45" s="1" t="n">
        <v>8.02701855917329</v>
      </c>
      <c r="F45" s="1" t="n">
        <f aca="false">A45/E45*100</f>
        <v>48.399040956</v>
      </c>
      <c r="G45" s="1" t="n">
        <f aca="false">D45-F45</f>
        <v>-0.139040955999974</v>
      </c>
    </row>
    <row r="46" customFormat="false" ht="15" hidden="false" customHeight="false" outlineLevel="0" collapsed="false">
      <c r="A46" s="1" t="n">
        <v>4.14166666666667</v>
      </c>
      <c r="B46" s="1" t="n">
        <v>4</v>
      </c>
      <c r="C46" s="1" t="s">
        <v>108</v>
      </c>
      <c r="D46" s="1" t="s">
        <v>144</v>
      </c>
      <c r="E46" s="1" t="n">
        <v>8.0216421337844</v>
      </c>
      <c r="F46" s="1" t="n">
        <f aca="false">A46/E46*100</f>
        <v>51.6311572816667</v>
      </c>
      <c r="G46" s="1" t="n">
        <f aca="false">D46-F46</f>
        <v>-0.15115728166672</v>
      </c>
    </row>
    <row r="47" customFormat="false" ht="15" hidden="false" customHeight="false" outlineLevel="0" collapsed="false">
      <c r="A47" s="1" t="n">
        <v>4.09833333333333</v>
      </c>
      <c r="B47" s="1" t="n">
        <v>4</v>
      </c>
      <c r="C47" s="1" t="s">
        <v>108</v>
      </c>
      <c r="D47" s="1" t="s">
        <v>147</v>
      </c>
      <c r="E47" s="1" t="n">
        <v>8.04288343194083</v>
      </c>
      <c r="F47" s="1" t="n">
        <f aca="false">A47/E47*100</f>
        <v>50.9560205368333</v>
      </c>
      <c r="G47" s="1" t="n">
        <f aca="false">D47-F47</f>
        <v>-0.156020536833282</v>
      </c>
    </row>
    <row r="48" customFormat="false" ht="15" hidden="false" customHeight="false" outlineLevel="0" collapsed="false">
      <c r="A48" s="1" t="n">
        <v>3.82833333333333</v>
      </c>
      <c r="B48" s="1" t="n">
        <v>4</v>
      </c>
      <c r="C48" s="1" t="s">
        <v>108</v>
      </c>
      <c r="D48" s="1" t="s">
        <v>150</v>
      </c>
      <c r="E48" s="1" t="n">
        <v>8.02409507365096</v>
      </c>
      <c r="F48" s="1" t="n">
        <f aca="false">A48/E48*100</f>
        <v>47.7104682608333</v>
      </c>
      <c r="G48" s="1" t="n">
        <f aca="false">D48-F48</f>
        <v>-0.130468260833304</v>
      </c>
      <c r="H48" s="1" t="n">
        <f aca="false">D48*E48</f>
        <v>381.786443604313</v>
      </c>
    </row>
    <row r="49" customFormat="false" ht="15" hidden="false" customHeight="false" outlineLevel="0" collapsed="false">
      <c r="A49" s="1" t="n">
        <v>5.98</v>
      </c>
      <c r="B49" s="1" t="n">
        <v>6</v>
      </c>
      <c r="C49" s="1" t="s">
        <v>108</v>
      </c>
      <c r="D49" s="1" t="s">
        <v>153</v>
      </c>
      <c r="E49" s="1" t="n">
        <v>8.04320494402295</v>
      </c>
      <c r="F49" s="1" t="n">
        <f aca="false">A49/E49*100</f>
        <v>74.348472302</v>
      </c>
      <c r="G49" s="1" t="n">
        <f aca="false">D49-F49</f>
        <v>-0.268472302000035</v>
      </c>
    </row>
    <row r="50" customFormat="false" ht="15" hidden="false" customHeight="false" outlineLevel="0" collapsed="false"/>
    <row r="51" customFormat="false" ht="15" hidden="false" customHeight="false" outlineLevel="0" collapsed="false">
      <c r="A51" s="1" t="n">
        <v>6.19666666666667</v>
      </c>
      <c r="B51" s="1" t="n">
        <v>6</v>
      </c>
      <c r="C51" s="1" t="s">
        <v>108</v>
      </c>
      <c r="D51" s="1" t="s">
        <v>158</v>
      </c>
      <c r="E51" s="1" t="n">
        <v>8.01627309852018</v>
      </c>
      <c r="F51" s="1" t="n">
        <f aca="false">A51/E51*100</f>
        <v>77.301092297</v>
      </c>
      <c r="G51" s="1" t="n">
        <f aca="false">D51-F51</f>
        <v>-0.291092297000034</v>
      </c>
    </row>
    <row r="52" customFormat="false" ht="15" hidden="false" customHeight="false" outlineLevel="0" collapsed="false">
      <c r="A52" s="1" t="n">
        <v>5.985</v>
      </c>
      <c r="B52" s="1" t="n">
        <v>6</v>
      </c>
      <c r="C52" s="1" t="s">
        <v>108</v>
      </c>
      <c r="D52" s="1" t="s">
        <v>161</v>
      </c>
      <c r="E52" s="1" t="n">
        <v>8.02427490806348</v>
      </c>
      <c r="F52" s="1" t="n">
        <f aca="false">A52/E52*100</f>
        <v>74.586178422</v>
      </c>
      <c r="G52" s="1" t="n">
        <f aca="false">D52-F52</f>
        <v>-0.276178421999944</v>
      </c>
    </row>
    <row r="53" customFormat="false" ht="15" hidden="false" customHeight="false" outlineLevel="0" collapsed="false">
      <c r="B53" s="1" t="n">
        <f aca="false">0.9*E52</f>
        <v>7.22184741725713</v>
      </c>
    </row>
    <row r="54" customFormat="false" ht="15" hidden="false" customHeight="false" outlineLevel="0" collapsed="false">
      <c r="B54" s="1" t="n">
        <v>7.5</v>
      </c>
    </row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>
      <c r="E59" s="4" t="n">
        <f aca="false">AVERAGE(E60:E78)</f>
        <v>7.59633710434737</v>
      </c>
      <c r="J59" s="1" t="s">
        <v>679</v>
      </c>
      <c r="K59" s="1" t="s">
        <v>680</v>
      </c>
    </row>
    <row r="60" customFormat="false" ht="15" hidden="false" customHeight="false" outlineLevel="0" collapsed="false">
      <c r="A60" s="1" t="n">
        <v>1</v>
      </c>
      <c r="B60" s="1" t="n">
        <v>1</v>
      </c>
      <c r="C60" s="1" t="s">
        <v>183</v>
      </c>
      <c r="D60" s="1" t="s">
        <v>186</v>
      </c>
      <c r="E60" s="1" t="n">
        <v>7.59581484274631</v>
      </c>
      <c r="F60" s="1" t="n">
        <f aca="false">A60/E60*100</f>
        <v>13.1651445</v>
      </c>
      <c r="G60" s="1" t="n">
        <f aca="false">D60-F60</f>
        <v>0.0448554999999953</v>
      </c>
      <c r="J60" s="1" t="n">
        <f aca="false">K60*7.6</f>
        <v>0.76</v>
      </c>
      <c r="K60" s="1" t="n">
        <f aca="false">0.1</f>
        <v>0.1</v>
      </c>
      <c r="L60" s="1" t="n">
        <f aca="false">J61-J60</f>
        <v>0.76</v>
      </c>
    </row>
    <row r="61" customFormat="false" ht="15" hidden="false" customHeight="false" outlineLevel="0" collapsed="false">
      <c r="A61" s="1" t="n">
        <v>1.01833333333333</v>
      </c>
      <c r="B61" s="1" t="n">
        <v>1</v>
      </c>
      <c r="C61" s="1" t="s">
        <v>183</v>
      </c>
      <c r="D61" s="1" t="s">
        <v>189</v>
      </c>
      <c r="E61" s="1" t="n">
        <v>7.56473106329572</v>
      </c>
      <c r="F61" s="1" t="n">
        <f aca="false">A61/E61*100</f>
        <v>13.4615933443333</v>
      </c>
      <c r="G61" s="1" t="n">
        <f aca="false">D61-F61</f>
        <v>0.0384066556667051</v>
      </c>
      <c r="J61" s="1" t="n">
        <f aca="false">K61*7.6</f>
        <v>1.52</v>
      </c>
      <c r="K61" s="1" t="n">
        <v>0.2</v>
      </c>
      <c r="L61" s="1" t="n">
        <f aca="false">J62-J61</f>
        <v>0.76</v>
      </c>
    </row>
    <row r="62" customFormat="false" ht="15" hidden="false" customHeight="false" outlineLevel="0" collapsed="false">
      <c r="A62" s="1" t="n">
        <v>1.00333333333333</v>
      </c>
      <c r="B62" s="1" t="n">
        <v>1</v>
      </c>
      <c r="C62" s="1" t="s">
        <v>183</v>
      </c>
      <c r="D62" s="1" t="s">
        <v>192</v>
      </c>
      <c r="E62" s="1" t="n">
        <v>7.52038650815888</v>
      </c>
      <c r="F62" s="1" t="n">
        <f aca="false">A62/E62*100</f>
        <v>13.341512863</v>
      </c>
      <c r="G62" s="1" t="n">
        <f aca="false">D62-F62</f>
        <v>0.0484871370000466</v>
      </c>
      <c r="J62" s="1" t="n">
        <f aca="false">K62*7.6</f>
        <v>2.28</v>
      </c>
      <c r="K62" s="1" t="n">
        <v>0.3</v>
      </c>
      <c r="L62" s="1" t="n">
        <f aca="false">J63-J62</f>
        <v>0.76</v>
      </c>
    </row>
    <row r="63" customFormat="false" ht="15" hidden="false" customHeight="false" outlineLevel="0" collapsed="false">
      <c r="A63" s="1" t="n">
        <v>0.963333333333333</v>
      </c>
      <c r="B63" s="1" t="n">
        <v>1</v>
      </c>
      <c r="C63" s="1" t="s">
        <v>183</v>
      </c>
      <c r="D63" s="1" t="s">
        <v>195</v>
      </c>
      <c r="E63" s="1" t="n">
        <v>7.57255679368374</v>
      </c>
      <c r="F63" s="1" t="n">
        <f aca="false">A63/E63*100</f>
        <v>12.721374822</v>
      </c>
      <c r="G63" s="1" t="n">
        <f aca="false">D63-F63</f>
        <v>0.0486251780000107</v>
      </c>
      <c r="J63" s="1" t="n">
        <f aca="false">K63*7.6</f>
        <v>3.04</v>
      </c>
      <c r="K63" s="1" t="n">
        <v>0.4</v>
      </c>
      <c r="L63" s="1" t="n">
        <f aca="false">J64-J63</f>
        <v>0.76</v>
      </c>
    </row>
    <row r="64" customFormat="false" ht="15" hidden="false" customHeight="false" outlineLevel="0" collapsed="false">
      <c r="A64" s="1" t="n">
        <v>1.99</v>
      </c>
      <c r="B64" s="1" t="n">
        <v>2</v>
      </c>
      <c r="C64" s="1" t="s">
        <v>183</v>
      </c>
      <c r="D64" s="1" t="s">
        <v>198</v>
      </c>
      <c r="E64" s="1" t="n">
        <v>7.61278066200238</v>
      </c>
      <c r="F64" s="1" t="n">
        <f aca="false">A64/E64*100</f>
        <v>26.140251353</v>
      </c>
      <c r="G64" s="1" t="n">
        <f aca="false">D64-F64</f>
        <v>-0.0102513530000046</v>
      </c>
      <c r="J64" s="1" t="n">
        <f aca="false">K64*7.6</f>
        <v>3.8</v>
      </c>
      <c r="K64" s="1" t="n">
        <v>0.5</v>
      </c>
      <c r="L64" s="1" t="n">
        <f aca="false">J65-J64</f>
        <v>0.76</v>
      </c>
    </row>
    <row r="65" customFormat="false" ht="15" hidden="false" customHeight="false" outlineLevel="0" collapsed="false">
      <c r="A65" s="1" t="n">
        <v>1.88666666666667</v>
      </c>
      <c r="B65" s="1" t="n">
        <v>2</v>
      </c>
      <c r="C65" s="1" t="s">
        <v>183</v>
      </c>
      <c r="D65" s="1" t="s">
        <v>201</v>
      </c>
      <c r="E65" s="1" t="n">
        <v>7.58783228872279</v>
      </c>
      <c r="F65" s="1" t="n">
        <f aca="false">A65/E65*100</f>
        <v>24.8643696233334</v>
      </c>
      <c r="G65" s="1" t="n">
        <f aca="false">D65-F65</f>
        <v>-0.0143696233333621</v>
      </c>
      <c r="J65" s="1" t="n">
        <f aca="false">K65*7.6</f>
        <v>4.56</v>
      </c>
      <c r="K65" s="1" t="n">
        <v>0.6</v>
      </c>
      <c r="L65" s="1" t="n">
        <f aca="false">J66-J65</f>
        <v>0.76</v>
      </c>
    </row>
    <row r="66" customFormat="false" ht="15" hidden="false" customHeight="false" outlineLevel="0" collapsed="false">
      <c r="A66" s="1" t="n">
        <v>1.99666666666667</v>
      </c>
      <c r="B66" s="1" t="n">
        <v>2</v>
      </c>
      <c r="C66" s="1" t="s">
        <v>183</v>
      </c>
      <c r="D66" s="1" t="s">
        <v>204</v>
      </c>
      <c r="E66" s="1" t="n">
        <v>7.61980309712536</v>
      </c>
      <c r="F66" s="1" t="n">
        <f aca="false">A66/E66*100</f>
        <v>26.2036517376667</v>
      </c>
      <c r="G66" s="1" t="n">
        <f aca="false">D66-F66</f>
        <v>-0.0136517376666916</v>
      </c>
      <c r="J66" s="1" t="n">
        <f aca="false">K66*7.6</f>
        <v>5.32</v>
      </c>
      <c r="K66" s="1" t="n">
        <v>0.7</v>
      </c>
      <c r="L66" s="1" t="n">
        <f aca="false">J67-J66</f>
        <v>0.760000000000001</v>
      </c>
    </row>
    <row r="67" customFormat="false" ht="15" hidden="false" customHeight="false" outlineLevel="0" collapsed="false">
      <c r="A67" s="1" t="n">
        <v>1.95166666666667</v>
      </c>
      <c r="B67" s="1" t="n">
        <v>2</v>
      </c>
      <c r="C67" s="1" t="s">
        <v>183</v>
      </c>
      <c r="D67" s="1" t="s">
        <v>207</v>
      </c>
      <c r="E67" s="1" t="n">
        <v>7.58919078841629</v>
      </c>
      <c r="F67" s="1" t="n">
        <f aca="false">A67/E67*100</f>
        <v>25.716400089</v>
      </c>
      <c r="G67" s="1" t="n">
        <f aca="false">D67-F67</f>
        <v>-0.0164000890000473</v>
      </c>
      <c r="J67" s="1" t="n">
        <f aca="false">K67*7.6</f>
        <v>6.08</v>
      </c>
      <c r="K67" s="1" t="n">
        <v>0.8</v>
      </c>
      <c r="L67" s="1" t="n">
        <f aca="false">J68-J67</f>
        <v>0.76</v>
      </c>
    </row>
    <row r="68" customFormat="false" ht="15" hidden="false" customHeight="false" outlineLevel="0" collapsed="false">
      <c r="A68" s="1" t="n">
        <v>2.005</v>
      </c>
      <c r="B68" s="1" t="n">
        <v>2</v>
      </c>
      <c r="C68" s="1" t="s">
        <v>183</v>
      </c>
      <c r="D68" s="1" t="s">
        <v>210</v>
      </c>
      <c r="E68" s="1" t="n">
        <v>7.5942223520868</v>
      </c>
      <c r="F68" s="1" t="n">
        <f aca="false">A68/E68*100</f>
        <v>26.401649926</v>
      </c>
      <c r="G68" s="1" t="n">
        <f aca="false">D68-F68</f>
        <v>-0.0216499259999985</v>
      </c>
      <c r="J68" s="1" t="n">
        <f aca="false">K68*7.6</f>
        <v>6.84</v>
      </c>
      <c r="K68" s="1" t="n">
        <v>0.9</v>
      </c>
      <c r="L68" s="1"/>
    </row>
    <row r="69" customFormat="false" ht="15" hidden="false" customHeight="false" outlineLevel="0" collapsed="false">
      <c r="A69" s="1" t="n">
        <v>3.93333333333333</v>
      </c>
      <c r="B69" s="1" t="n">
        <v>4</v>
      </c>
      <c r="C69" s="1" t="s">
        <v>183</v>
      </c>
      <c r="D69" s="1" t="s">
        <v>213</v>
      </c>
      <c r="E69" s="1" t="n">
        <v>7.60544236633422</v>
      </c>
      <c r="F69" s="1" t="n">
        <f aca="false">A69/E69*100</f>
        <v>51.7173511266666</v>
      </c>
      <c r="G69" s="1" t="n">
        <f aca="false">D69-F69</f>
        <v>-0.137351126666616</v>
      </c>
    </row>
    <row r="70" customFormat="false" ht="15" hidden="false" customHeight="false" outlineLevel="0" collapsed="false">
      <c r="A70" s="1" t="n">
        <v>4.04166666666667</v>
      </c>
      <c r="B70" s="1" t="n">
        <v>4</v>
      </c>
      <c r="C70" s="1" t="s">
        <v>183</v>
      </c>
      <c r="D70" s="1" t="s">
        <v>216</v>
      </c>
      <c r="E70" s="1" t="n">
        <v>7.60877580070248</v>
      </c>
      <c r="F70" s="1" t="n">
        <f aca="false">A70/E70*100</f>
        <v>53.1184880791667</v>
      </c>
      <c r="G70" s="1" t="n">
        <f aca="false">D70-F70</f>
        <v>-0.148488079166725</v>
      </c>
    </row>
    <row r="71" customFormat="false" ht="15" hidden="false" customHeight="false" outlineLevel="0" collapsed="false">
      <c r="A71" s="1" t="n">
        <v>4.005</v>
      </c>
      <c r="B71" s="1" t="n">
        <v>4</v>
      </c>
      <c r="C71" s="1" t="s">
        <v>183</v>
      </c>
      <c r="D71" s="1" t="s">
        <v>219</v>
      </c>
      <c r="E71" s="1" t="n">
        <v>7.61167099645154</v>
      </c>
      <c r="F71" s="1" t="n">
        <f aca="false">A71/E71*100</f>
        <v>52.6165673985</v>
      </c>
      <c r="G71" s="1" t="n">
        <f aca="false">D71-F71</f>
        <v>-0.136567398499984</v>
      </c>
    </row>
    <row r="72" customFormat="false" ht="15" hidden="false" customHeight="false" outlineLevel="0" collapsed="false">
      <c r="A72" s="1" t="n">
        <v>3.97166666666667</v>
      </c>
      <c r="B72" s="1" t="n">
        <v>4</v>
      </c>
      <c r="C72" s="1" t="s">
        <v>183</v>
      </c>
      <c r="D72" s="1" t="s">
        <v>222</v>
      </c>
      <c r="E72" s="1" t="n">
        <v>7.5954457190978</v>
      </c>
      <c r="F72" s="1" t="n">
        <f aca="false">A72/E72*100</f>
        <v>52.2901066448334</v>
      </c>
      <c r="G72" s="1" t="n">
        <f aca="false">D72-F72</f>
        <v>-0.140106644833367</v>
      </c>
    </row>
    <row r="73" customFormat="false" ht="15" hidden="false" customHeight="false" outlineLevel="0" collapsed="false">
      <c r="A73" s="1" t="n">
        <v>3.97166666666667</v>
      </c>
      <c r="B73" s="1" t="n">
        <v>4</v>
      </c>
      <c r="C73" s="1" t="s">
        <v>183</v>
      </c>
      <c r="D73" s="1" t="s">
        <v>225</v>
      </c>
      <c r="E73" s="1" t="n">
        <v>7.60560259413719</v>
      </c>
      <c r="F73" s="1" t="n">
        <f aca="false">A73/E73*100</f>
        <v>52.2202760071667</v>
      </c>
      <c r="G73" s="1" t="n">
        <f aca="false">D73-F73</f>
        <v>-0.140276007166676</v>
      </c>
    </row>
    <row r="74" customFormat="false" ht="15" hidden="false" customHeight="false" outlineLevel="0" collapsed="false">
      <c r="A74" s="1" t="n">
        <v>6.075</v>
      </c>
      <c r="B74" s="1" t="n">
        <v>6</v>
      </c>
      <c r="C74" s="1" t="s">
        <v>183</v>
      </c>
      <c r="D74" s="1" t="s">
        <v>228</v>
      </c>
      <c r="E74" s="1" t="n">
        <v>7.61029308578085</v>
      </c>
      <c r="F74" s="1" t="n">
        <f aca="false">A74/E74*100</f>
        <v>79.82609778</v>
      </c>
      <c r="G74" s="1" t="n">
        <f aca="false">D74-F74</f>
        <v>-0.296097779999997</v>
      </c>
    </row>
    <row r="75" customFormat="false" ht="15" hidden="false" customHeight="false" outlineLevel="0" collapsed="false">
      <c r="A75" s="1" t="n">
        <v>5.94333333333333</v>
      </c>
      <c r="B75" s="1" t="n">
        <v>6</v>
      </c>
      <c r="C75" s="1" t="s">
        <v>183</v>
      </c>
      <c r="D75" s="1" t="s">
        <v>231</v>
      </c>
      <c r="E75" s="1" t="n">
        <v>7.60219744253868</v>
      </c>
      <c r="F75" s="1" t="n">
        <f aca="false">A75/E75*100</f>
        <v>78.1791498873333</v>
      </c>
      <c r="G75" s="1" t="n">
        <f aca="false">D75-F75</f>
        <v>-0.279149887333247</v>
      </c>
    </row>
    <row r="76" customFormat="false" ht="15" hidden="false" customHeight="false" outlineLevel="0" collapsed="false">
      <c r="A76" s="1" t="n">
        <v>5.70833333333333</v>
      </c>
      <c r="B76" s="1" t="n">
        <v>6</v>
      </c>
      <c r="C76" s="1" t="s">
        <v>183</v>
      </c>
      <c r="D76" s="1" t="s">
        <v>234</v>
      </c>
      <c r="E76" s="1" t="n">
        <v>7.59089347230073</v>
      </c>
      <c r="F76" s="1" t="n">
        <f aca="false">A76/E76*100</f>
        <v>75.199755525</v>
      </c>
      <c r="G76" s="1" t="n">
        <f aca="false">D76-F76</f>
        <v>-0.259755524999974</v>
      </c>
    </row>
    <row r="77" customFormat="false" ht="15" hidden="false" customHeight="false" outlineLevel="0" collapsed="false">
      <c r="A77" s="1" t="n">
        <v>5.97666666666667</v>
      </c>
      <c r="B77" s="1" t="n">
        <v>6</v>
      </c>
      <c r="C77" s="1" t="s">
        <v>183</v>
      </c>
      <c r="D77" s="1" t="s">
        <v>237</v>
      </c>
      <c r="E77" s="1" t="n">
        <v>7.6282999186335</v>
      </c>
      <c r="F77" s="1" t="n">
        <f aca="false">A77/E77*100</f>
        <v>78.3486062480001</v>
      </c>
      <c r="G77" s="1" t="n">
        <f aca="false">D77-F77</f>
        <v>-0.278606248000074</v>
      </c>
    </row>
    <row r="78" customFormat="false" ht="15" hidden="false" customHeight="false" outlineLevel="0" collapsed="false">
      <c r="A78" s="1" t="n">
        <v>6.02</v>
      </c>
      <c r="B78" s="1" t="n">
        <v>6</v>
      </c>
      <c r="C78" s="1" t="s">
        <v>183</v>
      </c>
      <c r="D78" s="1" t="s">
        <v>240</v>
      </c>
      <c r="E78" s="1" t="n">
        <v>7.61446519038482</v>
      </c>
      <c r="F78" s="1" t="n">
        <f aca="false">A78/E78*100</f>
        <v>79.060050174</v>
      </c>
      <c r="G78" s="1" t="n">
        <f aca="false">D78-F78</f>
        <v>-0.290050173999958</v>
      </c>
    </row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>
      <c r="E83" s="4" t="n">
        <f aca="false">AVERAGE(E84:E102)</f>
        <v>7.20123021778569</v>
      </c>
    </row>
    <row r="84" customFormat="false" ht="15" hidden="false" customHeight="false" outlineLevel="0" collapsed="false">
      <c r="A84" s="1" t="n">
        <v>1.06666666666667</v>
      </c>
      <c r="B84" s="1" t="n">
        <v>1</v>
      </c>
      <c r="C84" s="1" t="s">
        <v>258</v>
      </c>
      <c r="D84" s="1" t="s">
        <v>257</v>
      </c>
      <c r="E84" s="1" t="n">
        <v>7.14705481235</v>
      </c>
      <c r="F84" s="1" t="n">
        <f aca="false">A84/E84*100</f>
        <v>14.92456256</v>
      </c>
      <c r="G84" s="1" t="n">
        <f aca="false">D84-F84</f>
        <v>0.0454374399999526</v>
      </c>
      <c r="J84" s="1" t="s">
        <v>679</v>
      </c>
      <c r="K84" s="1" t="s">
        <v>680</v>
      </c>
    </row>
    <row r="85" customFormat="false" ht="15" hidden="false" customHeight="false" outlineLevel="0" collapsed="false">
      <c r="A85" s="1" t="n">
        <v>0.963333333333333</v>
      </c>
      <c r="B85" s="1" t="n">
        <v>1</v>
      </c>
      <c r="C85" s="1" t="s">
        <v>258</v>
      </c>
      <c r="D85" s="1" t="s">
        <v>261</v>
      </c>
      <c r="E85" s="1" t="n">
        <v>7.15623884946171</v>
      </c>
      <c r="F85" s="1" t="n">
        <f aca="false">A85/E85*100</f>
        <v>13.461447467</v>
      </c>
      <c r="G85" s="1" t="n">
        <f aca="false">D85-F85</f>
        <v>0.0485525330000041</v>
      </c>
      <c r="J85" s="1" t="n">
        <f aca="false">K85*7.2</f>
        <v>0.72</v>
      </c>
      <c r="K85" s="1" t="n">
        <f aca="false">0.1</f>
        <v>0.1</v>
      </c>
      <c r="L85" s="1" t="n">
        <f aca="false">J86-J85</f>
        <v>0.72</v>
      </c>
    </row>
    <row r="86" customFormat="false" ht="15" hidden="false" customHeight="false" outlineLevel="0" collapsed="false">
      <c r="A86" s="1" t="n">
        <v>0.993333333333333</v>
      </c>
      <c r="B86" s="1" t="n">
        <v>1</v>
      </c>
      <c r="C86" s="1" t="s">
        <v>258</v>
      </c>
      <c r="D86" s="1" t="s">
        <v>264</v>
      </c>
      <c r="E86" s="1" t="n">
        <v>7.16997624644229</v>
      </c>
      <c r="F86" s="1" t="n">
        <f aca="false">A86/E86*100</f>
        <v>13.8540672826667</v>
      </c>
      <c r="G86" s="1" t="n">
        <f aca="false">D86-F86</f>
        <v>0.0459327173333328</v>
      </c>
      <c r="J86" s="1" t="n">
        <f aca="false">K86*7.2</f>
        <v>1.44</v>
      </c>
      <c r="K86" s="1" t="n">
        <v>0.2</v>
      </c>
      <c r="L86" s="1" t="n">
        <f aca="false">J87-J86</f>
        <v>0.72</v>
      </c>
    </row>
    <row r="87" customFormat="false" ht="15" hidden="false" customHeight="false" outlineLevel="0" collapsed="false">
      <c r="A87" s="1" t="n">
        <v>0.996666666666667</v>
      </c>
      <c r="B87" s="1" t="n">
        <v>1</v>
      </c>
      <c r="C87" s="1" t="s">
        <v>258</v>
      </c>
      <c r="D87" s="1" t="s">
        <v>267</v>
      </c>
      <c r="E87" s="1" t="n">
        <v>7.22066215002696</v>
      </c>
      <c r="F87" s="1" t="n">
        <f aca="false">A87/E87*100</f>
        <v>13.802981582</v>
      </c>
      <c r="G87" s="1" t="n">
        <f aca="false">D87-F87</f>
        <v>0.0570184179999931</v>
      </c>
      <c r="J87" s="1" t="n">
        <f aca="false">K87*7.2</f>
        <v>2.16</v>
      </c>
      <c r="K87" s="1" t="n">
        <v>0.3</v>
      </c>
      <c r="L87" s="1" t="n">
        <f aca="false">J88-J87</f>
        <v>0.72</v>
      </c>
    </row>
    <row r="88" customFormat="false" ht="15" hidden="false" customHeight="false" outlineLevel="0" collapsed="false">
      <c r="A88" s="1" t="n">
        <v>0.991666666666667</v>
      </c>
      <c r="B88" s="1" t="n">
        <v>1</v>
      </c>
      <c r="C88" s="1" t="s">
        <v>258</v>
      </c>
      <c r="D88" s="1" t="s">
        <v>270</v>
      </c>
      <c r="E88" s="1" t="n">
        <v>7.11772182337356</v>
      </c>
      <c r="F88" s="1" t="n">
        <f aca="false">A88/E88*100</f>
        <v>13.93236054</v>
      </c>
      <c r="G88" s="1" t="n">
        <f aca="false">D88-F88</f>
        <v>0.0476394599999903</v>
      </c>
      <c r="J88" s="1" t="n">
        <f aca="false">K88*7.2</f>
        <v>2.88</v>
      </c>
      <c r="K88" s="1" t="n">
        <v>0.4</v>
      </c>
      <c r="L88" s="1" t="n">
        <f aca="false">J89-J88</f>
        <v>0.72</v>
      </c>
    </row>
    <row r="89" customFormat="false" ht="15" hidden="false" customHeight="false" outlineLevel="0" collapsed="false">
      <c r="A89" s="1" t="n">
        <v>1.98166666666667</v>
      </c>
      <c r="B89" s="1" t="n">
        <v>2</v>
      </c>
      <c r="C89" s="1" t="s">
        <v>258</v>
      </c>
      <c r="D89" s="1" t="s">
        <v>273</v>
      </c>
      <c r="E89" s="1" t="n">
        <v>7.16273106110875</v>
      </c>
      <c r="F89" s="1" t="n">
        <f aca="false">A89/E89*100</f>
        <v>27.6663558880001</v>
      </c>
      <c r="G89" s="1" t="n">
        <f aca="false">D89-F89</f>
        <v>-0.0163558880000636</v>
      </c>
      <c r="J89" s="1" t="n">
        <f aca="false">K89*7.2</f>
        <v>3.6</v>
      </c>
      <c r="K89" s="1" t="n">
        <v>0.5</v>
      </c>
      <c r="L89" s="1" t="n">
        <f aca="false">J90-J89</f>
        <v>0.72</v>
      </c>
    </row>
    <row r="90" customFormat="false" ht="15" hidden="false" customHeight="false" outlineLevel="0" collapsed="false">
      <c r="A90" s="1" t="n">
        <v>1.99833333333333</v>
      </c>
      <c r="B90" s="1" t="n">
        <v>2</v>
      </c>
      <c r="C90" s="1" t="s">
        <v>258</v>
      </c>
      <c r="D90" s="1" t="s">
        <v>276</v>
      </c>
      <c r="E90" s="1" t="n">
        <v>7.21791828581716</v>
      </c>
      <c r="F90" s="1" t="n">
        <f aca="false">A90/E90*100</f>
        <v>27.6857295165</v>
      </c>
      <c r="G90" s="1" t="n">
        <f aca="false">D90-F90</f>
        <v>-0.0157295164999667</v>
      </c>
      <c r="J90" s="1" t="n">
        <f aca="false">K90*7.2</f>
        <v>4.32</v>
      </c>
      <c r="K90" s="1" t="n">
        <v>0.6</v>
      </c>
      <c r="L90" s="1" t="n">
        <f aca="false">J91-J90</f>
        <v>0.72</v>
      </c>
    </row>
    <row r="91" customFormat="false" ht="15" hidden="false" customHeight="false" outlineLevel="0" collapsed="false">
      <c r="A91" s="1" t="n">
        <v>1.96166666666667</v>
      </c>
      <c r="B91" s="1" t="n">
        <v>2</v>
      </c>
      <c r="C91" s="1" t="s">
        <v>258</v>
      </c>
      <c r="D91" s="1" t="s">
        <v>279</v>
      </c>
      <c r="E91" s="1" t="n">
        <v>7.22008987697841</v>
      </c>
      <c r="F91" s="1" t="n">
        <f aca="false">A91/E91*100</f>
        <v>27.1695602145</v>
      </c>
      <c r="G91" s="1" t="n">
        <f aca="false">D91-F91</f>
        <v>-0.00956021450002709</v>
      </c>
      <c r="J91" s="1" t="n">
        <f aca="false">K91*7.2</f>
        <v>5.04</v>
      </c>
      <c r="K91" s="1" t="n">
        <v>0.7</v>
      </c>
      <c r="L91" s="1" t="n">
        <f aca="false">J92-J91</f>
        <v>0.720000000000001</v>
      </c>
    </row>
    <row r="92" customFormat="false" ht="15" hidden="false" customHeight="false" outlineLevel="0" collapsed="false">
      <c r="A92" s="1" t="n">
        <v>1.94333333333333</v>
      </c>
      <c r="B92" s="1" t="n">
        <v>2</v>
      </c>
      <c r="C92" s="1" t="s">
        <v>258</v>
      </c>
      <c r="D92" s="1" t="s">
        <v>282</v>
      </c>
      <c r="E92" s="1" t="n">
        <v>7.23958461232662</v>
      </c>
      <c r="F92" s="1" t="n">
        <f aca="false">A92/E92*100</f>
        <v>26.8431607253333</v>
      </c>
      <c r="G92" s="1" t="n">
        <f aca="false">D92-F92</f>
        <v>-0.00316072533326661</v>
      </c>
      <c r="J92" s="1" t="n">
        <f aca="false">K92*7.2</f>
        <v>5.76</v>
      </c>
      <c r="K92" s="1" t="n">
        <v>0.8</v>
      </c>
      <c r="L92" s="1" t="n">
        <f aca="false">J93-J92</f>
        <v>0.72</v>
      </c>
    </row>
    <row r="93" customFormat="false" ht="15" hidden="false" customHeight="false" outlineLevel="0" collapsed="false">
      <c r="A93" s="1" t="n">
        <v>1.92833333333333</v>
      </c>
      <c r="B93" s="1" t="n">
        <v>2</v>
      </c>
      <c r="C93" s="1" t="s">
        <v>258</v>
      </c>
      <c r="D93" s="1" t="s">
        <v>285</v>
      </c>
      <c r="E93" s="1" t="n">
        <v>7.22404289775374</v>
      </c>
      <c r="F93" s="1" t="n">
        <f aca="false">A93/E93*100</f>
        <v>26.693270799</v>
      </c>
      <c r="G93" s="1" t="n">
        <f aca="false">D93-F93</f>
        <v>-26.603270799</v>
      </c>
      <c r="J93" s="1" t="n">
        <f aca="false">K93*7.2</f>
        <v>6.48</v>
      </c>
      <c r="K93" s="1" t="n">
        <v>0.9</v>
      </c>
      <c r="L93" s="1"/>
    </row>
    <row r="94" customFormat="false" ht="15" hidden="false" customHeight="false" outlineLevel="0" collapsed="false">
      <c r="A94" s="1" t="n">
        <v>4.05833333333333</v>
      </c>
      <c r="B94" s="1" t="n">
        <v>4</v>
      </c>
      <c r="C94" s="1" t="s">
        <v>258</v>
      </c>
      <c r="D94" s="1" t="s">
        <v>288</v>
      </c>
      <c r="E94" s="1" t="n">
        <v>7.22685602609728</v>
      </c>
      <c r="F94" s="1" t="n">
        <f aca="false">A94/E94*100</f>
        <v>56.1562776216666</v>
      </c>
      <c r="G94" s="1" t="n">
        <f aca="false">D94-F94</f>
        <v>-0.146277621666599</v>
      </c>
    </row>
    <row r="95" customFormat="false" ht="15" hidden="false" customHeight="false" outlineLevel="0" collapsed="false">
      <c r="A95" s="1" t="n">
        <v>4.00333333333333</v>
      </c>
      <c r="B95" s="1" t="n">
        <v>4</v>
      </c>
      <c r="C95" s="1" t="s">
        <v>258</v>
      </c>
      <c r="D95" s="1" t="s">
        <v>291</v>
      </c>
      <c r="E95" s="1" t="n">
        <v>7.2180846396647</v>
      </c>
      <c r="F95" s="1" t="n">
        <f aca="false">A95/E95*100</f>
        <v>55.4625435026666</v>
      </c>
      <c r="G95" s="1" t="n">
        <f aca="false">D95-F95</f>
        <v>-0.152543502666603</v>
      </c>
    </row>
    <row r="96" customFormat="false" ht="15" hidden="false" customHeight="false" outlineLevel="0" collapsed="false">
      <c r="A96" s="1" t="n">
        <v>4.02333333333333</v>
      </c>
      <c r="B96" s="1" t="n">
        <v>4</v>
      </c>
      <c r="C96" s="1" t="s">
        <v>258</v>
      </c>
      <c r="D96" s="1" t="s">
        <v>294</v>
      </c>
      <c r="E96" s="1" t="n">
        <v>7.21290579267022</v>
      </c>
      <c r="F96" s="1" t="n">
        <f aca="false">A96/E96*100</f>
        <v>55.7796462199999</v>
      </c>
      <c r="G96" s="1" t="n">
        <f aca="false">D96-F96</f>
        <v>-0.149646219999923</v>
      </c>
    </row>
    <row r="97" customFormat="false" ht="15" hidden="false" customHeight="false" outlineLevel="0" collapsed="false">
      <c r="A97" s="1" t="n">
        <v>3.99833333333333</v>
      </c>
      <c r="B97" s="1" t="n">
        <v>4</v>
      </c>
      <c r="C97" s="1" t="s">
        <v>258</v>
      </c>
      <c r="D97" s="1" t="s">
        <v>297</v>
      </c>
      <c r="E97" s="1" t="n">
        <v>7.21729211804363</v>
      </c>
      <c r="F97" s="1" t="n">
        <f aca="false">A97/E97*100</f>
        <v>55.3993557131667</v>
      </c>
      <c r="G97" s="1" t="n">
        <f aca="false">D97-F97</f>
        <v>-0.149355713166656</v>
      </c>
    </row>
    <row r="98" customFormat="false" ht="15" hidden="false" customHeight="false" outlineLevel="0" collapsed="false">
      <c r="A98" s="1" t="n">
        <v>5.84333333333333</v>
      </c>
      <c r="B98" s="1" t="n">
        <v>6</v>
      </c>
      <c r="C98" s="1" t="s">
        <v>258</v>
      </c>
      <c r="D98" s="1" t="s">
        <v>300</v>
      </c>
      <c r="E98" s="1" t="n">
        <v>7.22098046631633</v>
      </c>
      <c r="F98" s="1" t="n">
        <f aca="false">A98/E98*100</f>
        <v>80.921605599</v>
      </c>
      <c r="G98" s="1" t="n">
        <f aca="false">D98-F98</f>
        <v>-0.291605598999979</v>
      </c>
    </row>
    <row r="99" customFormat="false" ht="15" hidden="false" customHeight="false" outlineLevel="0" collapsed="false">
      <c r="A99" s="1" t="n">
        <v>6.025</v>
      </c>
      <c r="B99" s="1" t="n">
        <v>6</v>
      </c>
      <c r="C99" s="1" t="s">
        <v>258</v>
      </c>
      <c r="D99" s="1" t="s">
        <v>303</v>
      </c>
      <c r="E99" s="1" t="n">
        <v>7.22499652856979</v>
      </c>
      <c r="F99" s="1" t="n">
        <f aca="false">A99/E99*100</f>
        <v>83.3910435275001</v>
      </c>
      <c r="G99" s="1" t="n">
        <f aca="false">D99-F99</f>
        <v>-0.311043527500047</v>
      </c>
    </row>
    <row r="100" customFormat="false" ht="15" hidden="false" customHeight="false" outlineLevel="0" collapsed="false">
      <c r="A100" s="1" t="n">
        <v>5.92</v>
      </c>
      <c r="B100" s="1" t="n">
        <v>6</v>
      </c>
      <c r="C100" s="1" t="s">
        <v>258</v>
      </c>
      <c r="D100" s="1" t="s">
        <v>306</v>
      </c>
      <c r="E100" s="1" t="n">
        <v>7.20693394104891</v>
      </c>
      <c r="F100" s="1" t="n">
        <f aca="false">A100/E100*100</f>
        <v>82.143114512</v>
      </c>
      <c r="G100" s="1" t="n">
        <f aca="false">D100-F100</f>
        <v>-0.293114511999988</v>
      </c>
    </row>
    <row r="101" customFormat="false" ht="15" hidden="false" customHeight="false" outlineLevel="0" collapsed="false">
      <c r="A101" s="1" t="n">
        <v>5.895</v>
      </c>
      <c r="B101" s="1" t="n">
        <v>6</v>
      </c>
      <c r="C101" s="1" t="s">
        <v>258</v>
      </c>
      <c r="D101" s="1" t="s">
        <v>309</v>
      </c>
      <c r="E101" s="1" t="n">
        <v>7.21841085717712</v>
      </c>
      <c r="F101" s="1" t="n">
        <f aca="false">A101/E101*100</f>
        <v>81.6661744065</v>
      </c>
      <c r="G101" s="1" t="n">
        <f aca="false">D101-F101</f>
        <v>-0.286174406500024</v>
      </c>
    </row>
    <row r="102" customFormat="false" ht="15" hidden="false" customHeight="false" outlineLevel="0" collapsed="false">
      <c r="A102" s="1" t="n">
        <v>5.99</v>
      </c>
      <c r="B102" s="1" t="n">
        <v>6</v>
      </c>
      <c r="C102" s="1" t="s">
        <v>258</v>
      </c>
      <c r="D102" s="1" t="s">
        <v>312</v>
      </c>
      <c r="E102" s="1" t="n">
        <v>7.20089315270095</v>
      </c>
      <c r="F102" s="1" t="n">
        <f aca="false">A102/E102*100</f>
        <v>83.184125538</v>
      </c>
      <c r="G102" s="1" t="n">
        <f aca="false">D102-F102</f>
        <v>-0.304125537999951</v>
      </c>
    </row>
    <row r="103" customFormat="false" ht="15" hidden="false" customHeight="false" outlineLevel="0" collapsed="false">
      <c r="A103" s="1"/>
    </row>
    <row r="104" customFormat="false" ht="15" hidden="false" customHeight="false" outlineLevel="0" collapsed="false">
      <c r="A104" s="1"/>
    </row>
    <row r="105" customFormat="false" ht="15" hidden="false" customHeight="false" outlineLevel="0" collapsed="false">
      <c r="A105" s="1"/>
    </row>
    <row r="106" customFormat="false" ht="15" hidden="false" customHeight="false" outlineLevel="0" collapsed="false">
      <c r="A106" s="1"/>
      <c r="G106" s="1"/>
    </row>
    <row r="107" customFormat="false" ht="15" hidden="false" customHeight="false" outlineLevel="0" collapsed="false">
      <c r="A107" s="1"/>
      <c r="E107" s="4" t="n">
        <f aca="false">AVERAGE(E108:E127)</f>
        <v>6.79575212809743</v>
      </c>
      <c r="G107" s="1"/>
    </row>
    <row r="108" customFormat="false" ht="15" hidden="false" customHeight="false" outlineLevel="0" collapsed="false">
      <c r="A108" s="1" t="n">
        <v>1.085</v>
      </c>
      <c r="B108" s="1" t="n">
        <v>1</v>
      </c>
      <c r="C108" s="1" t="s">
        <v>328</v>
      </c>
      <c r="D108" s="1" t="s">
        <v>327</v>
      </c>
      <c r="E108" s="1" t="n">
        <v>6.79910470477104</v>
      </c>
      <c r="F108" s="1" t="n">
        <f aca="false">A108/E108*100</f>
        <v>15.957983398</v>
      </c>
      <c r="G108" s="1" t="n">
        <f aca="false">D108-F108</f>
        <v>0.062016601999991</v>
      </c>
      <c r="J108" s="1" t="s">
        <v>679</v>
      </c>
      <c r="K108" s="1" t="s">
        <v>680</v>
      </c>
    </row>
    <row r="109" customFormat="false" ht="15" hidden="false" customHeight="false" outlineLevel="0" collapsed="false">
      <c r="A109" s="1" t="n">
        <v>0.956666666666667</v>
      </c>
      <c r="B109" s="1" t="n">
        <v>1</v>
      </c>
      <c r="C109" s="1" t="s">
        <v>328</v>
      </c>
      <c r="D109" s="1" t="s">
        <v>331</v>
      </c>
      <c r="E109" s="1" t="n">
        <v>6.82845460737001</v>
      </c>
      <c r="F109" s="1" t="n">
        <f aca="false">A109/E109*100</f>
        <v>14.01000258</v>
      </c>
      <c r="G109" s="1" t="n">
        <f aca="false">D109-F109</f>
        <v>0.0799974200000033</v>
      </c>
      <c r="J109" s="1" t="n">
        <f aca="false">K109*6.8</f>
        <v>0.68</v>
      </c>
      <c r="K109" s="1" t="n">
        <f aca="false">0.1</f>
        <v>0.1</v>
      </c>
      <c r="L109" s="1" t="n">
        <f aca="false">J110-J109</f>
        <v>0.68</v>
      </c>
    </row>
    <row r="110" customFormat="false" ht="15" hidden="false" customHeight="false" outlineLevel="0" collapsed="false">
      <c r="A110" s="1" t="n">
        <v>1.00333333333333</v>
      </c>
      <c r="B110" s="1" t="n">
        <v>1</v>
      </c>
      <c r="C110" s="1" t="s">
        <v>328</v>
      </c>
      <c r="D110" s="1" t="s">
        <v>334</v>
      </c>
      <c r="E110" s="1" t="n">
        <v>6.78825181424685</v>
      </c>
      <c r="F110" s="1" t="n">
        <f aca="false">A110/E110*100</f>
        <v>14.7804377443333</v>
      </c>
      <c r="G110" s="1" t="n">
        <f aca="false">D110-F110</f>
        <v>0.0695622556667193</v>
      </c>
      <c r="J110" s="1" t="n">
        <f aca="false">K110*6.8</f>
        <v>1.36</v>
      </c>
      <c r="K110" s="1" t="n">
        <v>0.2</v>
      </c>
      <c r="L110" s="1" t="n">
        <f aca="false">J111-J110</f>
        <v>0.68</v>
      </c>
    </row>
    <row r="111" customFormat="false" ht="15" hidden="false" customHeight="false" outlineLevel="0" collapsed="false">
      <c r="A111" s="1" t="n">
        <v>0.988333333333333</v>
      </c>
      <c r="B111" s="1" t="n">
        <v>1</v>
      </c>
      <c r="C111" s="1" t="s">
        <v>328</v>
      </c>
      <c r="D111" s="1" t="s">
        <v>337</v>
      </c>
      <c r="E111" s="1" t="n">
        <v>6.78722741807482</v>
      </c>
      <c r="F111" s="1" t="n">
        <f aca="false">A111/E111*100</f>
        <v>14.5616652051667</v>
      </c>
      <c r="G111" s="1" t="n">
        <f aca="false">D111-F111</f>
        <v>0.0683347948333353</v>
      </c>
      <c r="J111" s="1" t="n">
        <f aca="false">K111*6.8</f>
        <v>2.04</v>
      </c>
      <c r="K111" s="1" t="n">
        <v>0.3</v>
      </c>
      <c r="L111" s="1" t="n">
        <f aca="false">J112-J111</f>
        <v>0.68</v>
      </c>
    </row>
    <row r="112" customFormat="false" ht="15" hidden="false" customHeight="false" outlineLevel="0" collapsed="false">
      <c r="A112" s="1" t="n">
        <v>0.958333333333333</v>
      </c>
      <c r="B112" s="1" t="n">
        <v>1</v>
      </c>
      <c r="C112" s="1" t="s">
        <v>328</v>
      </c>
      <c r="D112" s="1" t="s">
        <v>340</v>
      </c>
      <c r="E112" s="1" t="n">
        <v>6.73564633093314</v>
      </c>
      <c r="F112" s="1" t="n">
        <f aca="false">A112/E112*100</f>
        <v>14.2277858166667</v>
      </c>
      <c r="G112" s="1" t="n">
        <f aca="false">D112-F112</f>
        <v>0.0622141833333476</v>
      </c>
      <c r="J112" s="1" t="n">
        <f aca="false">K112*6.8</f>
        <v>2.72</v>
      </c>
      <c r="K112" s="1" t="n">
        <v>0.4</v>
      </c>
      <c r="L112" s="1" t="n">
        <f aca="false">J113-J112</f>
        <v>0.68</v>
      </c>
    </row>
    <row r="113" customFormat="false" ht="15" hidden="false" customHeight="false" outlineLevel="0" collapsed="false">
      <c r="A113" s="1" t="n">
        <v>2.03666666666667</v>
      </c>
      <c r="B113" s="1" t="n">
        <v>2</v>
      </c>
      <c r="C113" s="1" t="s">
        <v>328</v>
      </c>
      <c r="D113" s="1" t="s">
        <v>343</v>
      </c>
      <c r="E113" s="1" t="n">
        <v>6.77766061913632</v>
      </c>
      <c r="F113" s="1" t="n">
        <f aca="false">A113/E113*100</f>
        <v>30.049699758</v>
      </c>
      <c r="G113" s="1" t="n">
        <f aca="false">D113-F113</f>
        <v>-0.00969975800003198</v>
      </c>
      <c r="J113" s="1" t="n">
        <f aca="false">K113*6.8</f>
        <v>3.4</v>
      </c>
      <c r="K113" s="1" t="n">
        <v>0.5</v>
      </c>
      <c r="L113" s="1" t="n">
        <f aca="false">J114-J113</f>
        <v>0.68</v>
      </c>
    </row>
    <row r="114" customFormat="false" ht="15" hidden="false" customHeight="false" outlineLevel="0" collapsed="false">
      <c r="A114" s="1" t="n">
        <v>1.93666666666667</v>
      </c>
      <c r="B114" s="1" t="n">
        <v>2</v>
      </c>
      <c r="C114" s="1" t="s">
        <v>328</v>
      </c>
      <c r="D114" s="1" t="s">
        <v>346</v>
      </c>
      <c r="E114" s="1" t="n">
        <v>6.7812448398965</v>
      </c>
      <c r="F114" s="1" t="n">
        <f aca="false">A114/E114*100</f>
        <v>28.5591615166667</v>
      </c>
      <c r="G114" s="1" t="n">
        <f aca="false">D114-F114</f>
        <v>0.000838483333261308</v>
      </c>
      <c r="J114" s="1" t="n">
        <f aca="false">K114*6.8</f>
        <v>4.08</v>
      </c>
      <c r="K114" s="1" t="n">
        <v>0.6</v>
      </c>
      <c r="L114" s="1" t="n">
        <f aca="false">J115-J114</f>
        <v>0.68</v>
      </c>
    </row>
    <row r="115" customFormat="false" ht="15" hidden="false" customHeight="false" outlineLevel="0" collapsed="false">
      <c r="A115" s="1" t="n">
        <v>1.965</v>
      </c>
      <c r="B115" s="1" t="n">
        <v>2</v>
      </c>
      <c r="C115" s="1" t="s">
        <v>328</v>
      </c>
      <c r="D115" s="1" t="s">
        <v>349</v>
      </c>
      <c r="E115" s="1" t="n">
        <v>6.81935270104059</v>
      </c>
      <c r="F115" s="1" t="n">
        <f aca="false">A115/E115*100</f>
        <v>28.815051606</v>
      </c>
      <c r="G115" s="1" t="n">
        <f aca="false">D115-F115</f>
        <v>-0.00505160599998789</v>
      </c>
      <c r="J115" s="1" t="n">
        <f aca="false">K115*6.8</f>
        <v>4.76</v>
      </c>
      <c r="K115" s="1" t="n">
        <v>0.7</v>
      </c>
      <c r="L115" s="1" t="n">
        <f aca="false">J116-J115</f>
        <v>0.680000000000001</v>
      </c>
    </row>
    <row r="116" customFormat="false" ht="15" hidden="false" customHeight="false" outlineLevel="0" collapsed="false">
      <c r="A116" s="1" t="n">
        <v>2.00666666666667</v>
      </c>
      <c r="B116" s="1" t="n">
        <v>2</v>
      </c>
      <c r="C116" s="1" t="s">
        <v>328</v>
      </c>
      <c r="D116" s="1" t="s">
        <v>352</v>
      </c>
      <c r="E116" s="1" t="n">
        <v>6.81373375084623</v>
      </c>
      <c r="F116" s="1" t="n">
        <f aca="false">A116/E116*100</f>
        <v>29.4503240080001</v>
      </c>
      <c r="G116" s="1" t="n">
        <f aca="false">D116-F116</f>
        <v>-0.0103240080000546</v>
      </c>
      <c r="J116" s="1" t="n">
        <f aca="false">K116*6.8</f>
        <v>5.44</v>
      </c>
      <c r="K116" s="1" t="n">
        <v>0.8</v>
      </c>
      <c r="L116" s="1" t="n">
        <f aca="false">J117-J116</f>
        <v>0.68</v>
      </c>
    </row>
    <row r="117" customFormat="false" ht="15" hidden="false" customHeight="false" outlineLevel="0" collapsed="false">
      <c r="A117" s="1" t="n">
        <v>1.93333333333333</v>
      </c>
      <c r="B117" s="1" t="n">
        <v>2</v>
      </c>
      <c r="C117" s="1" t="s">
        <v>328</v>
      </c>
      <c r="D117" s="1" t="s">
        <v>355</v>
      </c>
      <c r="E117" s="1" t="n">
        <v>6.78868979027015</v>
      </c>
      <c r="F117" s="1" t="n">
        <f aca="false">A117/E117*100</f>
        <v>28.4787402733333</v>
      </c>
      <c r="G117" s="1" t="n">
        <f aca="false">D117-F117</f>
        <v>-0.00874027333328087</v>
      </c>
      <c r="J117" s="1" t="n">
        <f aca="false">K117*6.8</f>
        <v>6.12</v>
      </c>
      <c r="K117" s="1" t="n">
        <v>0.9</v>
      </c>
      <c r="L117" s="1"/>
    </row>
    <row r="118" customFormat="false" ht="15" hidden="false" customHeight="false" outlineLevel="0" collapsed="false">
      <c r="A118" s="1" t="n">
        <v>3.93666666666667</v>
      </c>
      <c r="B118" s="1" t="n">
        <v>4</v>
      </c>
      <c r="C118" s="1" t="s">
        <v>328</v>
      </c>
      <c r="D118" s="1" t="s">
        <v>358</v>
      </c>
      <c r="E118" s="1" t="n">
        <v>6.79719173479702</v>
      </c>
      <c r="F118" s="1" t="n">
        <f aca="false">A118/E118*100</f>
        <v>57.9160750536667</v>
      </c>
      <c r="G118" s="1" t="n">
        <f aca="false">D118-F118</f>
        <v>-0.146075053666671</v>
      </c>
    </row>
    <row r="119" customFormat="false" ht="15" hidden="false" customHeight="false" outlineLevel="0" collapsed="false">
      <c r="A119" s="1" t="n">
        <v>4.07</v>
      </c>
      <c r="B119" s="1" t="n">
        <v>4</v>
      </c>
      <c r="C119" s="1" t="s">
        <v>328</v>
      </c>
      <c r="D119" s="1" t="s">
        <v>361</v>
      </c>
      <c r="E119" s="1" t="n">
        <v>6.82065053714226</v>
      </c>
      <c r="F119" s="1" t="n">
        <f aca="false">A119/E119*100</f>
        <v>59.671727467</v>
      </c>
      <c r="G119" s="1" t="n">
        <f aca="false">D119-F119</f>
        <v>-0.161727466999992</v>
      </c>
    </row>
    <row r="120" customFormat="false" ht="15" hidden="false" customHeight="false" outlineLevel="0" collapsed="false">
      <c r="A120" s="1" t="n">
        <v>3.96666666666667</v>
      </c>
      <c r="B120" s="1" t="n">
        <v>4</v>
      </c>
      <c r="C120" s="1" t="s">
        <v>328</v>
      </c>
      <c r="D120" s="1" t="s">
        <v>364</v>
      </c>
      <c r="E120" s="1" t="n">
        <v>6.82530192661551</v>
      </c>
      <c r="F120" s="1" t="n">
        <f aca="false">A120/E120*100</f>
        <v>58.1170871166667</v>
      </c>
      <c r="G120" s="1" t="n">
        <f aca="false">D120-F120</f>
        <v>-0.147087116666746</v>
      </c>
    </row>
    <row r="121" customFormat="false" ht="15" hidden="false" customHeight="false" outlineLevel="0" collapsed="false">
      <c r="A121" s="1" t="n">
        <v>3.94833333333333</v>
      </c>
      <c r="B121" s="1" t="n">
        <v>4</v>
      </c>
      <c r="C121" s="1" t="s">
        <v>328</v>
      </c>
      <c r="D121" s="1" t="s">
        <v>364</v>
      </c>
      <c r="E121" s="1" t="n">
        <v>6.7926436240134</v>
      </c>
      <c r="F121" s="1" t="n">
        <f aca="false">A121/E121*100</f>
        <v>58.1266080171666</v>
      </c>
      <c r="G121" s="1" t="n">
        <f aca="false">D121-F121</f>
        <v>-0.156608017166619</v>
      </c>
    </row>
    <row r="122" customFormat="false" ht="15" hidden="false" customHeight="false" outlineLevel="0" collapsed="false">
      <c r="A122" s="1" t="n">
        <v>3.96666666666667</v>
      </c>
      <c r="B122" s="1" t="n">
        <v>4</v>
      </c>
      <c r="C122" s="1" t="s">
        <v>328</v>
      </c>
      <c r="D122" s="1" t="s">
        <v>369</v>
      </c>
      <c r="E122" s="1" t="n">
        <v>6.79015957037954</v>
      </c>
      <c r="F122" s="1" t="n">
        <f aca="false">A122/E122*100</f>
        <v>58.4178711200001</v>
      </c>
      <c r="G122" s="1" t="n">
        <f aca="false">D122-F122</f>
        <v>-0.157871120000067</v>
      </c>
    </row>
    <row r="123" customFormat="false" ht="15" hidden="false" customHeight="false" outlineLevel="0" collapsed="false">
      <c r="A123" s="1" t="n">
        <v>5.91</v>
      </c>
      <c r="B123" s="1" t="n">
        <v>6</v>
      </c>
      <c r="C123" s="1" t="s">
        <v>328</v>
      </c>
      <c r="D123" s="1" t="s">
        <v>372</v>
      </c>
      <c r="E123" s="1" t="n">
        <v>6.7832436273105</v>
      </c>
      <c r="F123" s="1" t="n">
        <f aca="false">A123/E123*100</f>
        <v>87.126459327</v>
      </c>
      <c r="G123" s="1" t="n">
        <f aca="false">D123-F123</f>
        <v>-0.316459326999976</v>
      </c>
    </row>
    <row r="124" customFormat="false" ht="15" hidden="false" customHeight="false" outlineLevel="0" collapsed="false">
      <c r="A124" s="1" t="n">
        <v>6.08833333333333</v>
      </c>
      <c r="B124" s="1" t="n">
        <v>6</v>
      </c>
      <c r="C124" s="1" t="s">
        <v>328</v>
      </c>
      <c r="D124" s="1" t="s">
        <v>375</v>
      </c>
      <c r="E124" s="1" t="n">
        <v>6.79432995228451</v>
      </c>
      <c r="F124" s="1" t="n">
        <f aca="false">A124/E124*100</f>
        <v>89.6090324739999</v>
      </c>
      <c r="G124" s="1" t="n">
        <f aca="false">D124-F124</f>
        <v>-0.489032473999927</v>
      </c>
    </row>
    <row r="125" customFormat="false" ht="15" hidden="false" customHeight="false" outlineLevel="0" collapsed="false">
      <c r="A125" s="1" t="n">
        <v>5.84166666666667</v>
      </c>
      <c r="B125" s="1" t="n">
        <v>6</v>
      </c>
      <c r="C125" s="1" t="s">
        <v>328</v>
      </c>
      <c r="D125" s="1" t="s">
        <v>378</v>
      </c>
      <c r="E125" s="1" t="n">
        <v>6.80229485756508</v>
      </c>
      <c r="F125" s="1" t="n">
        <f aca="false">A125/E125*100</f>
        <v>85.8778807591667</v>
      </c>
      <c r="G125" s="1" t="n">
        <f aca="false">D125-F125</f>
        <v>-0.30788075916675</v>
      </c>
    </row>
    <row r="126" customFormat="false" ht="15" hidden="false" customHeight="false" outlineLevel="0" collapsed="false">
      <c r="A126" s="1" t="n">
        <v>6.06</v>
      </c>
      <c r="B126" s="1" t="n">
        <v>6</v>
      </c>
      <c r="C126" s="1" t="s">
        <v>328</v>
      </c>
      <c r="D126" s="1" t="s">
        <v>381</v>
      </c>
      <c r="E126" s="1" t="n">
        <v>6.78587227536201</v>
      </c>
      <c r="F126" s="1" t="n">
        <f aca="false">A126/E126*100</f>
        <v>89.30318394</v>
      </c>
      <c r="G126" s="1" t="n">
        <f aca="false">D126-F126</f>
        <v>-0.323183940000007</v>
      </c>
    </row>
    <row r="127" customFormat="false" ht="15" hidden="false" customHeight="false" outlineLevel="0" collapsed="false">
      <c r="A127" s="1" t="n">
        <v>6.01666666666667</v>
      </c>
      <c r="B127" s="1" t="n">
        <v>6</v>
      </c>
      <c r="C127" s="1" t="s">
        <v>328</v>
      </c>
      <c r="D127" s="1" t="s">
        <v>384</v>
      </c>
      <c r="E127" s="1" t="n">
        <v>6.80398787989309</v>
      </c>
      <c r="F127" s="1" t="n">
        <f aca="false">A127/E127*100</f>
        <v>88.4285329850001</v>
      </c>
      <c r="G127" s="1" t="n">
        <f aca="false">D127-F127</f>
        <v>-0.318532985000104</v>
      </c>
    </row>
    <row r="128" customFormat="false" ht="15" hidden="false" customHeight="false" outlineLevel="0" collapsed="false">
      <c r="A128" s="1"/>
    </row>
    <row r="129" customFormat="false" ht="15" hidden="false" customHeight="false" outlineLevel="0" collapsed="false"/>
    <row r="130" customFormat="false" ht="15" hidden="false" customHeight="false" outlineLevel="0" collapsed="false">
      <c r="E130" s="4" t="n">
        <f aca="false">AVERAGE(E131:E149)</f>
        <v>6.39511634098239</v>
      </c>
    </row>
    <row r="131" customFormat="false" ht="15" hidden="false" customHeight="false" outlineLevel="0" collapsed="false">
      <c r="A131" s="6" t="n">
        <v>1.01</v>
      </c>
      <c r="B131" s="6" t="n">
        <v>1</v>
      </c>
      <c r="C131" s="3" t="s">
        <v>390</v>
      </c>
      <c r="D131" s="3" t="s">
        <v>389</v>
      </c>
      <c r="E131" s="3" t="n">
        <v>6.33335434529193</v>
      </c>
      <c r="F131" s="1" t="n">
        <f aca="false">A131/E131*100</f>
        <v>15.947315513</v>
      </c>
      <c r="G131" s="1" t="n">
        <f aca="false">D131-F131</f>
        <v>0.0626844870000003</v>
      </c>
    </row>
    <row r="132" customFormat="false" ht="15" hidden="false" customHeight="false" outlineLevel="0" collapsed="false">
      <c r="A132" s="6" t="n">
        <v>1.03</v>
      </c>
      <c r="B132" s="6" t="n">
        <v>1</v>
      </c>
      <c r="C132" s="3" t="s">
        <v>390</v>
      </c>
      <c r="D132" s="3" t="s">
        <v>393</v>
      </c>
      <c r="E132" s="3" t="n">
        <v>6.36971403786689</v>
      </c>
      <c r="F132" s="1" t="n">
        <f aca="false">A132/E132*100</f>
        <v>16.170270657</v>
      </c>
      <c r="G132" s="1" t="n">
        <f aca="false">D132-F132</f>
        <v>0.0597293430000008</v>
      </c>
      <c r="J132" s="1" t="s">
        <v>679</v>
      </c>
      <c r="K132" s="1" t="s">
        <v>680</v>
      </c>
    </row>
    <row r="133" customFormat="false" ht="15" hidden="false" customHeight="false" outlineLevel="0" collapsed="false">
      <c r="A133" s="6" t="n">
        <v>0.94</v>
      </c>
      <c r="B133" s="6" t="n">
        <v>1</v>
      </c>
      <c r="C133" s="3" t="s">
        <v>390</v>
      </c>
      <c r="D133" s="3" t="s">
        <v>396</v>
      </c>
      <c r="E133" s="3" t="n">
        <v>6.39105542649849</v>
      </c>
      <c r="F133" s="1" t="n">
        <f aca="false">A133/E133*100</f>
        <v>14.708055826</v>
      </c>
      <c r="G133" s="1" t="n">
        <f aca="false">D133-F133</f>
        <v>0.0719441740000004</v>
      </c>
      <c r="J133" s="1" t="n">
        <f aca="false">K133*6.4</f>
        <v>0.64</v>
      </c>
      <c r="K133" s="1" t="n">
        <f aca="false">0.1</f>
        <v>0.1</v>
      </c>
      <c r="L133" s="1" t="n">
        <f aca="false">J134-J133</f>
        <v>0.64</v>
      </c>
    </row>
    <row r="134" customFormat="false" ht="15" hidden="false" customHeight="false" outlineLevel="0" collapsed="false">
      <c r="A134" s="6" t="n">
        <v>1.005</v>
      </c>
      <c r="B134" s="6" t="n">
        <v>1</v>
      </c>
      <c r="C134" s="3" t="s">
        <v>390</v>
      </c>
      <c r="D134" s="3" t="s">
        <v>399</v>
      </c>
      <c r="E134" s="3" t="n">
        <v>6.36142897669704</v>
      </c>
      <c r="F134" s="1" t="n">
        <f aca="false">A134/E134*100</f>
        <v>15.7983371925</v>
      </c>
      <c r="G134" s="1" t="n">
        <f aca="false">D134-F134</f>
        <v>0.0616628075000012</v>
      </c>
      <c r="J134" s="1" t="n">
        <f aca="false">K134*6.4</f>
        <v>1.28</v>
      </c>
      <c r="K134" s="1" t="n">
        <v>0.2</v>
      </c>
      <c r="L134" s="1" t="n">
        <f aca="false">J135-J134</f>
        <v>0.64</v>
      </c>
    </row>
    <row r="135" customFormat="false" ht="15" hidden="false" customHeight="false" outlineLevel="0" collapsed="false">
      <c r="A135" s="6" t="n">
        <v>0.983333333333333</v>
      </c>
      <c r="B135" s="6" t="n">
        <v>1</v>
      </c>
      <c r="C135" s="3" t="s">
        <v>390</v>
      </c>
      <c r="D135" s="3" t="s">
        <v>402</v>
      </c>
      <c r="E135" s="3" t="n">
        <v>6.36800421246026</v>
      </c>
      <c r="F135" s="1" t="n">
        <f aca="false">A135/E135*100</f>
        <v>15.44178208</v>
      </c>
      <c r="G135" s="1" t="n">
        <f aca="false">D135-F135</f>
        <v>-15.33178208</v>
      </c>
      <c r="J135" s="1" t="n">
        <f aca="false">K135*6.4</f>
        <v>1.92</v>
      </c>
      <c r="K135" s="1" t="n">
        <v>0.3</v>
      </c>
      <c r="L135" s="1" t="n">
        <f aca="false">J136-J135</f>
        <v>0.640000000000001</v>
      </c>
    </row>
    <row r="136" customFormat="false" ht="15" hidden="false" customHeight="false" outlineLevel="0" collapsed="false">
      <c r="A136" s="6" t="n">
        <v>1.97666666666667</v>
      </c>
      <c r="B136" s="6" t="n">
        <v>2</v>
      </c>
      <c r="C136" s="3" t="s">
        <v>390</v>
      </c>
      <c r="D136" s="3" t="s">
        <v>405</v>
      </c>
      <c r="E136" s="3" t="n">
        <v>6.40198082408282</v>
      </c>
      <c r="F136" s="1" t="n">
        <f aca="false">A136/E136*100</f>
        <v>30.8758604716667</v>
      </c>
      <c r="G136" s="1" t="n">
        <f aca="false">D136-F136</f>
        <v>0.00413952833332587</v>
      </c>
      <c r="J136" s="1" t="n">
        <f aca="false">K136*6.4</f>
        <v>2.56</v>
      </c>
      <c r="K136" s="1" t="n">
        <v>0.4</v>
      </c>
      <c r="L136" s="1" t="n">
        <f aca="false">J137-J136</f>
        <v>0.64</v>
      </c>
    </row>
    <row r="137" customFormat="false" ht="15" hidden="false" customHeight="false" outlineLevel="0" collapsed="false">
      <c r="A137" s="6" t="n">
        <v>1.95</v>
      </c>
      <c r="B137" s="6" t="n">
        <v>2</v>
      </c>
      <c r="C137" s="3" t="s">
        <v>390</v>
      </c>
      <c r="D137" s="3" t="s">
        <v>408</v>
      </c>
      <c r="E137" s="3" t="n">
        <v>6.37274593745731</v>
      </c>
      <c r="F137" s="1" t="n">
        <f aca="false">A137/E137*100</f>
        <v>30.59905446</v>
      </c>
      <c r="G137" s="1" t="n">
        <f aca="false">D137-F137</f>
        <v>0.000945540000003575</v>
      </c>
      <c r="J137" s="1" t="n">
        <f aca="false">K137*6.4</f>
        <v>3.2</v>
      </c>
      <c r="K137" s="1" t="n">
        <v>0.5</v>
      </c>
      <c r="L137" s="1" t="n">
        <f aca="false">J138-J137</f>
        <v>0.64</v>
      </c>
    </row>
    <row r="138" customFormat="false" ht="15" hidden="false" customHeight="false" outlineLevel="0" collapsed="false">
      <c r="A138" s="6" t="n">
        <v>1.92</v>
      </c>
      <c r="B138" s="6" t="n">
        <v>2</v>
      </c>
      <c r="C138" s="3" t="s">
        <v>390</v>
      </c>
      <c r="D138" s="3" t="s">
        <v>411</v>
      </c>
      <c r="E138" s="3" t="n">
        <v>6.37688527033243</v>
      </c>
      <c r="F138" s="1" t="n">
        <f aca="false">A138/E138*100</f>
        <v>30.10874304</v>
      </c>
      <c r="G138" s="1" t="n">
        <f aca="false">D138-F138</f>
        <v>0.00125695999999564</v>
      </c>
      <c r="J138" s="1" t="n">
        <f aca="false">K138*6.4</f>
        <v>3.84</v>
      </c>
      <c r="K138" s="1" t="n">
        <v>0.6</v>
      </c>
      <c r="L138" s="1" t="n">
        <f aca="false">J139-J138</f>
        <v>0.64</v>
      </c>
    </row>
    <row r="139" customFormat="false" ht="15" hidden="false" customHeight="false" outlineLevel="0" collapsed="false">
      <c r="A139" s="6" t="n">
        <v>2.03</v>
      </c>
      <c r="B139" s="6" t="n">
        <v>2</v>
      </c>
      <c r="C139" s="3" t="s">
        <v>390</v>
      </c>
      <c r="D139" s="3" t="s">
        <v>414</v>
      </c>
      <c r="E139" s="3" t="n">
        <v>6.38374740808684</v>
      </c>
      <c r="F139" s="1" t="n">
        <f aca="false">A139/E139*100</f>
        <v>31.799503806</v>
      </c>
      <c r="G139" s="1" t="n">
        <f aca="false">D139-F139</f>
        <v>-0.00950380599999789</v>
      </c>
      <c r="J139" s="1" t="n">
        <f aca="false">K139*6.4</f>
        <v>4.48</v>
      </c>
      <c r="K139" s="1" t="n">
        <v>0.7</v>
      </c>
      <c r="L139" s="1" t="n">
        <f aca="false">J140-J139</f>
        <v>0.640000000000002</v>
      </c>
    </row>
    <row r="140" customFormat="false" ht="15" hidden="false" customHeight="false" outlineLevel="0" collapsed="false">
      <c r="A140" s="6" t="n">
        <v>4.035</v>
      </c>
      <c r="B140" s="6" t="n">
        <v>4</v>
      </c>
      <c r="C140" s="3" t="s">
        <v>390</v>
      </c>
      <c r="D140" s="3" t="s">
        <v>417</v>
      </c>
      <c r="E140" s="3" t="n">
        <v>6.40681471867273</v>
      </c>
      <c r="F140" s="1" t="n">
        <f aca="false">A140/E140*100</f>
        <v>62.979814107</v>
      </c>
      <c r="G140" s="1" t="n">
        <f aca="false">D140-F140</f>
        <v>-0.169814107000008</v>
      </c>
      <c r="J140" s="1" t="n">
        <f aca="false">K140*6.4</f>
        <v>5.12</v>
      </c>
      <c r="K140" s="1" t="n">
        <v>0.8</v>
      </c>
      <c r="L140" s="1" t="n">
        <f aca="false">J141-J140</f>
        <v>0.64</v>
      </c>
    </row>
    <row r="141" customFormat="false" ht="15" hidden="false" customHeight="false" outlineLevel="0" collapsed="false">
      <c r="A141" s="6" t="n">
        <v>3.925</v>
      </c>
      <c r="B141" s="6" t="n">
        <v>4</v>
      </c>
      <c r="C141" s="3" t="s">
        <v>390</v>
      </c>
      <c r="D141" s="3" t="s">
        <v>420</v>
      </c>
      <c r="E141" s="3" t="n">
        <v>6.40436533837845</v>
      </c>
      <c r="F141" s="1" t="n">
        <f aca="false">A141/E141*100</f>
        <v>61.2863225725</v>
      </c>
      <c r="G141" s="1" t="n">
        <f aca="false">D141-F141</f>
        <v>-0.1663225725</v>
      </c>
      <c r="J141" s="1" t="n">
        <f aca="false">K141*6.4</f>
        <v>5.76</v>
      </c>
      <c r="K141" s="1" t="n">
        <v>0.9</v>
      </c>
      <c r="L141" s="1"/>
    </row>
    <row r="142" customFormat="false" ht="15" hidden="false" customHeight="false" outlineLevel="0" collapsed="false">
      <c r="A142" s="6" t="n">
        <v>3.98333333333333</v>
      </c>
      <c r="B142" s="6" t="n">
        <v>4</v>
      </c>
      <c r="C142" s="3" t="s">
        <v>390</v>
      </c>
      <c r="D142" s="3" t="s">
        <v>423</v>
      </c>
      <c r="E142" s="3" t="n">
        <v>6.42020480568894</v>
      </c>
      <c r="F142" s="1" t="n">
        <f aca="false">A142/E142*100</f>
        <v>62.0437112816667</v>
      </c>
      <c r="G142" s="1" t="n">
        <f aca="false">D142-F142</f>
        <v>-0.163711281666657</v>
      </c>
    </row>
    <row r="143" customFormat="false" ht="15" hidden="false" customHeight="false" outlineLevel="0" collapsed="false">
      <c r="A143" s="6" t="n">
        <v>3.98</v>
      </c>
      <c r="B143" s="6" t="n">
        <v>4</v>
      </c>
      <c r="C143" s="3" t="s">
        <v>390</v>
      </c>
      <c r="D143" s="3" t="s">
        <v>426</v>
      </c>
      <c r="E143" s="3" t="n">
        <v>6.41341834883736</v>
      </c>
      <c r="F143" s="1" t="n">
        <f aca="false">A143/E143*100</f>
        <v>62.057389422</v>
      </c>
      <c r="G143" s="1" t="n">
        <f aca="false">D143-F143</f>
        <v>-0.167389421999985</v>
      </c>
    </row>
    <row r="144" customFormat="false" ht="15" hidden="false" customHeight="false" outlineLevel="0" collapsed="false">
      <c r="A144" s="6" t="n">
        <v>3.95166666666667</v>
      </c>
      <c r="B144" s="6" t="n">
        <v>4</v>
      </c>
      <c r="C144" s="3" t="s">
        <v>390</v>
      </c>
      <c r="D144" s="3" t="s">
        <v>429</v>
      </c>
      <c r="E144" s="3" t="n">
        <v>6.40226052038816</v>
      </c>
      <c r="F144" s="1" t="n">
        <f aca="false">A144/E144*100</f>
        <v>61.7229907168333</v>
      </c>
      <c r="G144" s="1" t="n">
        <f aca="false">D144-F144</f>
        <v>-0.162990716833335</v>
      </c>
    </row>
    <row r="145" customFormat="false" ht="15" hidden="false" customHeight="false" outlineLevel="0" collapsed="false">
      <c r="A145" s="6" t="n">
        <v>5.75333333333333</v>
      </c>
      <c r="B145" s="6" t="n">
        <v>6</v>
      </c>
      <c r="C145" s="3" t="s">
        <v>390</v>
      </c>
      <c r="D145" s="3" t="s">
        <v>432</v>
      </c>
      <c r="E145" s="3" t="n">
        <v>6.42678048683428</v>
      </c>
      <c r="F145" s="1" t="n">
        <f aca="false">A145/E145*100</f>
        <v>89.5212361013333</v>
      </c>
      <c r="G145" s="1" t="n">
        <f aca="false">D145-F145</f>
        <v>-0.471236101333332</v>
      </c>
    </row>
    <row r="146" customFormat="false" ht="15" hidden="false" customHeight="false" outlineLevel="0" collapsed="false">
      <c r="A146" s="6" t="n">
        <v>5.94166666666667</v>
      </c>
      <c r="B146" s="6" t="n">
        <v>6</v>
      </c>
      <c r="C146" s="3" t="s">
        <v>390</v>
      </c>
      <c r="D146" s="3" t="s">
        <v>435</v>
      </c>
      <c r="E146" s="3" t="n">
        <v>6.41999327659784</v>
      </c>
      <c r="F146" s="1" t="n">
        <f aca="false">A146/E146*100</f>
        <v>92.5494219491667</v>
      </c>
      <c r="G146" s="1" t="n">
        <f aca="false">D146-F146</f>
        <v>-0.349421949166654</v>
      </c>
    </row>
    <row r="147" customFormat="false" ht="15" hidden="false" customHeight="false" outlineLevel="0" collapsed="false">
      <c r="A147" s="6" t="n">
        <v>5.93166666666667</v>
      </c>
      <c r="B147" s="6" t="n">
        <v>6</v>
      </c>
      <c r="C147" s="3" t="s">
        <v>390</v>
      </c>
      <c r="D147" s="3" t="s">
        <v>438</v>
      </c>
      <c r="E147" s="3" t="n">
        <v>6.4157724940384</v>
      </c>
      <c r="F147" s="1" t="n">
        <f aca="false">A147/E147*100</f>
        <v>92.454442114</v>
      </c>
      <c r="G147" s="1" t="n">
        <f aca="false">D147-F147</f>
        <v>-0.494442114000009</v>
      </c>
    </row>
    <row r="148" customFormat="false" ht="15" hidden="false" customHeight="false" outlineLevel="0" collapsed="false">
      <c r="A148" s="6" t="n">
        <v>5.965</v>
      </c>
      <c r="B148" s="6" t="n">
        <v>6</v>
      </c>
      <c r="C148" s="3" t="s">
        <v>390</v>
      </c>
      <c r="D148" s="3" t="s">
        <v>441</v>
      </c>
      <c r="E148" s="3" t="n">
        <v>6.4182411548213</v>
      </c>
      <c r="F148" s="1" t="n">
        <f aca="false">A148/E148*100</f>
        <v>92.9382342625</v>
      </c>
      <c r="G148" s="1" t="n">
        <f aca="false">D148-F148</f>
        <v>-0.498234262499992</v>
      </c>
    </row>
    <row r="149" customFormat="false" ht="15" hidden="false" customHeight="false" outlineLevel="0" collapsed="false">
      <c r="A149" s="6" t="n">
        <v>5.99333333333333</v>
      </c>
      <c r="B149" s="6" t="n">
        <v>6</v>
      </c>
      <c r="C149" s="3" t="s">
        <v>390</v>
      </c>
      <c r="D149" s="3" t="s">
        <v>444</v>
      </c>
      <c r="E149" s="3" t="n">
        <v>6.42044289563387</v>
      </c>
      <c r="F149" s="1" t="n">
        <f aca="false">A149/E149*100</f>
        <v>93.3476620033333</v>
      </c>
      <c r="G149" s="1" t="n">
        <f aca="false">D149-F149</f>
        <v>-0.657662003333329</v>
      </c>
    </row>
    <row r="150" customFormat="false" ht="15" hidden="false" customHeight="false" outlineLevel="0" collapsed="false">
      <c r="A150" s="6"/>
      <c r="B150" s="6"/>
      <c r="C150" s="3"/>
      <c r="D150" s="3"/>
      <c r="E150" s="3"/>
      <c r="G150" s="1"/>
    </row>
    <row r="151" customFormat="false" ht="15" hidden="false" customHeight="false" outlineLevel="0" collapsed="false">
      <c r="A151" s="6"/>
      <c r="B151" s="6"/>
      <c r="C151" s="3"/>
      <c r="D151" s="3"/>
      <c r="E151" s="3"/>
      <c r="G151" s="1"/>
    </row>
    <row r="152" customFormat="false" ht="15" hidden="false" customHeight="false" outlineLevel="0" collapsed="false">
      <c r="A152" s="6"/>
      <c r="B152" s="6"/>
      <c r="C152" s="3"/>
      <c r="D152" s="3"/>
      <c r="E152" s="3"/>
      <c r="G152" s="1"/>
    </row>
    <row r="153" customFormat="false" ht="15" hidden="false" customHeight="false" outlineLevel="0" collapsed="false">
      <c r="A153" s="6"/>
      <c r="B153" s="6"/>
      <c r="C153" s="3"/>
      <c r="D153" s="3"/>
      <c r="E153" s="3"/>
      <c r="G153" s="1"/>
    </row>
    <row r="154" customFormat="false" ht="15" hidden="false" customHeight="false" outlineLevel="0" collapsed="false">
      <c r="A154" s="6"/>
      <c r="B154" s="6"/>
      <c r="C154" s="3"/>
      <c r="D154" s="3"/>
      <c r="E154" s="3"/>
      <c r="G154" s="1"/>
    </row>
    <row r="155" customFormat="false" ht="15" hidden="false" customHeight="false" outlineLevel="0" collapsed="false">
      <c r="B155" s="0"/>
      <c r="C155" s="0"/>
      <c r="D155" s="0"/>
      <c r="E155" s="0"/>
      <c r="F155" s="0"/>
    </row>
    <row r="156" customFormat="false" ht="15" hidden="false" customHeight="false" outlineLevel="0" collapsed="false">
      <c r="B156" s="0"/>
      <c r="C156" s="0"/>
      <c r="D156" s="0"/>
      <c r="E156" s="0"/>
      <c r="F156" s="0"/>
    </row>
    <row r="157" customFormat="false" ht="15" hidden="false" customHeight="false" outlineLevel="0" collapsed="false">
      <c r="B157" s="0"/>
      <c r="C157" s="0"/>
      <c r="D157" s="0"/>
      <c r="E157" s="0"/>
      <c r="F157" s="0"/>
    </row>
    <row r="158" customFormat="false" ht="15" hidden="false" customHeight="false" outlineLevel="0" collapsed="false">
      <c r="B158" s="0"/>
      <c r="C158" s="0"/>
      <c r="D158" s="0"/>
      <c r="E158" s="0"/>
      <c r="F158" s="0"/>
    </row>
    <row r="159" customFormat="false" ht="15" hidden="false" customHeight="false" outlineLevel="0" collapsed="false">
      <c r="B159" s="0"/>
      <c r="C159" s="0"/>
      <c r="D159" s="0"/>
      <c r="E159" s="0"/>
      <c r="F159" s="0"/>
    </row>
    <row r="160" customFormat="false" ht="15" hidden="false" customHeight="false" outlineLevel="0" collapsed="false">
      <c r="B160" s="0"/>
      <c r="C160" s="0"/>
      <c r="D160" s="0"/>
      <c r="E160" s="4" t="n">
        <f aca="false">AVERAGE(E161:E175)</f>
        <v>5.98965300657996</v>
      </c>
      <c r="F160" s="0"/>
    </row>
    <row r="161" customFormat="false" ht="15" hidden="false" customHeight="false" outlineLevel="0" collapsed="false">
      <c r="A161" s="6" t="n">
        <v>0.975</v>
      </c>
      <c r="B161" s="6" t="n">
        <v>1</v>
      </c>
      <c r="C161" s="3" t="s">
        <v>461</v>
      </c>
      <c r="D161" s="3" t="s">
        <v>460</v>
      </c>
      <c r="E161" s="3" t="n">
        <v>5.95460230259231</v>
      </c>
      <c r="F161" s="1" t="n">
        <f aca="false">A161/E161*100</f>
        <v>16.37388948</v>
      </c>
      <c r="G161" s="1" t="n">
        <f aca="false">D161-F161</f>
        <v>0.0661105200000023</v>
      </c>
    </row>
    <row r="162" customFormat="false" ht="15" hidden="false" customHeight="false" outlineLevel="0" collapsed="false">
      <c r="A162" s="6" t="n">
        <v>1.01</v>
      </c>
      <c r="B162" s="6" t="n">
        <v>1</v>
      </c>
      <c r="C162" s="3" t="s">
        <v>461</v>
      </c>
      <c r="D162" s="3" t="s">
        <v>464</v>
      </c>
      <c r="E162" s="3" t="n">
        <v>5.9920465887854</v>
      </c>
      <c r="F162" s="1" t="n">
        <f aca="false">A162/E162*100</f>
        <v>16.855676688</v>
      </c>
      <c r="G162" s="1" t="n">
        <f aca="false">D162-F162</f>
        <v>0.0643233120000026</v>
      </c>
      <c r="J162" s="1" t="s">
        <v>679</v>
      </c>
      <c r="K162" s="1" t="s">
        <v>680</v>
      </c>
    </row>
    <row r="163" customFormat="false" ht="15" hidden="false" customHeight="false" outlineLevel="0" collapsed="false">
      <c r="A163" s="6" t="n">
        <v>0.943333333333333</v>
      </c>
      <c r="B163" s="6" t="n">
        <v>1</v>
      </c>
      <c r="C163" s="3" t="s">
        <v>461</v>
      </c>
      <c r="D163" s="3" t="s">
        <v>467</v>
      </c>
      <c r="E163" s="3" t="n">
        <v>5.99732932927638</v>
      </c>
      <c r="F163" s="1" t="n">
        <f aca="false">A163/E163*100</f>
        <v>15.729223485</v>
      </c>
      <c r="G163" s="1" t="n">
        <f aca="false">D163-F163</f>
        <v>0.0707765150000022</v>
      </c>
      <c r="J163" s="1" t="n">
        <f aca="false">K163*6</f>
        <v>0.6</v>
      </c>
      <c r="K163" s="1" t="n">
        <f aca="false">0.1</f>
        <v>0.1</v>
      </c>
      <c r="L163" s="1" t="n">
        <f aca="false">J164-J163</f>
        <v>0.6</v>
      </c>
    </row>
    <row r="164" customFormat="false" ht="15" hidden="false" customHeight="false" outlineLevel="0" collapsed="false">
      <c r="A164" s="6" t="n">
        <v>1.005</v>
      </c>
      <c r="B164" s="6" t="n">
        <v>1</v>
      </c>
      <c r="C164" s="3" t="s">
        <v>461</v>
      </c>
      <c r="D164" s="3" t="s">
        <v>470</v>
      </c>
      <c r="E164" s="3" t="n">
        <v>5.96447833455732</v>
      </c>
      <c r="F164" s="1" t="n">
        <f aca="false">A164/E164*100</f>
        <v>16.849755228</v>
      </c>
      <c r="G164" s="1" t="n">
        <f aca="false">D164-F164</f>
        <v>0.0602447720000008</v>
      </c>
      <c r="J164" s="1" t="n">
        <f aca="false">K164*6</f>
        <v>1.2</v>
      </c>
      <c r="K164" s="1" t="n">
        <v>0.2</v>
      </c>
      <c r="L164" s="1" t="n">
        <f aca="false">J165-J164</f>
        <v>0.6</v>
      </c>
    </row>
    <row r="165" customFormat="false" ht="15" hidden="false" customHeight="false" outlineLevel="0" collapsed="false">
      <c r="A165" s="6" t="n">
        <v>0.998333333333333</v>
      </c>
      <c r="B165" s="6" t="n">
        <v>1</v>
      </c>
      <c r="C165" s="3" t="s">
        <v>461</v>
      </c>
      <c r="D165" s="3" t="s">
        <v>402</v>
      </c>
      <c r="E165" s="3" t="n">
        <v>5.98898631405831</v>
      </c>
      <c r="F165" s="1" t="n">
        <f aca="false">A165/E165*100</f>
        <v>16.6694876391667</v>
      </c>
      <c r="G165" s="1" t="n">
        <f aca="false">D165-F165</f>
        <v>-16.5594876391667</v>
      </c>
      <c r="J165" s="1" t="n">
        <f aca="false">K165*6</f>
        <v>1.8</v>
      </c>
      <c r="K165" s="1" t="n">
        <v>0.3</v>
      </c>
      <c r="L165" s="1" t="n">
        <f aca="false">J166-J165</f>
        <v>0.600000000000001</v>
      </c>
    </row>
    <row r="166" customFormat="false" ht="15" hidden="false" customHeight="false" outlineLevel="0" collapsed="false">
      <c r="A166" s="6" t="n">
        <v>1.86333333333333</v>
      </c>
      <c r="B166" s="6" t="n">
        <v>2</v>
      </c>
      <c r="C166" s="3" t="s">
        <v>461</v>
      </c>
      <c r="D166" s="3" t="s">
        <v>402</v>
      </c>
      <c r="E166" s="3" t="n">
        <v>5.97416060833014</v>
      </c>
      <c r="F166" s="1" t="n">
        <f aca="false">A166/E166*100</f>
        <v>31.189876796</v>
      </c>
      <c r="G166" s="1" t="n">
        <f aca="false">D166-F166</f>
        <v>-31.079876796</v>
      </c>
      <c r="J166" s="1" t="n">
        <f aca="false">K166*6</f>
        <v>2.4</v>
      </c>
      <c r="K166" s="1" t="n">
        <v>0.4</v>
      </c>
      <c r="L166" s="1" t="n">
        <f aca="false">J167-J166</f>
        <v>0.6</v>
      </c>
    </row>
    <row r="167" customFormat="false" ht="15" hidden="false" customHeight="false" outlineLevel="0" collapsed="false">
      <c r="A167" s="6" t="n">
        <v>2.035</v>
      </c>
      <c r="B167" s="6" t="n">
        <v>2</v>
      </c>
      <c r="C167" s="3" t="s">
        <v>461</v>
      </c>
      <c r="D167" s="3" t="s">
        <v>477</v>
      </c>
      <c r="E167" s="3" t="n">
        <v>6.01938223019978</v>
      </c>
      <c r="F167" s="1" t="n">
        <f aca="false">A167/E167*100</f>
        <v>33.8074560175</v>
      </c>
      <c r="G167" s="1" t="n">
        <f aca="false">D167-F167</f>
        <v>-0.0174560175000025</v>
      </c>
      <c r="J167" s="1" t="n">
        <f aca="false">K167*6</f>
        <v>3</v>
      </c>
      <c r="K167" s="1" t="n">
        <v>0.5</v>
      </c>
      <c r="L167" s="1" t="n">
        <f aca="false">J168-J167</f>
        <v>0.6</v>
      </c>
    </row>
    <row r="168" customFormat="false" ht="15" hidden="false" customHeight="false" outlineLevel="0" collapsed="false">
      <c r="A168" s="6" t="n">
        <v>2.065</v>
      </c>
      <c r="B168" s="6" t="n">
        <v>2</v>
      </c>
      <c r="C168" s="3" t="s">
        <v>461</v>
      </c>
      <c r="D168" s="3" t="s">
        <v>480</v>
      </c>
      <c r="E168" s="3" t="n">
        <v>5.96849086845666</v>
      </c>
      <c r="F168" s="1" t="n">
        <f aca="false">A168/E168*100</f>
        <v>34.5983607165</v>
      </c>
      <c r="G168" s="1" t="n">
        <f aca="false">D168-F168</f>
        <v>-0.0183607164999984</v>
      </c>
      <c r="J168" s="1" t="n">
        <f aca="false">K168*6</f>
        <v>3.6</v>
      </c>
      <c r="K168" s="1" t="n">
        <v>0.6</v>
      </c>
      <c r="L168" s="1" t="n">
        <f aca="false">J169-J168</f>
        <v>0.6</v>
      </c>
    </row>
    <row r="169" customFormat="false" ht="15" hidden="false" customHeight="false" outlineLevel="0" collapsed="false">
      <c r="A169" s="6" t="n">
        <v>3.92666666666667</v>
      </c>
      <c r="B169" s="6" t="n">
        <v>4</v>
      </c>
      <c r="C169" s="3" t="s">
        <v>461</v>
      </c>
      <c r="D169" s="3" t="s">
        <v>483</v>
      </c>
      <c r="E169" s="3" t="n">
        <v>5.9877575865203</v>
      </c>
      <c r="F169" s="1" t="n">
        <f aca="false">A169/E169*100</f>
        <v>65.578250454</v>
      </c>
      <c r="G169" s="1" t="n">
        <f aca="false">D169-F169</f>
        <v>-0.178250454000008</v>
      </c>
      <c r="J169" s="1" t="n">
        <f aca="false">K169*6</f>
        <v>4.2</v>
      </c>
      <c r="K169" s="1" t="n">
        <v>0.7</v>
      </c>
      <c r="L169" s="1" t="n">
        <f aca="false">J170-J169</f>
        <v>0.600000000000001</v>
      </c>
    </row>
    <row r="170" customFormat="false" ht="15" hidden="false" customHeight="false" outlineLevel="0" collapsed="false">
      <c r="A170" s="6" t="n">
        <v>3.985</v>
      </c>
      <c r="B170" s="6" t="n">
        <v>4</v>
      </c>
      <c r="C170" s="3" t="s">
        <v>461</v>
      </c>
      <c r="D170" s="3" t="s">
        <v>486</v>
      </c>
      <c r="E170" s="3" t="n">
        <v>5.99231340791451</v>
      </c>
      <c r="F170" s="1" t="n">
        <f aca="false">A170/E170*100</f>
        <v>66.5018621145</v>
      </c>
      <c r="G170" s="1" t="n">
        <f aca="false">D170-F170</f>
        <v>-0.181862114500007</v>
      </c>
      <c r="J170" s="1" t="n">
        <f aca="false">K170*6</f>
        <v>4.8</v>
      </c>
      <c r="K170" s="1" t="n">
        <v>0.8</v>
      </c>
      <c r="L170" s="1" t="n">
        <f aca="false">J171-J170</f>
        <v>0.6</v>
      </c>
    </row>
    <row r="171" customFormat="false" ht="15" hidden="false" customHeight="false" outlineLevel="0" collapsed="false">
      <c r="A171" s="6" t="n">
        <v>3.89666666666667</v>
      </c>
      <c r="B171" s="6" t="n">
        <v>4</v>
      </c>
      <c r="C171" s="3" t="s">
        <v>461</v>
      </c>
      <c r="D171" s="3" t="s">
        <v>489</v>
      </c>
      <c r="E171" s="3" t="n">
        <v>5.99807554145483</v>
      </c>
      <c r="F171" s="1" t="n">
        <f aca="false">A171/E171*100</f>
        <v>64.9652816096667</v>
      </c>
      <c r="G171" s="1" t="n">
        <f aca="false">D171-F171</f>
        <v>-0.185281609666674</v>
      </c>
      <c r="J171" s="1" t="n">
        <f aca="false">K171*6</f>
        <v>5.4</v>
      </c>
      <c r="K171" s="1" t="n">
        <v>0.9</v>
      </c>
      <c r="L171" s="1"/>
    </row>
    <row r="172" customFormat="false" ht="15" hidden="false" customHeight="false" outlineLevel="0" collapsed="false">
      <c r="A172" s="6" t="n">
        <v>4.00333333333333</v>
      </c>
      <c r="B172" s="6" t="n">
        <v>4</v>
      </c>
      <c r="C172" s="3" t="s">
        <v>461</v>
      </c>
      <c r="D172" s="3" t="s">
        <v>492</v>
      </c>
      <c r="E172" s="3" t="n">
        <v>6.00657704569403</v>
      </c>
      <c r="F172" s="1" t="n">
        <f aca="false">A172/E172*100</f>
        <v>66.6491631236667</v>
      </c>
      <c r="G172" s="1" t="n">
        <f aca="false">D172-F172</f>
        <v>-0.179163123666669</v>
      </c>
    </row>
    <row r="173" customFormat="false" ht="15" hidden="false" customHeight="false" outlineLevel="0" collapsed="false">
      <c r="A173" s="6" t="n">
        <v>4.00333333333333</v>
      </c>
      <c r="B173" s="6" t="n">
        <v>4</v>
      </c>
      <c r="C173" s="3" t="s">
        <v>461</v>
      </c>
      <c r="D173" s="3" t="s">
        <v>495</v>
      </c>
      <c r="E173" s="3" t="n">
        <v>5.99076409889637</v>
      </c>
      <c r="F173" s="1" t="n">
        <f aca="false">A173/E173*100</f>
        <v>66.825087205</v>
      </c>
      <c r="G173" s="1" t="n">
        <f aca="false">D173-F173</f>
        <v>-0.185087204999988</v>
      </c>
    </row>
    <row r="174" customFormat="false" ht="15" hidden="false" customHeight="false" outlineLevel="0" collapsed="false">
      <c r="A174" s="6" t="n">
        <v>6.07333333333333</v>
      </c>
      <c r="B174" s="6" t="n">
        <v>6</v>
      </c>
      <c r="C174" s="3" t="s">
        <v>461</v>
      </c>
      <c r="D174" s="3" t="s">
        <v>498</v>
      </c>
      <c r="E174" s="3" t="n">
        <v>6.00022647254798</v>
      </c>
      <c r="F174" s="1" t="n">
        <f aca="false">A174/E174*100</f>
        <v>101.218401690667</v>
      </c>
      <c r="G174" s="1" t="n">
        <f aca="false">D174-F174</f>
        <v>-2.02840169066667</v>
      </c>
    </row>
    <row r="175" customFormat="false" ht="15" hidden="false" customHeight="false" outlineLevel="0" collapsed="false">
      <c r="A175" s="6" t="n">
        <v>6.08833333333333</v>
      </c>
      <c r="B175" s="6" t="n">
        <v>6</v>
      </c>
      <c r="C175" s="3" t="s">
        <v>461</v>
      </c>
      <c r="D175" s="3" t="s">
        <v>503</v>
      </c>
      <c r="E175" s="3" t="n">
        <v>6.00960436941507</v>
      </c>
      <c r="F175" s="1" t="n">
        <f aca="false">A175/E175*100</f>
        <v>101.310052360833</v>
      </c>
      <c r="G175" s="1" t="n">
        <f aca="false">D175-F175</f>
        <v>-2.04005236083333</v>
      </c>
    </row>
    <row r="176" customFormat="false" ht="15" hidden="false" customHeight="false" outlineLevel="0" collapsed="false">
      <c r="B176" s="0"/>
      <c r="C176" s="0"/>
      <c r="D176" s="0"/>
      <c r="E176" s="0"/>
      <c r="F176" s="0"/>
    </row>
    <row r="177" customFormat="false" ht="15" hidden="false" customHeight="false" outlineLevel="0" collapsed="false">
      <c r="B177" s="0"/>
      <c r="C177" s="0"/>
      <c r="D177" s="0"/>
      <c r="E177" s="0"/>
      <c r="F177" s="0"/>
    </row>
    <row r="178" customFormat="false" ht="15" hidden="false" customHeight="false" outlineLevel="0" collapsed="false">
      <c r="B178" s="0"/>
      <c r="C178" s="0"/>
      <c r="D178" s="0"/>
      <c r="E178" s="0"/>
      <c r="F178" s="0"/>
    </row>
    <row r="179" customFormat="false" ht="15" hidden="false" customHeight="false" outlineLevel="0" collapsed="false">
      <c r="B179" s="0"/>
      <c r="C179" s="0"/>
      <c r="D179" s="0"/>
      <c r="E179" s="0"/>
      <c r="F179" s="0"/>
    </row>
    <row r="180" customFormat="false" ht="15" hidden="false" customHeight="false" outlineLevel="0" collapsed="false">
      <c r="B180" s="0"/>
      <c r="C180" s="0"/>
      <c r="D180" s="0"/>
      <c r="E180" s="0"/>
      <c r="F180" s="0"/>
    </row>
    <row r="181" customFormat="false" ht="15" hidden="false" customHeight="false" outlineLevel="0" collapsed="false">
      <c r="B181" s="0"/>
      <c r="C181" s="0"/>
      <c r="D181" s="0"/>
      <c r="E181" s="0"/>
      <c r="F181" s="0"/>
    </row>
    <row r="182" customFormat="false" ht="15" hidden="false" customHeight="false" outlineLevel="0" collapsed="false">
      <c r="B182" s="0"/>
      <c r="C182" s="0"/>
      <c r="D182" s="0"/>
      <c r="E182" s="0"/>
      <c r="F182" s="0"/>
    </row>
    <row r="183" customFormat="false" ht="15" hidden="false" customHeight="false" outlineLevel="0" collapsed="false">
      <c r="B183" s="0"/>
      <c r="C183" s="0"/>
      <c r="D183" s="0"/>
      <c r="E183" s="0"/>
      <c r="F183" s="0"/>
    </row>
    <row r="184" customFormat="false" ht="15" hidden="false" customHeight="false" outlineLevel="0" collapsed="false">
      <c r="B184" s="0"/>
      <c r="C184" s="0"/>
      <c r="D184" s="0"/>
      <c r="E184" s="0"/>
      <c r="F184" s="0"/>
    </row>
    <row r="185" customFormat="false" ht="15" hidden="false" customHeight="false" outlineLevel="0" collapsed="false">
      <c r="B185" s="0"/>
      <c r="C185" s="0"/>
      <c r="D185" s="0"/>
      <c r="E185" s="0"/>
      <c r="F185" s="0"/>
    </row>
    <row r="186" customFormat="false" ht="15" hidden="false" customHeight="false" outlineLevel="0" collapsed="false">
      <c r="B186" s="0"/>
      <c r="C186" s="0"/>
      <c r="D186" s="0"/>
      <c r="E186" s="0"/>
      <c r="F186" s="0"/>
    </row>
    <row r="187" customFormat="false" ht="15" hidden="false" customHeight="false" outlineLevel="0" collapsed="false">
      <c r="B187" s="0"/>
      <c r="C187" s="0"/>
      <c r="D187" s="0"/>
      <c r="E187" s="0"/>
      <c r="F187" s="0"/>
    </row>
    <row r="188" customFormat="false" ht="15" hidden="false" customHeight="false" outlineLevel="0" collapsed="false">
      <c r="A188" s="6"/>
      <c r="B188" s="6"/>
      <c r="C188" s="3"/>
      <c r="D188" s="3"/>
      <c r="E188" s="4" t="n">
        <f aca="false">AVERAGE(E189:E206)</f>
        <v>5.90140409816881</v>
      </c>
      <c r="G188" s="1"/>
    </row>
    <row r="189" customFormat="false" ht="15" hidden="false" customHeight="false" outlineLevel="0" collapsed="false">
      <c r="A189" s="6" t="n">
        <v>0.978333333333333</v>
      </c>
      <c r="B189" s="6" t="n">
        <v>1</v>
      </c>
      <c r="C189" s="3" t="s">
        <v>507</v>
      </c>
      <c r="D189" s="3" t="s">
        <v>510</v>
      </c>
      <c r="E189" s="3" t="n">
        <v>5.88178182016173</v>
      </c>
      <c r="F189" s="1" t="n">
        <f aca="false">A189/E189*100</f>
        <v>16.6332816015</v>
      </c>
      <c r="G189" s="1" t="n">
        <f aca="false">D189-F189</f>
        <v>0.0767183984999953</v>
      </c>
    </row>
    <row r="190" customFormat="false" ht="15" hidden="false" customHeight="false" outlineLevel="0" collapsed="false">
      <c r="A190" s="6" t="n">
        <v>1.04</v>
      </c>
      <c r="B190" s="6" t="n">
        <v>1</v>
      </c>
      <c r="C190" s="3" t="s">
        <v>507</v>
      </c>
      <c r="D190" s="3" t="s">
        <v>513</v>
      </c>
      <c r="E190" s="3" t="n">
        <v>5.82078560163023</v>
      </c>
      <c r="F190" s="1" t="n">
        <f aca="false">A190/E190*100</f>
        <v>17.867004064</v>
      </c>
      <c r="G190" s="1" t="n">
        <f aca="false">D190-F190</f>
        <v>0.0629959360000001</v>
      </c>
    </row>
    <row r="191" customFormat="false" ht="15" hidden="false" customHeight="false" outlineLevel="0" collapsed="false">
      <c r="A191" s="6" t="n">
        <v>0.955</v>
      </c>
      <c r="B191" s="6" t="n">
        <v>1</v>
      </c>
      <c r="C191" s="3" t="s">
        <v>507</v>
      </c>
      <c r="D191" s="3" t="s">
        <v>516</v>
      </c>
      <c r="E191" s="3" t="n">
        <v>5.86270405405282</v>
      </c>
      <c r="F191" s="1" t="n">
        <f aca="false">A191/E191*100</f>
        <v>16.289411698</v>
      </c>
      <c r="G191" s="1" t="n">
        <f aca="false">D191-F191</f>
        <v>0.0805883019999989</v>
      </c>
      <c r="J191" s="1" t="s">
        <v>679</v>
      </c>
      <c r="K191" s="1" t="s">
        <v>680</v>
      </c>
    </row>
    <row r="192" customFormat="false" ht="15" hidden="false" customHeight="false" outlineLevel="0" collapsed="false">
      <c r="A192" s="6" t="n">
        <v>0.98</v>
      </c>
      <c r="B192" s="6" t="n">
        <v>1</v>
      </c>
      <c r="C192" s="3" t="s">
        <v>507</v>
      </c>
      <c r="D192" s="3" t="s">
        <v>519</v>
      </c>
      <c r="E192" s="3" t="n">
        <v>5.87804063768112</v>
      </c>
      <c r="F192" s="1" t="n">
        <f aca="false">A192/E192*100</f>
        <v>16.672222266</v>
      </c>
      <c r="G192" s="1" t="n">
        <f aca="false">D192-F192</f>
        <v>0.0777777340000014</v>
      </c>
      <c r="J192" s="1" t="n">
        <f aca="false">K192*5.9</f>
        <v>0.59</v>
      </c>
      <c r="K192" s="1" t="n">
        <f aca="false">0.1</f>
        <v>0.1</v>
      </c>
      <c r="L192" s="1" t="n">
        <f aca="false">J193-J192</f>
        <v>0.59</v>
      </c>
    </row>
    <row r="193" customFormat="false" ht="15" hidden="false" customHeight="false" outlineLevel="0" collapsed="false">
      <c r="A193" s="6" t="n">
        <v>1.945</v>
      </c>
      <c r="B193" s="6" t="n">
        <v>2</v>
      </c>
      <c r="C193" s="3" t="s">
        <v>507</v>
      </c>
      <c r="D193" s="3" t="s">
        <v>522</v>
      </c>
      <c r="E193" s="3" t="n">
        <v>5.85359635711499</v>
      </c>
      <c r="F193" s="1" t="n">
        <f aca="false">A193/E193*100</f>
        <v>33.227436286</v>
      </c>
      <c r="G193" s="1" t="n">
        <f aca="false">D193-F193</f>
        <v>-0.00743628600000079</v>
      </c>
      <c r="J193" s="1" t="n">
        <f aca="false">K193*5.9</f>
        <v>1.18</v>
      </c>
      <c r="K193" s="1" t="n">
        <v>0.2</v>
      </c>
      <c r="L193" s="1" t="n">
        <f aca="false">J194-J193</f>
        <v>0.59</v>
      </c>
    </row>
    <row r="194" customFormat="false" ht="15" hidden="false" customHeight="false" outlineLevel="0" collapsed="false">
      <c r="A194" s="6" t="n">
        <v>1.975</v>
      </c>
      <c r="B194" s="6" t="n">
        <v>2</v>
      </c>
      <c r="C194" s="3" t="s">
        <v>507</v>
      </c>
      <c r="D194" s="3" t="s">
        <v>525</v>
      </c>
      <c r="E194" s="3" t="n">
        <v>5.88095988015639</v>
      </c>
      <c r="F194" s="1" t="n">
        <f aca="false">A194/E194*100</f>
        <v>33.5829531275</v>
      </c>
      <c r="G194" s="1" t="n">
        <f aca="false">D194-F194</f>
        <v>-0.00295312750000676</v>
      </c>
      <c r="J194" s="1" t="n">
        <f aca="false">K194*5.9</f>
        <v>1.77</v>
      </c>
      <c r="K194" s="1" t="n">
        <v>0.3</v>
      </c>
      <c r="L194" s="1" t="n">
        <f aca="false">J195-J194</f>
        <v>0.59</v>
      </c>
    </row>
    <row r="195" customFormat="false" ht="15" hidden="false" customHeight="false" outlineLevel="0" collapsed="false">
      <c r="A195" s="6" t="n">
        <v>1.97666666666667</v>
      </c>
      <c r="B195" s="6" t="n">
        <v>2</v>
      </c>
      <c r="C195" s="3" t="s">
        <v>507</v>
      </c>
      <c r="D195" s="3" t="s">
        <v>528</v>
      </c>
      <c r="E195" s="3" t="n">
        <v>5.84433249859317</v>
      </c>
      <c r="F195" s="1" t="n">
        <f aca="false">A195/E195*100</f>
        <v>33.821940609</v>
      </c>
      <c r="G195" s="1" t="n">
        <f aca="false">D195-F195</f>
        <v>-0.00194060900000892</v>
      </c>
      <c r="J195" s="1" t="n">
        <f aca="false">K195*5.9</f>
        <v>2.36</v>
      </c>
      <c r="K195" s="1" t="n">
        <v>0.4</v>
      </c>
      <c r="L195" s="1" t="n">
        <f aca="false">J196-J195</f>
        <v>0.59</v>
      </c>
    </row>
    <row r="196" customFormat="false" ht="15" hidden="false" customHeight="false" outlineLevel="0" collapsed="false">
      <c r="A196" s="6" t="n">
        <v>1.97166666666667</v>
      </c>
      <c r="B196" s="6" t="n">
        <v>2</v>
      </c>
      <c r="C196" s="3" t="s">
        <v>507</v>
      </c>
      <c r="D196" s="3" t="s">
        <v>525</v>
      </c>
      <c r="E196" s="3" t="n">
        <v>5.86938026428751</v>
      </c>
      <c r="F196" s="1" t="n">
        <f aca="false">A196/E196*100</f>
        <v>33.5924165395</v>
      </c>
      <c r="G196" s="1" t="n">
        <f aca="false">D196-F196</f>
        <v>-0.0124165395000091</v>
      </c>
      <c r="J196" s="1" t="n">
        <f aca="false">K196*5.9</f>
        <v>2.95</v>
      </c>
      <c r="K196" s="1" t="n">
        <v>0.5</v>
      </c>
      <c r="L196" s="1" t="n">
        <f aca="false">J197-J196</f>
        <v>0.59</v>
      </c>
    </row>
    <row r="197" customFormat="false" ht="15" hidden="false" customHeight="false" outlineLevel="0" collapsed="false">
      <c r="A197" s="6" t="n">
        <v>2.01666666666667</v>
      </c>
      <c r="B197" s="6" t="n">
        <v>2</v>
      </c>
      <c r="C197" s="3" t="s">
        <v>507</v>
      </c>
      <c r="D197" s="3" t="s">
        <v>533</v>
      </c>
      <c r="E197" s="3" t="n">
        <v>5.85272804989507</v>
      </c>
      <c r="F197" s="1" t="n">
        <f aca="false">A197/E197*100</f>
        <v>34.4568660883333</v>
      </c>
      <c r="G197" s="1" t="n">
        <f aca="false">D197-F197</f>
        <v>-0.0168660883333445</v>
      </c>
      <c r="J197" s="1" t="n">
        <f aca="false">K197*5.9</f>
        <v>3.54</v>
      </c>
      <c r="K197" s="1" t="n">
        <v>0.6</v>
      </c>
      <c r="L197" s="1" t="n">
        <f aca="false">J198-J197</f>
        <v>0.59</v>
      </c>
    </row>
    <row r="198" customFormat="false" ht="15" hidden="false" customHeight="false" outlineLevel="0" collapsed="false">
      <c r="A198" s="6" t="n">
        <v>4.04166666666667</v>
      </c>
      <c r="B198" s="6" t="n">
        <v>4</v>
      </c>
      <c r="C198" s="3" t="s">
        <v>507</v>
      </c>
      <c r="D198" s="3" t="s">
        <v>536</v>
      </c>
      <c r="E198" s="3" t="n">
        <v>5.91385961968631</v>
      </c>
      <c r="F198" s="1" t="n">
        <f aca="false">A198/E198*100</f>
        <v>68.3422828166667</v>
      </c>
      <c r="G198" s="1" t="n">
        <f aca="false">D198-F198</f>
        <v>-0.182282816666671</v>
      </c>
      <c r="J198" s="1" t="n">
        <f aca="false">K198*5.9</f>
        <v>4.13</v>
      </c>
      <c r="K198" s="1" t="n">
        <v>0.7</v>
      </c>
      <c r="L198" s="1" t="n">
        <f aca="false">J199-J198</f>
        <v>0.590000000000001</v>
      </c>
    </row>
    <row r="199" customFormat="false" ht="15" hidden="false" customHeight="false" outlineLevel="0" collapsed="false">
      <c r="A199" s="6" t="n">
        <v>3.97833333333333</v>
      </c>
      <c r="B199" s="6" t="n">
        <v>4</v>
      </c>
      <c r="C199" s="3" t="s">
        <v>507</v>
      </c>
      <c r="D199" s="3" t="s">
        <v>539</v>
      </c>
      <c r="E199" s="3" t="n">
        <v>5.92880446150125</v>
      </c>
      <c r="F199" s="1" t="n">
        <f aca="false">A199/E199*100</f>
        <v>67.1017801171667</v>
      </c>
      <c r="G199" s="1" t="n">
        <f aca="false">D199-F199</f>
        <v>-0.171780117166662</v>
      </c>
      <c r="J199" s="1" t="n">
        <f aca="false">K199*5.9</f>
        <v>4.72</v>
      </c>
      <c r="K199" s="1" t="n">
        <v>0.8</v>
      </c>
      <c r="L199" s="1" t="n">
        <f aca="false">J200-J199</f>
        <v>0.59</v>
      </c>
    </row>
    <row r="200" customFormat="false" ht="15" hidden="false" customHeight="false" outlineLevel="0" collapsed="false">
      <c r="A200" s="6" t="n">
        <v>3.96833333333333</v>
      </c>
      <c r="B200" s="6" t="n">
        <v>4</v>
      </c>
      <c r="C200" s="3" t="s">
        <v>507</v>
      </c>
      <c r="D200" s="3" t="s">
        <v>542</v>
      </c>
      <c r="E200" s="3" t="n">
        <v>5.92541088043381</v>
      </c>
      <c r="F200" s="1" t="n">
        <f aca="false">A200/E200*100</f>
        <v>66.9714457513333</v>
      </c>
      <c r="G200" s="1" t="n">
        <f aca="false">D200-F200</f>
        <v>-0.181445751333314</v>
      </c>
      <c r="J200" s="1" t="n">
        <f aca="false">K200*5.9</f>
        <v>5.31</v>
      </c>
      <c r="K200" s="1" t="n">
        <v>0.9</v>
      </c>
      <c r="L200" s="1"/>
    </row>
    <row r="201" customFormat="false" ht="15" hidden="false" customHeight="false" outlineLevel="0" collapsed="false">
      <c r="A201" s="6" t="n">
        <v>3.97666666666667</v>
      </c>
      <c r="B201" s="6" t="n">
        <v>4</v>
      </c>
      <c r="C201" s="3" t="s">
        <v>507</v>
      </c>
      <c r="D201" s="3" t="s">
        <v>545</v>
      </c>
      <c r="E201" s="3" t="n">
        <v>5.92008410971339</v>
      </c>
      <c r="F201" s="1" t="n">
        <f aca="false">A201/E201*100</f>
        <v>67.1724690556667</v>
      </c>
      <c r="G201" s="1" t="n">
        <f aca="false">D201-F201</f>
        <v>-0.182469055666687</v>
      </c>
    </row>
    <row r="202" customFormat="false" ht="15" hidden="false" customHeight="false" outlineLevel="0" collapsed="false">
      <c r="A202" s="6" t="n">
        <v>3.86666666666667</v>
      </c>
      <c r="B202" s="6" t="n">
        <v>4</v>
      </c>
      <c r="C202" s="3" t="s">
        <v>507</v>
      </c>
      <c r="D202" s="3" t="s">
        <v>548</v>
      </c>
      <c r="E202" s="3" t="n">
        <v>5.93177171771107</v>
      </c>
      <c r="F202" s="1" t="n">
        <f aca="false">A202/E202*100</f>
        <v>65.1856957866667</v>
      </c>
      <c r="G202" s="1" t="n">
        <f aca="false">D202-F202</f>
        <v>-0.165695786666674</v>
      </c>
    </row>
    <row r="203" customFormat="false" ht="15" hidden="false" customHeight="false" outlineLevel="0" collapsed="false">
      <c r="A203" s="6" t="n">
        <v>6.00333333333333</v>
      </c>
      <c r="B203" s="6" t="n">
        <v>6</v>
      </c>
      <c r="C203" s="3" t="s">
        <v>507</v>
      </c>
      <c r="D203" s="3" t="s">
        <v>551</v>
      </c>
      <c r="E203" s="3" t="n">
        <v>5.9607680368549</v>
      </c>
      <c r="F203" s="1" t="n">
        <f aca="false">A203/E203*100</f>
        <v>100.714090805333</v>
      </c>
      <c r="G203" s="1" t="n">
        <f aca="false">D203-F203</f>
        <v>-2.33409080533333</v>
      </c>
    </row>
    <row r="204" customFormat="false" ht="15" hidden="false" customHeight="false" outlineLevel="0" collapsed="false">
      <c r="A204" s="6" t="n">
        <v>5.94</v>
      </c>
      <c r="B204" s="6" t="n">
        <v>6</v>
      </c>
      <c r="C204" s="3" t="s">
        <v>507</v>
      </c>
      <c r="D204" s="3" t="s">
        <v>554</v>
      </c>
      <c r="E204" s="3" t="n">
        <v>5.968053985775</v>
      </c>
      <c r="F204" s="1" t="n">
        <f aca="false">A204/E204*100</f>
        <v>99.529930764</v>
      </c>
      <c r="G204" s="1" t="n">
        <f aca="false">D204-F204</f>
        <v>-1.97993076400002</v>
      </c>
    </row>
    <row r="205" customFormat="false" ht="15" hidden="false" customHeight="false" outlineLevel="0" collapsed="false">
      <c r="A205" s="6" t="n">
        <v>5.935</v>
      </c>
      <c r="B205" s="6" t="n">
        <v>6</v>
      </c>
      <c r="C205" s="3" t="s">
        <v>507</v>
      </c>
      <c r="D205" s="3" t="s">
        <v>246</v>
      </c>
      <c r="E205" s="3" t="n">
        <v>5.95382978850842</v>
      </c>
      <c r="F205" s="1" t="n">
        <f aca="false">A205/E205*100</f>
        <v>99.683736533</v>
      </c>
      <c r="G205" s="1" t="n">
        <f aca="false">D205-F205</f>
        <v>-0.693736532999992</v>
      </c>
    </row>
    <row r="206" customFormat="false" ht="15" hidden="false" customHeight="false" outlineLevel="0" collapsed="false">
      <c r="A206" s="6" t="n">
        <v>5.965</v>
      </c>
      <c r="B206" s="6" t="n">
        <v>6</v>
      </c>
      <c r="C206" s="3" t="s">
        <v>507</v>
      </c>
      <c r="D206" s="3" t="s">
        <v>559</v>
      </c>
      <c r="E206" s="3" t="n">
        <v>5.97838200328144</v>
      </c>
      <c r="F206" s="1" t="n">
        <f aca="false">A206/E206*100</f>
        <v>99.776160117</v>
      </c>
      <c r="G206" s="1" t="n">
        <f aca="false">D206-F206</f>
        <v>-2.306160117</v>
      </c>
    </row>
    <row r="207" customFormat="false" ht="15" hidden="false" customHeight="false" outlineLevel="0" collapsed="false">
      <c r="A207" s="6"/>
      <c r="B207" s="6"/>
      <c r="C207" s="3"/>
      <c r="D207" s="3"/>
      <c r="E207" s="3"/>
      <c r="G207" s="1"/>
    </row>
    <row r="208" customFormat="false" ht="15" hidden="false" customHeight="false" outlineLevel="0" collapsed="false">
      <c r="B208" s="0"/>
      <c r="C208" s="0"/>
      <c r="D208" s="0"/>
      <c r="E208" s="0"/>
      <c r="F208" s="0"/>
    </row>
    <row r="209" customFormat="false" ht="15" hidden="false" customHeight="false" outlineLevel="0" collapsed="false">
      <c r="B209" s="0"/>
      <c r="C209" s="0"/>
      <c r="D209" s="0"/>
      <c r="E209" s="0"/>
      <c r="F209" s="0"/>
    </row>
    <row r="210" customFormat="false" ht="15" hidden="false" customHeight="false" outlineLevel="0" collapsed="false">
      <c r="B210" s="0"/>
      <c r="C210" s="0"/>
      <c r="D210" s="0"/>
      <c r="E210" s="0"/>
      <c r="F210" s="0"/>
    </row>
    <row r="211" customFormat="false" ht="15" hidden="false" customHeight="false" outlineLevel="0" collapsed="false">
      <c r="B211" s="0"/>
      <c r="C211" s="0"/>
      <c r="D211" s="0"/>
      <c r="E211" s="0"/>
      <c r="F211" s="0"/>
    </row>
    <row r="212" customFormat="false" ht="15" hidden="false" customHeight="false" outlineLevel="0" collapsed="false">
      <c r="B212" s="0"/>
      <c r="C212" s="0"/>
      <c r="D212" s="0"/>
      <c r="E212" s="0"/>
      <c r="F212" s="0"/>
    </row>
    <row r="213" customFormat="false" ht="15" hidden="false" customHeight="false" outlineLevel="0" collapsed="false">
      <c r="B213" s="0"/>
      <c r="C213" s="0"/>
      <c r="D213" s="0"/>
      <c r="E213" s="0"/>
      <c r="F213" s="0"/>
    </row>
    <row r="214" customFormat="false" ht="15" hidden="false" customHeight="false" outlineLevel="0" collapsed="false">
      <c r="B214" s="0"/>
      <c r="C214" s="0"/>
      <c r="D214" s="0"/>
      <c r="E214" s="0"/>
      <c r="F214" s="0"/>
    </row>
    <row r="215" customFormat="false" ht="15" hidden="false" customHeight="false" outlineLevel="0" collapsed="false">
      <c r="B215" s="0"/>
      <c r="C215" s="0"/>
      <c r="D215" s="0"/>
      <c r="E215" s="0"/>
      <c r="F215" s="0"/>
    </row>
    <row r="216" customFormat="false" ht="15" hidden="false" customHeight="false" outlineLevel="0" collapsed="false">
      <c r="B216" s="0"/>
      <c r="C216" s="0"/>
      <c r="D216" s="0"/>
      <c r="E216" s="0"/>
      <c r="F216" s="0"/>
    </row>
    <row r="217" customFormat="false" ht="15" hidden="false" customHeight="false" outlineLevel="0" collapsed="false">
      <c r="B217" s="0"/>
      <c r="C217" s="0"/>
      <c r="D217" s="0"/>
      <c r="E217" s="4" t="n">
        <f aca="false">AVERAGE(E218:E231)</f>
        <v>5.65041383175796</v>
      </c>
      <c r="F217" s="0"/>
    </row>
    <row r="218" customFormat="false" ht="15" hidden="false" customHeight="false" outlineLevel="0" collapsed="false">
      <c r="A218" s="6" t="n">
        <v>1.05666666666667</v>
      </c>
      <c r="B218" s="6" t="n">
        <v>1</v>
      </c>
      <c r="C218" s="3" t="s">
        <v>565</v>
      </c>
      <c r="D218" s="3" t="s">
        <v>564</v>
      </c>
      <c r="E218" s="3" t="n">
        <v>5.68656090285118</v>
      </c>
      <c r="F218" s="1" t="n">
        <f aca="false">A218/E218*100</f>
        <v>18.5818227346667</v>
      </c>
      <c r="G218" s="1" t="n">
        <f aca="false">D218-F218</f>
        <v>0.0781772653333306</v>
      </c>
    </row>
    <row r="219" customFormat="false" ht="15" hidden="false" customHeight="false" outlineLevel="0" collapsed="false">
      <c r="A219" s="6" t="n">
        <v>1.01833333333333</v>
      </c>
      <c r="B219" s="6" t="n">
        <v>1</v>
      </c>
      <c r="C219" s="3" t="s">
        <v>565</v>
      </c>
      <c r="D219" s="3" t="s">
        <v>568</v>
      </c>
      <c r="E219" s="3" t="n">
        <v>5.62042544439889</v>
      </c>
      <c r="F219" s="1" t="n">
        <f aca="false">A219/E219*100</f>
        <v>18.1184386023333</v>
      </c>
      <c r="G219" s="1" t="n">
        <f aca="false">D219-F219</f>
        <v>0.0715613976666738</v>
      </c>
      <c r="J219" s="1" t="s">
        <v>679</v>
      </c>
      <c r="K219" s="1" t="s">
        <v>680</v>
      </c>
    </row>
    <row r="220" customFormat="false" ht="15" hidden="false" customHeight="false" outlineLevel="0" collapsed="false">
      <c r="A220" s="6" t="n">
        <v>0.983333333333333</v>
      </c>
      <c r="B220" s="6" t="n">
        <v>1</v>
      </c>
      <c r="C220" s="3" t="s">
        <v>565</v>
      </c>
      <c r="D220" s="3" t="s">
        <v>571</v>
      </c>
      <c r="E220" s="3" t="n">
        <v>5.64520549592368</v>
      </c>
      <c r="F220" s="1" t="n">
        <f aca="false">A220/E220*100</f>
        <v>17.4189112166667</v>
      </c>
      <c r="G220" s="1" t="n">
        <f aca="false">D220-F220</f>
        <v>0.0810887833333318</v>
      </c>
      <c r="J220" s="1" t="n">
        <f aca="false">K220*5.7</f>
        <v>0.57</v>
      </c>
      <c r="K220" s="1" t="n">
        <f aca="false">0.1</f>
        <v>0.1</v>
      </c>
      <c r="L220" s="1" t="n">
        <f aca="false">J221-J220</f>
        <v>0.57</v>
      </c>
    </row>
    <row r="221" customFormat="false" ht="15" hidden="false" customHeight="false" outlineLevel="0" collapsed="false">
      <c r="A221" s="6" t="n">
        <v>0.965</v>
      </c>
      <c r="B221" s="6" t="n">
        <v>1</v>
      </c>
      <c r="C221" s="3" t="s">
        <v>565</v>
      </c>
      <c r="D221" s="3" t="s">
        <v>574</v>
      </c>
      <c r="E221" s="3" t="n">
        <v>5.65042528575712</v>
      </c>
      <c r="F221" s="1" t="n">
        <f aca="false">A221/E221*100</f>
        <v>17.0783604985</v>
      </c>
      <c r="G221" s="1" t="n">
        <f aca="false">D221-F221</f>
        <v>0.0816395014999998</v>
      </c>
      <c r="J221" s="1" t="n">
        <f aca="false">K221*5.7</f>
        <v>1.14</v>
      </c>
      <c r="K221" s="1" t="n">
        <v>0.2</v>
      </c>
      <c r="L221" s="1" t="n">
        <f aca="false">J222-J221</f>
        <v>0.57</v>
      </c>
    </row>
    <row r="222" customFormat="false" ht="15" hidden="false" customHeight="false" outlineLevel="0" collapsed="false">
      <c r="A222" s="6" t="n">
        <v>0.983333333333333</v>
      </c>
      <c r="B222" s="6" t="n">
        <v>1</v>
      </c>
      <c r="C222" s="3" t="s">
        <v>565</v>
      </c>
      <c r="D222" s="3" t="s">
        <v>577</v>
      </c>
      <c r="E222" s="3" t="n">
        <v>5.65335741392231</v>
      </c>
      <c r="F222" s="1" t="n">
        <f aca="false">A222/E222*100</f>
        <v>17.393793835</v>
      </c>
      <c r="G222" s="1" t="n">
        <f aca="false">D222-F222</f>
        <v>0.0862061650000001</v>
      </c>
      <c r="J222" s="1" t="n">
        <f aca="false">K222*5.7</f>
        <v>1.71</v>
      </c>
      <c r="K222" s="1" t="n">
        <v>0.3</v>
      </c>
      <c r="L222" s="1" t="n">
        <f aca="false">J223-J222</f>
        <v>0.57</v>
      </c>
    </row>
    <row r="223" customFormat="false" ht="15" hidden="false" customHeight="false" outlineLevel="0" collapsed="false">
      <c r="A223" s="6" t="n">
        <v>2.05666666666667</v>
      </c>
      <c r="B223" s="6" t="n">
        <v>2</v>
      </c>
      <c r="C223" s="3" t="s">
        <v>565</v>
      </c>
      <c r="D223" s="3" t="s">
        <v>580</v>
      </c>
      <c r="E223" s="3" t="n">
        <v>5.71067255544368</v>
      </c>
      <c r="F223" s="1" t="n">
        <f aca="false">A223/E223*100</f>
        <v>36.014438697</v>
      </c>
      <c r="G223" s="1" t="n">
        <f aca="false">D223-F223</f>
        <v>-0.00443869700001898</v>
      </c>
      <c r="J223" s="1" t="n">
        <f aca="false">K223*5.7</f>
        <v>2.28</v>
      </c>
      <c r="K223" s="1" t="n">
        <v>0.4</v>
      </c>
      <c r="L223" s="1" t="n">
        <f aca="false">J224-J223</f>
        <v>0.57</v>
      </c>
    </row>
    <row r="224" customFormat="false" ht="15" hidden="false" customHeight="false" outlineLevel="0" collapsed="false">
      <c r="A224" s="6" t="n">
        <v>2.02</v>
      </c>
      <c r="B224" s="6" t="n">
        <v>2</v>
      </c>
      <c r="C224" s="3" t="s">
        <v>565</v>
      </c>
      <c r="D224" s="3" t="s">
        <v>583</v>
      </c>
      <c r="E224" s="3" t="n">
        <v>5.7131504296789</v>
      </c>
      <c r="F224" s="1" t="n">
        <f aca="false">A224/E224*100</f>
        <v>35.35702455</v>
      </c>
      <c r="G224" s="1" t="n">
        <f aca="false">D224-F224</f>
        <v>-0.00702455000000413</v>
      </c>
      <c r="J224" s="1" t="n">
        <f aca="false">K224*5.7</f>
        <v>2.85</v>
      </c>
      <c r="K224" s="1" t="n">
        <v>0.5</v>
      </c>
      <c r="L224" s="1" t="n">
        <f aca="false">J225-J224</f>
        <v>0.57</v>
      </c>
    </row>
    <row r="225" customFormat="false" ht="15" hidden="false" customHeight="false" outlineLevel="0" collapsed="false">
      <c r="A225" s="6" t="n">
        <v>2.02333333333333</v>
      </c>
      <c r="B225" s="6" t="n">
        <v>2</v>
      </c>
      <c r="C225" s="3" t="s">
        <v>565</v>
      </c>
      <c r="D225" s="3" t="s">
        <v>586</v>
      </c>
      <c r="E225" s="3" t="n">
        <v>5.71541929421876</v>
      </c>
      <c r="F225" s="1" t="n">
        <f aca="false">A225/E225*100</f>
        <v>35.4013105456667</v>
      </c>
      <c r="G225" s="1" t="n">
        <f aca="false">D225-F225</f>
        <v>-0.0113105456666602</v>
      </c>
      <c r="J225" s="1" t="n">
        <f aca="false">K225*5.7</f>
        <v>3.42</v>
      </c>
      <c r="K225" s="1" t="n">
        <v>0.6</v>
      </c>
      <c r="L225" s="1" t="n">
        <f aca="false">J226-J225</f>
        <v>0.57</v>
      </c>
    </row>
    <row r="226" customFormat="false" ht="15" hidden="false" customHeight="false" outlineLevel="0" collapsed="false">
      <c r="A226" s="6" t="n">
        <v>2.035</v>
      </c>
      <c r="B226" s="6" t="n">
        <v>2</v>
      </c>
      <c r="C226" s="3" t="s">
        <v>565</v>
      </c>
      <c r="D226" s="3" t="s">
        <v>589</v>
      </c>
      <c r="E226" s="3" t="n">
        <v>5.70277159033397</v>
      </c>
      <c r="F226" s="1" t="n">
        <f aca="false">A226/E226*100</f>
        <v>35.684403062</v>
      </c>
      <c r="G226" s="1" t="n">
        <f aca="false">D226-F226</f>
        <v>-0.00440306200000151</v>
      </c>
      <c r="J226" s="1" t="n">
        <f aca="false">K226*5.7</f>
        <v>3.99</v>
      </c>
      <c r="K226" s="1" t="n">
        <v>0.7</v>
      </c>
      <c r="L226" s="1" t="n">
        <f aca="false">J227-J226</f>
        <v>0.570000000000001</v>
      </c>
    </row>
    <row r="227" customFormat="false" ht="15" hidden="false" customHeight="false" outlineLevel="0" collapsed="false">
      <c r="A227" s="6" t="n">
        <v>1.87666666666667</v>
      </c>
      <c r="B227" s="6" t="n">
        <v>2</v>
      </c>
      <c r="C227" s="3" t="s">
        <v>565</v>
      </c>
      <c r="D227" s="3" t="s">
        <v>592</v>
      </c>
      <c r="E227" s="3" t="n">
        <v>5.65247892572151</v>
      </c>
      <c r="F227" s="1" t="n">
        <f aca="false">A227/E227*100</f>
        <v>33.2007724633333</v>
      </c>
      <c r="G227" s="1" t="n">
        <f aca="false">D227-F227</f>
        <v>0.00922753666666409</v>
      </c>
      <c r="J227" s="1" t="n">
        <f aca="false">K227*5.7</f>
        <v>4.56</v>
      </c>
      <c r="K227" s="1" t="n">
        <v>0.8</v>
      </c>
      <c r="L227" s="1" t="n">
        <f aca="false">J228-J227</f>
        <v>0.569999999999999</v>
      </c>
    </row>
    <row r="228" customFormat="false" ht="15" hidden="false" customHeight="false" outlineLevel="0" collapsed="false">
      <c r="A228" s="6" t="n">
        <v>4.10666666666667</v>
      </c>
      <c r="B228" s="6" t="n">
        <v>4</v>
      </c>
      <c r="C228" s="3" t="s">
        <v>565</v>
      </c>
      <c r="D228" s="3" t="s">
        <v>595</v>
      </c>
      <c r="E228" s="3" t="n">
        <v>5.77451832909208</v>
      </c>
      <c r="F228" s="1" t="n">
        <f aca="false">A228/E228*100</f>
        <v>71.1170427146666</v>
      </c>
      <c r="G228" s="1" t="n">
        <f aca="false">D228-F228</f>
        <v>-0.187042714666632</v>
      </c>
      <c r="J228" s="1" t="n">
        <f aca="false">K228*5.7</f>
        <v>5.13</v>
      </c>
      <c r="K228" s="1" t="n">
        <v>0.9</v>
      </c>
      <c r="L228" s="1"/>
    </row>
    <row r="229" customFormat="false" ht="15" hidden="false" customHeight="false" outlineLevel="0" collapsed="false">
      <c r="A229" s="6" t="n">
        <v>3.99833333333333</v>
      </c>
      <c r="B229" s="6" t="n">
        <v>4</v>
      </c>
      <c r="C229" s="3" t="s">
        <v>565</v>
      </c>
      <c r="D229" s="3" t="s">
        <v>598</v>
      </c>
      <c r="E229" s="3" t="n">
        <v>5.78717890329765</v>
      </c>
      <c r="F229" s="1" t="n">
        <f aca="false">A229/E229*100</f>
        <v>69.089506306</v>
      </c>
      <c r="G229" s="1" t="n">
        <f aca="false">D229-F229</f>
        <v>-0.189506306000013</v>
      </c>
    </row>
    <row r="230" customFormat="false" ht="15" hidden="false" customHeight="false" outlineLevel="0" collapsed="false">
      <c r="A230" s="6" t="n">
        <v>3.985</v>
      </c>
      <c r="B230" s="6" t="n">
        <v>4</v>
      </c>
      <c r="C230" s="3" t="s">
        <v>565</v>
      </c>
      <c r="D230" s="3" t="s">
        <v>601</v>
      </c>
      <c r="E230" s="3" t="n">
        <v>5.53807394826216</v>
      </c>
      <c r="F230" s="1" t="n">
        <f aca="false">A230/E230*100</f>
        <v>71.956424512</v>
      </c>
      <c r="G230" s="1" t="n">
        <f aca="false">D230-F230</f>
        <v>-0.186424512000016</v>
      </c>
    </row>
    <row r="231" customFormat="false" ht="15" hidden="false" customHeight="false" outlineLevel="0" collapsed="false">
      <c r="A231" s="6" t="n">
        <v>3.985</v>
      </c>
      <c r="B231" s="6" t="n">
        <v>4</v>
      </c>
      <c r="C231" s="3" t="s">
        <v>565</v>
      </c>
      <c r="D231" s="3" t="s">
        <v>604</v>
      </c>
      <c r="E231" s="3" t="n">
        <v>5.25555512570954</v>
      </c>
      <c r="F231" s="1" t="n">
        <f aca="false">A231/E231*100</f>
        <v>75.8245305145</v>
      </c>
      <c r="G231" s="1" t="n">
        <f aca="false">D231-F231</f>
        <v>-0.214530514499984</v>
      </c>
    </row>
    <row r="232" customFormat="false" ht="15" hidden="false" customHeight="false" outlineLevel="0" collapsed="false">
      <c r="A232" s="6"/>
      <c r="B232" s="6"/>
      <c r="C232" s="3"/>
      <c r="D232" s="3"/>
      <c r="E232" s="3"/>
      <c r="G232" s="1"/>
    </row>
    <row r="233" customFormat="false" ht="15" hidden="false" customHeight="false" outlineLevel="0" collapsed="false">
      <c r="A233" s="6"/>
      <c r="B233" s="6"/>
      <c r="C233" s="3"/>
      <c r="D233" s="3"/>
      <c r="E233" s="3"/>
      <c r="G233" s="1"/>
    </row>
    <row r="234" customFormat="false" ht="15" hidden="false" customHeight="false" outlineLevel="0" collapsed="false">
      <c r="A234" s="6"/>
      <c r="B234" s="6"/>
      <c r="C234" s="3"/>
      <c r="D234" s="3"/>
      <c r="E234" s="3"/>
      <c r="G234" s="1"/>
    </row>
    <row r="235" customFormat="false" ht="15" hidden="false" customHeight="false" outlineLevel="0" collapsed="false">
      <c r="A235" s="6"/>
      <c r="B235" s="6"/>
      <c r="C235" s="3"/>
      <c r="D235" s="3"/>
      <c r="E235" s="3"/>
      <c r="G235" s="1"/>
    </row>
    <row r="236" customFormat="false" ht="15" hidden="false" customHeight="false" outlineLevel="0" collapsed="false">
      <c r="B236" s="0"/>
      <c r="C236" s="0"/>
      <c r="D236" s="0"/>
      <c r="E236" s="0"/>
      <c r="F236" s="0"/>
    </row>
    <row r="237" customFormat="false" ht="15" hidden="false" customHeight="false" outlineLevel="0" collapsed="false">
      <c r="B237" s="0"/>
      <c r="C237" s="0"/>
      <c r="D237" s="0"/>
      <c r="E237" s="0"/>
      <c r="F237" s="0"/>
    </row>
    <row r="244" customFormat="false" ht="15" hidden="false" customHeight="false" outlineLevel="0" collapsed="false">
      <c r="E244" s="4" t="n">
        <f aca="false">AVERAGE(E245:E259)</f>
        <v>5.55046860453734</v>
      </c>
    </row>
    <row r="245" customFormat="false" ht="15" hidden="false" customHeight="false" outlineLevel="0" collapsed="false">
      <c r="A245" s="6" t="n">
        <v>1.03833333333333</v>
      </c>
      <c r="B245" s="6" t="n">
        <v>1</v>
      </c>
      <c r="C245" s="6" t="s">
        <v>622</v>
      </c>
      <c r="D245" s="6" t="s">
        <v>621</v>
      </c>
      <c r="E245" s="6" t="n">
        <v>4.97550719511827</v>
      </c>
      <c r="F245" s="1" t="n">
        <f aca="false">A245/E245*100</f>
        <v>20.8688942175</v>
      </c>
      <c r="G245" s="1" t="n">
        <f aca="false">D245-F245</f>
        <v>0.0811057825000034</v>
      </c>
    </row>
    <row r="246" customFormat="false" ht="15" hidden="false" customHeight="false" outlineLevel="0" collapsed="false">
      <c r="A246" s="6" t="n">
        <v>0.976666666666667</v>
      </c>
      <c r="B246" s="6" t="n">
        <v>1</v>
      </c>
      <c r="C246" s="6" t="s">
        <v>622</v>
      </c>
      <c r="D246" s="6" t="s">
        <v>625</v>
      </c>
      <c r="E246" s="6" t="n">
        <v>5.3335902274845</v>
      </c>
      <c r="F246" s="1" t="n">
        <f aca="false">A246/E246*100</f>
        <v>18.3116179723333</v>
      </c>
      <c r="G246" s="1" t="n">
        <f aca="false">D246-F246</f>
        <v>0.0883820276666647</v>
      </c>
    </row>
    <row r="247" customFormat="false" ht="15" hidden="false" customHeight="false" outlineLevel="0" collapsed="false">
      <c r="A247" s="6" t="n">
        <v>1.085</v>
      </c>
      <c r="B247" s="6" t="n">
        <v>1</v>
      </c>
      <c r="C247" s="6" t="s">
        <v>622</v>
      </c>
      <c r="D247" s="6" t="s">
        <v>628</v>
      </c>
      <c r="E247" s="6" t="n">
        <v>5.24258711419585</v>
      </c>
      <c r="F247" s="1" t="n">
        <f aca="false">A247/E247*100</f>
        <v>20.6958888115</v>
      </c>
      <c r="G247" s="1" t="n">
        <f aca="false">D247-F247</f>
        <v>0.0741111884999981</v>
      </c>
      <c r="J247" s="1" t="s">
        <v>679</v>
      </c>
      <c r="K247" s="1" t="s">
        <v>680</v>
      </c>
    </row>
    <row r="248" customFormat="false" ht="15" hidden="false" customHeight="false" outlineLevel="0" collapsed="false">
      <c r="A248" s="6" t="n">
        <v>1.00833333333333</v>
      </c>
      <c r="B248" s="6" t="n">
        <v>1</v>
      </c>
      <c r="C248" s="6" t="s">
        <v>622</v>
      </c>
      <c r="D248" s="6" t="s">
        <v>631</v>
      </c>
      <c r="E248" s="6" t="n">
        <v>5.18973392161528</v>
      </c>
      <c r="F248" s="1" t="n">
        <f aca="false">A248/E248*100</f>
        <v>19.4293840216667</v>
      </c>
      <c r="G248" s="1" t="n">
        <f aca="false">D248-F248</f>
        <v>0.100615978333337</v>
      </c>
      <c r="J248" s="1" t="n">
        <f aca="false">K248*5.6</f>
        <v>0.56</v>
      </c>
      <c r="K248" s="1" t="n">
        <f aca="false">0.1</f>
        <v>0.1</v>
      </c>
      <c r="L248" s="1" t="n">
        <f aca="false">J249-J248</f>
        <v>0.56</v>
      </c>
    </row>
    <row r="249" customFormat="false" ht="15" hidden="false" customHeight="false" outlineLevel="0" collapsed="false">
      <c r="A249" s="6" t="n">
        <v>0.951666666666667</v>
      </c>
      <c r="B249" s="6" t="n">
        <v>1</v>
      </c>
      <c r="C249" s="6" t="s">
        <v>622</v>
      </c>
      <c r="D249" s="6" t="s">
        <v>634</v>
      </c>
      <c r="E249" s="6" t="n">
        <v>5.01905846920042</v>
      </c>
      <c r="F249" s="1" t="n">
        <f aca="false">A249/E249*100</f>
        <v>18.9610595793333</v>
      </c>
      <c r="G249" s="1" t="n">
        <f aca="false">D249-F249</f>
        <v>0.0889404206666669</v>
      </c>
      <c r="J249" s="1" t="n">
        <f aca="false">K249*5.6</f>
        <v>1.12</v>
      </c>
      <c r="K249" s="1" t="n">
        <v>0.2</v>
      </c>
      <c r="L249" s="1" t="n">
        <f aca="false">J250-J249</f>
        <v>0.56</v>
      </c>
    </row>
    <row r="250" customFormat="false" ht="15" hidden="false" customHeight="false" outlineLevel="0" collapsed="false">
      <c r="A250" s="6" t="n">
        <v>2.00166666666667</v>
      </c>
      <c r="B250" s="6" t="n">
        <v>2</v>
      </c>
      <c r="C250" s="6" t="s">
        <v>622</v>
      </c>
      <c r="D250" s="6" t="s">
        <v>637</v>
      </c>
      <c r="E250" s="6" t="n">
        <v>5.6802772452439</v>
      </c>
      <c r="F250" s="1" t="n">
        <f aca="false">A250/E250*100</f>
        <v>35.2388902908333</v>
      </c>
      <c r="G250" s="1" t="n">
        <f aca="false">D250-F250</f>
        <v>0.00110970916668407</v>
      </c>
      <c r="J250" s="1" t="n">
        <f aca="false">K250*5.6</f>
        <v>1.68</v>
      </c>
      <c r="K250" s="1" t="n">
        <v>0.3</v>
      </c>
      <c r="L250" s="1" t="n">
        <f aca="false">J251-J250</f>
        <v>0.56</v>
      </c>
    </row>
    <row r="251" customFormat="false" ht="15" hidden="false" customHeight="false" outlineLevel="0" collapsed="false">
      <c r="A251" s="6" t="n">
        <v>2.04166666666667</v>
      </c>
      <c r="B251" s="6" t="n">
        <v>2</v>
      </c>
      <c r="C251" s="6" t="s">
        <v>622</v>
      </c>
      <c r="D251" s="6" t="s">
        <v>640</v>
      </c>
      <c r="E251" s="6" t="n">
        <v>5.72006301061251</v>
      </c>
      <c r="F251" s="1" t="n">
        <f aca="false">A251/E251*100</f>
        <v>35.6930800041667</v>
      </c>
      <c r="G251" s="1" t="n">
        <f aca="false">D251-F251</f>
        <v>-0.00308000416667653</v>
      </c>
      <c r="J251" s="1" t="n">
        <f aca="false">K251*5.6</f>
        <v>2.24</v>
      </c>
      <c r="K251" s="1" t="n">
        <v>0.4</v>
      </c>
      <c r="L251" s="1" t="n">
        <f aca="false">J252-J251</f>
        <v>0.56</v>
      </c>
    </row>
    <row r="252" customFormat="false" ht="15" hidden="false" customHeight="false" outlineLevel="0" collapsed="false">
      <c r="A252" s="6" t="n">
        <v>1.92833333333333</v>
      </c>
      <c r="B252" s="6" t="n">
        <v>2</v>
      </c>
      <c r="C252" s="6" t="s">
        <v>622</v>
      </c>
      <c r="D252" s="6" t="s">
        <v>528</v>
      </c>
      <c r="E252" s="6" t="n">
        <v>5.70496311995214</v>
      </c>
      <c r="F252" s="1" t="n">
        <f aca="false">A252/E252*100</f>
        <v>33.8009780745</v>
      </c>
      <c r="G252" s="1" t="n">
        <f aca="false">D252-F252</f>
        <v>0.0190219255000059</v>
      </c>
      <c r="J252" s="1" t="n">
        <f aca="false">K252*5.6</f>
        <v>2.8</v>
      </c>
      <c r="K252" s="1" t="n">
        <v>0.5</v>
      </c>
      <c r="L252" s="1" t="n">
        <f aca="false">J253-J252</f>
        <v>0.56</v>
      </c>
    </row>
    <row r="253" customFormat="false" ht="15" hidden="false" customHeight="false" outlineLevel="0" collapsed="false">
      <c r="A253" s="6" t="n">
        <v>1.995</v>
      </c>
      <c r="B253" s="6" t="n">
        <v>2</v>
      </c>
      <c r="C253" s="6" t="s">
        <v>622</v>
      </c>
      <c r="D253" s="6" t="s">
        <v>645</v>
      </c>
      <c r="E253" s="6" t="n">
        <v>5.71265561616658</v>
      </c>
      <c r="F253" s="1" t="n">
        <f aca="false">A253/E253*100</f>
        <v>34.922462232</v>
      </c>
      <c r="G253" s="1" t="n">
        <f aca="false">D253-F253</f>
        <v>0.00753776799999883</v>
      </c>
      <c r="J253" s="1" t="n">
        <f aca="false">K253*5.6</f>
        <v>3.36</v>
      </c>
      <c r="K253" s="1" t="n">
        <v>0.6</v>
      </c>
      <c r="L253" s="1" t="n">
        <f aca="false">J254-J253</f>
        <v>0.56</v>
      </c>
    </row>
    <row r="254" customFormat="false" ht="15" hidden="false" customHeight="false" outlineLevel="0" collapsed="false">
      <c r="A254" s="6" t="n">
        <v>2.03166666666667</v>
      </c>
      <c r="B254" s="6" t="n">
        <v>2</v>
      </c>
      <c r="C254" s="6" t="s">
        <v>622</v>
      </c>
      <c r="D254" s="6" t="s">
        <v>648</v>
      </c>
      <c r="E254" s="6" t="n">
        <v>5.7034579438133</v>
      </c>
      <c r="F254" s="1" t="n">
        <f aca="false">A254/E254*100</f>
        <v>35.6216647283333</v>
      </c>
      <c r="G254" s="1" t="n">
        <f aca="false">D254-F254</f>
        <v>-0.00166472833334552</v>
      </c>
      <c r="J254" s="1" t="n">
        <f aca="false">K254*5.6</f>
        <v>3.92</v>
      </c>
      <c r="K254" s="1" t="n">
        <v>0.7</v>
      </c>
      <c r="L254" s="1" t="n">
        <f aca="false">J255-J254</f>
        <v>0.56</v>
      </c>
    </row>
    <row r="255" customFormat="false" ht="15" hidden="false" customHeight="false" outlineLevel="0" collapsed="false">
      <c r="A255" s="6" t="n">
        <v>4.03333333333333</v>
      </c>
      <c r="B255" s="6" t="n">
        <v>4</v>
      </c>
      <c r="C255" s="6" t="s">
        <v>622</v>
      </c>
      <c r="D255" s="6" t="s">
        <v>651</v>
      </c>
      <c r="E255" s="6" t="n">
        <v>5.81635415473345</v>
      </c>
      <c r="F255" s="1" t="n">
        <f aca="false">A255/E255*100</f>
        <v>69.3446998933333</v>
      </c>
      <c r="G255" s="1" t="n">
        <f aca="false">D255-F255</f>
        <v>-0.174699893333326</v>
      </c>
      <c r="J255" s="1" t="n">
        <f aca="false">K255*5.6</f>
        <v>4.48</v>
      </c>
      <c r="K255" s="1" t="n">
        <v>0.8</v>
      </c>
      <c r="L255" s="1" t="n">
        <f aca="false">J256-J255</f>
        <v>0.560000000000001</v>
      </c>
    </row>
    <row r="256" customFormat="false" ht="15" hidden="false" customHeight="false" outlineLevel="0" collapsed="false">
      <c r="A256" s="6" t="n">
        <v>3.90666666666667</v>
      </c>
      <c r="B256" s="6" t="n">
        <v>4</v>
      </c>
      <c r="C256" s="6" t="s">
        <v>622</v>
      </c>
      <c r="D256" s="6" t="s">
        <v>654</v>
      </c>
      <c r="E256" s="6" t="n">
        <v>5.77472520926781</v>
      </c>
      <c r="F256" s="1" t="n">
        <f aca="false">A256/E256*100</f>
        <v>67.6511266786667</v>
      </c>
      <c r="G256" s="1" t="n">
        <f aca="false">D256-F256</f>
        <v>-0.171126678666667</v>
      </c>
      <c r="J256" s="1" t="n">
        <f aca="false">K256*5.6</f>
        <v>5.04</v>
      </c>
      <c r="K256" s="1" t="n">
        <v>0.9</v>
      </c>
      <c r="L256" s="1"/>
    </row>
    <row r="257" customFormat="false" ht="15" hidden="false" customHeight="false" outlineLevel="0" collapsed="false">
      <c r="A257" s="6" t="n">
        <v>3.96833333333333</v>
      </c>
      <c r="B257" s="6" t="n">
        <v>4</v>
      </c>
      <c r="C257" s="6" t="s">
        <v>622</v>
      </c>
      <c r="D257" s="6" t="s">
        <v>657</v>
      </c>
      <c r="E257" s="6" t="n">
        <v>5.77994459680346</v>
      </c>
      <c r="F257" s="1" t="n">
        <f aca="false">A257/E257*100</f>
        <v>68.6569441431667</v>
      </c>
      <c r="G257" s="1" t="n">
        <f aca="false">D257-F257</f>
        <v>-0.16694414316666</v>
      </c>
    </row>
    <row r="258" customFormat="false" ht="15" hidden="false" customHeight="false" outlineLevel="0" collapsed="false">
      <c r="A258" s="6" t="n">
        <v>3.98</v>
      </c>
      <c r="B258" s="6" t="n">
        <v>4</v>
      </c>
      <c r="C258" s="6" t="s">
        <v>622</v>
      </c>
      <c r="D258" s="6" t="s">
        <v>660</v>
      </c>
      <c r="E258" s="6" t="n">
        <v>5.80343385350846</v>
      </c>
      <c r="F258" s="1" t="n">
        <f aca="false">A258/E258*100</f>
        <v>68.580087246</v>
      </c>
      <c r="G258" s="1" t="n">
        <f aca="false">D258-F258</f>
        <v>-0.180087245999999</v>
      </c>
    </row>
    <row r="259" customFormat="false" ht="15" hidden="false" customHeight="false" outlineLevel="0" collapsed="false">
      <c r="A259" s="6" t="n">
        <v>4.205</v>
      </c>
      <c r="B259" s="6" t="n">
        <v>4</v>
      </c>
      <c r="C259" s="6" t="s">
        <v>622</v>
      </c>
      <c r="D259" s="6" t="s">
        <v>663</v>
      </c>
      <c r="E259" s="6" t="n">
        <v>5.80067739034415</v>
      </c>
      <c r="F259" s="1" t="n">
        <f aca="false">A259/E259*100</f>
        <v>72.4915336095</v>
      </c>
      <c r="G259" s="1" t="n">
        <f aca="false">D259-F259</f>
        <v>-0.321533609500008</v>
      </c>
    </row>
    <row r="260" customFormat="false" ht="15" hidden="false" customHeight="false" outlineLevel="0" collapsed="false">
      <c r="A260" s="6"/>
      <c r="B260" s="6"/>
      <c r="C260" s="6"/>
      <c r="D260" s="6"/>
      <c r="E260" s="6"/>
      <c r="G260" s="1"/>
    </row>
    <row r="261" customFormat="false" ht="15" hidden="false" customHeight="false" outlineLevel="0" collapsed="false">
      <c r="A261" s="6"/>
      <c r="B261" s="6"/>
      <c r="C261" s="6"/>
      <c r="D261" s="6"/>
      <c r="E261" s="6"/>
      <c r="G26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7" activeCellId="0" sqref="H17"/>
    </sheetView>
  </sheetViews>
  <sheetFormatPr defaultColWidth="10.58203125" defaultRowHeight="15" zeroHeight="false" outlineLevelRow="0" outlineLevelCol="0"/>
  <cols>
    <col collapsed="false" customWidth="true" hidden="false" outlineLevel="0" max="3" min="3" style="1" width="18.33"/>
  </cols>
  <sheetData>
    <row r="1" customFormat="false" ht="15" hidden="false" customHeight="false" outlineLevel="0" collapsed="false">
      <c r="A1" s="1" t="s">
        <v>674</v>
      </c>
      <c r="B1" s="1" t="s">
        <v>682</v>
      </c>
    </row>
    <row r="2" customFormat="false" ht="15" hidden="false" customHeight="false" outlineLevel="0" collapsed="false">
      <c r="A2" s="7" t="s">
        <v>20</v>
      </c>
      <c r="B2" s="1" t="n">
        <v>0.84</v>
      </c>
    </row>
    <row r="3" customFormat="false" ht="15" hidden="false" customHeight="false" outlineLevel="0" collapsed="false">
      <c r="A3" s="1" t="n">
        <f aca="false">A2-100000</f>
        <v>2000000</v>
      </c>
      <c r="B3" s="1" t="n">
        <v>0.8</v>
      </c>
    </row>
    <row r="4" customFormat="false" ht="15" hidden="false" customHeight="false" outlineLevel="0" collapsed="false">
      <c r="A4" s="1" t="n">
        <f aca="false">A3-100000</f>
        <v>1900000</v>
      </c>
      <c r="B4" s="1" t="n">
        <v>0.76</v>
      </c>
    </row>
    <row r="5" customFormat="false" ht="15" hidden="false" customHeight="false" outlineLevel="0" collapsed="false">
      <c r="A5" s="1" t="n">
        <f aca="false">A4-100000</f>
        <v>1800000</v>
      </c>
      <c r="B5" s="1" t="n">
        <v>0.72</v>
      </c>
    </row>
    <row r="6" customFormat="false" ht="15" hidden="false" customHeight="false" outlineLevel="0" collapsed="false">
      <c r="A6" s="1" t="n">
        <f aca="false">A5-100000</f>
        <v>1700000</v>
      </c>
      <c r="B6" s="1" t="n">
        <v>0.68</v>
      </c>
    </row>
    <row r="7" customFormat="false" ht="15" hidden="false" customHeight="false" outlineLevel="0" collapsed="false">
      <c r="A7" s="1" t="n">
        <f aca="false">A6-100000</f>
        <v>1600000</v>
      </c>
      <c r="B7" s="1" t="n">
        <v>0.64</v>
      </c>
      <c r="C7" s="8"/>
    </row>
    <row r="8" customFormat="false" ht="15" hidden="false" customHeight="false" outlineLevel="0" collapsed="false">
      <c r="A8" s="1" t="n">
        <f aca="false">A7-100000</f>
        <v>1500000</v>
      </c>
      <c r="B8" s="1" t="n">
        <v>0.6</v>
      </c>
      <c r="C8" s="8"/>
    </row>
    <row r="9" customFormat="false" ht="15" hidden="false" customHeight="false" outlineLevel="0" collapsed="false">
      <c r="A9" s="1" t="n">
        <f aca="false">A8-100000</f>
        <v>1400000</v>
      </c>
      <c r="B9" s="1" t="n">
        <v>0.59</v>
      </c>
      <c r="C9" s="8"/>
    </row>
    <row r="10" customFormat="false" ht="15" hidden="false" customHeight="false" outlineLevel="0" collapsed="false">
      <c r="A10" s="1" t="n">
        <f aca="false">A9-100000</f>
        <v>1300000</v>
      </c>
      <c r="B10" s="1" t="n">
        <v>0.57</v>
      </c>
      <c r="C10" s="8"/>
    </row>
    <row r="11" customFormat="false" ht="15" hidden="false" customHeight="false" outlineLevel="0" collapsed="false">
      <c r="A11" s="1" t="n">
        <f aca="false">A10-100000</f>
        <v>1200000</v>
      </c>
      <c r="B11" s="1" t="n">
        <v>0.56</v>
      </c>
      <c r="C11" s="8"/>
    </row>
    <row r="12" customFormat="false" ht="15" hidden="false" customHeight="false" outlineLevel="0" collapsed="false">
      <c r="A12" s="1" t="n">
        <f aca="false">A11-100000</f>
        <v>1100000</v>
      </c>
      <c r="B12" s="1"/>
      <c r="C12" s="8"/>
    </row>
    <row r="13" customFormat="false" ht="15" hidden="false" customHeight="false" outlineLevel="0" collapsed="false">
      <c r="A13" s="1" t="n">
        <f aca="false">A12-100000</f>
        <v>1000000</v>
      </c>
      <c r="B13" s="1"/>
      <c r="C13" s="8"/>
    </row>
    <row r="14" customFormat="false" ht="15" hidden="false" customHeight="false" outlineLevel="0" collapsed="false">
      <c r="A14" s="1" t="n">
        <f aca="false">A13-100000</f>
        <v>900000</v>
      </c>
      <c r="C14" s="8"/>
    </row>
    <row r="15" customFormat="false" ht="15" hidden="false" customHeight="false" outlineLevel="0" collapsed="false">
      <c r="A15" s="1" t="n">
        <f aca="false">A14-100000</f>
        <v>800000</v>
      </c>
      <c r="C15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2025-02-03T16:53:14Z</dcterms:created>
  <dc:creator>Apache POI</dc:creator>
  <dc:description/>
  <dc:language>en-US</dc:language>
  <cp:lastModifiedBy/>
  <dcterms:modified xsi:type="dcterms:W3CDTF">2025-02-05T15:49:01Z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