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CAMPAGNE 2023\RESULTATS\"/>
    </mc:Choice>
  </mc:AlternateContent>
  <xr:revisionPtr revIDLastSave="0" documentId="8_{4775DD63-7951-483E-AE6F-473478CC6E9C}" xr6:coauthVersionLast="47" xr6:coauthVersionMax="47" xr10:uidLastSave="{00000000-0000-0000-0000-000000000000}"/>
  <bookViews>
    <workbookView xWindow="-120" yWindow="-120" windowWidth="20730" windowHeight="11160" firstSheet="2" activeTab="5" xr2:uid="{0D9CBF7E-D025-4BE2-A931-D3DFA6CC500F}"/>
  </bookViews>
  <sheets>
    <sheet name="Feuil1" sheetId="1" r:id="rId1"/>
    <sheet name="EM23-01" sheetId="2" r:id="rId2"/>
    <sheet name="EM23-02" sheetId="3" r:id="rId3"/>
    <sheet name="EM23-03" sheetId="4" r:id="rId4"/>
    <sheet name="EM23-04" sheetId="5" r:id="rId5"/>
    <sheet name="EM23-05" sheetId="6" r:id="rId6"/>
    <sheet name="EM23-06" sheetId="7" r:id="rId7"/>
    <sheet name="EM23-07" sheetId="8" r:id="rId8"/>
    <sheet name="EM23-08" sheetId="9" r:id="rId9"/>
    <sheet name="Statistiques" sheetId="10" r:id="rId10"/>
  </sheets>
  <externalReferences>
    <externalReference r:id="rId11"/>
    <externalReference r:id="rId12"/>
  </externalReferences>
  <calcPr calcId="191028" concurrentCalc="0"/>
  <pivotCaches>
    <pivotCache cacheId="7023" r:id="rId13"/>
    <pivotCache cacheId="7024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0" l="1"/>
  <c r="B4" i="10"/>
  <c r="B5" i="10"/>
  <c r="B6" i="10"/>
  <c r="B7" i="10"/>
  <c r="B8" i="10"/>
  <c r="B2" i="10"/>
  <c r="J8" i="10"/>
  <c r="I8" i="10"/>
  <c r="H8" i="10"/>
  <c r="G8" i="10"/>
  <c r="J7" i="10"/>
  <c r="I7" i="10"/>
  <c r="H7" i="10"/>
  <c r="G7" i="10"/>
  <c r="J6" i="10"/>
  <c r="I6" i="10"/>
  <c r="H6" i="10"/>
  <c r="G6" i="10"/>
  <c r="J2" i="10"/>
  <c r="J3" i="10"/>
  <c r="J4" i="10"/>
  <c r="J5" i="10"/>
  <c r="L5" i="10"/>
  <c r="I5" i="10"/>
  <c r="H5" i="10"/>
  <c r="G5" i="10"/>
  <c r="L4" i="10"/>
  <c r="I4" i="10"/>
  <c r="H4" i="10"/>
  <c r="G4" i="10"/>
  <c r="I3" i="10"/>
  <c r="H3" i="10"/>
  <c r="G3" i="10"/>
  <c r="M2" i="10"/>
  <c r="L2" i="10"/>
  <c r="I2" i="10"/>
  <c r="H2" i="10"/>
  <c r="G2" i="10"/>
  <c r="H1" i="1"/>
  <c r="F1" i="9"/>
  <c r="F1" i="8"/>
  <c r="G1" i="6"/>
  <c r="G1" i="5"/>
  <c r="H1" i="4"/>
  <c r="G27" i="2"/>
</calcChain>
</file>

<file path=xl/sharedStrings.xml><?xml version="1.0" encoding="utf-8"?>
<sst xmlns="http://schemas.openxmlformats.org/spreadsheetml/2006/main" count="1540" uniqueCount="60">
  <si>
    <t>Log</t>
  </si>
  <si>
    <t>Sample</t>
  </si>
  <si>
    <t>Size (mm)</t>
  </si>
  <si>
    <t>Type</t>
  </si>
  <si>
    <t>Color</t>
  </si>
  <si>
    <t>Items</t>
  </si>
  <si>
    <t>C1</t>
  </si>
  <si>
    <t>EM23-01</t>
  </si>
  <si>
    <t xml:space="preserve"> 1 - 2.5</t>
  </si>
  <si>
    <t>Fragment</t>
  </si>
  <si>
    <t>Black</t>
  </si>
  <si>
    <t>Blue</t>
  </si>
  <si>
    <t>Green</t>
  </si>
  <si>
    <t>Brown</t>
  </si>
  <si>
    <t>White</t>
  </si>
  <si>
    <t>Yellow</t>
  </si>
  <si>
    <t>Orange</t>
  </si>
  <si>
    <t>Transparent</t>
  </si>
  <si>
    <t>Film</t>
  </si>
  <si>
    <t>Line</t>
  </si>
  <si>
    <t>ESP</t>
  </si>
  <si>
    <t>2.5 - 5</t>
  </si>
  <si>
    <t>&gt; 5</t>
  </si>
  <si>
    <t>EM23-02</t>
  </si>
  <si>
    <t>1 - 2.5</t>
  </si>
  <si>
    <t>Pellet</t>
  </si>
  <si>
    <t>EM23-03</t>
  </si>
  <si>
    <t>film</t>
  </si>
  <si>
    <t>line</t>
  </si>
  <si>
    <t>white</t>
  </si>
  <si>
    <t>EM23-04</t>
  </si>
  <si>
    <t>Multicolor</t>
  </si>
  <si>
    <t>2,5 - 5</t>
  </si>
  <si>
    <t>EM23-05</t>
  </si>
  <si>
    <t>1 - 2,5</t>
  </si>
  <si>
    <t>EM23-06</t>
  </si>
  <si>
    <t>EM23-07</t>
  </si>
  <si>
    <t>1-2,5</t>
  </si>
  <si>
    <t>2,5-5</t>
  </si>
  <si>
    <t>EM23-08</t>
  </si>
  <si>
    <t>Étiquettes de lignes</t>
  </si>
  <si>
    <t>Somme de Items</t>
  </si>
  <si>
    <t>(vide)</t>
  </si>
  <si>
    <t>Total général</t>
  </si>
  <si>
    <t>campagne</t>
  </si>
  <si>
    <t>sample</t>
  </si>
  <si>
    <t>taille</t>
  </si>
  <si>
    <t>forme</t>
  </si>
  <si>
    <t>couleur</t>
  </si>
  <si>
    <t>nombre</t>
  </si>
  <si>
    <t>Somme de nombre</t>
  </si>
  <si>
    <t>Total</t>
  </si>
  <si>
    <t>vérification</t>
  </si>
  <si>
    <t>EM22-01</t>
  </si>
  <si>
    <t>EM22-02</t>
  </si>
  <si>
    <t>EM22-03</t>
  </si>
  <si>
    <t>EM22-04</t>
  </si>
  <si>
    <t>EM22-05</t>
  </si>
  <si>
    <t>EM22-06</t>
  </si>
  <si>
    <t>EM22-07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</si>
</sst>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Campagne</a:t>
            </a:r>
            <a:r>
              <a:rPr lang="fr-FR" baseline="0"/>
              <a:t> 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65-43A0-9022-35A8020A0F4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65-43A0-9022-35A8020A0F4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65-43A0-9022-35A8020A0F4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65-43A0-9022-35A8020A0F4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65-43A0-9022-35A8020A0F47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465-43A0-9022-35A8020A0F4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465-43A0-9022-35A8020A0F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[1]Statistiques!$B$2:$B$8</c:f>
              <c:numCache>
                <c:formatCode>General</c:formatCode>
                <c:ptCount val="7"/>
                <c:pt idx="0">
                  <c:v>5</c:v>
                </c:pt>
                <c:pt idx="1">
                  <c:v>168</c:v>
                </c:pt>
                <c:pt idx="2">
                  <c:v>31</c:v>
                </c:pt>
                <c:pt idx="3">
                  <c:v>50</c:v>
                </c:pt>
                <c:pt idx="4">
                  <c:v>353</c:v>
                </c:pt>
                <c:pt idx="5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65-43A0-9022-35A8020A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72815"/>
        <c:axId val="92673647"/>
      </c:barChart>
      <c:catAx>
        <c:axId val="926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3647"/>
        <c:crosses val="autoZero"/>
        <c:auto val="1"/>
        <c:lblAlgn val="ctr"/>
        <c:lblOffset val="100"/>
        <c:noMultiLvlLbl val="0"/>
      </c:catAx>
      <c:valAx>
        <c:axId val="92673647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Nombre de fragments</a:t>
                </a:r>
              </a:p>
            </c:rich>
          </c:tx>
          <c:layout>
            <c:manualLayout>
              <c:xMode val="edge"/>
              <c:yMode val="edge"/>
              <c:x val="3.108003108003108E-3"/>
              <c:y val="0.252673117604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Campagne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[1]Statistiques!$H$1</c:f>
              <c:strCache>
                <c:ptCount val="1"/>
                <c:pt idx="0">
                  <c:v>&gt;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[1]Statistiques!$H$2:$H$8</c:f>
              <c:numCache>
                <c:formatCode>General</c:formatCode>
                <c:ptCount val="7"/>
                <c:pt idx="0">
                  <c:v>0</c:v>
                </c:pt>
                <c:pt idx="1">
                  <c:v>0.19047619047619047</c:v>
                </c:pt>
                <c:pt idx="2">
                  <c:v>0.19354838709677419</c:v>
                </c:pt>
                <c:pt idx="3">
                  <c:v>0.22</c:v>
                </c:pt>
                <c:pt idx="4">
                  <c:v>0.24362606232294617</c:v>
                </c:pt>
                <c:pt idx="5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E-4CBD-A4AB-F4EBD8D134F2}"/>
            </c:ext>
          </c:extLst>
        </c:ser>
        <c:ser>
          <c:idx val="1"/>
          <c:order val="1"/>
          <c:tx>
            <c:strRef>
              <c:f>[1]Statistiques!$I$1</c:f>
              <c:strCache>
                <c:ptCount val="1"/>
                <c:pt idx="0">
                  <c:v>2.5 - 5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[1]Statistiques!$I$2:$I$8</c:f>
              <c:numCache>
                <c:formatCode>General</c:formatCode>
                <c:ptCount val="7"/>
                <c:pt idx="0">
                  <c:v>0.2</c:v>
                </c:pt>
                <c:pt idx="1">
                  <c:v>9.5238095238095233E-2</c:v>
                </c:pt>
                <c:pt idx="2">
                  <c:v>0.29032258064516131</c:v>
                </c:pt>
                <c:pt idx="3">
                  <c:v>0.16</c:v>
                </c:pt>
                <c:pt idx="4">
                  <c:v>0.27478753541076489</c:v>
                </c:pt>
                <c:pt idx="5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E-4CBD-A4AB-F4EBD8D134F2}"/>
            </c:ext>
          </c:extLst>
        </c:ser>
        <c:ser>
          <c:idx val="2"/>
          <c:order val="2"/>
          <c:tx>
            <c:strRef>
              <c:f>[1]Statistiques!$J$1</c:f>
              <c:strCache>
                <c:ptCount val="1"/>
                <c:pt idx="0">
                  <c:v>1 - 2.5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[1]Statistiques!$A$2:$A$8</c:f>
              <c:strCache>
                <c:ptCount val="7"/>
                <c:pt idx="0">
                  <c:v>EM22-01</c:v>
                </c:pt>
                <c:pt idx="1">
                  <c:v>EM22-02</c:v>
                </c:pt>
                <c:pt idx="2">
                  <c:v>EM22-03</c:v>
                </c:pt>
                <c:pt idx="3">
                  <c:v>EM22-04</c:v>
                </c:pt>
                <c:pt idx="4">
                  <c:v>EM22-05</c:v>
                </c:pt>
                <c:pt idx="5">
                  <c:v>EM22-06</c:v>
                </c:pt>
                <c:pt idx="6">
                  <c:v>EM22-07</c:v>
                </c:pt>
              </c:strCache>
            </c:strRef>
          </c:cat>
          <c:val>
            <c:numRef>
              <c:f>[1]Statistiques!$J$2:$J$8</c:f>
              <c:numCache>
                <c:formatCode>General</c:formatCode>
                <c:ptCount val="7"/>
                <c:pt idx="0">
                  <c:v>0.8</c:v>
                </c:pt>
                <c:pt idx="1">
                  <c:v>0.7142857142857143</c:v>
                </c:pt>
                <c:pt idx="2">
                  <c:v>0.5161290322580645</c:v>
                </c:pt>
                <c:pt idx="3">
                  <c:v>0.62</c:v>
                </c:pt>
                <c:pt idx="4">
                  <c:v>0.48158640226628896</c:v>
                </c:pt>
                <c:pt idx="5">
                  <c:v>0.80952380952380953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AE-4CBD-A4AB-F4EBD8D13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447231"/>
        <c:axId val="151435999"/>
      </c:barChart>
      <c:catAx>
        <c:axId val="1514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5999"/>
        <c:crosses val="autoZero"/>
        <c:auto val="1"/>
        <c:lblAlgn val="ctr"/>
        <c:lblOffset val="100"/>
        <c:noMultiLvlLbl val="0"/>
      </c:catAx>
      <c:valAx>
        <c:axId val="1514359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Campagne</a:t>
            </a:r>
            <a:r>
              <a:rPr lang="fr-FR" baseline="0"/>
              <a:t> 2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DB-4350-8ED4-12DBCAD1BD2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DB-4350-8ED4-12DBCAD1BD2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DB-4350-8ED4-12DBCAD1BD2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DB-4350-8ED4-12DBCAD1BD2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DB-4350-8ED4-12DBCAD1BD29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EDB-4350-8ED4-12DBCAD1BD29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EDB-4350-8ED4-12DBCAD1BD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[2]Statistiques!$A$2:$A$11</c:f>
              <c:strCache>
                <c:ptCount val="9"/>
                <c:pt idx="0">
                  <c:v>EM22-08</c:v>
                </c:pt>
                <c:pt idx="1">
                  <c:v>EM22-09</c:v>
                </c:pt>
                <c:pt idx="2">
                  <c:v>EM22-10</c:v>
                </c:pt>
                <c:pt idx="3">
                  <c:v>EM22-11</c:v>
                </c:pt>
                <c:pt idx="4">
                  <c:v>EM22-12</c:v>
                </c:pt>
                <c:pt idx="5">
                  <c:v>EM22-13</c:v>
                </c:pt>
                <c:pt idx="6">
                  <c:v>EM22-15</c:v>
                </c:pt>
                <c:pt idx="7">
                  <c:v>EM22-16</c:v>
                </c:pt>
                <c:pt idx="8">
                  <c:v>EM22-17</c:v>
                </c:pt>
              </c:strCache>
            </c:strRef>
          </c:cat>
          <c:val>
            <c:numRef>
              <c:f>[2]Statistiques!$B$2:$B$11</c:f>
              <c:numCache>
                <c:formatCode>General</c:formatCode>
                <c:ptCount val="10"/>
                <c:pt idx="0">
                  <c:v>163</c:v>
                </c:pt>
                <c:pt idx="1">
                  <c:v>69</c:v>
                </c:pt>
                <c:pt idx="2">
                  <c:v>30</c:v>
                </c:pt>
                <c:pt idx="3">
                  <c:v>32</c:v>
                </c:pt>
                <c:pt idx="4">
                  <c:v>427</c:v>
                </c:pt>
                <c:pt idx="5">
                  <c:v>545</c:v>
                </c:pt>
                <c:pt idx="6">
                  <c:v>24</c:v>
                </c:pt>
                <c:pt idx="7">
                  <c:v>41</c:v>
                </c:pt>
                <c:pt idx="8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DB-4350-8ED4-12DBCAD1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72815"/>
        <c:axId val="92673647"/>
      </c:barChart>
      <c:catAx>
        <c:axId val="926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3647"/>
        <c:crosses val="autoZero"/>
        <c:auto val="1"/>
        <c:lblAlgn val="ctr"/>
        <c:lblOffset val="100"/>
        <c:noMultiLvlLbl val="0"/>
      </c:catAx>
      <c:valAx>
        <c:axId val="926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Nombre de fragments</a:t>
                </a:r>
              </a:p>
            </c:rich>
          </c:tx>
          <c:layout>
            <c:manualLayout>
              <c:xMode val="edge"/>
              <c:yMode val="edge"/>
              <c:x val="3.108003108003108E-3"/>
              <c:y val="0.252673117604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8</xdr:row>
      <xdr:rowOff>166687</xdr:rowOff>
    </xdr:from>
    <xdr:to>
      <xdr:col>11</xdr:col>
      <xdr:colOff>704850</xdr:colOff>
      <xdr:row>19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E030B5-4FEA-4ABB-A0A6-F3BE66F8D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8</xdr:row>
      <xdr:rowOff>166687</xdr:rowOff>
    </xdr:from>
    <xdr:to>
      <xdr:col>6</xdr:col>
      <xdr:colOff>219075</xdr:colOff>
      <xdr:row>20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0D3CC9-C6A6-4069-93A1-E37EF4861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447675</xdr:colOff>
      <xdr:row>20</xdr:row>
      <xdr:rowOff>47625</xdr:rowOff>
    </xdr:from>
    <xdr:to>
      <xdr:col>11</xdr:col>
      <xdr:colOff>723900</xdr:colOff>
      <xdr:row>31</xdr:row>
      <xdr:rowOff>52388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7A06B10-FAE4-4EA4-BDA5-A14951ED5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LANS/C1/Campagne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cuments/RESULTATS/DATA%202022/Traitement%20donn&#233;es/Campagn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EM22-06"/>
      <sheetName val="EM22-05"/>
      <sheetName val="EM22-04"/>
      <sheetName val="EM22-03"/>
      <sheetName val="EM22-02"/>
      <sheetName val="EM22-01"/>
      <sheetName val="Statistiques"/>
    </sheetNames>
    <sheetDataSet>
      <sheetData sheetId="0" refreshError="1"/>
      <sheetData sheetId="1">
        <row r="2">
          <cell r="E2">
            <v>3</v>
          </cell>
        </row>
      </sheetData>
      <sheetData sheetId="2">
        <row r="2">
          <cell r="E2">
            <v>3</v>
          </cell>
        </row>
      </sheetData>
      <sheetData sheetId="3">
        <row r="2">
          <cell r="E2">
            <v>1</v>
          </cell>
        </row>
      </sheetData>
      <sheetData sheetId="4">
        <row r="2">
          <cell r="E2">
            <v>1</v>
          </cell>
        </row>
      </sheetData>
      <sheetData sheetId="5">
        <row r="2">
          <cell r="E2">
            <v>4</v>
          </cell>
        </row>
      </sheetData>
      <sheetData sheetId="6">
        <row r="2">
          <cell r="E2">
            <v>1</v>
          </cell>
        </row>
      </sheetData>
      <sheetData sheetId="7">
        <row r="1">
          <cell r="H1" t="str">
            <v>&gt; 5</v>
          </cell>
          <cell r="I1" t="str">
            <v>2.5 - 5</v>
          </cell>
          <cell r="J1" t="str">
            <v>1 - 2.5</v>
          </cell>
        </row>
        <row r="2">
          <cell r="A2" t="str">
            <v>EM22-01</v>
          </cell>
          <cell r="B2">
            <v>5</v>
          </cell>
          <cell r="H2">
            <v>0</v>
          </cell>
          <cell r="I2">
            <v>0.2</v>
          </cell>
          <cell r="J2">
            <v>0.8</v>
          </cell>
        </row>
        <row r="3">
          <cell r="A3" t="str">
            <v>EM22-02</v>
          </cell>
          <cell r="B3">
            <v>168</v>
          </cell>
          <cell r="H3">
            <v>0.19047619047619047</v>
          </cell>
          <cell r="I3">
            <v>9.5238095238095233E-2</v>
          </cell>
          <cell r="J3">
            <v>0.7142857142857143</v>
          </cell>
        </row>
        <row r="4">
          <cell r="A4" t="str">
            <v>EM22-03</v>
          </cell>
          <cell r="B4">
            <v>31</v>
          </cell>
          <cell r="H4">
            <v>0.19354838709677419</v>
          </cell>
          <cell r="I4">
            <v>0.29032258064516131</v>
          </cell>
          <cell r="J4">
            <v>0.5161290322580645</v>
          </cell>
        </row>
        <row r="5">
          <cell r="A5" t="str">
            <v>EM22-04</v>
          </cell>
          <cell r="B5">
            <v>50</v>
          </cell>
          <cell r="H5">
            <v>0.22</v>
          </cell>
          <cell r="I5">
            <v>0.16</v>
          </cell>
          <cell r="J5">
            <v>0.62</v>
          </cell>
        </row>
        <row r="6">
          <cell r="A6" t="str">
            <v>EM22-05</v>
          </cell>
          <cell r="B6">
            <v>353</v>
          </cell>
          <cell r="H6">
            <v>0.24362606232294617</v>
          </cell>
          <cell r="I6">
            <v>0.27478753541076489</v>
          </cell>
          <cell r="J6">
            <v>0.48158640226628896</v>
          </cell>
        </row>
        <row r="7">
          <cell r="A7" t="str">
            <v>EM22-06</v>
          </cell>
          <cell r="B7">
            <v>315</v>
          </cell>
          <cell r="H7">
            <v>4.7619047619047616E-2</v>
          </cell>
          <cell r="I7">
            <v>0.14285714285714285</v>
          </cell>
          <cell r="J7">
            <v>0.80952380952380953</v>
          </cell>
        </row>
        <row r="8">
          <cell r="A8" t="str">
            <v>EM22-07</v>
          </cell>
          <cell r="B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EM22-17"/>
      <sheetName val="EM22-16"/>
      <sheetName val="EM22-15"/>
      <sheetName val="EM22-14"/>
      <sheetName val="EM22-13"/>
      <sheetName val="EM22-12"/>
      <sheetName val="EM22-11"/>
      <sheetName val="EM22-10"/>
      <sheetName val="EM22-09"/>
      <sheetName val="EM22-08"/>
      <sheetName val="Statistiq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EM22-08</v>
          </cell>
          <cell r="B2">
            <v>163</v>
          </cell>
        </row>
        <row r="3">
          <cell r="A3" t="str">
            <v>EM22-09</v>
          </cell>
          <cell r="B3">
            <v>69</v>
          </cell>
        </row>
        <row r="4">
          <cell r="A4" t="str">
            <v>EM22-10</v>
          </cell>
          <cell r="B4">
            <v>30</v>
          </cell>
        </row>
        <row r="5">
          <cell r="A5" t="str">
            <v>EM22-11</v>
          </cell>
          <cell r="B5">
            <v>32</v>
          </cell>
        </row>
        <row r="6">
          <cell r="A6" t="str">
            <v>EM22-12</v>
          </cell>
          <cell r="B6">
            <v>427</v>
          </cell>
        </row>
        <row r="7">
          <cell r="A7" t="str">
            <v>EM22-13</v>
          </cell>
          <cell r="B7">
            <v>545</v>
          </cell>
        </row>
        <row r="8">
          <cell r="A8" t="str">
            <v>EM22-15</v>
          </cell>
          <cell r="B8">
            <v>24</v>
          </cell>
        </row>
        <row r="9">
          <cell r="A9" t="str">
            <v>EM22-16</v>
          </cell>
          <cell r="B9">
            <v>41</v>
          </cell>
        </row>
        <row r="10">
          <cell r="A10" t="str">
            <v>EM22-17</v>
          </cell>
          <cell r="B10">
            <v>181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123.36056724537" createdVersion="8" refreshedVersion="8" minRefreshableVersion="3" recordCount="27" xr:uid="{BE3FC2B3-BD29-4F7B-968C-9FCEA69A6DA6}">
  <cacheSource type="worksheet">
    <worksheetSource ref="A1:F1048576" sheet="EM23-01"/>
  </cacheSource>
  <cacheFields count="6">
    <cacheField name="Log" numFmtId="0">
      <sharedItems containsBlank="1"/>
    </cacheField>
    <cacheField name="Sample" numFmtId="0">
      <sharedItems containsBlank="1" count="2">
        <s v="EM23-01"/>
        <m/>
      </sharedItems>
    </cacheField>
    <cacheField name="Size (mm)" numFmtId="0">
      <sharedItems containsBlank="1" count="4">
        <s v=" 1 - 2.5"/>
        <s v="2.5 - 5"/>
        <s v="&gt; 5"/>
        <m/>
      </sharedItems>
    </cacheField>
    <cacheField name="Type" numFmtId="0">
      <sharedItems containsBlank="1" count="5">
        <s v="Fragment"/>
        <s v="Film"/>
        <s v="Line"/>
        <s v="ESP"/>
        <m/>
      </sharedItems>
    </cacheField>
    <cacheField name="Color" numFmtId="0">
      <sharedItems containsBlank="1" count="9">
        <s v="Black"/>
        <s v="Blue"/>
        <s v="Green"/>
        <s v="Brown"/>
        <s v="White"/>
        <s v="Yellow"/>
        <s v="Orange"/>
        <s v="Transparent"/>
        <m/>
      </sharedItems>
    </cacheField>
    <cacheField name="Items" numFmtId="0">
      <sharedItems containsString="0" containsBlank="1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123.365946527774" createdVersion="8" refreshedVersion="8" minRefreshableVersion="3" recordCount="40" xr:uid="{36DBCE6E-3E3D-4BDD-A9A0-036D6E2337D1}">
  <cacheSource type="worksheet">
    <worksheetSource ref="A1:F1048576" sheet="EM23-02"/>
  </cacheSource>
  <cacheFields count="6">
    <cacheField name="campagne" numFmtId="0">
      <sharedItems containsBlank="1"/>
    </cacheField>
    <cacheField name="sample" numFmtId="0">
      <sharedItems containsBlank="1" count="2">
        <s v="EM23-02"/>
        <m/>
      </sharedItems>
    </cacheField>
    <cacheField name="taille" numFmtId="0">
      <sharedItems containsBlank="1" count="4">
        <s v="1 - 2.5"/>
        <s v="2.5 - 5"/>
        <s v="&gt; 5"/>
        <m/>
      </sharedItems>
    </cacheField>
    <cacheField name="forme" numFmtId="0">
      <sharedItems containsBlank="1"/>
    </cacheField>
    <cacheField name="couleur" numFmtId="0">
      <sharedItems containsBlank="1"/>
    </cacheField>
    <cacheField name="nombre" numFmtId="0">
      <sharedItems containsString="0" containsBlank="1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C1"/>
    <x v="0"/>
    <x v="0"/>
    <x v="0"/>
    <x v="0"/>
    <n v="6"/>
  </r>
  <r>
    <s v="C1"/>
    <x v="0"/>
    <x v="0"/>
    <x v="0"/>
    <x v="1"/>
    <n v="3"/>
  </r>
  <r>
    <s v="C1"/>
    <x v="0"/>
    <x v="0"/>
    <x v="0"/>
    <x v="2"/>
    <n v="2"/>
  </r>
  <r>
    <s v="C1"/>
    <x v="0"/>
    <x v="0"/>
    <x v="0"/>
    <x v="3"/>
    <n v="2"/>
  </r>
  <r>
    <s v="C1"/>
    <x v="0"/>
    <x v="0"/>
    <x v="0"/>
    <x v="4"/>
    <n v="29"/>
  </r>
  <r>
    <s v="C1"/>
    <x v="0"/>
    <x v="0"/>
    <x v="0"/>
    <x v="5"/>
    <n v="1"/>
  </r>
  <r>
    <s v="C1"/>
    <x v="0"/>
    <x v="0"/>
    <x v="0"/>
    <x v="6"/>
    <n v="2"/>
  </r>
  <r>
    <s v="C1"/>
    <x v="0"/>
    <x v="0"/>
    <x v="0"/>
    <x v="7"/>
    <n v="22"/>
  </r>
  <r>
    <s v="C1"/>
    <x v="0"/>
    <x v="0"/>
    <x v="1"/>
    <x v="0"/>
    <n v="1"/>
  </r>
  <r>
    <s v="C1"/>
    <x v="0"/>
    <x v="0"/>
    <x v="1"/>
    <x v="7"/>
    <n v="13"/>
  </r>
  <r>
    <s v="C1"/>
    <x v="0"/>
    <x v="0"/>
    <x v="2"/>
    <x v="1"/>
    <n v="2"/>
  </r>
  <r>
    <s v="C1"/>
    <x v="0"/>
    <x v="0"/>
    <x v="2"/>
    <x v="2"/>
    <n v="7"/>
  </r>
  <r>
    <s v="C1"/>
    <x v="0"/>
    <x v="0"/>
    <x v="2"/>
    <x v="6"/>
    <n v="1"/>
  </r>
  <r>
    <s v="C1"/>
    <x v="0"/>
    <x v="0"/>
    <x v="2"/>
    <x v="7"/>
    <n v="1"/>
  </r>
  <r>
    <s v="C1"/>
    <x v="0"/>
    <x v="0"/>
    <x v="3"/>
    <x v="4"/>
    <n v="1"/>
  </r>
  <r>
    <s v="C1"/>
    <x v="0"/>
    <x v="1"/>
    <x v="0"/>
    <x v="1"/>
    <n v="1"/>
  </r>
  <r>
    <s v="C1"/>
    <x v="0"/>
    <x v="1"/>
    <x v="0"/>
    <x v="4"/>
    <n v="8"/>
  </r>
  <r>
    <s v="C1"/>
    <x v="0"/>
    <x v="1"/>
    <x v="0"/>
    <x v="7"/>
    <n v="7"/>
  </r>
  <r>
    <s v="C1"/>
    <x v="0"/>
    <x v="1"/>
    <x v="1"/>
    <x v="4"/>
    <n v="3"/>
  </r>
  <r>
    <s v="C1"/>
    <x v="0"/>
    <x v="1"/>
    <x v="1"/>
    <x v="7"/>
    <n v="10"/>
  </r>
  <r>
    <s v="C1"/>
    <x v="0"/>
    <x v="1"/>
    <x v="2"/>
    <x v="1"/>
    <n v="1"/>
  </r>
  <r>
    <s v="C1"/>
    <x v="0"/>
    <x v="1"/>
    <x v="2"/>
    <x v="2"/>
    <n v="1"/>
  </r>
  <r>
    <s v="C1"/>
    <x v="0"/>
    <x v="2"/>
    <x v="0"/>
    <x v="4"/>
    <n v="1"/>
  </r>
  <r>
    <s v="C1"/>
    <x v="0"/>
    <x v="2"/>
    <x v="0"/>
    <x v="6"/>
    <n v="1"/>
  </r>
  <r>
    <s v="C1"/>
    <x v="0"/>
    <x v="2"/>
    <x v="1"/>
    <x v="2"/>
    <n v="2"/>
  </r>
  <r>
    <s v="C1"/>
    <x v="0"/>
    <x v="2"/>
    <x v="1"/>
    <x v="7"/>
    <n v="5"/>
  </r>
  <r>
    <m/>
    <x v="1"/>
    <x v="3"/>
    <x v="4"/>
    <x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1"/>
    <x v="0"/>
    <x v="0"/>
    <s v="Fragment"/>
    <s v="Black"/>
    <n v="1"/>
  </r>
  <r>
    <s v="C1"/>
    <x v="0"/>
    <x v="0"/>
    <s v="Fragment"/>
    <s v="Blue"/>
    <n v="5"/>
  </r>
  <r>
    <s v="C1"/>
    <x v="0"/>
    <x v="0"/>
    <s v="Fragment"/>
    <s v="Green"/>
    <n v="4"/>
  </r>
  <r>
    <s v="C1"/>
    <x v="0"/>
    <x v="0"/>
    <s v="Fragment"/>
    <s v="White"/>
    <n v="35"/>
  </r>
  <r>
    <s v="C1"/>
    <x v="0"/>
    <x v="0"/>
    <s v="Fragment"/>
    <s v="Orange"/>
    <n v="2"/>
  </r>
  <r>
    <s v="C1"/>
    <x v="0"/>
    <x v="0"/>
    <s v="Fragment"/>
    <s v="Transparent"/>
    <n v="30"/>
  </r>
  <r>
    <s v="C1"/>
    <x v="0"/>
    <x v="0"/>
    <s v="Film"/>
    <s v="Blue"/>
    <n v="1"/>
  </r>
  <r>
    <s v="C1"/>
    <x v="0"/>
    <x v="0"/>
    <s v="Film"/>
    <s v="White"/>
    <n v="4"/>
  </r>
  <r>
    <s v="C1"/>
    <x v="0"/>
    <x v="0"/>
    <s v="Film"/>
    <s v="Transparent"/>
    <n v="11"/>
  </r>
  <r>
    <s v="C1"/>
    <x v="0"/>
    <x v="0"/>
    <s v="Line"/>
    <s v="Blue"/>
    <n v="1"/>
  </r>
  <r>
    <s v="C1"/>
    <x v="0"/>
    <x v="0"/>
    <s v="Line"/>
    <s v="White"/>
    <n v="1"/>
  </r>
  <r>
    <s v="C1"/>
    <x v="0"/>
    <x v="0"/>
    <s v="Line"/>
    <s v="Transparent"/>
    <n v="1"/>
  </r>
  <r>
    <s v="C1"/>
    <x v="0"/>
    <x v="0"/>
    <s v="ESP"/>
    <s v="White"/>
    <n v="5"/>
  </r>
  <r>
    <s v="C1"/>
    <x v="0"/>
    <x v="0"/>
    <s v="Pellet"/>
    <s v="White"/>
    <n v="2"/>
  </r>
  <r>
    <s v="C1"/>
    <x v="0"/>
    <x v="1"/>
    <s v="Fragment"/>
    <s v="Black"/>
    <n v="2"/>
  </r>
  <r>
    <s v="C1"/>
    <x v="0"/>
    <x v="1"/>
    <s v="Fragment"/>
    <s v="White"/>
    <n v="2"/>
  </r>
  <r>
    <s v="C1"/>
    <x v="0"/>
    <x v="1"/>
    <s v="Fragment"/>
    <s v="Transparent"/>
    <n v="3"/>
  </r>
  <r>
    <s v="C1"/>
    <x v="0"/>
    <x v="1"/>
    <s v="Film"/>
    <s v="White"/>
    <n v="3"/>
  </r>
  <r>
    <s v="C1"/>
    <x v="0"/>
    <x v="1"/>
    <s v="Film"/>
    <s v="Transparent"/>
    <n v="5"/>
  </r>
  <r>
    <s v="C1"/>
    <x v="0"/>
    <x v="1"/>
    <s v="Line"/>
    <s v="Blue"/>
    <n v="4"/>
  </r>
  <r>
    <s v="C1"/>
    <x v="0"/>
    <x v="1"/>
    <s v="Line"/>
    <s v="Green"/>
    <n v="2"/>
  </r>
  <r>
    <s v="C1"/>
    <x v="0"/>
    <x v="1"/>
    <s v="ESP"/>
    <s v="White"/>
    <n v="1"/>
  </r>
  <r>
    <s v="C1"/>
    <x v="0"/>
    <x v="1"/>
    <s v="Pellet"/>
    <s v="Yellow"/>
    <n v="1"/>
  </r>
  <r>
    <s v="C1"/>
    <x v="0"/>
    <x v="1"/>
    <s v="Pellet"/>
    <s v="Transparent"/>
    <n v="1"/>
  </r>
  <r>
    <s v="C1"/>
    <x v="0"/>
    <x v="2"/>
    <s v="Fragment"/>
    <s v="Black"/>
    <n v="4"/>
  </r>
  <r>
    <s v="C1"/>
    <x v="0"/>
    <x v="2"/>
    <s v="Fragment"/>
    <s v="White"/>
    <n v="2"/>
  </r>
  <r>
    <s v="C1"/>
    <x v="0"/>
    <x v="2"/>
    <s v="Fragment"/>
    <s v="Transparent"/>
    <n v="2"/>
  </r>
  <r>
    <s v="C1"/>
    <x v="0"/>
    <x v="2"/>
    <s v="Film"/>
    <s v="White"/>
    <n v="8"/>
  </r>
  <r>
    <s v="C1"/>
    <x v="0"/>
    <x v="2"/>
    <s v="Film"/>
    <s v="Transparent"/>
    <n v="1"/>
  </r>
  <r>
    <s v="C1"/>
    <x v="0"/>
    <x v="2"/>
    <s v="Line"/>
    <s v="Black"/>
    <n v="4"/>
  </r>
  <r>
    <s v="C1"/>
    <x v="0"/>
    <x v="2"/>
    <s v="Line"/>
    <s v="Green"/>
    <n v="2"/>
  </r>
  <r>
    <s v="C1"/>
    <x v="0"/>
    <x v="2"/>
    <s v="Line"/>
    <s v="White"/>
    <n v="1"/>
  </r>
  <r>
    <s v="C1"/>
    <x v="0"/>
    <x v="2"/>
    <s v="Line"/>
    <s v="Orange"/>
    <n v="2"/>
  </r>
  <r>
    <s v="C1"/>
    <x v="0"/>
    <x v="2"/>
    <s v="Pellet"/>
    <s v="White"/>
    <n v="1"/>
  </r>
  <r>
    <m/>
    <x v="1"/>
    <x v="3"/>
    <m/>
    <m/>
    <m/>
  </r>
  <r>
    <m/>
    <x v="1"/>
    <x v="3"/>
    <m/>
    <m/>
    <m/>
  </r>
  <r>
    <m/>
    <x v="1"/>
    <x v="3"/>
    <m/>
    <m/>
    <m/>
  </r>
  <r>
    <m/>
    <x v="1"/>
    <x v="3"/>
    <m/>
    <m/>
    <m/>
  </r>
  <r>
    <m/>
    <x v="1"/>
    <x v="3"/>
    <m/>
    <m/>
    <m/>
  </r>
  <r>
    <m/>
    <x v="1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8F12D-AF16-4675-A92E-E3E210DB78FE}" name="Tableau croisé dynamique2" cacheId="70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8:J18" firstHeaderRow="1" firstDataRow="1" firstDataCol="1"/>
  <pivotFields count="6">
    <pivotField showAll="0"/>
    <pivotField showAll="0"/>
    <pivotField showAll="0"/>
    <pivotField showAll="0">
      <items count="6">
        <item x="3"/>
        <item x="1"/>
        <item x="0"/>
        <item x="2"/>
        <item x="4"/>
        <item t="default"/>
      </items>
    </pivotField>
    <pivotField axis="axisRow" showAll="0">
      <items count="10">
        <item x="0"/>
        <item x="1"/>
        <item x="3"/>
        <item x="2"/>
        <item x="6"/>
        <item x="7"/>
        <item x="4"/>
        <item x="5"/>
        <item x="8"/>
        <item t="default"/>
      </items>
    </pivotField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me de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E7C8A-5D19-4722-8CC8-0C68D50BC740}" name="Tableau croisé dynamique1" cacheId="70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1:J6" firstHeaderRow="1" firstDataRow="1" firstDataCol="1"/>
  <pivotFields count="6">
    <pivotField showAll="0"/>
    <pivotField showAll="0">
      <items count="3">
        <item x="0"/>
        <item x="1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2A31D-EE9A-404F-AFA4-0D5EB79B6F95}" name="Tableau croisé dynamique3" cacheId="70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I20:J26" firstHeaderRow="1" firstDataRow="1" firstDataCol="1"/>
  <pivotFields count="6"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>
      <items count="10">
        <item x="0"/>
        <item x="1"/>
        <item x="3"/>
        <item x="2"/>
        <item x="6"/>
        <item x="7"/>
        <item x="4"/>
        <item x="5"/>
        <item x="8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Item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11F04-BD82-420C-9F0C-CA91621217DB}" name="Tableau croisé dynamique6" cacheId="702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H1:I6" firstHeaderRow="1" firstDataRow="1" firstDataCol="1"/>
  <pivotFields count="6">
    <pivotField showAll="0"/>
    <pivotField showAll="0">
      <items count="3">
        <item x="0"/>
        <item x="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nombr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6ADB-1D20-4DB1-B5B6-A816ACEA8120}">
  <dimension ref="A1:H156"/>
  <sheetViews>
    <sheetView workbookViewId="0">
      <selection activeCell="H2" sqref="H2"/>
    </sheetView>
  </sheetViews>
  <sheetFormatPr defaultColWidth="11.42578125"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>
        <f>SUM(F2:F231)</f>
        <v>617</v>
      </c>
    </row>
    <row r="2" spans="1:8">
      <c r="A2" t="s">
        <v>6</v>
      </c>
      <c r="B2" t="s">
        <v>7</v>
      </c>
      <c r="C2" s="2" t="s">
        <v>8</v>
      </c>
      <c r="D2" t="s">
        <v>9</v>
      </c>
      <c r="E2" t="s">
        <v>10</v>
      </c>
      <c r="F2">
        <v>6</v>
      </c>
    </row>
    <row r="3" spans="1:8">
      <c r="A3" t="s">
        <v>6</v>
      </c>
      <c r="B3" t="s">
        <v>7</v>
      </c>
      <c r="C3" s="2" t="s">
        <v>8</v>
      </c>
      <c r="D3" t="s">
        <v>9</v>
      </c>
      <c r="E3" t="s">
        <v>11</v>
      </c>
      <c r="F3">
        <v>3</v>
      </c>
    </row>
    <row r="4" spans="1:8">
      <c r="A4" t="s">
        <v>6</v>
      </c>
      <c r="B4" t="s">
        <v>7</v>
      </c>
      <c r="C4" s="2" t="s">
        <v>8</v>
      </c>
      <c r="D4" t="s">
        <v>9</v>
      </c>
      <c r="E4" t="s">
        <v>12</v>
      </c>
      <c r="F4">
        <v>2</v>
      </c>
    </row>
    <row r="5" spans="1:8">
      <c r="A5" t="s">
        <v>6</v>
      </c>
      <c r="B5" t="s">
        <v>7</v>
      </c>
      <c r="C5" s="2" t="s">
        <v>8</v>
      </c>
      <c r="D5" t="s">
        <v>9</v>
      </c>
      <c r="E5" t="s">
        <v>13</v>
      </c>
      <c r="F5">
        <v>2</v>
      </c>
    </row>
    <row r="6" spans="1:8">
      <c r="A6" t="s">
        <v>6</v>
      </c>
      <c r="B6" t="s">
        <v>7</v>
      </c>
      <c r="C6" s="2" t="s">
        <v>8</v>
      </c>
      <c r="D6" t="s">
        <v>9</v>
      </c>
      <c r="E6" t="s">
        <v>14</v>
      </c>
      <c r="F6">
        <v>29</v>
      </c>
    </row>
    <row r="7" spans="1:8">
      <c r="A7" t="s">
        <v>6</v>
      </c>
      <c r="B7" t="s">
        <v>7</v>
      </c>
      <c r="C7" s="2" t="s">
        <v>8</v>
      </c>
      <c r="D7" t="s">
        <v>9</v>
      </c>
      <c r="E7" t="s">
        <v>15</v>
      </c>
      <c r="F7">
        <v>1</v>
      </c>
    </row>
    <row r="8" spans="1:8">
      <c r="A8" t="s">
        <v>6</v>
      </c>
      <c r="B8" t="s">
        <v>7</v>
      </c>
      <c r="C8" s="2" t="s">
        <v>8</v>
      </c>
      <c r="D8" t="s">
        <v>9</v>
      </c>
      <c r="E8" t="s">
        <v>16</v>
      </c>
      <c r="F8">
        <v>2</v>
      </c>
    </row>
    <row r="9" spans="1:8">
      <c r="A9" t="s">
        <v>6</v>
      </c>
      <c r="B9" t="s">
        <v>7</v>
      </c>
      <c r="C9" s="2" t="s">
        <v>8</v>
      </c>
      <c r="D9" t="s">
        <v>9</v>
      </c>
      <c r="E9" t="s">
        <v>17</v>
      </c>
      <c r="F9">
        <v>22</v>
      </c>
    </row>
    <row r="10" spans="1:8">
      <c r="A10" t="s">
        <v>6</v>
      </c>
      <c r="B10" t="s">
        <v>7</v>
      </c>
      <c r="C10" s="2" t="s">
        <v>8</v>
      </c>
      <c r="D10" t="s">
        <v>18</v>
      </c>
      <c r="E10" t="s">
        <v>10</v>
      </c>
      <c r="F10">
        <v>1</v>
      </c>
    </row>
    <row r="11" spans="1:8">
      <c r="A11" t="s">
        <v>6</v>
      </c>
      <c r="B11" t="s">
        <v>7</v>
      </c>
      <c r="C11" s="2" t="s">
        <v>8</v>
      </c>
      <c r="D11" t="s">
        <v>18</v>
      </c>
      <c r="E11" t="s">
        <v>17</v>
      </c>
      <c r="F11">
        <v>13</v>
      </c>
    </row>
    <row r="12" spans="1:8">
      <c r="A12" t="s">
        <v>6</v>
      </c>
      <c r="B12" t="s">
        <v>7</v>
      </c>
      <c r="C12" s="2" t="s">
        <v>8</v>
      </c>
      <c r="D12" t="s">
        <v>19</v>
      </c>
      <c r="E12" t="s">
        <v>11</v>
      </c>
      <c r="F12">
        <v>2</v>
      </c>
    </row>
    <row r="13" spans="1:8">
      <c r="A13" t="s">
        <v>6</v>
      </c>
      <c r="B13" t="s">
        <v>7</v>
      </c>
      <c r="C13" s="2" t="s">
        <v>8</v>
      </c>
      <c r="D13" t="s">
        <v>19</v>
      </c>
      <c r="E13" t="s">
        <v>12</v>
      </c>
      <c r="F13">
        <v>7</v>
      </c>
    </row>
    <row r="14" spans="1:8">
      <c r="A14" t="s">
        <v>6</v>
      </c>
      <c r="B14" t="s">
        <v>7</v>
      </c>
      <c r="C14" s="2" t="s">
        <v>8</v>
      </c>
      <c r="D14" t="s">
        <v>19</v>
      </c>
      <c r="E14" t="s">
        <v>16</v>
      </c>
      <c r="F14">
        <v>1</v>
      </c>
    </row>
    <row r="15" spans="1:8">
      <c r="A15" t="s">
        <v>6</v>
      </c>
      <c r="B15" t="s">
        <v>7</v>
      </c>
      <c r="C15" s="2" t="s">
        <v>8</v>
      </c>
      <c r="D15" t="s">
        <v>19</v>
      </c>
      <c r="E15" t="s">
        <v>17</v>
      </c>
      <c r="F15">
        <v>1</v>
      </c>
    </row>
    <row r="16" spans="1:8">
      <c r="A16" t="s">
        <v>6</v>
      </c>
      <c r="B16" t="s">
        <v>7</v>
      </c>
      <c r="C16" s="2" t="s">
        <v>8</v>
      </c>
      <c r="D16" t="s">
        <v>20</v>
      </c>
      <c r="E16" t="s">
        <v>14</v>
      </c>
      <c r="F16">
        <v>1</v>
      </c>
    </row>
    <row r="17" spans="1:6">
      <c r="A17" t="s">
        <v>6</v>
      </c>
      <c r="B17" t="s">
        <v>7</v>
      </c>
      <c r="C17" t="s">
        <v>21</v>
      </c>
      <c r="D17" t="s">
        <v>9</v>
      </c>
      <c r="E17" t="s">
        <v>11</v>
      </c>
      <c r="F17">
        <v>1</v>
      </c>
    </row>
    <row r="18" spans="1:6">
      <c r="A18" t="s">
        <v>6</v>
      </c>
      <c r="B18" t="s">
        <v>7</v>
      </c>
      <c r="C18" t="s">
        <v>21</v>
      </c>
      <c r="D18" t="s">
        <v>9</v>
      </c>
      <c r="E18" t="s">
        <v>14</v>
      </c>
      <c r="F18">
        <v>8</v>
      </c>
    </row>
    <row r="19" spans="1:6">
      <c r="A19" t="s">
        <v>6</v>
      </c>
      <c r="B19" t="s">
        <v>7</v>
      </c>
      <c r="C19" t="s">
        <v>21</v>
      </c>
      <c r="D19" t="s">
        <v>9</v>
      </c>
      <c r="E19" t="s">
        <v>17</v>
      </c>
      <c r="F19">
        <v>7</v>
      </c>
    </row>
    <row r="20" spans="1:6">
      <c r="A20" t="s">
        <v>6</v>
      </c>
      <c r="B20" t="s">
        <v>7</v>
      </c>
      <c r="C20" t="s">
        <v>21</v>
      </c>
      <c r="D20" t="s">
        <v>18</v>
      </c>
      <c r="E20" t="s">
        <v>14</v>
      </c>
      <c r="F20">
        <v>3</v>
      </c>
    </row>
    <row r="21" spans="1:6">
      <c r="A21" t="s">
        <v>6</v>
      </c>
      <c r="B21" t="s">
        <v>7</v>
      </c>
      <c r="C21" t="s">
        <v>21</v>
      </c>
      <c r="D21" t="s">
        <v>18</v>
      </c>
      <c r="E21" t="s">
        <v>17</v>
      </c>
      <c r="F21">
        <v>10</v>
      </c>
    </row>
    <row r="22" spans="1:6">
      <c r="A22" t="s">
        <v>6</v>
      </c>
      <c r="B22" t="s">
        <v>7</v>
      </c>
      <c r="C22" t="s">
        <v>21</v>
      </c>
      <c r="D22" t="s">
        <v>19</v>
      </c>
      <c r="E22" t="s">
        <v>11</v>
      </c>
      <c r="F22">
        <v>1</v>
      </c>
    </row>
    <row r="23" spans="1:6">
      <c r="A23" t="s">
        <v>6</v>
      </c>
      <c r="B23" t="s">
        <v>7</v>
      </c>
      <c r="C23" t="s">
        <v>21</v>
      </c>
      <c r="D23" t="s">
        <v>19</v>
      </c>
      <c r="E23" t="s">
        <v>12</v>
      </c>
      <c r="F23">
        <v>1</v>
      </c>
    </row>
    <row r="24" spans="1:6">
      <c r="A24" t="s">
        <v>6</v>
      </c>
      <c r="B24" t="s">
        <v>7</v>
      </c>
      <c r="C24" t="s">
        <v>22</v>
      </c>
      <c r="D24" t="s">
        <v>9</v>
      </c>
      <c r="E24" t="s">
        <v>14</v>
      </c>
      <c r="F24">
        <v>1</v>
      </c>
    </row>
    <row r="25" spans="1:6">
      <c r="A25" t="s">
        <v>6</v>
      </c>
      <c r="B25" t="s">
        <v>7</v>
      </c>
      <c r="C25" t="s">
        <v>22</v>
      </c>
      <c r="D25" t="s">
        <v>9</v>
      </c>
      <c r="E25" t="s">
        <v>16</v>
      </c>
      <c r="F25">
        <v>1</v>
      </c>
    </row>
    <row r="26" spans="1:6">
      <c r="A26" t="s">
        <v>6</v>
      </c>
      <c r="B26" t="s">
        <v>7</v>
      </c>
      <c r="C26" t="s">
        <v>22</v>
      </c>
      <c r="D26" t="s">
        <v>18</v>
      </c>
      <c r="E26" t="s">
        <v>12</v>
      </c>
      <c r="F26">
        <v>2</v>
      </c>
    </row>
    <row r="27" spans="1:6">
      <c r="A27" t="s">
        <v>6</v>
      </c>
      <c r="B27" t="s">
        <v>7</v>
      </c>
      <c r="C27" t="s">
        <v>22</v>
      </c>
      <c r="D27" t="s">
        <v>18</v>
      </c>
      <c r="E27" t="s">
        <v>17</v>
      </c>
      <c r="F27">
        <v>5</v>
      </c>
    </row>
    <row r="28" spans="1:6">
      <c r="A28" t="s">
        <v>6</v>
      </c>
      <c r="B28" t="s">
        <v>23</v>
      </c>
      <c r="C28" t="s">
        <v>24</v>
      </c>
      <c r="D28" t="s">
        <v>9</v>
      </c>
      <c r="E28" t="s">
        <v>10</v>
      </c>
      <c r="F28">
        <v>1</v>
      </c>
    </row>
    <row r="29" spans="1:6">
      <c r="A29" t="s">
        <v>6</v>
      </c>
      <c r="B29" t="s">
        <v>23</v>
      </c>
      <c r="C29" t="s">
        <v>24</v>
      </c>
      <c r="D29" t="s">
        <v>9</v>
      </c>
      <c r="E29" t="s">
        <v>11</v>
      </c>
      <c r="F29">
        <v>5</v>
      </c>
    </row>
    <row r="30" spans="1:6">
      <c r="A30" t="s">
        <v>6</v>
      </c>
      <c r="B30" t="s">
        <v>23</v>
      </c>
      <c r="C30" t="s">
        <v>24</v>
      </c>
      <c r="D30" t="s">
        <v>9</v>
      </c>
      <c r="E30" t="s">
        <v>12</v>
      </c>
      <c r="F30">
        <v>4</v>
      </c>
    </row>
    <row r="31" spans="1:6">
      <c r="A31" t="s">
        <v>6</v>
      </c>
      <c r="B31" t="s">
        <v>23</v>
      </c>
      <c r="C31" t="s">
        <v>24</v>
      </c>
      <c r="D31" t="s">
        <v>9</v>
      </c>
      <c r="E31" t="s">
        <v>14</v>
      </c>
      <c r="F31">
        <v>35</v>
      </c>
    </row>
    <row r="32" spans="1:6">
      <c r="A32" t="s">
        <v>6</v>
      </c>
      <c r="B32" t="s">
        <v>23</v>
      </c>
      <c r="C32" t="s">
        <v>24</v>
      </c>
      <c r="D32" t="s">
        <v>9</v>
      </c>
      <c r="E32" t="s">
        <v>16</v>
      </c>
      <c r="F32">
        <v>2</v>
      </c>
    </row>
    <row r="33" spans="1:6">
      <c r="A33" t="s">
        <v>6</v>
      </c>
      <c r="B33" t="s">
        <v>23</v>
      </c>
      <c r="C33" t="s">
        <v>24</v>
      </c>
      <c r="D33" t="s">
        <v>9</v>
      </c>
      <c r="E33" t="s">
        <v>17</v>
      </c>
      <c r="F33">
        <v>30</v>
      </c>
    </row>
    <row r="34" spans="1:6">
      <c r="A34" t="s">
        <v>6</v>
      </c>
      <c r="B34" t="s">
        <v>23</v>
      </c>
      <c r="C34" t="s">
        <v>24</v>
      </c>
      <c r="D34" t="s">
        <v>18</v>
      </c>
      <c r="E34" t="s">
        <v>11</v>
      </c>
      <c r="F34">
        <v>1</v>
      </c>
    </row>
    <row r="35" spans="1:6">
      <c r="A35" t="s">
        <v>6</v>
      </c>
      <c r="B35" t="s">
        <v>23</v>
      </c>
      <c r="C35" t="s">
        <v>24</v>
      </c>
      <c r="D35" t="s">
        <v>18</v>
      </c>
      <c r="E35" t="s">
        <v>14</v>
      </c>
      <c r="F35">
        <v>4</v>
      </c>
    </row>
    <row r="36" spans="1:6">
      <c r="A36" t="s">
        <v>6</v>
      </c>
      <c r="B36" t="s">
        <v>23</v>
      </c>
      <c r="C36" t="s">
        <v>24</v>
      </c>
      <c r="D36" t="s">
        <v>18</v>
      </c>
      <c r="E36" t="s">
        <v>17</v>
      </c>
      <c r="F36">
        <v>11</v>
      </c>
    </row>
    <row r="37" spans="1:6">
      <c r="A37" t="s">
        <v>6</v>
      </c>
      <c r="B37" t="s">
        <v>23</v>
      </c>
      <c r="C37" t="s">
        <v>24</v>
      </c>
      <c r="D37" t="s">
        <v>19</v>
      </c>
      <c r="E37" t="s">
        <v>11</v>
      </c>
      <c r="F37">
        <v>1</v>
      </c>
    </row>
    <row r="38" spans="1:6">
      <c r="A38" t="s">
        <v>6</v>
      </c>
      <c r="B38" t="s">
        <v>23</v>
      </c>
      <c r="C38" t="s">
        <v>24</v>
      </c>
      <c r="D38" t="s">
        <v>19</v>
      </c>
      <c r="E38" t="s">
        <v>14</v>
      </c>
      <c r="F38">
        <v>1</v>
      </c>
    </row>
    <row r="39" spans="1:6">
      <c r="A39" t="s">
        <v>6</v>
      </c>
      <c r="B39" t="s">
        <v>23</v>
      </c>
      <c r="C39" t="s">
        <v>24</v>
      </c>
      <c r="D39" t="s">
        <v>19</v>
      </c>
      <c r="E39" t="s">
        <v>17</v>
      </c>
      <c r="F39">
        <v>1</v>
      </c>
    </row>
    <row r="40" spans="1:6">
      <c r="A40" t="s">
        <v>6</v>
      </c>
      <c r="B40" t="s">
        <v>23</v>
      </c>
      <c r="C40" t="s">
        <v>24</v>
      </c>
      <c r="D40" t="s">
        <v>20</v>
      </c>
      <c r="E40" t="s">
        <v>14</v>
      </c>
      <c r="F40">
        <v>5</v>
      </c>
    </row>
    <row r="41" spans="1:6">
      <c r="A41" t="s">
        <v>6</v>
      </c>
      <c r="B41" t="s">
        <v>23</v>
      </c>
      <c r="C41" t="s">
        <v>24</v>
      </c>
      <c r="D41" t="s">
        <v>25</v>
      </c>
      <c r="E41" t="s">
        <v>14</v>
      </c>
      <c r="F41">
        <v>2</v>
      </c>
    </row>
    <row r="42" spans="1:6">
      <c r="A42" t="s">
        <v>6</v>
      </c>
      <c r="B42" t="s">
        <v>23</v>
      </c>
      <c r="C42" t="s">
        <v>21</v>
      </c>
      <c r="D42" t="s">
        <v>9</v>
      </c>
      <c r="E42" t="s">
        <v>10</v>
      </c>
      <c r="F42">
        <v>2</v>
      </c>
    </row>
    <row r="43" spans="1:6">
      <c r="A43" t="s">
        <v>6</v>
      </c>
      <c r="B43" t="s">
        <v>23</v>
      </c>
      <c r="C43" t="s">
        <v>21</v>
      </c>
      <c r="D43" t="s">
        <v>9</v>
      </c>
      <c r="E43" t="s">
        <v>14</v>
      </c>
      <c r="F43">
        <v>2</v>
      </c>
    </row>
    <row r="44" spans="1:6">
      <c r="A44" t="s">
        <v>6</v>
      </c>
      <c r="B44" t="s">
        <v>23</v>
      </c>
      <c r="C44" t="s">
        <v>21</v>
      </c>
      <c r="D44" t="s">
        <v>9</v>
      </c>
      <c r="E44" t="s">
        <v>17</v>
      </c>
      <c r="F44">
        <v>3</v>
      </c>
    </row>
    <row r="45" spans="1:6">
      <c r="A45" t="s">
        <v>6</v>
      </c>
      <c r="B45" t="s">
        <v>23</v>
      </c>
      <c r="C45" t="s">
        <v>21</v>
      </c>
      <c r="D45" t="s">
        <v>18</v>
      </c>
      <c r="E45" t="s">
        <v>14</v>
      </c>
      <c r="F45">
        <v>3</v>
      </c>
    </row>
    <row r="46" spans="1:6">
      <c r="A46" t="s">
        <v>6</v>
      </c>
      <c r="B46" t="s">
        <v>23</v>
      </c>
      <c r="C46" t="s">
        <v>21</v>
      </c>
      <c r="D46" t="s">
        <v>18</v>
      </c>
      <c r="E46" t="s">
        <v>17</v>
      </c>
      <c r="F46">
        <v>5</v>
      </c>
    </row>
    <row r="47" spans="1:6">
      <c r="A47" t="s">
        <v>6</v>
      </c>
      <c r="B47" t="s">
        <v>23</v>
      </c>
      <c r="C47" t="s">
        <v>21</v>
      </c>
      <c r="D47" t="s">
        <v>19</v>
      </c>
      <c r="E47" t="s">
        <v>11</v>
      </c>
      <c r="F47">
        <v>4</v>
      </c>
    </row>
    <row r="48" spans="1:6">
      <c r="A48" t="s">
        <v>6</v>
      </c>
      <c r="B48" t="s">
        <v>23</v>
      </c>
      <c r="C48" t="s">
        <v>21</v>
      </c>
      <c r="D48" t="s">
        <v>19</v>
      </c>
      <c r="E48" t="s">
        <v>12</v>
      </c>
      <c r="F48">
        <v>2</v>
      </c>
    </row>
    <row r="49" spans="1:6">
      <c r="A49" t="s">
        <v>6</v>
      </c>
      <c r="B49" t="s">
        <v>23</v>
      </c>
      <c r="C49" t="s">
        <v>21</v>
      </c>
      <c r="D49" t="s">
        <v>20</v>
      </c>
      <c r="E49" t="s">
        <v>14</v>
      </c>
      <c r="F49">
        <v>1</v>
      </c>
    </row>
    <row r="50" spans="1:6">
      <c r="A50" t="s">
        <v>6</v>
      </c>
      <c r="B50" t="s">
        <v>23</v>
      </c>
      <c r="C50" t="s">
        <v>21</v>
      </c>
      <c r="D50" t="s">
        <v>25</v>
      </c>
      <c r="E50" t="s">
        <v>15</v>
      </c>
      <c r="F50">
        <v>1</v>
      </c>
    </row>
    <row r="51" spans="1:6">
      <c r="A51" t="s">
        <v>6</v>
      </c>
      <c r="B51" t="s">
        <v>23</v>
      </c>
      <c r="C51" t="s">
        <v>21</v>
      </c>
      <c r="D51" t="s">
        <v>25</v>
      </c>
      <c r="E51" t="s">
        <v>17</v>
      </c>
      <c r="F51">
        <v>1</v>
      </c>
    </row>
    <row r="52" spans="1:6">
      <c r="A52" t="s">
        <v>6</v>
      </c>
      <c r="B52" t="s">
        <v>23</v>
      </c>
      <c r="C52" t="s">
        <v>22</v>
      </c>
      <c r="D52" t="s">
        <v>9</v>
      </c>
      <c r="E52" t="s">
        <v>10</v>
      </c>
      <c r="F52">
        <v>4</v>
      </c>
    </row>
    <row r="53" spans="1:6">
      <c r="A53" t="s">
        <v>6</v>
      </c>
      <c r="B53" t="s">
        <v>23</v>
      </c>
      <c r="C53" t="s">
        <v>22</v>
      </c>
      <c r="D53" t="s">
        <v>9</v>
      </c>
      <c r="E53" t="s">
        <v>14</v>
      </c>
      <c r="F53">
        <v>2</v>
      </c>
    </row>
    <row r="54" spans="1:6">
      <c r="A54" t="s">
        <v>6</v>
      </c>
      <c r="B54" t="s">
        <v>23</v>
      </c>
      <c r="C54" t="s">
        <v>22</v>
      </c>
      <c r="D54" t="s">
        <v>9</v>
      </c>
      <c r="E54" t="s">
        <v>17</v>
      </c>
      <c r="F54">
        <v>2</v>
      </c>
    </row>
    <row r="55" spans="1:6">
      <c r="A55" t="s">
        <v>6</v>
      </c>
      <c r="B55" t="s">
        <v>23</v>
      </c>
      <c r="C55" t="s">
        <v>22</v>
      </c>
      <c r="D55" t="s">
        <v>18</v>
      </c>
      <c r="E55" t="s">
        <v>14</v>
      </c>
      <c r="F55">
        <v>8</v>
      </c>
    </row>
    <row r="56" spans="1:6">
      <c r="A56" t="s">
        <v>6</v>
      </c>
      <c r="B56" t="s">
        <v>23</v>
      </c>
      <c r="C56" t="s">
        <v>22</v>
      </c>
      <c r="D56" t="s">
        <v>18</v>
      </c>
      <c r="E56" t="s">
        <v>17</v>
      </c>
      <c r="F56">
        <v>1</v>
      </c>
    </row>
    <row r="57" spans="1:6">
      <c r="A57" t="s">
        <v>6</v>
      </c>
      <c r="B57" t="s">
        <v>23</v>
      </c>
      <c r="C57" t="s">
        <v>22</v>
      </c>
      <c r="D57" t="s">
        <v>19</v>
      </c>
      <c r="E57" t="s">
        <v>10</v>
      </c>
      <c r="F57">
        <v>4</v>
      </c>
    </row>
    <row r="58" spans="1:6">
      <c r="A58" t="s">
        <v>6</v>
      </c>
      <c r="B58" t="s">
        <v>23</v>
      </c>
      <c r="C58" t="s">
        <v>22</v>
      </c>
      <c r="D58" t="s">
        <v>19</v>
      </c>
      <c r="E58" t="s">
        <v>12</v>
      </c>
      <c r="F58">
        <v>2</v>
      </c>
    </row>
    <row r="59" spans="1:6">
      <c r="A59" t="s">
        <v>6</v>
      </c>
      <c r="B59" t="s">
        <v>23</v>
      </c>
      <c r="C59" t="s">
        <v>22</v>
      </c>
      <c r="D59" t="s">
        <v>19</v>
      </c>
      <c r="E59" t="s">
        <v>14</v>
      </c>
      <c r="F59">
        <v>1</v>
      </c>
    </row>
    <row r="60" spans="1:6">
      <c r="A60" t="s">
        <v>6</v>
      </c>
      <c r="B60" t="s">
        <v>23</v>
      </c>
      <c r="C60" t="s">
        <v>22</v>
      </c>
      <c r="D60" t="s">
        <v>19</v>
      </c>
      <c r="E60" t="s">
        <v>16</v>
      </c>
      <c r="F60">
        <v>2</v>
      </c>
    </row>
    <row r="61" spans="1:6">
      <c r="A61" t="s">
        <v>6</v>
      </c>
      <c r="B61" t="s">
        <v>23</v>
      </c>
      <c r="C61" t="s">
        <v>22</v>
      </c>
      <c r="D61" t="s">
        <v>25</v>
      </c>
      <c r="E61" t="s">
        <v>14</v>
      </c>
      <c r="F61">
        <v>1</v>
      </c>
    </row>
    <row r="62" spans="1:6">
      <c r="A62" t="s">
        <v>6</v>
      </c>
      <c r="B62" t="s">
        <v>26</v>
      </c>
      <c r="C62" t="s">
        <v>22</v>
      </c>
      <c r="D62" t="s">
        <v>9</v>
      </c>
      <c r="E62" t="s">
        <v>11</v>
      </c>
      <c r="F62">
        <v>2</v>
      </c>
    </row>
    <row r="63" spans="1:6">
      <c r="A63" t="s">
        <v>6</v>
      </c>
      <c r="B63" t="s">
        <v>26</v>
      </c>
      <c r="C63" t="s">
        <v>22</v>
      </c>
      <c r="D63" t="s">
        <v>9</v>
      </c>
      <c r="E63" t="s">
        <v>14</v>
      </c>
      <c r="F63">
        <v>8</v>
      </c>
    </row>
    <row r="64" spans="1:6">
      <c r="A64" t="s">
        <v>6</v>
      </c>
      <c r="B64" t="s">
        <v>26</v>
      </c>
      <c r="C64" t="s">
        <v>22</v>
      </c>
      <c r="D64" t="s">
        <v>9</v>
      </c>
      <c r="E64" t="s">
        <v>15</v>
      </c>
      <c r="F64">
        <v>2</v>
      </c>
    </row>
    <row r="65" spans="1:6">
      <c r="A65" t="s">
        <v>6</v>
      </c>
      <c r="B65" t="s">
        <v>26</v>
      </c>
      <c r="C65" t="s">
        <v>22</v>
      </c>
      <c r="D65" t="s">
        <v>9</v>
      </c>
      <c r="E65" t="s">
        <v>17</v>
      </c>
      <c r="F65">
        <v>3</v>
      </c>
    </row>
    <row r="66" spans="1:6">
      <c r="A66" t="s">
        <v>6</v>
      </c>
      <c r="B66" t="s">
        <v>26</v>
      </c>
      <c r="C66" t="s">
        <v>22</v>
      </c>
      <c r="D66" t="s">
        <v>18</v>
      </c>
      <c r="E66" t="s">
        <v>17</v>
      </c>
      <c r="F66">
        <v>6</v>
      </c>
    </row>
    <row r="67" spans="1:6">
      <c r="A67" t="s">
        <v>6</v>
      </c>
      <c r="B67" t="s">
        <v>26</v>
      </c>
      <c r="C67" t="s">
        <v>22</v>
      </c>
      <c r="D67" t="s">
        <v>19</v>
      </c>
      <c r="E67" t="s">
        <v>11</v>
      </c>
      <c r="F67">
        <v>1</v>
      </c>
    </row>
    <row r="68" spans="1:6">
      <c r="A68" t="s">
        <v>6</v>
      </c>
      <c r="B68" t="s">
        <v>26</v>
      </c>
      <c r="C68" t="s">
        <v>22</v>
      </c>
      <c r="D68" t="s">
        <v>19</v>
      </c>
      <c r="E68" t="s">
        <v>14</v>
      </c>
      <c r="F68">
        <v>2</v>
      </c>
    </row>
    <row r="69" spans="1:6">
      <c r="A69" t="s">
        <v>6</v>
      </c>
      <c r="B69" t="s">
        <v>26</v>
      </c>
      <c r="C69" t="s">
        <v>22</v>
      </c>
      <c r="D69" t="s">
        <v>19</v>
      </c>
      <c r="E69" t="s">
        <v>16</v>
      </c>
      <c r="F69">
        <v>1</v>
      </c>
    </row>
    <row r="70" spans="1:6">
      <c r="A70" t="s">
        <v>6</v>
      </c>
      <c r="B70" t="s">
        <v>26</v>
      </c>
      <c r="C70" t="s">
        <v>22</v>
      </c>
      <c r="D70" t="s">
        <v>20</v>
      </c>
      <c r="E70" t="s">
        <v>14</v>
      </c>
      <c r="F70">
        <v>1</v>
      </c>
    </row>
    <row r="71" spans="1:6">
      <c r="A71" t="s">
        <v>6</v>
      </c>
      <c r="B71" t="s">
        <v>26</v>
      </c>
      <c r="C71" t="s">
        <v>21</v>
      </c>
      <c r="D71" t="s">
        <v>9</v>
      </c>
      <c r="E71" t="s">
        <v>11</v>
      </c>
      <c r="F71">
        <v>2</v>
      </c>
    </row>
    <row r="72" spans="1:6">
      <c r="A72" t="s">
        <v>6</v>
      </c>
      <c r="B72" t="s">
        <v>26</v>
      </c>
      <c r="C72" t="s">
        <v>21</v>
      </c>
      <c r="D72" t="s">
        <v>9</v>
      </c>
      <c r="E72" t="s">
        <v>12</v>
      </c>
      <c r="F72">
        <v>1</v>
      </c>
    </row>
    <row r="73" spans="1:6">
      <c r="A73" t="s">
        <v>6</v>
      </c>
      <c r="B73" t="s">
        <v>26</v>
      </c>
      <c r="C73" t="s">
        <v>21</v>
      </c>
      <c r="D73" t="s">
        <v>9</v>
      </c>
      <c r="E73" t="s">
        <v>14</v>
      </c>
      <c r="F73">
        <v>9</v>
      </c>
    </row>
    <row r="74" spans="1:6">
      <c r="A74" t="s">
        <v>6</v>
      </c>
      <c r="B74" t="s">
        <v>26</v>
      </c>
      <c r="C74" t="s">
        <v>21</v>
      </c>
      <c r="D74" t="s">
        <v>9</v>
      </c>
      <c r="E74" t="s">
        <v>17</v>
      </c>
      <c r="F74">
        <v>11</v>
      </c>
    </row>
    <row r="75" spans="1:6">
      <c r="A75" t="s">
        <v>6</v>
      </c>
      <c r="B75" t="s">
        <v>26</v>
      </c>
      <c r="C75" t="s">
        <v>21</v>
      </c>
      <c r="D75" t="s">
        <v>18</v>
      </c>
      <c r="E75" t="s">
        <v>14</v>
      </c>
      <c r="F75">
        <v>1</v>
      </c>
    </row>
    <row r="76" spans="1:6">
      <c r="A76" t="s">
        <v>6</v>
      </c>
      <c r="B76" t="s">
        <v>26</v>
      </c>
      <c r="C76" t="s">
        <v>21</v>
      </c>
      <c r="D76" t="s">
        <v>18</v>
      </c>
      <c r="E76" t="s">
        <v>17</v>
      </c>
      <c r="F76">
        <v>9</v>
      </c>
    </row>
    <row r="77" spans="1:6">
      <c r="A77" t="s">
        <v>6</v>
      </c>
      <c r="B77" t="s">
        <v>26</v>
      </c>
      <c r="C77" t="s">
        <v>21</v>
      </c>
      <c r="D77" t="s">
        <v>19</v>
      </c>
      <c r="E77" t="s">
        <v>12</v>
      </c>
      <c r="F77">
        <v>1</v>
      </c>
    </row>
    <row r="78" spans="1:6">
      <c r="A78" t="s">
        <v>6</v>
      </c>
      <c r="B78" t="s">
        <v>26</v>
      </c>
      <c r="C78" t="s">
        <v>21</v>
      </c>
      <c r="D78" t="s">
        <v>20</v>
      </c>
      <c r="E78" t="s">
        <v>14</v>
      </c>
      <c r="F78">
        <v>2</v>
      </c>
    </row>
    <row r="79" spans="1:6">
      <c r="A79" t="s">
        <v>6</v>
      </c>
      <c r="B79" t="s">
        <v>26</v>
      </c>
      <c r="C79" t="s">
        <v>24</v>
      </c>
      <c r="D79" t="s">
        <v>9</v>
      </c>
      <c r="E79" t="s">
        <v>10</v>
      </c>
      <c r="F79">
        <v>5</v>
      </c>
    </row>
    <row r="80" spans="1:6">
      <c r="A80" t="s">
        <v>6</v>
      </c>
      <c r="B80" t="s">
        <v>26</v>
      </c>
      <c r="C80" t="s">
        <v>24</v>
      </c>
      <c r="D80" t="s">
        <v>9</v>
      </c>
      <c r="E80" t="s">
        <v>11</v>
      </c>
      <c r="F80">
        <v>7</v>
      </c>
    </row>
    <row r="81" spans="1:6">
      <c r="A81" t="s">
        <v>6</v>
      </c>
      <c r="B81" t="s">
        <v>26</v>
      </c>
      <c r="C81" t="s">
        <v>24</v>
      </c>
      <c r="D81" t="s">
        <v>9</v>
      </c>
      <c r="E81" t="s">
        <v>12</v>
      </c>
      <c r="F81">
        <v>3</v>
      </c>
    </row>
    <row r="82" spans="1:6">
      <c r="A82" t="s">
        <v>6</v>
      </c>
      <c r="B82" t="s">
        <v>26</v>
      </c>
      <c r="C82" t="s">
        <v>24</v>
      </c>
      <c r="D82" t="s">
        <v>9</v>
      </c>
      <c r="E82" t="s">
        <v>14</v>
      </c>
      <c r="F82">
        <v>19</v>
      </c>
    </row>
    <row r="83" spans="1:6">
      <c r="A83" t="s">
        <v>6</v>
      </c>
      <c r="B83" t="s">
        <v>26</v>
      </c>
      <c r="C83" t="s">
        <v>24</v>
      </c>
      <c r="D83" t="s">
        <v>9</v>
      </c>
      <c r="E83" t="s">
        <v>15</v>
      </c>
      <c r="F83">
        <v>2</v>
      </c>
    </row>
    <row r="84" spans="1:6">
      <c r="A84" t="s">
        <v>6</v>
      </c>
      <c r="B84" t="s">
        <v>26</v>
      </c>
      <c r="C84" t="s">
        <v>24</v>
      </c>
      <c r="D84" t="s">
        <v>9</v>
      </c>
      <c r="E84" t="s">
        <v>17</v>
      </c>
      <c r="F84">
        <v>35</v>
      </c>
    </row>
    <row r="85" spans="1:6">
      <c r="A85" t="s">
        <v>6</v>
      </c>
      <c r="B85" t="s">
        <v>26</v>
      </c>
      <c r="C85" t="s">
        <v>24</v>
      </c>
      <c r="D85" t="s">
        <v>27</v>
      </c>
      <c r="E85" t="s">
        <v>14</v>
      </c>
      <c r="F85">
        <v>3</v>
      </c>
    </row>
    <row r="86" spans="1:6">
      <c r="A86" t="s">
        <v>6</v>
      </c>
      <c r="B86" t="s">
        <v>26</v>
      </c>
      <c r="C86" t="s">
        <v>24</v>
      </c>
      <c r="D86" t="s">
        <v>27</v>
      </c>
      <c r="E86" t="s">
        <v>17</v>
      </c>
      <c r="F86">
        <v>1</v>
      </c>
    </row>
    <row r="87" spans="1:6">
      <c r="A87" t="s">
        <v>6</v>
      </c>
      <c r="B87" t="s">
        <v>26</v>
      </c>
      <c r="C87" t="s">
        <v>24</v>
      </c>
      <c r="D87" t="s">
        <v>28</v>
      </c>
      <c r="E87" t="s">
        <v>10</v>
      </c>
      <c r="F87">
        <v>1</v>
      </c>
    </row>
    <row r="88" spans="1:6">
      <c r="A88" t="s">
        <v>6</v>
      </c>
      <c r="B88" t="s">
        <v>26</v>
      </c>
      <c r="C88" t="s">
        <v>24</v>
      </c>
      <c r="D88" t="s">
        <v>28</v>
      </c>
      <c r="E88" t="s">
        <v>12</v>
      </c>
      <c r="F88">
        <v>1</v>
      </c>
    </row>
    <row r="89" spans="1:6">
      <c r="A89" t="s">
        <v>6</v>
      </c>
      <c r="B89" t="s">
        <v>26</v>
      </c>
      <c r="C89" t="s">
        <v>24</v>
      </c>
      <c r="D89" t="s">
        <v>28</v>
      </c>
      <c r="E89" t="s">
        <v>29</v>
      </c>
      <c r="F89">
        <v>1</v>
      </c>
    </row>
    <row r="90" spans="1:6">
      <c r="A90" t="s">
        <v>6</v>
      </c>
      <c r="B90" t="s">
        <v>26</v>
      </c>
      <c r="C90" t="s">
        <v>24</v>
      </c>
      <c r="D90" t="s">
        <v>28</v>
      </c>
      <c r="E90" t="s">
        <v>17</v>
      </c>
      <c r="F90">
        <v>1</v>
      </c>
    </row>
    <row r="91" spans="1:6">
      <c r="A91" t="s">
        <v>6</v>
      </c>
      <c r="B91" t="s">
        <v>26</v>
      </c>
      <c r="C91" t="s">
        <v>24</v>
      </c>
      <c r="D91" t="s">
        <v>20</v>
      </c>
      <c r="E91" t="s">
        <v>14</v>
      </c>
      <c r="F91">
        <v>6</v>
      </c>
    </row>
    <row r="92" spans="1:6">
      <c r="A92" t="s">
        <v>6</v>
      </c>
      <c r="B92" t="s">
        <v>30</v>
      </c>
      <c r="C92" t="s">
        <v>24</v>
      </c>
      <c r="D92" t="s">
        <v>9</v>
      </c>
      <c r="E92" t="s">
        <v>10</v>
      </c>
      <c r="F92">
        <v>2</v>
      </c>
    </row>
    <row r="93" spans="1:6">
      <c r="A93" t="s">
        <v>6</v>
      </c>
      <c r="B93" t="s">
        <v>30</v>
      </c>
      <c r="C93" t="s">
        <v>24</v>
      </c>
      <c r="D93" t="s">
        <v>9</v>
      </c>
      <c r="E93" t="s">
        <v>11</v>
      </c>
      <c r="F93">
        <v>1</v>
      </c>
    </row>
    <row r="94" spans="1:6">
      <c r="A94" t="s">
        <v>6</v>
      </c>
      <c r="B94" t="s">
        <v>30</v>
      </c>
      <c r="C94" t="s">
        <v>24</v>
      </c>
      <c r="D94" t="s">
        <v>9</v>
      </c>
      <c r="E94" t="s">
        <v>12</v>
      </c>
      <c r="F94">
        <v>1</v>
      </c>
    </row>
    <row r="95" spans="1:6">
      <c r="A95" t="s">
        <v>6</v>
      </c>
      <c r="B95" t="s">
        <v>30</v>
      </c>
      <c r="C95" t="s">
        <v>24</v>
      </c>
      <c r="D95" t="s">
        <v>9</v>
      </c>
      <c r="E95" t="s">
        <v>14</v>
      </c>
      <c r="F95">
        <v>17</v>
      </c>
    </row>
    <row r="96" spans="1:6">
      <c r="A96" t="s">
        <v>6</v>
      </c>
      <c r="B96" t="s">
        <v>30</v>
      </c>
      <c r="C96" t="s">
        <v>24</v>
      </c>
      <c r="D96" t="s">
        <v>9</v>
      </c>
      <c r="E96" t="s">
        <v>15</v>
      </c>
      <c r="F96">
        <v>1</v>
      </c>
    </row>
    <row r="97" spans="1:6">
      <c r="A97" t="s">
        <v>6</v>
      </c>
      <c r="B97" t="s">
        <v>30</v>
      </c>
      <c r="C97" t="s">
        <v>24</v>
      </c>
      <c r="D97" t="s">
        <v>9</v>
      </c>
      <c r="E97" t="s">
        <v>17</v>
      </c>
      <c r="F97">
        <v>12</v>
      </c>
    </row>
    <row r="98" spans="1:6">
      <c r="A98" t="s">
        <v>6</v>
      </c>
      <c r="B98" t="s">
        <v>30</v>
      </c>
      <c r="C98" t="s">
        <v>24</v>
      </c>
      <c r="D98" t="s">
        <v>9</v>
      </c>
      <c r="E98" t="s">
        <v>31</v>
      </c>
      <c r="F98">
        <v>1</v>
      </c>
    </row>
    <row r="99" spans="1:6">
      <c r="A99" t="s">
        <v>6</v>
      </c>
      <c r="B99" t="s">
        <v>30</v>
      </c>
      <c r="C99" t="s">
        <v>24</v>
      </c>
      <c r="D99" t="s">
        <v>18</v>
      </c>
      <c r="E99" t="s">
        <v>17</v>
      </c>
      <c r="F99">
        <v>1</v>
      </c>
    </row>
    <row r="100" spans="1:6">
      <c r="A100" t="s">
        <v>6</v>
      </c>
      <c r="B100" t="s">
        <v>30</v>
      </c>
      <c r="C100" t="s">
        <v>24</v>
      </c>
      <c r="D100" t="s">
        <v>19</v>
      </c>
      <c r="E100" t="s">
        <v>14</v>
      </c>
      <c r="F100">
        <v>1</v>
      </c>
    </row>
    <row r="101" spans="1:6">
      <c r="A101" t="s">
        <v>6</v>
      </c>
      <c r="B101" t="s">
        <v>30</v>
      </c>
      <c r="C101" t="s">
        <v>24</v>
      </c>
      <c r="D101" t="s">
        <v>19</v>
      </c>
      <c r="E101" t="s">
        <v>17</v>
      </c>
      <c r="F101">
        <v>1</v>
      </c>
    </row>
    <row r="102" spans="1:6">
      <c r="A102" t="s">
        <v>6</v>
      </c>
      <c r="B102" t="s">
        <v>30</v>
      </c>
      <c r="C102" t="s">
        <v>32</v>
      </c>
      <c r="D102" t="s">
        <v>9</v>
      </c>
      <c r="E102" t="s">
        <v>14</v>
      </c>
      <c r="F102">
        <v>6</v>
      </c>
    </row>
    <row r="103" spans="1:6">
      <c r="A103" t="s">
        <v>6</v>
      </c>
      <c r="B103" t="s">
        <v>30</v>
      </c>
      <c r="C103" t="s">
        <v>32</v>
      </c>
      <c r="D103" t="s">
        <v>9</v>
      </c>
      <c r="E103" t="s">
        <v>17</v>
      </c>
      <c r="F103">
        <v>2</v>
      </c>
    </row>
    <row r="104" spans="1:6">
      <c r="A104" t="s">
        <v>6</v>
      </c>
      <c r="B104" t="s">
        <v>30</v>
      </c>
      <c r="C104" t="s">
        <v>32</v>
      </c>
      <c r="D104" t="s">
        <v>18</v>
      </c>
      <c r="E104" t="s">
        <v>14</v>
      </c>
      <c r="F104">
        <v>2</v>
      </c>
    </row>
    <row r="105" spans="1:6">
      <c r="A105" t="s">
        <v>6</v>
      </c>
      <c r="B105" t="s">
        <v>30</v>
      </c>
      <c r="C105" t="s">
        <v>32</v>
      </c>
      <c r="D105" t="s">
        <v>18</v>
      </c>
      <c r="E105" t="s">
        <v>17</v>
      </c>
      <c r="F105">
        <v>3</v>
      </c>
    </row>
    <row r="106" spans="1:6">
      <c r="A106" t="s">
        <v>6</v>
      </c>
      <c r="B106" t="s">
        <v>30</v>
      </c>
      <c r="C106" t="s">
        <v>32</v>
      </c>
      <c r="D106" t="s">
        <v>19</v>
      </c>
      <c r="E106" t="s">
        <v>10</v>
      </c>
      <c r="F106">
        <v>1</v>
      </c>
    </row>
    <row r="107" spans="1:6">
      <c r="A107" t="s">
        <v>6</v>
      </c>
      <c r="B107" t="s">
        <v>30</v>
      </c>
      <c r="C107" t="s">
        <v>32</v>
      </c>
      <c r="D107" t="s">
        <v>19</v>
      </c>
      <c r="E107" t="s">
        <v>11</v>
      </c>
      <c r="F107">
        <v>2</v>
      </c>
    </row>
    <row r="108" spans="1:6">
      <c r="A108" t="s">
        <v>6</v>
      </c>
      <c r="B108" t="s">
        <v>30</v>
      </c>
      <c r="C108" t="s">
        <v>32</v>
      </c>
      <c r="D108" t="s">
        <v>19</v>
      </c>
      <c r="E108" t="s">
        <v>14</v>
      </c>
      <c r="F108">
        <v>1</v>
      </c>
    </row>
    <row r="109" spans="1:6">
      <c r="A109" t="s">
        <v>6</v>
      </c>
      <c r="B109" t="s">
        <v>30</v>
      </c>
      <c r="C109" t="s">
        <v>32</v>
      </c>
      <c r="D109" t="s">
        <v>20</v>
      </c>
      <c r="E109" t="s">
        <v>14</v>
      </c>
      <c r="F109">
        <v>1</v>
      </c>
    </row>
    <row r="110" spans="1:6">
      <c r="A110" t="s">
        <v>6</v>
      </c>
      <c r="B110" t="s">
        <v>30</v>
      </c>
      <c r="C110" t="s">
        <v>22</v>
      </c>
      <c r="D110" t="s">
        <v>9</v>
      </c>
      <c r="E110" t="s">
        <v>11</v>
      </c>
      <c r="F110">
        <v>1</v>
      </c>
    </row>
    <row r="111" spans="1:6">
      <c r="A111" t="s">
        <v>6</v>
      </c>
      <c r="B111" t="s">
        <v>30</v>
      </c>
      <c r="C111" t="s">
        <v>22</v>
      </c>
      <c r="D111" t="s">
        <v>9</v>
      </c>
      <c r="E111" t="s">
        <v>17</v>
      </c>
      <c r="F111">
        <v>1</v>
      </c>
    </row>
    <row r="112" spans="1:6">
      <c r="A112" t="s">
        <v>6</v>
      </c>
      <c r="B112" t="s">
        <v>30</v>
      </c>
      <c r="C112" t="s">
        <v>22</v>
      </c>
      <c r="D112" t="s">
        <v>18</v>
      </c>
      <c r="E112" t="s">
        <v>14</v>
      </c>
      <c r="F112">
        <v>1</v>
      </c>
    </row>
    <row r="113" spans="1:6">
      <c r="A113" t="s">
        <v>6</v>
      </c>
      <c r="B113" t="s">
        <v>30</v>
      </c>
      <c r="C113" t="s">
        <v>22</v>
      </c>
      <c r="D113" t="s">
        <v>18</v>
      </c>
      <c r="E113" t="s">
        <v>17</v>
      </c>
      <c r="F113">
        <v>4</v>
      </c>
    </row>
    <row r="114" spans="1:6">
      <c r="A114" t="s">
        <v>6</v>
      </c>
      <c r="B114" t="s">
        <v>30</v>
      </c>
      <c r="C114" t="s">
        <v>22</v>
      </c>
      <c r="D114" t="s">
        <v>19</v>
      </c>
      <c r="E114" t="s">
        <v>15</v>
      </c>
      <c r="F114">
        <v>1</v>
      </c>
    </row>
    <row r="115" spans="1:6">
      <c r="A115" t="s">
        <v>6</v>
      </c>
      <c r="B115" t="s">
        <v>33</v>
      </c>
      <c r="C115" t="s">
        <v>22</v>
      </c>
      <c r="D115" t="s">
        <v>9</v>
      </c>
      <c r="E115" t="s">
        <v>14</v>
      </c>
      <c r="F115">
        <v>1</v>
      </c>
    </row>
    <row r="116" spans="1:6">
      <c r="A116" t="s">
        <v>6</v>
      </c>
      <c r="B116" t="s">
        <v>33</v>
      </c>
      <c r="C116" t="s">
        <v>22</v>
      </c>
      <c r="D116" t="s">
        <v>18</v>
      </c>
      <c r="E116" t="s">
        <v>14</v>
      </c>
      <c r="F116">
        <v>1</v>
      </c>
    </row>
    <row r="117" spans="1:6">
      <c r="A117" t="s">
        <v>6</v>
      </c>
      <c r="B117" t="s">
        <v>33</v>
      </c>
      <c r="C117" t="s">
        <v>32</v>
      </c>
      <c r="D117" t="s">
        <v>9</v>
      </c>
      <c r="E117" t="s">
        <v>10</v>
      </c>
      <c r="F117">
        <v>3</v>
      </c>
    </row>
    <row r="118" spans="1:6">
      <c r="A118" t="s">
        <v>6</v>
      </c>
      <c r="B118" t="s">
        <v>33</v>
      </c>
      <c r="C118" t="s">
        <v>32</v>
      </c>
      <c r="D118" t="s">
        <v>9</v>
      </c>
      <c r="E118" t="s">
        <v>12</v>
      </c>
      <c r="F118">
        <v>1</v>
      </c>
    </row>
    <row r="119" spans="1:6">
      <c r="A119" t="s">
        <v>6</v>
      </c>
      <c r="B119" t="s">
        <v>33</v>
      </c>
      <c r="C119" t="s">
        <v>32</v>
      </c>
      <c r="E119" t="s">
        <v>14</v>
      </c>
      <c r="F119">
        <v>2</v>
      </c>
    </row>
    <row r="120" spans="1:6">
      <c r="A120" t="s">
        <v>6</v>
      </c>
      <c r="B120" t="s">
        <v>33</v>
      </c>
      <c r="C120" t="s">
        <v>32</v>
      </c>
      <c r="E120" t="s">
        <v>17</v>
      </c>
      <c r="F120">
        <v>1</v>
      </c>
    </row>
    <row r="121" spans="1:6">
      <c r="A121" t="s">
        <v>6</v>
      </c>
      <c r="B121" t="s">
        <v>33</v>
      </c>
      <c r="C121" t="s">
        <v>32</v>
      </c>
      <c r="D121" t="s">
        <v>18</v>
      </c>
      <c r="E121" t="s">
        <v>11</v>
      </c>
      <c r="F121">
        <v>2</v>
      </c>
    </row>
    <row r="122" spans="1:6">
      <c r="A122" t="s">
        <v>6</v>
      </c>
      <c r="B122" t="s">
        <v>33</v>
      </c>
      <c r="C122" t="s">
        <v>32</v>
      </c>
      <c r="D122" t="s">
        <v>19</v>
      </c>
      <c r="E122" t="s">
        <v>10</v>
      </c>
      <c r="F122">
        <v>1</v>
      </c>
    </row>
    <row r="123" spans="1:6">
      <c r="A123" t="s">
        <v>6</v>
      </c>
      <c r="B123" t="s">
        <v>33</v>
      </c>
      <c r="C123" t="s">
        <v>32</v>
      </c>
      <c r="E123" t="s">
        <v>12</v>
      </c>
      <c r="F123">
        <v>2</v>
      </c>
    </row>
    <row r="124" spans="1:6">
      <c r="A124" t="s">
        <v>6</v>
      </c>
      <c r="B124" t="s">
        <v>33</v>
      </c>
      <c r="C124" t="s">
        <v>34</v>
      </c>
      <c r="D124" t="s">
        <v>19</v>
      </c>
      <c r="E124" t="s">
        <v>12</v>
      </c>
      <c r="F124">
        <v>3</v>
      </c>
    </row>
    <row r="125" spans="1:6">
      <c r="A125" t="s">
        <v>6</v>
      </c>
      <c r="B125" t="s">
        <v>35</v>
      </c>
      <c r="C125" t="s">
        <v>34</v>
      </c>
      <c r="D125" t="s">
        <v>9</v>
      </c>
      <c r="E125" t="s">
        <v>14</v>
      </c>
      <c r="F125">
        <v>1</v>
      </c>
    </row>
    <row r="126" spans="1:6">
      <c r="A126" t="s">
        <v>6</v>
      </c>
      <c r="B126" t="s">
        <v>35</v>
      </c>
      <c r="C126" t="s">
        <v>22</v>
      </c>
      <c r="D126" t="s">
        <v>19</v>
      </c>
      <c r="E126" t="s">
        <v>17</v>
      </c>
      <c r="F126">
        <v>1</v>
      </c>
    </row>
    <row r="127" spans="1:6">
      <c r="A127" t="s">
        <v>6</v>
      </c>
      <c r="B127" t="s">
        <v>36</v>
      </c>
      <c r="C127" t="s">
        <v>37</v>
      </c>
      <c r="D127" t="s">
        <v>9</v>
      </c>
      <c r="E127" t="s">
        <v>10</v>
      </c>
      <c r="F127">
        <v>5</v>
      </c>
    </row>
    <row r="128" spans="1:6">
      <c r="A128" t="s">
        <v>6</v>
      </c>
      <c r="B128" t="s">
        <v>36</v>
      </c>
      <c r="C128" t="s">
        <v>37</v>
      </c>
      <c r="D128" t="s">
        <v>9</v>
      </c>
      <c r="E128" t="s">
        <v>11</v>
      </c>
      <c r="F128">
        <v>2</v>
      </c>
    </row>
    <row r="129" spans="1:6">
      <c r="A129" t="s">
        <v>6</v>
      </c>
      <c r="B129" t="s">
        <v>36</v>
      </c>
      <c r="C129" t="s">
        <v>37</v>
      </c>
      <c r="D129" t="s">
        <v>9</v>
      </c>
      <c r="E129" t="s">
        <v>12</v>
      </c>
      <c r="F129">
        <v>1</v>
      </c>
    </row>
    <row r="130" spans="1:6">
      <c r="A130" t="s">
        <v>6</v>
      </c>
      <c r="B130" t="s">
        <v>36</v>
      </c>
      <c r="C130" t="s">
        <v>37</v>
      </c>
      <c r="D130" t="s">
        <v>9</v>
      </c>
      <c r="E130" t="s">
        <v>14</v>
      </c>
      <c r="F130">
        <v>34</v>
      </c>
    </row>
    <row r="131" spans="1:6">
      <c r="A131" t="s">
        <v>6</v>
      </c>
      <c r="B131" t="s">
        <v>36</v>
      </c>
      <c r="C131" t="s">
        <v>37</v>
      </c>
      <c r="D131" t="s">
        <v>9</v>
      </c>
      <c r="E131" t="s">
        <v>16</v>
      </c>
      <c r="F131">
        <v>2</v>
      </c>
    </row>
    <row r="132" spans="1:6">
      <c r="A132" t="s">
        <v>6</v>
      </c>
      <c r="B132" t="s">
        <v>36</v>
      </c>
      <c r="C132" t="s">
        <v>37</v>
      </c>
      <c r="D132" t="s">
        <v>9</v>
      </c>
      <c r="E132" t="s">
        <v>17</v>
      </c>
      <c r="F132">
        <v>11</v>
      </c>
    </row>
    <row r="133" spans="1:6">
      <c r="A133" t="s">
        <v>6</v>
      </c>
      <c r="B133" t="s">
        <v>36</v>
      </c>
      <c r="C133" t="s">
        <v>37</v>
      </c>
      <c r="D133" t="s">
        <v>9</v>
      </c>
      <c r="E133" t="s">
        <v>31</v>
      </c>
      <c r="F133">
        <v>3</v>
      </c>
    </row>
    <row r="134" spans="1:6">
      <c r="A134" t="s">
        <v>6</v>
      </c>
      <c r="B134" t="s">
        <v>36</v>
      </c>
      <c r="C134" t="s">
        <v>37</v>
      </c>
      <c r="D134" t="s">
        <v>18</v>
      </c>
      <c r="E134" t="s">
        <v>14</v>
      </c>
      <c r="F134">
        <v>1</v>
      </c>
    </row>
    <row r="135" spans="1:6">
      <c r="A135" t="s">
        <v>6</v>
      </c>
      <c r="B135" t="s">
        <v>36</v>
      </c>
      <c r="C135" t="s">
        <v>37</v>
      </c>
      <c r="D135" t="s">
        <v>18</v>
      </c>
      <c r="E135" t="s">
        <v>17</v>
      </c>
      <c r="F135">
        <v>4</v>
      </c>
    </row>
    <row r="136" spans="1:6">
      <c r="A136" t="s">
        <v>6</v>
      </c>
      <c r="B136" t="s">
        <v>36</v>
      </c>
      <c r="C136" t="s">
        <v>37</v>
      </c>
      <c r="D136" t="s">
        <v>19</v>
      </c>
      <c r="E136" t="s">
        <v>10</v>
      </c>
      <c r="F136">
        <v>2</v>
      </c>
    </row>
    <row r="137" spans="1:6">
      <c r="A137" t="s">
        <v>6</v>
      </c>
      <c r="B137" t="s">
        <v>36</v>
      </c>
      <c r="C137" t="s">
        <v>37</v>
      </c>
      <c r="D137" t="s">
        <v>19</v>
      </c>
      <c r="E137" t="s">
        <v>11</v>
      </c>
      <c r="F137">
        <v>1</v>
      </c>
    </row>
    <row r="138" spans="1:6">
      <c r="A138" t="s">
        <v>6</v>
      </c>
      <c r="B138" t="s">
        <v>36</v>
      </c>
      <c r="C138" t="s">
        <v>37</v>
      </c>
      <c r="D138" t="s">
        <v>19</v>
      </c>
      <c r="E138" t="s">
        <v>14</v>
      </c>
      <c r="F138">
        <v>1</v>
      </c>
    </row>
    <row r="139" spans="1:6">
      <c r="A139" t="s">
        <v>6</v>
      </c>
      <c r="B139" t="s">
        <v>36</v>
      </c>
      <c r="C139" t="s">
        <v>37</v>
      </c>
      <c r="D139" t="s">
        <v>19</v>
      </c>
      <c r="E139" t="s">
        <v>17</v>
      </c>
      <c r="F139">
        <v>1</v>
      </c>
    </row>
    <row r="140" spans="1:6">
      <c r="A140" t="s">
        <v>6</v>
      </c>
      <c r="B140" t="s">
        <v>36</v>
      </c>
      <c r="C140" t="s">
        <v>38</v>
      </c>
      <c r="D140" t="s">
        <v>9</v>
      </c>
      <c r="E140" t="s">
        <v>10</v>
      </c>
      <c r="F140">
        <v>2</v>
      </c>
    </row>
    <row r="141" spans="1:6">
      <c r="A141" t="s">
        <v>6</v>
      </c>
      <c r="B141" t="s">
        <v>36</v>
      </c>
      <c r="C141" t="s">
        <v>38</v>
      </c>
      <c r="D141" t="s">
        <v>9</v>
      </c>
      <c r="E141" t="s">
        <v>12</v>
      </c>
      <c r="F141">
        <v>1</v>
      </c>
    </row>
    <row r="142" spans="1:6">
      <c r="A142" t="s">
        <v>6</v>
      </c>
      <c r="B142" t="s">
        <v>36</v>
      </c>
      <c r="C142" t="s">
        <v>38</v>
      </c>
      <c r="D142" t="s">
        <v>9</v>
      </c>
      <c r="E142" t="s">
        <v>14</v>
      </c>
      <c r="F142">
        <v>9</v>
      </c>
    </row>
    <row r="143" spans="1:6">
      <c r="A143" t="s">
        <v>6</v>
      </c>
      <c r="B143" t="s">
        <v>36</v>
      </c>
      <c r="C143" t="s">
        <v>38</v>
      </c>
      <c r="D143" t="s">
        <v>9</v>
      </c>
      <c r="E143" t="s">
        <v>17</v>
      </c>
      <c r="F143">
        <v>2</v>
      </c>
    </row>
    <row r="144" spans="1:6">
      <c r="A144" t="s">
        <v>6</v>
      </c>
      <c r="B144" t="s">
        <v>36</v>
      </c>
      <c r="C144" t="s">
        <v>38</v>
      </c>
      <c r="D144" t="s">
        <v>18</v>
      </c>
      <c r="E144" t="s">
        <v>17</v>
      </c>
      <c r="F144">
        <v>1</v>
      </c>
    </row>
    <row r="145" spans="1:6">
      <c r="A145" t="s">
        <v>6</v>
      </c>
      <c r="B145" t="s">
        <v>36</v>
      </c>
      <c r="C145" t="s">
        <v>38</v>
      </c>
      <c r="D145" t="s">
        <v>18</v>
      </c>
      <c r="E145" t="s">
        <v>31</v>
      </c>
      <c r="F145">
        <v>1</v>
      </c>
    </row>
    <row r="146" spans="1:6">
      <c r="A146" t="s">
        <v>6</v>
      </c>
      <c r="B146" t="s">
        <v>36</v>
      </c>
      <c r="C146" t="s">
        <v>38</v>
      </c>
      <c r="D146" t="s">
        <v>19</v>
      </c>
      <c r="E146" t="s">
        <v>11</v>
      </c>
      <c r="F146">
        <v>1</v>
      </c>
    </row>
    <row r="147" spans="1:6">
      <c r="A147" t="s">
        <v>6</v>
      </c>
      <c r="B147" t="s">
        <v>36</v>
      </c>
      <c r="C147" t="s">
        <v>38</v>
      </c>
      <c r="D147" t="s">
        <v>19</v>
      </c>
      <c r="E147" t="s">
        <v>12</v>
      </c>
      <c r="F147">
        <v>2</v>
      </c>
    </row>
    <row r="148" spans="1:6">
      <c r="A148" t="s">
        <v>6</v>
      </c>
      <c r="B148" t="s">
        <v>36</v>
      </c>
      <c r="C148" t="s">
        <v>38</v>
      </c>
      <c r="D148" t="s">
        <v>19</v>
      </c>
      <c r="E148" t="s">
        <v>14</v>
      </c>
      <c r="F148">
        <v>1</v>
      </c>
    </row>
    <row r="149" spans="1:6">
      <c r="A149" t="s">
        <v>6</v>
      </c>
      <c r="B149" t="s">
        <v>36</v>
      </c>
      <c r="C149" t="s">
        <v>22</v>
      </c>
      <c r="D149" t="s">
        <v>9</v>
      </c>
      <c r="E149" t="s">
        <v>10</v>
      </c>
      <c r="F149">
        <v>2</v>
      </c>
    </row>
    <row r="150" spans="1:6">
      <c r="A150" t="s">
        <v>6</v>
      </c>
      <c r="B150" t="s">
        <v>36</v>
      </c>
      <c r="C150" t="s">
        <v>22</v>
      </c>
      <c r="D150" t="s">
        <v>9</v>
      </c>
      <c r="E150" t="s">
        <v>14</v>
      </c>
      <c r="F150">
        <v>2</v>
      </c>
    </row>
    <row r="151" spans="1:6">
      <c r="A151" t="s">
        <v>6</v>
      </c>
      <c r="B151" t="s">
        <v>36</v>
      </c>
      <c r="C151" t="s">
        <v>22</v>
      </c>
      <c r="D151" t="s">
        <v>18</v>
      </c>
      <c r="E151" t="s">
        <v>14</v>
      </c>
      <c r="F151">
        <v>1</v>
      </c>
    </row>
    <row r="152" spans="1:6">
      <c r="A152" t="s">
        <v>6</v>
      </c>
      <c r="B152" t="s">
        <v>36</v>
      </c>
      <c r="C152" t="s">
        <v>22</v>
      </c>
      <c r="D152" t="s">
        <v>18</v>
      </c>
      <c r="E152" t="s">
        <v>17</v>
      </c>
      <c r="F152">
        <v>1</v>
      </c>
    </row>
    <row r="153" spans="1:6">
      <c r="A153" t="s">
        <v>6</v>
      </c>
      <c r="B153" t="s">
        <v>36</v>
      </c>
      <c r="C153" t="s">
        <v>22</v>
      </c>
      <c r="D153" t="s">
        <v>19</v>
      </c>
      <c r="E153" t="s">
        <v>14</v>
      </c>
      <c r="F153">
        <v>2</v>
      </c>
    </row>
    <row r="154" spans="1:6">
      <c r="A154" t="s">
        <v>6</v>
      </c>
      <c r="B154" t="s">
        <v>39</v>
      </c>
      <c r="C154" t="s">
        <v>34</v>
      </c>
      <c r="D154" t="s">
        <v>9</v>
      </c>
      <c r="E154" t="s">
        <v>14</v>
      </c>
      <c r="F154">
        <v>1</v>
      </c>
    </row>
    <row r="155" spans="1:6">
      <c r="A155" t="s">
        <v>6</v>
      </c>
      <c r="B155" t="s">
        <v>39</v>
      </c>
      <c r="C155" t="s">
        <v>34</v>
      </c>
      <c r="D155" t="s">
        <v>9</v>
      </c>
      <c r="E155" t="s">
        <v>17</v>
      </c>
      <c r="F155">
        <v>1</v>
      </c>
    </row>
    <row r="156" spans="1:6">
      <c r="A156" t="s">
        <v>6</v>
      </c>
      <c r="B156" t="s">
        <v>39</v>
      </c>
      <c r="C156" t="s">
        <v>34</v>
      </c>
      <c r="D156" t="s">
        <v>18</v>
      </c>
      <c r="E156" t="s">
        <v>14</v>
      </c>
      <c r="F156">
        <v>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3B493-DE41-4187-A1D9-F2C044347FF8}">
  <dimension ref="A1:M8"/>
  <sheetViews>
    <sheetView workbookViewId="0">
      <selection activeCell="C4" sqref="C4:E8"/>
    </sheetView>
  </sheetViews>
  <sheetFormatPr defaultColWidth="11.42578125" defaultRowHeight="15"/>
  <sheetData>
    <row r="1" spans="1:13">
      <c r="B1" t="s">
        <v>51</v>
      </c>
      <c r="C1" s="4" t="s">
        <v>8</v>
      </c>
      <c r="D1" s="4" t="s">
        <v>22</v>
      </c>
      <c r="E1" s="4" t="s">
        <v>21</v>
      </c>
      <c r="G1" t="s">
        <v>52</v>
      </c>
      <c r="H1" t="s">
        <v>22</v>
      </c>
      <c r="I1" t="s">
        <v>21</v>
      </c>
      <c r="J1" t="s">
        <v>24</v>
      </c>
    </row>
    <row r="2" spans="1:13">
      <c r="A2" t="s">
        <v>53</v>
      </c>
      <c r="B2">
        <f>SUM(C2:E2)</f>
        <v>133</v>
      </c>
      <c r="C2">
        <v>93</v>
      </c>
      <c r="D2">
        <v>9</v>
      </c>
      <c r="E2">
        <v>31</v>
      </c>
      <c r="G2">
        <f>B2-SUM(C2:E2)</f>
        <v>0</v>
      </c>
      <c r="H2" s="5">
        <f>C2/B2</f>
        <v>0.6992481203007519</v>
      </c>
      <c r="I2" s="5">
        <f>D2/B2</f>
        <v>6.7669172932330823E-2</v>
      </c>
      <c r="J2" s="5">
        <f>E2/B2</f>
        <v>0.23308270676691728</v>
      </c>
      <c r="L2">
        <f>SUM(B2:B8)</f>
        <v>287</v>
      </c>
      <c r="M2">
        <f>AVERAGE(B2:B8)</f>
        <v>41</v>
      </c>
    </row>
    <row r="3" spans="1:13">
      <c r="A3" t="s">
        <v>54</v>
      </c>
      <c r="B3">
        <f t="shared" ref="B3:B8" si="0">SUM(C3:E3)</f>
        <v>154</v>
      </c>
      <c r="C3">
        <v>27</v>
      </c>
      <c r="D3">
        <v>103</v>
      </c>
      <c r="E3">
        <v>24</v>
      </c>
      <c r="G3">
        <f t="shared" ref="G3:G8" si="1">B3-SUM(C3:E3)</f>
        <v>0</v>
      </c>
      <c r="H3" s="5">
        <f t="shared" ref="H3:H8" si="2">C3/B3</f>
        <v>0.17532467532467533</v>
      </c>
      <c r="I3" s="5">
        <f t="shared" ref="I3:I8" si="3">D3/B3</f>
        <v>0.66883116883116878</v>
      </c>
      <c r="J3" s="5">
        <f t="shared" ref="J3:J8" si="4">E3/B3</f>
        <v>0.15584415584415584</v>
      </c>
    </row>
    <row r="4" spans="1:13">
      <c r="A4" t="s">
        <v>55</v>
      </c>
      <c r="B4">
        <f t="shared" si="0"/>
        <v>0</v>
      </c>
      <c r="G4">
        <f t="shared" si="1"/>
        <v>0</v>
      </c>
      <c r="H4" s="5" t="e">
        <f t="shared" si="2"/>
        <v>#DIV/0!</v>
      </c>
      <c r="I4" s="5" t="e">
        <f t="shared" si="3"/>
        <v>#DIV/0!</v>
      </c>
      <c r="J4" s="5" t="e">
        <f t="shared" si="4"/>
        <v>#DIV/0!</v>
      </c>
      <c r="L4" s="6" t="e">
        <f>AVERAGE(J2:J8)</f>
        <v>#DIV/0!</v>
      </c>
    </row>
    <row r="5" spans="1:13">
      <c r="A5" t="s">
        <v>56</v>
      </c>
      <c r="B5">
        <f t="shared" si="0"/>
        <v>0</v>
      </c>
      <c r="G5">
        <f t="shared" si="1"/>
        <v>0</v>
      </c>
      <c r="H5" s="5" t="e">
        <f t="shared" si="2"/>
        <v>#DIV/0!</v>
      </c>
      <c r="I5" s="5" t="e">
        <f t="shared" si="3"/>
        <v>#DIV/0!</v>
      </c>
      <c r="J5" s="5" t="e">
        <f t="shared" si="4"/>
        <v>#DIV/0!</v>
      </c>
      <c r="L5" s="5" t="e">
        <f>STDEV(J2:J8)</f>
        <v>#DIV/0!</v>
      </c>
    </row>
    <row r="6" spans="1:13">
      <c r="A6" t="s">
        <v>57</v>
      </c>
      <c r="B6">
        <f t="shared" si="0"/>
        <v>0</v>
      </c>
      <c r="G6">
        <f t="shared" si="1"/>
        <v>0</v>
      </c>
      <c r="H6" s="5" t="e">
        <f t="shared" si="2"/>
        <v>#DIV/0!</v>
      </c>
      <c r="I6" s="5" t="e">
        <f t="shared" si="3"/>
        <v>#DIV/0!</v>
      </c>
      <c r="J6" s="5" t="e">
        <f t="shared" si="4"/>
        <v>#DIV/0!</v>
      </c>
    </row>
    <row r="7" spans="1:13">
      <c r="A7" t="s">
        <v>58</v>
      </c>
      <c r="B7">
        <f t="shared" si="0"/>
        <v>0</v>
      </c>
      <c r="G7">
        <f t="shared" si="1"/>
        <v>0</v>
      </c>
      <c r="H7" s="5" t="e">
        <f t="shared" si="2"/>
        <v>#DIV/0!</v>
      </c>
      <c r="I7" s="5" t="e">
        <f t="shared" si="3"/>
        <v>#DIV/0!</v>
      </c>
      <c r="J7" s="5" t="e">
        <f t="shared" si="4"/>
        <v>#DIV/0!</v>
      </c>
    </row>
    <row r="8" spans="1:13">
      <c r="A8" t="s">
        <v>59</v>
      </c>
      <c r="B8">
        <f t="shared" si="0"/>
        <v>0</v>
      </c>
      <c r="G8">
        <f t="shared" si="1"/>
        <v>0</v>
      </c>
      <c r="H8" s="5" t="e">
        <f t="shared" si="2"/>
        <v>#DIV/0!</v>
      </c>
      <c r="I8" s="5" t="e">
        <f t="shared" si="3"/>
        <v>#DIV/0!</v>
      </c>
      <c r="J8" s="5" t="e">
        <f t="shared" si="4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1F37-3A48-4BF4-B986-4272280C3B92}">
  <dimension ref="A1:J27"/>
  <sheetViews>
    <sheetView workbookViewId="0">
      <selection activeCell="C6" sqref="C6"/>
    </sheetView>
  </sheetViews>
  <sheetFormatPr defaultColWidth="11.42578125" defaultRowHeight="15"/>
  <cols>
    <col min="9" max="9" width="21" bestFit="1" customWidth="1"/>
    <col min="10" max="10" width="15.8554687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3" t="s">
        <v>40</v>
      </c>
      <c r="J1" t="s">
        <v>41</v>
      </c>
    </row>
    <row r="2" spans="1:10">
      <c r="A2" t="s">
        <v>6</v>
      </c>
      <c r="B2" t="s">
        <v>7</v>
      </c>
      <c r="C2" s="2" t="s">
        <v>8</v>
      </c>
      <c r="D2" t="s">
        <v>9</v>
      </c>
      <c r="E2" t="s">
        <v>10</v>
      </c>
      <c r="F2">
        <v>6</v>
      </c>
      <c r="I2" s="4" t="s">
        <v>8</v>
      </c>
      <c r="J2">
        <v>93</v>
      </c>
    </row>
    <row r="3" spans="1:10">
      <c r="A3" t="s">
        <v>6</v>
      </c>
      <c r="B3" t="s">
        <v>7</v>
      </c>
      <c r="C3" s="2" t="s">
        <v>34</v>
      </c>
      <c r="D3" t="s">
        <v>9</v>
      </c>
      <c r="E3" t="s">
        <v>11</v>
      </c>
      <c r="F3">
        <v>3</v>
      </c>
      <c r="I3" s="4" t="s">
        <v>22</v>
      </c>
      <c r="J3">
        <v>9</v>
      </c>
    </row>
    <row r="4" spans="1:10">
      <c r="A4" t="s">
        <v>6</v>
      </c>
      <c r="B4" t="s">
        <v>7</v>
      </c>
      <c r="C4" s="2" t="s">
        <v>8</v>
      </c>
      <c r="D4" t="s">
        <v>9</v>
      </c>
      <c r="E4" t="s">
        <v>12</v>
      </c>
      <c r="F4">
        <v>2</v>
      </c>
      <c r="I4" s="4" t="s">
        <v>21</v>
      </c>
      <c r="J4">
        <v>31</v>
      </c>
    </row>
    <row r="5" spans="1:10">
      <c r="A5" t="s">
        <v>6</v>
      </c>
      <c r="B5" t="s">
        <v>7</v>
      </c>
      <c r="C5" s="2" t="s">
        <v>8</v>
      </c>
      <c r="D5" t="s">
        <v>9</v>
      </c>
      <c r="E5" t="s">
        <v>13</v>
      </c>
      <c r="F5">
        <v>2</v>
      </c>
      <c r="I5" s="4" t="s">
        <v>42</v>
      </c>
    </row>
    <row r="6" spans="1:10">
      <c r="A6" t="s">
        <v>6</v>
      </c>
      <c r="B6" t="s">
        <v>7</v>
      </c>
      <c r="C6" s="2" t="s">
        <v>8</v>
      </c>
      <c r="D6" t="s">
        <v>9</v>
      </c>
      <c r="E6" t="s">
        <v>14</v>
      </c>
      <c r="F6">
        <v>29</v>
      </c>
      <c r="I6" s="4" t="s">
        <v>43</v>
      </c>
      <c r="J6">
        <v>133</v>
      </c>
    </row>
    <row r="7" spans="1:10">
      <c r="A7" t="s">
        <v>6</v>
      </c>
      <c r="B7" t="s">
        <v>7</v>
      </c>
      <c r="C7" s="2" t="s">
        <v>8</v>
      </c>
      <c r="D7" t="s">
        <v>9</v>
      </c>
      <c r="E7" t="s">
        <v>15</v>
      </c>
      <c r="F7">
        <v>1</v>
      </c>
    </row>
    <row r="8" spans="1:10">
      <c r="A8" t="s">
        <v>6</v>
      </c>
      <c r="B8" t="s">
        <v>7</v>
      </c>
      <c r="C8" s="2" t="s">
        <v>8</v>
      </c>
      <c r="D8" t="s">
        <v>9</v>
      </c>
      <c r="E8" t="s">
        <v>16</v>
      </c>
      <c r="F8">
        <v>2</v>
      </c>
      <c r="I8" s="3" t="s">
        <v>40</v>
      </c>
      <c r="J8" t="s">
        <v>41</v>
      </c>
    </row>
    <row r="9" spans="1:10">
      <c r="A9" t="s">
        <v>6</v>
      </c>
      <c r="B9" t="s">
        <v>7</v>
      </c>
      <c r="C9" s="2" t="s">
        <v>8</v>
      </c>
      <c r="D9" t="s">
        <v>9</v>
      </c>
      <c r="E9" t="s">
        <v>17</v>
      </c>
      <c r="F9">
        <v>22</v>
      </c>
      <c r="I9" s="4" t="s">
        <v>10</v>
      </c>
      <c r="J9">
        <v>7</v>
      </c>
    </row>
    <row r="10" spans="1:10">
      <c r="A10" t="s">
        <v>6</v>
      </c>
      <c r="B10" t="s">
        <v>7</v>
      </c>
      <c r="C10" s="2" t="s">
        <v>8</v>
      </c>
      <c r="D10" t="s">
        <v>18</v>
      </c>
      <c r="E10" t="s">
        <v>10</v>
      </c>
      <c r="F10">
        <v>1</v>
      </c>
      <c r="I10" s="4" t="s">
        <v>11</v>
      </c>
      <c r="J10">
        <v>7</v>
      </c>
    </row>
    <row r="11" spans="1:10">
      <c r="A11" t="s">
        <v>6</v>
      </c>
      <c r="B11" t="s">
        <v>7</v>
      </c>
      <c r="C11" s="2" t="s">
        <v>8</v>
      </c>
      <c r="D11" t="s">
        <v>18</v>
      </c>
      <c r="E11" t="s">
        <v>17</v>
      </c>
      <c r="F11">
        <v>13</v>
      </c>
      <c r="I11" s="4" t="s">
        <v>13</v>
      </c>
      <c r="J11">
        <v>2</v>
      </c>
    </row>
    <row r="12" spans="1:10">
      <c r="A12" t="s">
        <v>6</v>
      </c>
      <c r="B12" t="s">
        <v>7</v>
      </c>
      <c r="C12" s="2" t="s">
        <v>8</v>
      </c>
      <c r="D12" t="s">
        <v>19</v>
      </c>
      <c r="E12" t="s">
        <v>11</v>
      </c>
      <c r="F12">
        <v>2</v>
      </c>
      <c r="I12" s="4" t="s">
        <v>12</v>
      </c>
      <c r="J12">
        <v>12</v>
      </c>
    </row>
    <row r="13" spans="1:10">
      <c r="A13" t="s">
        <v>6</v>
      </c>
      <c r="B13" t="s">
        <v>7</v>
      </c>
      <c r="C13" s="2" t="s">
        <v>8</v>
      </c>
      <c r="D13" t="s">
        <v>19</v>
      </c>
      <c r="E13" t="s">
        <v>12</v>
      </c>
      <c r="F13">
        <v>7</v>
      </c>
      <c r="I13" s="4" t="s">
        <v>16</v>
      </c>
      <c r="J13">
        <v>4</v>
      </c>
    </row>
    <row r="14" spans="1:10">
      <c r="A14" t="s">
        <v>6</v>
      </c>
      <c r="B14" t="s">
        <v>7</v>
      </c>
      <c r="C14" s="2" t="s">
        <v>8</v>
      </c>
      <c r="D14" t="s">
        <v>19</v>
      </c>
      <c r="E14" t="s">
        <v>16</v>
      </c>
      <c r="F14">
        <v>1</v>
      </c>
      <c r="I14" s="4" t="s">
        <v>17</v>
      </c>
      <c r="J14">
        <v>58</v>
      </c>
    </row>
    <row r="15" spans="1:10">
      <c r="A15" t="s">
        <v>6</v>
      </c>
      <c r="B15" t="s">
        <v>7</v>
      </c>
      <c r="C15" s="2" t="s">
        <v>8</v>
      </c>
      <c r="D15" t="s">
        <v>19</v>
      </c>
      <c r="E15" t="s">
        <v>17</v>
      </c>
      <c r="F15">
        <v>1</v>
      </c>
      <c r="I15" s="4" t="s">
        <v>14</v>
      </c>
      <c r="J15">
        <v>42</v>
      </c>
    </row>
    <row r="16" spans="1:10">
      <c r="A16" t="s">
        <v>6</v>
      </c>
      <c r="B16" t="s">
        <v>7</v>
      </c>
      <c r="C16" s="2" t="s">
        <v>8</v>
      </c>
      <c r="D16" t="s">
        <v>20</v>
      </c>
      <c r="E16" t="s">
        <v>14</v>
      </c>
      <c r="F16">
        <v>1</v>
      </c>
      <c r="I16" s="4" t="s">
        <v>15</v>
      </c>
      <c r="J16">
        <v>1</v>
      </c>
    </row>
    <row r="17" spans="1:10">
      <c r="A17" t="s">
        <v>6</v>
      </c>
      <c r="B17" t="s">
        <v>7</v>
      </c>
      <c r="C17" t="s">
        <v>21</v>
      </c>
      <c r="D17" t="s">
        <v>9</v>
      </c>
      <c r="E17" t="s">
        <v>11</v>
      </c>
      <c r="F17">
        <v>1</v>
      </c>
      <c r="I17" s="4" t="s">
        <v>42</v>
      </c>
    </row>
    <row r="18" spans="1:10">
      <c r="A18" t="s">
        <v>6</v>
      </c>
      <c r="B18" t="s">
        <v>7</v>
      </c>
      <c r="C18" t="s">
        <v>21</v>
      </c>
      <c r="D18" t="s">
        <v>9</v>
      </c>
      <c r="E18" t="s">
        <v>14</v>
      </c>
      <c r="F18">
        <v>8</v>
      </c>
      <c r="I18" s="4" t="s">
        <v>43</v>
      </c>
      <c r="J18">
        <v>133</v>
      </c>
    </row>
    <row r="19" spans="1:10">
      <c r="A19" t="s">
        <v>6</v>
      </c>
      <c r="B19" t="s">
        <v>7</v>
      </c>
      <c r="C19" t="s">
        <v>21</v>
      </c>
      <c r="D19" t="s">
        <v>9</v>
      </c>
      <c r="E19" t="s">
        <v>17</v>
      </c>
      <c r="F19">
        <v>7</v>
      </c>
    </row>
    <row r="20" spans="1:10">
      <c r="A20" t="s">
        <v>6</v>
      </c>
      <c r="B20" t="s">
        <v>7</v>
      </c>
      <c r="C20" t="s">
        <v>21</v>
      </c>
      <c r="D20" t="s">
        <v>18</v>
      </c>
      <c r="E20" t="s">
        <v>14</v>
      </c>
      <c r="F20">
        <v>3</v>
      </c>
      <c r="I20" s="3" t="s">
        <v>40</v>
      </c>
      <c r="J20" t="s">
        <v>41</v>
      </c>
    </row>
    <row r="21" spans="1:10">
      <c r="A21" t="s">
        <v>6</v>
      </c>
      <c r="B21" t="s">
        <v>7</v>
      </c>
      <c r="C21" t="s">
        <v>21</v>
      </c>
      <c r="D21" t="s">
        <v>18</v>
      </c>
      <c r="E21" t="s">
        <v>17</v>
      </c>
      <c r="F21">
        <v>10</v>
      </c>
      <c r="I21" s="4" t="s">
        <v>20</v>
      </c>
      <c r="J21">
        <v>1</v>
      </c>
    </row>
    <row r="22" spans="1:10">
      <c r="A22" t="s">
        <v>6</v>
      </c>
      <c r="B22" t="s">
        <v>7</v>
      </c>
      <c r="C22" t="s">
        <v>21</v>
      </c>
      <c r="D22" t="s">
        <v>19</v>
      </c>
      <c r="E22" t="s">
        <v>11</v>
      </c>
      <c r="F22">
        <v>1</v>
      </c>
      <c r="I22" s="4" t="s">
        <v>18</v>
      </c>
      <c r="J22">
        <v>34</v>
      </c>
    </row>
    <row r="23" spans="1:10">
      <c r="A23" t="s">
        <v>6</v>
      </c>
      <c r="B23" t="s">
        <v>7</v>
      </c>
      <c r="C23" t="s">
        <v>21</v>
      </c>
      <c r="D23" t="s">
        <v>19</v>
      </c>
      <c r="E23" t="s">
        <v>12</v>
      </c>
      <c r="F23">
        <v>1</v>
      </c>
      <c r="I23" s="4" t="s">
        <v>9</v>
      </c>
      <c r="J23">
        <v>85</v>
      </c>
    </row>
    <row r="24" spans="1:10">
      <c r="A24" t="s">
        <v>6</v>
      </c>
      <c r="B24" t="s">
        <v>7</v>
      </c>
      <c r="C24" t="s">
        <v>22</v>
      </c>
      <c r="D24" t="s">
        <v>9</v>
      </c>
      <c r="E24" t="s">
        <v>14</v>
      </c>
      <c r="F24">
        <v>1</v>
      </c>
      <c r="I24" s="4" t="s">
        <v>19</v>
      </c>
      <c r="J24">
        <v>13</v>
      </c>
    </row>
    <row r="25" spans="1:10">
      <c r="A25" t="s">
        <v>6</v>
      </c>
      <c r="B25" t="s">
        <v>7</v>
      </c>
      <c r="C25" t="s">
        <v>22</v>
      </c>
      <c r="D25" t="s">
        <v>9</v>
      </c>
      <c r="E25" t="s">
        <v>16</v>
      </c>
      <c r="F25">
        <v>1</v>
      </c>
      <c r="I25" s="4" t="s">
        <v>42</v>
      </c>
    </row>
    <row r="26" spans="1:10">
      <c r="A26" t="s">
        <v>6</v>
      </c>
      <c r="B26" t="s">
        <v>7</v>
      </c>
      <c r="C26" t="s">
        <v>22</v>
      </c>
      <c r="D26" t="s">
        <v>18</v>
      </c>
      <c r="E26" t="s">
        <v>12</v>
      </c>
      <c r="F26">
        <v>2</v>
      </c>
      <c r="I26" s="4" t="s">
        <v>43</v>
      </c>
      <c r="J26">
        <v>133</v>
      </c>
    </row>
    <row r="27" spans="1:10">
      <c r="A27" t="s">
        <v>6</v>
      </c>
      <c r="B27" t="s">
        <v>7</v>
      </c>
      <c r="C27" t="s">
        <v>22</v>
      </c>
      <c r="D27" t="s">
        <v>18</v>
      </c>
      <c r="E27" t="s">
        <v>17</v>
      </c>
      <c r="F27">
        <v>5</v>
      </c>
      <c r="G27">
        <f>SUM(F2:F27)</f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8902-50E7-47EB-B4E4-BAB7374E6D9D}">
  <dimension ref="A1:I35"/>
  <sheetViews>
    <sheetView workbookViewId="0">
      <selection activeCell="C13" sqref="C13"/>
    </sheetView>
  </sheetViews>
  <sheetFormatPr defaultColWidth="11.42578125" defaultRowHeight="15"/>
  <cols>
    <col min="8" max="8" width="21" bestFit="1" customWidth="1"/>
    <col min="9" max="9" width="18" bestFit="1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H1" s="3" t="s">
        <v>40</v>
      </c>
      <c r="I1" t="s">
        <v>50</v>
      </c>
    </row>
    <row r="2" spans="1:9">
      <c r="A2" t="s">
        <v>6</v>
      </c>
      <c r="B2" t="s">
        <v>23</v>
      </c>
      <c r="C2" t="s">
        <v>24</v>
      </c>
      <c r="D2" t="s">
        <v>9</v>
      </c>
      <c r="E2" t="s">
        <v>10</v>
      </c>
      <c r="F2">
        <v>1</v>
      </c>
      <c r="H2" s="4" t="s">
        <v>22</v>
      </c>
      <c r="I2">
        <v>27</v>
      </c>
    </row>
    <row r="3" spans="1:9">
      <c r="A3" t="s">
        <v>6</v>
      </c>
      <c r="B3" t="s">
        <v>23</v>
      </c>
      <c r="C3" t="s">
        <v>24</v>
      </c>
      <c r="D3" t="s">
        <v>9</v>
      </c>
      <c r="E3" t="s">
        <v>11</v>
      </c>
      <c r="F3">
        <v>5</v>
      </c>
      <c r="H3" s="4" t="s">
        <v>24</v>
      </c>
      <c r="I3">
        <v>103</v>
      </c>
    </row>
    <row r="4" spans="1:9">
      <c r="A4" t="s">
        <v>6</v>
      </c>
      <c r="B4" t="s">
        <v>23</v>
      </c>
      <c r="C4" t="s">
        <v>24</v>
      </c>
      <c r="D4" t="s">
        <v>9</v>
      </c>
      <c r="E4" t="s">
        <v>12</v>
      </c>
      <c r="F4">
        <v>4</v>
      </c>
      <c r="H4" s="4" t="s">
        <v>21</v>
      </c>
      <c r="I4">
        <v>24</v>
      </c>
    </row>
    <row r="5" spans="1:9">
      <c r="A5" t="s">
        <v>6</v>
      </c>
      <c r="B5" t="s">
        <v>23</v>
      </c>
      <c r="C5" t="s">
        <v>24</v>
      </c>
      <c r="D5" t="s">
        <v>9</v>
      </c>
      <c r="E5" t="s">
        <v>14</v>
      </c>
      <c r="F5">
        <v>35</v>
      </c>
      <c r="H5" s="4" t="s">
        <v>42</v>
      </c>
    </row>
    <row r="6" spans="1:9">
      <c r="A6" t="s">
        <v>6</v>
      </c>
      <c r="B6" t="s">
        <v>23</v>
      </c>
      <c r="C6" t="s">
        <v>24</v>
      </c>
      <c r="D6" t="s">
        <v>9</v>
      </c>
      <c r="E6" t="s">
        <v>16</v>
      </c>
      <c r="F6">
        <v>2</v>
      </c>
      <c r="H6" s="4" t="s">
        <v>43</v>
      </c>
      <c r="I6">
        <v>154</v>
      </c>
    </row>
    <row r="7" spans="1:9">
      <c r="A7" t="s">
        <v>6</v>
      </c>
      <c r="B7" t="s">
        <v>23</v>
      </c>
      <c r="C7" t="s">
        <v>24</v>
      </c>
      <c r="D7" t="s">
        <v>9</v>
      </c>
      <c r="E7" t="s">
        <v>17</v>
      </c>
      <c r="F7">
        <v>30</v>
      </c>
    </row>
    <row r="8" spans="1:9">
      <c r="A8" t="s">
        <v>6</v>
      </c>
      <c r="B8" t="s">
        <v>23</v>
      </c>
      <c r="C8" t="s">
        <v>24</v>
      </c>
      <c r="D8" t="s">
        <v>18</v>
      </c>
      <c r="E8" t="s">
        <v>11</v>
      </c>
      <c r="F8">
        <v>1</v>
      </c>
    </row>
    <row r="9" spans="1:9">
      <c r="A9" t="s">
        <v>6</v>
      </c>
      <c r="B9" t="s">
        <v>23</v>
      </c>
      <c r="C9" t="s">
        <v>24</v>
      </c>
      <c r="D9" t="s">
        <v>18</v>
      </c>
      <c r="E9" t="s">
        <v>14</v>
      </c>
      <c r="F9">
        <v>4</v>
      </c>
    </row>
    <row r="10" spans="1:9">
      <c r="A10" t="s">
        <v>6</v>
      </c>
      <c r="B10" t="s">
        <v>23</v>
      </c>
      <c r="C10" t="s">
        <v>24</v>
      </c>
      <c r="D10" t="s">
        <v>18</v>
      </c>
      <c r="E10" t="s">
        <v>17</v>
      </c>
      <c r="F10">
        <v>11</v>
      </c>
    </row>
    <row r="11" spans="1:9">
      <c r="A11" t="s">
        <v>6</v>
      </c>
      <c r="B11" t="s">
        <v>23</v>
      </c>
      <c r="C11" t="s">
        <v>24</v>
      </c>
      <c r="D11" t="s">
        <v>19</v>
      </c>
      <c r="E11" t="s">
        <v>11</v>
      </c>
      <c r="F11">
        <v>1</v>
      </c>
    </row>
    <row r="12" spans="1:9">
      <c r="A12" t="s">
        <v>6</v>
      </c>
      <c r="B12" t="s">
        <v>23</v>
      </c>
      <c r="C12" t="s">
        <v>24</v>
      </c>
      <c r="D12" t="s">
        <v>19</v>
      </c>
      <c r="E12" t="s">
        <v>14</v>
      </c>
      <c r="F12">
        <v>1</v>
      </c>
    </row>
    <row r="13" spans="1:9">
      <c r="A13" t="s">
        <v>6</v>
      </c>
      <c r="B13" t="s">
        <v>23</v>
      </c>
      <c r="C13" t="s">
        <v>24</v>
      </c>
      <c r="D13" t="s">
        <v>19</v>
      </c>
      <c r="E13" t="s">
        <v>17</v>
      </c>
      <c r="F13">
        <v>1</v>
      </c>
    </row>
    <row r="14" spans="1:9">
      <c r="A14" t="s">
        <v>6</v>
      </c>
      <c r="B14" t="s">
        <v>23</v>
      </c>
      <c r="C14" t="s">
        <v>24</v>
      </c>
      <c r="D14" t="s">
        <v>20</v>
      </c>
      <c r="E14" t="s">
        <v>14</v>
      </c>
      <c r="F14">
        <v>5</v>
      </c>
    </row>
    <row r="15" spans="1:9">
      <c r="A15" t="s">
        <v>6</v>
      </c>
      <c r="B15" t="s">
        <v>23</v>
      </c>
      <c r="C15" t="s">
        <v>24</v>
      </c>
      <c r="D15" t="s">
        <v>25</v>
      </c>
      <c r="E15" t="s">
        <v>14</v>
      </c>
      <c r="F15">
        <v>2</v>
      </c>
    </row>
    <row r="16" spans="1:9">
      <c r="A16" t="s">
        <v>6</v>
      </c>
      <c r="B16" t="s">
        <v>23</v>
      </c>
      <c r="C16" t="s">
        <v>21</v>
      </c>
      <c r="D16" t="s">
        <v>9</v>
      </c>
      <c r="E16" t="s">
        <v>10</v>
      </c>
      <c r="F16">
        <v>2</v>
      </c>
    </row>
    <row r="17" spans="1:6">
      <c r="A17" t="s">
        <v>6</v>
      </c>
      <c r="B17" t="s">
        <v>23</v>
      </c>
      <c r="C17" t="s">
        <v>21</v>
      </c>
      <c r="D17" t="s">
        <v>9</v>
      </c>
      <c r="E17" t="s">
        <v>14</v>
      </c>
      <c r="F17">
        <v>2</v>
      </c>
    </row>
    <row r="18" spans="1:6">
      <c r="A18" t="s">
        <v>6</v>
      </c>
      <c r="B18" t="s">
        <v>23</v>
      </c>
      <c r="C18" t="s">
        <v>21</v>
      </c>
      <c r="D18" t="s">
        <v>9</v>
      </c>
      <c r="E18" t="s">
        <v>17</v>
      </c>
      <c r="F18">
        <v>3</v>
      </c>
    </row>
    <row r="19" spans="1:6">
      <c r="A19" t="s">
        <v>6</v>
      </c>
      <c r="B19" t="s">
        <v>23</v>
      </c>
      <c r="C19" t="s">
        <v>21</v>
      </c>
      <c r="D19" t="s">
        <v>18</v>
      </c>
      <c r="E19" t="s">
        <v>14</v>
      </c>
      <c r="F19">
        <v>3</v>
      </c>
    </row>
    <row r="20" spans="1:6">
      <c r="A20" t="s">
        <v>6</v>
      </c>
      <c r="B20" t="s">
        <v>23</v>
      </c>
      <c r="C20" t="s">
        <v>21</v>
      </c>
      <c r="D20" t="s">
        <v>18</v>
      </c>
      <c r="E20" t="s">
        <v>17</v>
      </c>
      <c r="F20">
        <v>5</v>
      </c>
    </row>
    <row r="21" spans="1:6">
      <c r="A21" t="s">
        <v>6</v>
      </c>
      <c r="B21" t="s">
        <v>23</v>
      </c>
      <c r="C21" t="s">
        <v>21</v>
      </c>
      <c r="D21" t="s">
        <v>19</v>
      </c>
      <c r="E21" t="s">
        <v>11</v>
      </c>
      <c r="F21">
        <v>4</v>
      </c>
    </row>
    <row r="22" spans="1:6">
      <c r="A22" t="s">
        <v>6</v>
      </c>
      <c r="B22" t="s">
        <v>23</v>
      </c>
      <c r="C22" t="s">
        <v>21</v>
      </c>
      <c r="D22" t="s">
        <v>19</v>
      </c>
      <c r="E22" t="s">
        <v>12</v>
      </c>
      <c r="F22">
        <v>2</v>
      </c>
    </row>
    <row r="23" spans="1:6">
      <c r="A23" t="s">
        <v>6</v>
      </c>
      <c r="B23" t="s">
        <v>23</v>
      </c>
      <c r="C23" t="s">
        <v>21</v>
      </c>
      <c r="D23" t="s">
        <v>20</v>
      </c>
      <c r="E23" t="s">
        <v>14</v>
      </c>
      <c r="F23">
        <v>1</v>
      </c>
    </row>
    <row r="24" spans="1:6">
      <c r="A24" t="s">
        <v>6</v>
      </c>
      <c r="B24" t="s">
        <v>23</v>
      </c>
      <c r="C24" t="s">
        <v>21</v>
      </c>
      <c r="D24" t="s">
        <v>25</v>
      </c>
      <c r="E24" t="s">
        <v>15</v>
      </c>
      <c r="F24">
        <v>1</v>
      </c>
    </row>
    <row r="25" spans="1:6">
      <c r="A25" t="s">
        <v>6</v>
      </c>
      <c r="B25" t="s">
        <v>23</v>
      </c>
      <c r="C25" t="s">
        <v>21</v>
      </c>
      <c r="D25" t="s">
        <v>25</v>
      </c>
      <c r="E25" t="s">
        <v>17</v>
      </c>
      <c r="F25">
        <v>1</v>
      </c>
    </row>
    <row r="26" spans="1:6">
      <c r="A26" t="s">
        <v>6</v>
      </c>
      <c r="B26" t="s">
        <v>23</v>
      </c>
      <c r="C26" t="s">
        <v>22</v>
      </c>
      <c r="D26" t="s">
        <v>9</v>
      </c>
      <c r="E26" t="s">
        <v>10</v>
      </c>
      <c r="F26">
        <v>4</v>
      </c>
    </row>
    <row r="27" spans="1:6">
      <c r="A27" t="s">
        <v>6</v>
      </c>
      <c r="B27" t="s">
        <v>23</v>
      </c>
      <c r="C27" t="s">
        <v>22</v>
      </c>
      <c r="D27" t="s">
        <v>9</v>
      </c>
      <c r="E27" t="s">
        <v>14</v>
      </c>
      <c r="F27">
        <v>2</v>
      </c>
    </row>
    <row r="28" spans="1:6">
      <c r="A28" t="s">
        <v>6</v>
      </c>
      <c r="B28" t="s">
        <v>23</v>
      </c>
      <c r="C28" t="s">
        <v>22</v>
      </c>
      <c r="D28" t="s">
        <v>9</v>
      </c>
      <c r="E28" t="s">
        <v>17</v>
      </c>
      <c r="F28">
        <v>2</v>
      </c>
    </row>
    <row r="29" spans="1:6">
      <c r="A29" t="s">
        <v>6</v>
      </c>
      <c r="B29" t="s">
        <v>23</v>
      </c>
      <c r="C29" t="s">
        <v>22</v>
      </c>
      <c r="D29" t="s">
        <v>18</v>
      </c>
      <c r="E29" t="s">
        <v>14</v>
      </c>
      <c r="F29">
        <v>8</v>
      </c>
    </row>
    <row r="30" spans="1:6">
      <c r="A30" t="s">
        <v>6</v>
      </c>
      <c r="B30" t="s">
        <v>23</v>
      </c>
      <c r="C30" t="s">
        <v>22</v>
      </c>
      <c r="D30" t="s">
        <v>18</v>
      </c>
      <c r="E30" t="s">
        <v>17</v>
      </c>
      <c r="F30">
        <v>1</v>
      </c>
    </row>
    <row r="31" spans="1:6">
      <c r="A31" t="s">
        <v>6</v>
      </c>
      <c r="B31" t="s">
        <v>23</v>
      </c>
      <c r="C31" t="s">
        <v>22</v>
      </c>
      <c r="D31" t="s">
        <v>19</v>
      </c>
      <c r="E31" t="s">
        <v>10</v>
      </c>
      <c r="F31">
        <v>4</v>
      </c>
    </row>
    <row r="32" spans="1:6">
      <c r="A32" t="s">
        <v>6</v>
      </c>
      <c r="B32" t="s">
        <v>23</v>
      </c>
      <c r="C32" t="s">
        <v>22</v>
      </c>
      <c r="D32" t="s">
        <v>19</v>
      </c>
      <c r="E32" t="s">
        <v>12</v>
      </c>
      <c r="F32">
        <v>2</v>
      </c>
    </row>
    <row r="33" spans="1:6">
      <c r="A33" t="s">
        <v>6</v>
      </c>
      <c r="B33" t="s">
        <v>23</v>
      </c>
      <c r="C33" t="s">
        <v>22</v>
      </c>
      <c r="D33" t="s">
        <v>19</v>
      </c>
      <c r="E33" t="s">
        <v>14</v>
      </c>
      <c r="F33">
        <v>1</v>
      </c>
    </row>
    <row r="34" spans="1:6">
      <c r="A34" t="s">
        <v>6</v>
      </c>
      <c r="B34" t="s">
        <v>23</v>
      </c>
      <c r="C34" t="s">
        <v>22</v>
      </c>
      <c r="D34" t="s">
        <v>19</v>
      </c>
      <c r="E34" t="s">
        <v>16</v>
      </c>
      <c r="F34">
        <v>2</v>
      </c>
    </row>
    <row r="35" spans="1:6">
      <c r="A35" t="s">
        <v>6</v>
      </c>
      <c r="B35" t="s">
        <v>23</v>
      </c>
      <c r="C35" t="s">
        <v>22</v>
      </c>
      <c r="D35" t="s">
        <v>25</v>
      </c>
      <c r="E35" t="s">
        <v>14</v>
      </c>
      <c r="F3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BB07-0C91-4333-ADBF-F4BE0EC4D94B}">
  <dimension ref="A1:H30"/>
  <sheetViews>
    <sheetView workbookViewId="0">
      <selection activeCell="C22" sqref="C22"/>
    </sheetView>
  </sheetViews>
  <sheetFormatPr defaultColWidth="11.42578125" defaultRowHeight="15"/>
  <sheetData>
    <row r="1" spans="1:8">
      <c r="A1" t="s">
        <v>6</v>
      </c>
      <c r="B1" t="s">
        <v>26</v>
      </c>
      <c r="C1" t="s">
        <v>22</v>
      </c>
      <c r="D1" t="s">
        <v>9</v>
      </c>
      <c r="E1" t="s">
        <v>11</v>
      </c>
      <c r="F1">
        <v>2</v>
      </c>
      <c r="H1">
        <f>SUM(F:F)</f>
        <v>147</v>
      </c>
    </row>
    <row r="2" spans="1:8">
      <c r="B2" t="s">
        <v>26</v>
      </c>
      <c r="C2" t="s">
        <v>22</v>
      </c>
      <c r="D2" t="s">
        <v>9</v>
      </c>
      <c r="E2" t="s">
        <v>14</v>
      </c>
      <c r="F2">
        <v>8</v>
      </c>
    </row>
    <row r="3" spans="1:8">
      <c r="B3" t="s">
        <v>26</v>
      </c>
      <c r="C3" t="s">
        <v>22</v>
      </c>
      <c r="D3" t="s">
        <v>9</v>
      </c>
      <c r="E3" t="s">
        <v>15</v>
      </c>
      <c r="F3">
        <v>2</v>
      </c>
    </row>
    <row r="4" spans="1:8">
      <c r="B4" t="s">
        <v>26</v>
      </c>
      <c r="C4" t="s">
        <v>22</v>
      </c>
      <c r="D4" t="s">
        <v>9</v>
      </c>
      <c r="E4" t="s">
        <v>17</v>
      </c>
      <c r="F4">
        <v>3</v>
      </c>
    </row>
    <row r="5" spans="1:8">
      <c r="B5" t="s">
        <v>26</v>
      </c>
      <c r="C5" t="s">
        <v>22</v>
      </c>
      <c r="D5" t="s">
        <v>18</v>
      </c>
      <c r="E5" t="s">
        <v>17</v>
      </c>
      <c r="F5">
        <v>6</v>
      </c>
    </row>
    <row r="6" spans="1:8">
      <c r="B6" t="s">
        <v>26</v>
      </c>
      <c r="C6" t="s">
        <v>22</v>
      </c>
      <c r="D6" t="s">
        <v>19</v>
      </c>
      <c r="E6" t="s">
        <v>11</v>
      </c>
      <c r="F6">
        <v>1</v>
      </c>
    </row>
    <row r="7" spans="1:8">
      <c r="B7" t="s">
        <v>26</v>
      </c>
      <c r="C7" t="s">
        <v>22</v>
      </c>
      <c r="D7" t="s">
        <v>19</v>
      </c>
      <c r="E7" t="s">
        <v>14</v>
      </c>
      <c r="F7">
        <v>2</v>
      </c>
    </row>
    <row r="8" spans="1:8">
      <c r="B8" t="s">
        <v>26</v>
      </c>
      <c r="C8" t="s">
        <v>22</v>
      </c>
      <c r="D8" t="s">
        <v>19</v>
      </c>
      <c r="E8" t="s">
        <v>16</v>
      </c>
      <c r="F8">
        <v>1</v>
      </c>
    </row>
    <row r="9" spans="1:8">
      <c r="B9" t="s">
        <v>26</v>
      </c>
      <c r="C9" t="s">
        <v>22</v>
      </c>
      <c r="D9" t="s">
        <v>20</v>
      </c>
      <c r="E9" t="s">
        <v>14</v>
      </c>
      <c r="F9">
        <v>1</v>
      </c>
    </row>
    <row r="10" spans="1:8">
      <c r="B10" t="s">
        <v>26</v>
      </c>
      <c r="C10" t="s">
        <v>21</v>
      </c>
      <c r="D10" t="s">
        <v>9</v>
      </c>
      <c r="E10" t="s">
        <v>11</v>
      </c>
      <c r="F10">
        <v>2</v>
      </c>
    </row>
    <row r="11" spans="1:8">
      <c r="B11" t="s">
        <v>26</v>
      </c>
      <c r="C11" t="s">
        <v>21</v>
      </c>
      <c r="D11" t="s">
        <v>9</v>
      </c>
      <c r="E11" t="s">
        <v>12</v>
      </c>
      <c r="F11">
        <v>1</v>
      </c>
    </row>
    <row r="12" spans="1:8">
      <c r="B12" t="s">
        <v>26</v>
      </c>
      <c r="C12" t="s">
        <v>21</v>
      </c>
      <c r="D12" t="s">
        <v>9</v>
      </c>
      <c r="E12" t="s">
        <v>14</v>
      </c>
      <c r="F12">
        <v>9</v>
      </c>
    </row>
    <row r="13" spans="1:8">
      <c r="B13" t="s">
        <v>26</v>
      </c>
      <c r="C13" t="s">
        <v>21</v>
      </c>
      <c r="D13" t="s">
        <v>9</v>
      </c>
      <c r="E13" t="s">
        <v>17</v>
      </c>
      <c r="F13">
        <v>11</v>
      </c>
    </row>
    <row r="14" spans="1:8">
      <c r="B14" t="s">
        <v>26</v>
      </c>
      <c r="C14" t="s">
        <v>21</v>
      </c>
      <c r="D14" t="s">
        <v>18</v>
      </c>
      <c r="E14" t="s">
        <v>14</v>
      </c>
      <c r="F14">
        <v>1</v>
      </c>
    </row>
    <row r="15" spans="1:8">
      <c r="B15" t="s">
        <v>26</v>
      </c>
      <c r="C15" t="s">
        <v>21</v>
      </c>
      <c r="D15" t="s">
        <v>18</v>
      </c>
      <c r="E15" t="s">
        <v>17</v>
      </c>
      <c r="F15">
        <v>9</v>
      </c>
    </row>
    <row r="16" spans="1:8">
      <c r="B16" t="s">
        <v>26</v>
      </c>
      <c r="C16" t="s">
        <v>21</v>
      </c>
      <c r="D16" t="s">
        <v>19</v>
      </c>
      <c r="E16" t="s">
        <v>12</v>
      </c>
      <c r="F16">
        <v>1</v>
      </c>
    </row>
    <row r="17" spans="2:6">
      <c r="B17" t="s">
        <v>26</v>
      </c>
      <c r="C17" t="s">
        <v>21</v>
      </c>
      <c r="D17" t="s">
        <v>20</v>
      </c>
      <c r="E17" t="s">
        <v>14</v>
      </c>
      <c r="F17">
        <v>2</v>
      </c>
    </row>
    <row r="18" spans="2:6">
      <c r="B18" t="s">
        <v>26</v>
      </c>
      <c r="C18" t="s">
        <v>24</v>
      </c>
      <c r="D18" t="s">
        <v>9</v>
      </c>
      <c r="E18" t="s">
        <v>10</v>
      </c>
      <c r="F18">
        <v>5</v>
      </c>
    </row>
    <row r="19" spans="2:6">
      <c r="B19" t="s">
        <v>26</v>
      </c>
      <c r="C19" t="s">
        <v>24</v>
      </c>
      <c r="D19" t="s">
        <v>9</v>
      </c>
      <c r="E19" t="s">
        <v>11</v>
      </c>
      <c r="F19">
        <v>7</v>
      </c>
    </row>
    <row r="20" spans="2:6">
      <c r="B20" t="s">
        <v>26</v>
      </c>
      <c r="C20" t="s">
        <v>24</v>
      </c>
      <c r="D20" t="s">
        <v>9</v>
      </c>
      <c r="E20" t="s">
        <v>12</v>
      </c>
      <c r="F20">
        <v>3</v>
      </c>
    </row>
    <row r="21" spans="2:6">
      <c r="B21" t="s">
        <v>26</v>
      </c>
      <c r="C21" t="s">
        <v>24</v>
      </c>
      <c r="D21" t="s">
        <v>9</v>
      </c>
      <c r="E21" t="s">
        <v>14</v>
      </c>
      <c r="F21">
        <v>19</v>
      </c>
    </row>
    <row r="22" spans="2:6">
      <c r="B22" t="s">
        <v>26</v>
      </c>
      <c r="C22" t="s">
        <v>24</v>
      </c>
      <c r="D22" t="s">
        <v>9</v>
      </c>
      <c r="E22" t="s">
        <v>15</v>
      </c>
      <c r="F22">
        <v>2</v>
      </c>
    </row>
    <row r="23" spans="2:6">
      <c r="B23" t="s">
        <v>26</v>
      </c>
      <c r="C23" t="s">
        <v>24</v>
      </c>
      <c r="D23" t="s">
        <v>9</v>
      </c>
      <c r="E23" t="s">
        <v>17</v>
      </c>
      <c r="F23">
        <v>35</v>
      </c>
    </row>
    <row r="24" spans="2:6">
      <c r="B24" t="s">
        <v>26</v>
      </c>
      <c r="C24" t="s">
        <v>24</v>
      </c>
      <c r="D24" t="s">
        <v>27</v>
      </c>
      <c r="E24" t="s">
        <v>14</v>
      </c>
      <c r="F24">
        <v>3</v>
      </c>
    </row>
    <row r="25" spans="2:6">
      <c r="B25" t="s">
        <v>26</v>
      </c>
      <c r="C25" t="s">
        <v>24</v>
      </c>
      <c r="D25" t="s">
        <v>27</v>
      </c>
      <c r="E25" t="s">
        <v>17</v>
      </c>
      <c r="F25">
        <v>1</v>
      </c>
    </row>
    <row r="26" spans="2:6">
      <c r="B26" t="s">
        <v>26</v>
      </c>
      <c r="C26" t="s">
        <v>24</v>
      </c>
      <c r="D26" t="s">
        <v>28</v>
      </c>
      <c r="E26" t="s">
        <v>10</v>
      </c>
      <c r="F26">
        <v>1</v>
      </c>
    </row>
    <row r="27" spans="2:6">
      <c r="B27" t="s">
        <v>26</v>
      </c>
      <c r="C27" t="s">
        <v>24</v>
      </c>
      <c r="D27" t="s">
        <v>28</v>
      </c>
      <c r="E27" t="s">
        <v>12</v>
      </c>
      <c r="F27">
        <v>1</v>
      </c>
    </row>
    <row r="28" spans="2:6">
      <c r="B28" t="s">
        <v>26</v>
      </c>
      <c r="C28" t="s">
        <v>24</v>
      </c>
      <c r="D28" t="s">
        <v>28</v>
      </c>
      <c r="E28" t="s">
        <v>29</v>
      </c>
      <c r="F28">
        <v>1</v>
      </c>
    </row>
    <row r="29" spans="2:6">
      <c r="B29" t="s">
        <v>26</v>
      </c>
      <c r="C29" t="s">
        <v>24</v>
      </c>
      <c r="D29" t="s">
        <v>28</v>
      </c>
      <c r="E29" t="s">
        <v>17</v>
      </c>
      <c r="F29">
        <v>1</v>
      </c>
    </row>
    <row r="30" spans="2:6">
      <c r="B30" t="s">
        <v>26</v>
      </c>
      <c r="C30" t="s">
        <v>24</v>
      </c>
      <c r="D30" t="s">
        <v>20</v>
      </c>
      <c r="E30" t="s">
        <v>14</v>
      </c>
      <c r="F3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B63D-9410-41B8-B388-404995F0D2EE}">
  <dimension ref="A1:G23"/>
  <sheetViews>
    <sheetView workbookViewId="0">
      <selection activeCell="E27" sqref="E27"/>
    </sheetView>
  </sheetViews>
  <sheetFormatPr defaultColWidth="11.42578125" defaultRowHeight="15"/>
  <sheetData>
    <row r="1" spans="1:7">
      <c r="A1" t="s">
        <v>6</v>
      </c>
      <c r="B1" t="s">
        <v>30</v>
      </c>
      <c r="C1" t="s">
        <v>24</v>
      </c>
      <c r="D1" t="s">
        <v>9</v>
      </c>
      <c r="E1" t="s">
        <v>10</v>
      </c>
      <c r="F1">
        <v>2</v>
      </c>
      <c r="G1">
        <f>SUM(F1:F23)</f>
        <v>64</v>
      </c>
    </row>
    <row r="2" spans="1:7">
      <c r="A2" t="s">
        <v>6</v>
      </c>
      <c r="B2" t="s">
        <v>30</v>
      </c>
      <c r="C2" t="s">
        <v>24</v>
      </c>
      <c r="D2" t="s">
        <v>9</v>
      </c>
      <c r="E2" t="s">
        <v>11</v>
      </c>
      <c r="F2">
        <v>1</v>
      </c>
    </row>
    <row r="3" spans="1:7">
      <c r="A3" t="s">
        <v>6</v>
      </c>
      <c r="B3" t="s">
        <v>30</v>
      </c>
      <c r="C3" t="s">
        <v>24</v>
      </c>
      <c r="D3" t="s">
        <v>9</v>
      </c>
      <c r="E3" t="s">
        <v>12</v>
      </c>
      <c r="F3">
        <v>1</v>
      </c>
    </row>
    <row r="4" spans="1:7">
      <c r="A4" t="s">
        <v>6</v>
      </c>
      <c r="B4" t="s">
        <v>30</v>
      </c>
      <c r="C4" t="s">
        <v>24</v>
      </c>
      <c r="D4" t="s">
        <v>9</v>
      </c>
      <c r="E4" t="s">
        <v>14</v>
      </c>
      <c r="F4">
        <v>17</v>
      </c>
    </row>
    <row r="5" spans="1:7">
      <c r="A5" t="s">
        <v>6</v>
      </c>
      <c r="B5" t="s">
        <v>30</v>
      </c>
      <c r="C5" t="s">
        <v>24</v>
      </c>
      <c r="D5" t="s">
        <v>9</v>
      </c>
      <c r="E5" t="s">
        <v>15</v>
      </c>
      <c r="F5">
        <v>1</v>
      </c>
    </row>
    <row r="6" spans="1:7">
      <c r="A6" t="s">
        <v>6</v>
      </c>
      <c r="B6" t="s">
        <v>30</v>
      </c>
      <c r="C6" t="s">
        <v>24</v>
      </c>
      <c r="D6" t="s">
        <v>9</v>
      </c>
      <c r="E6" t="s">
        <v>17</v>
      </c>
      <c r="F6">
        <v>12</v>
      </c>
    </row>
    <row r="7" spans="1:7">
      <c r="A7" t="s">
        <v>6</v>
      </c>
      <c r="B7" t="s">
        <v>30</v>
      </c>
      <c r="C7" t="s">
        <v>24</v>
      </c>
      <c r="D7" t="s">
        <v>9</v>
      </c>
      <c r="E7" t="s">
        <v>31</v>
      </c>
      <c r="F7">
        <v>1</v>
      </c>
    </row>
    <row r="8" spans="1:7">
      <c r="A8" t="s">
        <v>6</v>
      </c>
      <c r="B8" t="s">
        <v>30</v>
      </c>
      <c r="C8" t="s">
        <v>24</v>
      </c>
      <c r="D8" t="s">
        <v>18</v>
      </c>
      <c r="E8" t="s">
        <v>17</v>
      </c>
      <c r="F8">
        <v>1</v>
      </c>
    </row>
    <row r="9" spans="1:7">
      <c r="A9" t="s">
        <v>6</v>
      </c>
      <c r="B9" t="s">
        <v>30</v>
      </c>
      <c r="C9" t="s">
        <v>24</v>
      </c>
      <c r="D9" t="s">
        <v>19</v>
      </c>
      <c r="E9" t="s">
        <v>14</v>
      </c>
      <c r="F9">
        <v>1</v>
      </c>
    </row>
    <row r="10" spans="1:7">
      <c r="A10" t="s">
        <v>6</v>
      </c>
      <c r="B10" t="s">
        <v>30</v>
      </c>
      <c r="C10" t="s">
        <v>24</v>
      </c>
      <c r="D10" t="s">
        <v>19</v>
      </c>
      <c r="E10" t="s">
        <v>17</v>
      </c>
      <c r="F10">
        <v>1</v>
      </c>
    </row>
    <row r="11" spans="1:7">
      <c r="A11" t="s">
        <v>6</v>
      </c>
      <c r="B11" t="s">
        <v>30</v>
      </c>
      <c r="C11" t="s">
        <v>21</v>
      </c>
      <c r="D11" t="s">
        <v>9</v>
      </c>
      <c r="E11" t="s">
        <v>14</v>
      </c>
      <c r="F11">
        <v>6</v>
      </c>
    </row>
    <row r="12" spans="1:7">
      <c r="A12" t="s">
        <v>6</v>
      </c>
      <c r="B12" t="s">
        <v>30</v>
      </c>
      <c r="C12" t="s">
        <v>21</v>
      </c>
      <c r="D12" t="s">
        <v>9</v>
      </c>
      <c r="E12" t="s">
        <v>17</v>
      </c>
      <c r="F12">
        <v>2</v>
      </c>
    </row>
    <row r="13" spans="1:7">
      <c r="A13" t="s">
        <v>6</v>
      </c>
      <c r="B13" t="s">
        <v>30</v>
      </c>
      <c r="C13" t="s">
        <v>21</v>
      </c>
      <c r="D13" t="s">
        <v>18</v>
      </c>
      <c r="E13" t="s">
        <v>14</v>
      </c>
      <c r="F13">
        <v>2</v>
      </c>
    </row>
    <row r="14" spans="1:7">
      <c r="A14" t="s">
        <v>6</v>
      </c>
      <c r="B14" t="s">
        <v>30</v>
      </c>
      <c r="C14" t="s">
        <v>21</v>
      </c>
      <c r="D14" t="s">
        <v>18</v>
      </c>
      <c r="E14" t="s">
        <v>17</v>
      </c>
      <c r="F14">
        <v>3</v>
      </c>
    </row>
    <row r="15" spans="1:7">
      <c r="A15" t="s">
        <v>6</v>
      </c>
      <c r="B15" t="s">
        <v>30</v>
      </c>
      <c r="C15" t="s">
        <v>21</v>
      </c>
      <c r="D15" t="s">
        <v>19</v>
      </c>
      <c r="E15" t="s">
        <v>10</v>
      </c>
      <c r="F15">
        <v>1</v>
      </c>
    </row>
    <row r="16" spans="1:7">
      <c r="A16" t="s">
        <v>6</v>
      </c>
      <c r="B16" t="s">
        <v>30</v>
      </c>
      <c r="C16" t="s">
        <v>21</v>
      </c>
      <c r="D16" t="s">
        <v>19</v>
      </c>
      <c r="E16" t="s">
        <v>11</v>
      </c>
      <c r="F16">
        <v>2</v>
      </c>
    </row>
    <row r="17" spans="1:6">
      <c r="A17" t="s">
        <v>6</v>
      </c>
      <c r="B17" t="s">
        <v>30</v>
      </c>
      <c r="C17" t="s">
        <v>21</v>
      </c>
      <c r="D17" t="s">
        <v>19</v>
      </c>
      <c r="E17" t="s">
        <v>14</v>
      </c>
      <c r="F17">
        <v>1</v>
      </c>
    </row>
    <row r="18" spans="1:6">
      <c r="A18" t="s">
        <v>6</v>
      </c>
      <c r="B18" t="s">
        <v>30</v>
      </c>
      <c r="C18" t="s">
        <v>21</v>
      </c>
      <c r="D18" t="s">
        <v>20</v>
      </c>
      <c r="E18" t="s">
        <v>14</v>
      </c>
      <c r="F18">
        <v>1</v>
      </c>
    </row>
    <row r="19" spans="1:6">
      <c r="A19" t="s">
        <v>6</v>
      </c>
      <c r="B19" t="s">
        <v>30</v>
      </c>
      <c r="C19" t="s">
        <v>22</v>
      </c>
      <c r="D19" t="s">
        <v>9</v>
      </c>
      <c r="E19" t="s">
        <v>11</v>
      </c>
      <c r="F19">
        <v>1</v>
      </c>
    </row>
    <row r="20" spans="1:6">
      <c r="A20" t="s">
        <v>6</v>
      </c>
      <c r="B20" t="s">
        <v>30</v>
      </c>
      <c r="C20" t="s">
        <v>22</v>
      </c>
      <c r="D20" t="s">
        <v>9</v>
      </c>
      <c r="E20" t="s">
        <v>17</v>
      </c>
      <c r="F20">
        <v>1</v>
      </c>
    </row>
    <row r="21" spans="1:6">
      <c r="A21" t="s">
        <v>6</v>
      </c>
      <c r="B21" t="s">
        <v>30</v>
      </c>
      <c r="C21" t="s">
        <v>22</v>
      </c>
      <c r="D21" t="s">
        <v>18</v>
      </c>
      <c r="E21" t="s">
        <v>14</v>
      </c>
      <c r="F21">
        <v>1</v>
      </c>
    </row>
    <row r="22" spans="1:6">
      <c r="A22" t="s">
        <v>6</v>
      </c>
      <c r="B22" t="s">
        <v>30</v>
      </c>
      <c r="C22" t="s">
        <v>22</v>
      </c>
      <c r="D22" t="s">
        <v>18</v>
      </c>
      <c r="E22" t="s">
        <v>17</v>
      </c>
      <c r="F22">
        <v>4</v>
      </c>
    </row>
    <row r="23" spans="1:6">
      <c r="A23" t="s">
        <v>6</v>
      </c>
      <c r="B23" t="s">
        <v>30</v>
      </c>
      <c r="C23" t="s">
        <v>22</v>
      </c>
      <c r="D23" t="s">
        <v>19</v>
      </c>
      <c r="E23" t="s">
        <v>15</v>
      </c>
      <c r="F2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D2C9-D910-4250-AC97-3040AE5846B6}">
  <dimension ref="B1:G10"/>
  <sheetViews>
    <sheetView tabSelected="1" workbookViewId="0">
      <selection activeCell="B16" sqref="B16"/>
    </sheetView>
  </sheetViews>
  <sheetFormatPr defaultColWidth="11.42578125" defaultRowHeight="15"/>
  <sheetData>
    <row r="1" spans="2:7">
      <c r="B1" t="s">
        <v>33</v>
      </c>
      <c r="C1" t="s">
        <v>22</v>
      </c>
      <c r="D1" t="s">
        <v>9</v>
      </c>
      <c r="E1" t="s">
        <v>14</v>
      </c>
      <c r="F1">
        <v>1</v>
      </c>
      <c r="G1">
        <f>SUM(F:F)</f>
        <v>17</v>
      </c>
    </row>
    <row r="2" spans="2:7">
      <c r="B2" t="s">
        <v>33</v>
      </c>
      <c r="C2" t="s">
        <v>22</v>
      </c>
      <c r="D2" t="s">
        <v>18</v>
      </c>
      <c r="E2" t="s">
        <v>14</v>
      </c>
      <c r="F2">
        <v>1</v>
      </c>
    </row>
    <row r="3" spans="2:7">
      <c r="B3" t="s">
        <v>33</v>
      </c>
      <c r="C3" t="s">
        <v>21</v>
      </c>
      <c r="D3" t="s">
        <v>9</v>
      </c>
      <c r="E3" t="s">
        <v>10</v>
      </c>
      <c r="F3">
        <v>3</v>
      </c>
    </row>
    <row r="4" spans="2:7">
      <c r="B4" t="s">
        <v>33</v>
      </c>
      <c r="C4" t="s">
        <v>21</v>
      </c>
      <c r="D4" t="s">
        <v>9</v>
      </c>
      <c r="E4" t="s">
        <v>12</v>
      </c>
      <c r="F4">
        <v>1</v>
      </c>
    </row>
    <row r="5" spans="2:7">
      <c r="B5" t="s">
        <v>33</v>
      </c>
      <c r="C5" t="s">
        <v>21</v>
      </c>
      <c r="E5" t="s">
        <v>14</v>
      </c>
      <c r="F5">
        <v>2</v>
      </c>
    </row>
    <row r="6" spans="2:7">
      <c r="B6" t="s">
        <v>33</v>
      </c>
      <c r="C6" t="s">
        <v>21</v>
      </c>
      <c r="E6" t="s">
        <v>17</v>
      </c>
      <c r="F6">
        <v>1</v>
      </c>
    </row>
    <row r="7" spans="2:7">
      <c r="B7" t="s">
        <v>33</v>
      </c>
      <c r="C7" t="s">
        <v>21</v>
      </c>
      <c r="D7" t="s">
        <v>18</v>
      </c>
      <c r="E7" t="s">
        <v>11</v>
      </c>
      <c r="F7">
        <v>2</v>
      </c>
    </row>
    <row r="8" spans="2:7">
      <c r="B8" t="s">
        <v>33</v>
      </c>
      <c r="C8" t="s">
        <v>21</v>
      </c>
      <c r="D8" t="s">
        <v>19</v>
      </c>
      <c r="E8" t="s">
        <v>10</v>
      </c>
      <c r="F8">
        <v>1</v>
      </c>
    </row>
    <row r="9" spans="2:7">
      <c r="B9" t="s">
        <v>33</v>
      </c>
      <c r="C9" t="s">
        <v>21</v>
      </c>
      <c r="E9" t="s">
        <v>12</v>
      </c>
      <c r="F9">
        <v>2</v>
      </c>
    </row>
    <row r="10" spans="2:7">
      <c r="B10" t="s">
        <v>33</v>
      </c>
      <c r="C10" t="s">
        <v>24</v>
      </c>
      <c r="D10" t="s">
        <v>19</v>
      </c>
      <c r="E10" t="s">
        <v>12</v>
      </c>
      <c r="F1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891A-0DE1-4328-A69C-78F6382787C2}">
  <dimension ref="A1:E2"/>
  <sheetViews>
    <sheetView workbookViewId="0">
      <selection activeCell="A7" sqref="A7"/>
    </sheetView>
  </sheetViews>
  <sheetFormatPr defaultColWidth="11.42578125" defaultRowHeight="15"/>
  <sheetData>
    <row r="1" spans="1:5">
      <c r="A1" t="s">
        <v>35</v>
      </c>
      <c r="B1" t="s">
        <v>24</v>
      </c>
      <c r="C1" t="s">
        <v>9</v>
      </c>
      <c r="D1" t="s">
        <v>14</v>
      </c>
      <c r="E1">
        <v>1</v>
      </c>
    </row>
    <row r="2" spans="1:5">
      <c r="A2" t="s">
        <v>35</v>
      </c>
      <c r="B2" t="s">
        <v>22</v>
      </c>
      <c r="C2" t="s">
        <v>19</v>
      </c>
      <c r="D2" t="s">
        <v>17</v>
      </c>
      <c r="E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7EFB-DE26-47CC-8DE9-5697EB12D327}">
  <dimension ref="A1:F27"/>
  <sheetViews>
    <sheetView topLeftCell="A16" workbookViewId="0">
      <selection activeCell="B16" sqref="B16"/>
    </sheetView>
  </sheetViews>
  <sheetFormatPr defaultColWidth="11.42578125" defaultRowHeight="15"/>
  <sheetData>
    <row r="1" spans="1:6">
      <c r="A1" t="s">
        <v>36</v>
      </c>
      <c r="B1" t="s">
        <v>37</v>
      </c>
      <c r="C1" t="s">
        <v>9</v>
      </c>
      <c r="D1" t="s">
        <v>10</v>
      </c>
      <c r="E1">
        <v>5</v>
      </c>
      <c r="F1">
        <f>SUM(E:E)</f>
        <v>96</v>
      </c>
    </row>
    <row r="2" spans="1:6">
      <c r="A2" t="s">
        <v>36</v>
      </c>
      <c r="B2" t="s">
        <v>37</v>
      </c>
      <c r="C2" t="s">
        <v>9</v>
      </c>
      <c r="D2" t="s">
        <v>11</v>
      </c>
      <c r="E2">
        <v>2</v>
      </c>
    </row>
    <row r="3" spans="1:6">
      <c r="A3" t="s">
        <v>36</v>
      </c>
      <c r="B3" t="s">
        <v>37</v>
      </c>
      <c r="C3" t="s">
        <v>9</v>
      </c>
      <c r="D3" t="s">
        <v>12</v>
      </c>
      <c r="E3">
        <v>1</v>
      </c>
    </row>
    <row r="4" spans="1:6">
      <c r="A4" t="s">
        <v>36</v>
      </c>
      <c r="B4" t="s">
        <v>37</v>
      </c>
      <c r="C4" t="s">
        <v>9</v>
      </c>
      <c r="D4" t="s">
        <v>14</v>
      </c>
      <c r="E4">
        <v>34</v>
      </c>
    </row>
    <row r="5" spans="1:6">
      <c r="A5" t="s">
        <v>36</v>
      </c>
      <c r="B5" t="s">
        <v>37</v>
      </c>
      <c r="C5" t="s">
        <v>9</v>
      </c>
      <c r="D5" t="s">
        <v>16</v>
      </c>
      <c r="E5">
        <v>2</v>
      </c>
    </row>
    <row r="6" spans="1:6">
      <c r="A6" t="s">
        <v>36</v>
      </c>
      <c r="B6" t="s">
        <v>37</v>
      </c>
      <c r="C6" t="s">
        <v>9</v>
      </c>
      <c r="D6" t="s">
        <v>17</v>
      </c>
      <c r="E6">
        <v>11</v>
      </c>
    </row>
    <row r="7" spans="1:6">
      <c r="A7" t="s">
        <v>36</v>
      </c>
      <c r="B7" t="s">
        <v>37</v>
      </c>
      <c r="C7" t="s">
        <v>9</v>
      </c>
      <c r="D7" t="s">
        <v>31</v>
      </c>
      <c r="E7">
        <v>3</v>
      </c>
    </row>
    <row r="8" spans="1:6">
      <c r="A8" t="s">
        <v>36</v>
      </c>
      <c r="B8" t="s">
        <v>37</v>
      </c>
      <c r="C8" t="s">
        <v>18</v>
      </c>
      <c r="D8" t="s">
        <v>14</v>
      </c>
      <c r="E8">
        <v>1</v>
      </c>
    </row>
    <row r="9" spans="1:6">
      <c r="A9" t="s">
        <v>36</v>
      </c>
      <c r="B9" t="s">
        <v>37</v>
      </c>
      <c r="C9" t="s">
        <v>18</v>
      </c>
      <c r="D9" t="s">
        <v>17</v>
      </c>
      <c r="E9">
        <v>4</v>
      </c>
    </row>
    <row r="10" spans="1:6">
      <c r="A10" t="s">
        <v>36</v>
      </c>
      <c r="B10" t="s">
        <v>37</v>
      </c>
      <c r="C10" t="s">
        <v>19</v>
      </c>
      <c r="D10" t="s">
        <v>10</v>
      </c>
      <c r="E10">
        <v>2</v>
      </c>
    </row>
    <row r="11" spans="1:6">
      <c r="A11" t="s">
        <v>36</v>
      </c>
      <c r="B11" t="s">
        <v>37</v>
      </c>
      <c r="C11" t="s">
        <v>19</v>
      </c>
      <c r="D11" t="s">
        <v>11</v>
      </c>
      <c r="E11">
        <v>1</v>
      </c>
    </row>
    <row r="12" spans="1:6">
      <c r="A12" t="s">
        <v>36</v>
      </c>
      <c r="B12" t="s">
        <v>37</v>
      </c>
      <c r="C12" t="s">
        <v>19</v>
      </c>
      <c r="D12" t="s">
        <v>14</v>
      </c>
      <c r="E12">
        <v>1</v>
      </c>
    </row>
    <row r="13" spans="1:6">
      <c r="A13" t="s">
        <v>36</v>
      </c>
      <c r="B13" t="s">
        <v>37</v>
      </c>
      <c r="C13" t="s">
        <v>19</v>
      </c>
      <c r="D13" t="s">
        <v>17</v>
      </c>
      <c r="E13">
        <v>1</v>
      </c>
    </row>
    <row r="14" spans="1:6">
      <c r="A14" t="s">
        <v>36</v>
      </c>
      <c r="B14" t="s">
        <v>21</v>
      </c>
      <c r="C14" t="s">
        <v>9</v>
      </c>
      <c r="D14" t="s">
        <v>10</v>
      </c>
      <c r="E14">
        <v>2</v>
      </c>
    </row>
    <row r="15" spans="1:6">
      <c r="A15" t="s">
        <v>36</v>
      </c>
      <c r="B15" t="s">
        <v>21</v>
      </c>
      <c r="C15" t="s">
        <v>9</v>
      </c>
      <c r="D15" t="s">
        <v>12</v>
      </c>
      <c r="E15">
        <v>1</v>
      </c>
    </row>
    <row r="16" spans="1:6">
      <c r="A16" t="s">
        <v>36</v>
      </c>
      <c r="B16" t="s">
        <v>21</v>
      </c>
      <c r="C16" t="s">
        <v>9</v>
      </c>
      <c r="D16" t="s">
        <v>14</v>
      </c>
      <c r="E16">
        <v>9</v>
      </c>
    </row>
    <row r="17" spans="1:5">
      <c r="A17" t="s">
        <v>36</v>
      </c>
      <c r="B17" t="s">
        <v>21</v>
      </c>
      <c r="C17" t="s">
        <v>9</v>
      </c>
      <c r="D17" t="s">
        <v>17</v>
      </c>
      <c r="E17">
        <v>2</v>
      </c>
    </row>
    <row r="18" spans="1:5">
      <c r="A18" t="s">
        <v>36</v>
      </c>
      <c r="B18" t="s">
        <v>21</v>
      </c>
      <c r="C18" t="s">
        <v>18</v>
      </c>
      <c r="D18" t="s">
        <v>17</v>
      </c>
      <c r="E18">
        <v>1</v>
      </c>
    </row>
    <row r="19" spans="1:5">
      <c r="A19" t="s">
        <v>36</v>
      </c>
      <c r="B19" t="s">
        <v>21</v>
      </c>
      <c r="C19" t="s">
        <v>18</v>
      </c>
      <c r="D19" t="s">
        <v>31</v>
      </c>
      <c r="E19">
        <v>1</v>
      </c>
    </row>
    <row r="20" spans="1:5">
      <c r="A20" t="s">
        <v>36</v>
      </c>
      <c r="B20" t="s">
        <v>21</v>
      </c>
      <c r="C20" t="s">
        <v>19</v>
      </c>
      <c r="D20" t="s">
        <v>11</v>
      </c>
      <c r="E20">
        <v>1</v>
      </c>
    </row>
    <row r="21" spans="1:5">
      <c r="A21" t="s">
        <v>36</v>
      </c>
      <c r="B21" t="s">
        <v>21</v>
      </c>
      <c r="C21" t="s">
        <v>19</v>
      </c>
      <c r="D21" t="s">
        <v>12</v>
      </c>
      <c r="E21">
        <v>2</v>
      </c>
    </row>
    <row r="22" spans="1:5">
      <c r="A22" t="s">
        <v>36</v>
      </c>
      <c r="B22" t="s">
        <v>21</v>
      </c>
      <c r="C22" t="s">
        <v>19</v>
      </c>
      <c r="D22" t="s">
        <v>14</v>
      </c>
      <c r="E22">
        <v>1</v>
      </c>
    </row>
    <row r="23" spans="1:5">
      <c r="A23" t="s">
        <v>36</v>
      </c>
      <c r="B23" t="s">
        <v>22</v>
      </c>
      <c r="C23" t="s">
        <v>9</v>
      </c>
      <c r="D23" t="s">
        <v>10</v>
      </c>
      <c r="E23">
        <v>2</v>
      </c>
    </row>
    <row r="24" spans="1:5">
      <c r="A24" t="s">
        <v>36</v>
      </c>
      <c r="B24" t="s">
        <v>22</v>
      </c>
      <c r="C24" t="s">
        <v>9</v>
      </c>
      <c r="D24" t="s">
        <v>14</v>
      </c>
      <c r="E24">
        <v>2</v>
      </c>
    </row>
    <row r="25" spans="1:5">
      <c r="A25" t="s">
        <v>36</v>
      </c>
      <c r="B25" t="s">
        <v>22</v>
      </c>
      <c r="C25" t="s">
        <v>18</v>
      </c>
      <c r="D25" t="s">
        <v>14</v>
      </c>
      <c r="E25">
        <v>1</v>
      </c>
    </row>
    <row r="26" spans="1:5">
      <c r="A26" t="s">
        <v>36</v>
      </c>
      <c r="B26" t="s">
        <v>22</v>
      </c>
      <c r="C26" t="s">
        <v>18</v>
      </c>
      <c r="D26" t="s">
        <v>17</v>
      </c>
      <c r="E26">
        <v>1</v>
      </c>
    </row>
    <row r="27" spans="1:5">
      <c r="A27" t="s">
        <v>36</v>
      </c>
      <c r="B27" t="s">
        <v>22</v>
      </c>
      <c r="C27" t="s">
        <v>19</v>
      </c>
      <c r="D27" t="s">
        <v>14</v>
      </c>
      <c r="E2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6591-7C9A-4E29-A7DC-8110CF60C280}">
  <dimension ref="A1:F3"/>
  <sheetViews>
    <sheetView workbookViewId="0">
      <selection activeCell="F6" sqref="F6"/>
    </sheetView>
  </sheetViews>
  <sheetFormatPr defaultColWidth="11.42578125" defaultRowHeight="15"/>
  <sheetData>
    <row r="1" spans="1:6">
      <c r="A1" t="s">
        <v>39</v>
      </c>
      <c r="B1" t="s">
        <v>24</v>
      </c>
      <c r="C1" t="s">
        <v>9</v>
      </c>
      <c r="D1" t="s">
        <v>14</v>
      </c>
      <c r="E1">
        <v>1</v>
      </c>
      <c r="F1">
        <f>SUM(E:E)</f>
        <v>4</v>
      </c>
    </row>
    <row r="2" spans="1:6">
      <c r="A2" t="s">
        <v>39</v>
      </c>
      <c r="B2" t="s">
        <v>24</v>
      </c>
      <c r="C2" t="s">
        <v>9</v>
      </c>
      <c r="D2" t="s">
        <v>17</v>
      </c>
      <c r="E2">
        <v>1</v>
      </c>
    </row>
    <row r="3" spans="1:6">
      <c r="A3" t="s">
        <v>39</v>
      </c>
      <c r="B3" t="s">
        <v>24</v>
      </c>
      <c r="C3" t="s">
        <v>18</v>
      </c>
      <c r="D3" t="s">
        <v>14</v>
      </c>
      <c r="E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/>
  <cp:revision/>
  <dcterms:created xsi:type="dcterms:W3CDTF">2023-09-17T19:19:43Z</dcterms:created>
  <dcterms:modified xsi:type="dcterms:W3CDTF">2023-09-17T19:43:47Z</dcterms:modified>
  <cp:category/>
  <cp:contentStatus/>
</cp:coreProperties>
</file>