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12" i="1" l="1"/>
  <c r="M11" i="1"/>
  <c r="M8" i="1"/>
  <c r="L16" i="1"/>
  <c r="L15" i="1"/>
  <c r="L14" i="1"/>
  <c r="L11" i="1"/>
  <c r="L9" i="1"/>
  <c r="K15" i="1"/>
  <c r="K13" i="1"/>
  <c r="K10" i="1"/>
  <c r="J15" i="1"/>
  <c r="J14" i="1"/>
  <c r="J11" i="1"/>
  <c r="J9" i="1"/>
  <c r="I16" i="1"/>
  <c r="I15" i="1"/>
  <c r="I14" i="1"/>
  <c r="I13" i="1"/>
  <c r="H8" i="1"/>
  <c r="M16" i="1" l="1"/>
  <c r="M15" i="1"/>
  <c r="M14" i="1"/>
  <c r="M13" i="1"/>
  <c r="M10" i="1"/>
  <c r="M9" i="1"/>
  <c r="L13" i="1"/>
  <c r="L12" i="1"/>
  <c r="L10" i="1"/>
  <c r="L8" i="1"/>
  <c r="K16" i="1"/>
  <c r="K14" i="1"/>
  <c r="K12" i="1"/>
  <c r="K11" i="1"/>
  <c r="K9" i="1"/>
  <c r="K8" i="1"/>
  <c r="J16" i="1"/>
  <c r="J13" i="1"/>
  <c r="J12" i="1"/>
  <c r="J10" i="1"/>
  <c r="J8" i="1"/>
  <c r="I12" i="1"/>
  <c r="I11" i="1"/>
  <c r="I10" i="1"/>
  <c r="I9" i="1"/>
  <c r="I8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<sst xmlns="http://schemas.openxmlformats.org/spreadsheetml/2006/main" count="97" uniqueCount="32">
  <si>
    <t>Year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</si>
  <si>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</si>
  <si>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</si>
  <si>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</si>
  <si>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</si>
  <si>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</si>
  <si>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</si>
  <si>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</si>
  <si>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</si>
  <si>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</si>
  <si>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</si>
  <si>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</si>
  <si>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</si>
  <si>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</si>
  <si>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State</t>
  </si>
  <si>
    <t>Rate</t>
  </si>
  <si>
    <t>Column1</t>
  </si>
  <si>
    <t>Mean</t>
  </si>
  <si>
    <t>Median</t>
  </si>
  <si>
    <t>1st Quartile</t>
  </si>
  <si>
    <t>3rd Quartile</t>
  </si>
  <si>
    <t>Variance</t>
  </si>
  <si>
    <t>Standard Deviation</t>
  </si>
  <si>
    <t>Min</t>
  </si>
  <si>
    <t>Max</t>
  </si>
  <si>
    <t>Total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</si>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</sst>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G7:M16" totalsRowShown="0">
  <autoFilter ref="G7:M16"/>
  <tableColumns count="7">
    <tableColumn id="1" name="Column1"/>
    <tableColumn id="2" name="2011" dataDxfId="5">
      <calculatedColumnFormula>MEDIAN(C1:C6)</calculatedColumnFormula>
    </tableColumn>
    <tableColumn id="3" name="2012" dataDxfId="4"/>
    <tableColumn id="4" name="2013" dataDxfId="3"/>
    <tableColumn id="5" name="2014" dataDxfId="2"/>
    <tableColumn id="6" name="2015" dataDxfId="1"/>
    <tableColumn id="7" name="201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G1" workbookViewId="0">
      <selection activeCell="M16" sqref="M16"/>
    </sheetView>
  </sheetViews>
  <sheetFormatPr defaultRowHeight="15" x14ac:dyDescent="0.25"/>
  <cols>
    <col min="7" max="7" width="17.85546875" customWidth="1"/>
    <col min="8" max="11" width="11" customWidth="1"/>
    <col min="12" max="12" width="11.42578125" customWidth="1"/>
    <col min="13" max="15" width="11" customWidth="1"/>
    <col min="16" max="16" width="13.42578125" customWidth="1"/>
    <col min="17" max="20" width="12" customWidth="1"/>
  </cols>
  <sheetData>
    <row r="1" spans="1:13" x14ac:dyDescent="0.25">
      <c r="A1" s="1" t="s">
        <v>14</v>
      </c>
      <c r="B1" s="1" t="s">
        <v>0</v>
      </c>
      <c r="C1" s="1" t="s">
        <v>15</v>
      </c>
    </row>
    <row r="2" spans="1:13" x14ac:dyDescent="0.25">
      <c r="A2" s="2" t="s">
        <v>1</v>
      </c>
      <c r="B2" s="2">
        <v>2016</v>
      </c>
      <c r="C2" s="2">
        <v>3.6</v>
      </c>
    </row>
    <row r="3" spans="1:13" x14ac:dyDescent="0.25">
      <c r="A3" s="2" t="s">
        <v>2</v>
      </c>
      <c r="B3" s="2">
        <v>2016</v>
      </c>
      <c r="C3" s="2">
        <v>2.9</v>
      </c>
    </row>
    <row r="4" spans="1:13" x14ac:dyDescent="0.25">
      <c r="A4" s="2" t="s">
        <v>3</v>
      </c>
      <c r="B4" s="2">
        <v>2016</v>
      </c>
      <c r="C4" s="2">
        <v>3.8</v>
      </c>
    </row>
    <row r="5" spans="1:13" x14ac:dyDescent="0.25">
      <c r="A5" s="2" t="s">
        <v>4</v>
      </c>
      <c r="B5" s="2">
        <v>2016</v>
      </c>
      <c r="C5" s="2">
        <v>0.9</v>
      </c>
    </row>
    <row r="6" spans="1:13" x14ac:dyDescent="0.25">
      <c r="A6" s="2" t="s">
        <v>5</v>
      </c>
      <c r="B6" s="2">
        <v>2016</v>
      </c>
      <c r="C6" s="2">
        <v>2.7</v>
      </c>
    </row>
    <row r="7" spans="1:13" x14ac:dyDescent="0.25">
      <c r="A7" s="2" t="s">
        <v>6</v>
      </c>
      <c r="B7" s="2">
        <v>2016</v>
      </c>
      <c r="C7" s="2">
        <v>2.6</v>
      </c>
      <c r="G7" s="8" t="s">
        <v>16</v>
      </c>
      <c r="H7" s="10" t="s">
        <v>26</v>
      </c>
      <c r="I7" s="10" t="s">
        <v>27</v>
      </c>
      <c r="J7" s="10" t="s">
        <v>28</v>
      </c>
      <c r="K7" s="10" t="s">
        <v>29</v>
      </c>
      <c r="L7" s="10" t="s">
        <v>30</v>
      </c>
      <c r="M7" s="10" t="s">
        <v>31</v>
      </c>
    </row>
    <row r="8" spans="1:13" x14ac:dyDescent="0.25">
      <c r="A8" s="2" t="s">
        <v>7</v>
      </c>
      <c r="B8" s="2">
        <v>2016</v>
      </c>
      <c r="C8" s="2">
        <v>3.4</v>
      </c>
      <c r="G8" t="s">
        <v>17</v>
      </c>
      <c r="H8" s="9">
        <f>AVERAGE(C67:C79)</f>
        <v>2.930769230769231</v>
      </c>
      <c r="I8" s="9">
        <f>AVERAGE(C54:C66)</f>
        <v>2.9076923076923076</v>
      </c>
      <c r="J8" s="9">
        <f>AVERAGE(C41:C53)</f>
        <v>2.9692307692307689</v>
      </c>
      <c r="K8" s="9">
        <f>AVERAGE(C28:C40)</f>
        <v>2.8923076923076931</v>
      </c>
      <c r="L8" s="9">
        <f>AVERAGE(C15:C27)</f>
        <v>2.9923076923076923</v>
      </c>
      <c r="M8" s="9">
        <f>AVERAGE(C2:C14)</f>
        <v>3.1538461538461542</v>
      </c>
    </row>
    <row r="9" spans="1:13" x14ac:dyDescent="0.25">
      <c r="A9" s="2" t="s">
        <v>8</v>
      </c>
      <c r="B9" s="2">
        <v>2016</v>
      </c>
      <c r="C9" s="2">
        <v>2.9</v>
      </c>
      <c r="G9" t="s">
        <v>18</v>
      </c>
      <c r="H9" s="9">
        <f>MEDIAN(C67:C79)</f>
        <v>2.6</v>
      </c>
      <c r="I9" s="9">
        <f>MEDIAN(C54:C66)</f>
        <v>3</v>
      </c>
      <c r="J9" s="9">
        <f>MEDIAN(C41:C53)</f>
        <v>2.8</v>
      </c>
      <c r="K9" s="9">
        <f>MEDIAN(C28:C40)</f>
        <v>3</v>
      </c>
      <c r="L9" s="9">
        <f>MEDIAN(C15:C27)</f>
        <v>3.1</v>
      </c>
      <c r="M9" s="9">
        <f>MEDIAN(C2:C14)</f>
        <v>3.2</v>
      </c>
    </row>
    <row r="10" spans="1:13" x14ac:dyDescent="0.25">
      <c r="A10" s="2" t="s">
        <v>9</v>
      </c>
      <c r="B10" s="2">
        <v>2016</v>
      </c>
      <c r="C10" s="2">
        <v>2.1</v>
      </c>
      <c r="G10" t="s">
        <v>19</v>
      </c>
      <c r="H10" s="9">
        <f>_xlfn.QUARTILE.EXC(C67:C79,1)</f>
        <v>2.2000000000000002</v>
      </c>
      <c r="I10" s="9">
        <f>_xlfn.QUARTILE.EXC(C54:C66,1)</f>
        <v>2.2999999999999998</v>
      </c>
      <c r="J10" s="9">
        <f>_xlfn.QUARTILE.EXC(C41:C53,1)</f>
        <v>2.4</v>
      </c>
      <c r="K10" s="9">
        <f>_xlfn.QUARTILE.EXC(C28:C40,1)</f>
        <v>2.2999999999999998</v>
      </c>
      <c r="L10" s="9">
        <f>_xlfn.QUARTILE.EXC(C15:C27,1)</f>
        <v>2.5</v>
      </c>
      <c r="M10" s="9">
        <f>_xlfn.QUARTILE.EXC(C2:C14,1)</f>
        <v>2.6500000000000004</v>
      </c>
    </row>
    <row r="11" spans="1:13" x14ac:dyDescent="0.25">
      <c r="A11" s="2" t="s">
        <v>10</v>
      </c>
      <c r="B11" s="2">
        <v>2016</v>
      </c>
      <c r="C11" s="2">
        <v>5.4</v>
      </c>
      <c r="G11" t="s">
        <v>20</v>
      </c>
      <c r="H11" s="9">
        <f>QUARTILE(C67:C79,3)</f>
        <v>3.5</v>
      </c>
      <c r="I11" s="9">
        <f>QUARTILE(C54:C66,3)</f>
        <v>3.1</v>
      </c>
      <c r="J11" s="9">
        <f>QUARTILE(C41:C53,3)</f>
        <v>3.7</v>
      </c>
      <c r="K11" s="9">
        <f>QUARTILE(C28:C40,3)</f>
        <v>3.3</v>
      </c>
      <c r="L11" s="9">
        <f>QUARTILE(C15:C27,3)</f>
        <v>3.5</v>
      </c>
      <c r="M11" s="9">
        <f>QUARTILE(C2:C14,3)</f>
        <v>3.6</v>
      </c>
    </row>
    <row r="12" spans="1:13" x14ac:dyDescent="0.25">
      <c r="A12" s="2" t="s">
        <v>11</v>
      </c>
      <c r="B12" s="2">
        <v>2016</v>
      </c>
      <c r="C12" s="2">
        <v>3.3</v>
      </c>
      <c r="G12" t="s">
        <v>21</v>
      </c>
      <c r="H12" s="9">
        <f>_xlfn.VAR.P(C67:C79)</f>
        <v>1.3559763313609472</v>
      </c>
      <c r="I12" s="9">
        <f>_xlfn.VAR.P(C54:C66)</f>
        <v>1.2345562130177534</v>
      </c>
      <c r="J12" s="9">
        <f>_xlfn.VAR.P(C41:C53)</f>
        <v>1.1452071005917184</v>
      </c>
      <c r="K12" s="9">
        <f>_xlfn.VAR.P(C28:C40)</f>
        <v>0.97917159763313222</v>
      </c>
      <c r="L12" s="9">
        <f>_xlfn.VAR.P(C15:C27)</f>
        <v>0.93609467455621598</v>
      </c>
      <c r="M12" s="9">
        <f>_xlfn.VAR.P(C2:C14)</f>
        <v>1.0517159763313584</v>
      </c>
    </row>
    <row r="13" spans="1:13" x14ac:dyDescent="0.25">
      <c r="A13" s="2" t="s">
        <v>12</v>
      </c>
      <c r="B13" s="2">
        <v>2016</v>
      </c>
      <c r="C13" s="2">
        <v>3.2</v>
      </c>
      <c r="G13" t="s">
        <v>22</v>
      </c>
      <c r="H13" s="9">
        <f>_xlfn.STDEV.P(C67:C79)</f>
        <v>1.1644639673948469</v>
      </c>
      <c r="I13" s="9">
        <f>_xlfn.STDEV.P(C54:C66)</f>
        <v>1.1111058514010956</v>
      </c>
      <c r="J13" s="9">
        <f>_xlfn.STDEV.P(C41:C53)</f>
        <v>1.0701434953274811</v>
      </c>
      <c r="K13" s="9">
        <f>_xlfn.STDEV.P(C28:C40)</f>
        <v>0.98953099882375195</v>
      </c>
      <c r="L13" s="9">
        <f>_xlfn.STDEV.P(C15:C27)</f>
        <v>0.96751985744800917</v>
      </c>
      <c r="M13" s="9">
        <f>_xlfn.STDEV.P(C2:C14)</f>
        <v>1.0255320454921719</v>
      </c>
    </row>
    <row r="14" spans="1:13" x14ac:dyDescent="0.25">
      <c r="A14" s="2" t="s">
        <v>13</v>
      </c>
      <c r="B14" s="2">
        <v>2016</v>
      </c>
      <c r="C14" s="2">
        <v>4.2</v>
      </c>
      <c r="G14" t="s">
        <v>23</v>
      </c>
      <c r="H14" s="9">
        <f>MIN(C67:C79)</f>
        <v>0.7</v>
      </c>
      <c r="I14" s="9">
        <f>MIN(C54:C66)</f>
        <v>0.5</v>
      </c>
      <c r="J14" s="9">
        <f>MIN(C41:C53)</f>
        <v>0.7</v>
      </c>
      <c r="K14" s="9">
        <f>MIN(C28:C40)</f>
        <v>0.9</v>
      </c>
      <c r="L14" s="9">
        <f>MIN(C15:C27)</f>
        <v>1</v>
      </c>
      <c r="M14" s="9">
        <f>MIN(C2:C14)</f>
        <v>0.9</v>
      </c>
    </row>
    <row r="15" spans="1:13" x14ac:dyDescent="0.25">
      <c r="A15" s="3" t="s">
        <v>1</v>
      </c>
      <c r="B15" s="3">
        <v>2015</v>
      </c>
      <c r="C15" s="3">
        <v>3.1</v>
      </c>
      <c r="G15" t="s">
        <v>24</v>
      </c>
      <c r="H15" s="9">
        <f>MAX(C67:C79)</f>
        <v>5.6</v>
      </c>
      <c r="I15" s="9">
        <f>MAX(C54:C66)</f>
        <v>5.6</v>
      </c>
      <c r="J15" s="9">
        <f>MAX(C41:C53)</f>
        <v>5.3</v>
      </c>
      <c r="K15" s="9">
        <f>MAX(C28:C40)</f>
        <v>4.9000000000000004</v>
      </c>
      <c r="L15" s="9">
        <f>MAX(C15:C27)</f>
        <v>5</v>
      </c>
      <c r="M15" s="9">
        <f>MAX(C2:C14)</f>
        <v>5.4</v>
      </c>
    </row>
    <row r="16" spans="1:13" x14ac:dyDescent="0.25">
      <c r="A16" s="3" t="s">
        <v>2</v>
      </c>
      <c r="B16" s="3">
        <v>2015</v>
      </c>
      <c r="C16" s="3">
        <v>2.6</v>
      </c>
      <c r="G16" t="s">
        <v>25</v>
      </c>
      <c r="H16" s="9">
        <f>SUM(C67:C79)</f>
        <v>38.1</v>
      </c>
      <c r="I16" s="9">
        <f>SUM(C54:C66)</f>
        <v>37.799999999999997</v>
      </c>
      <c r="J16" s="9">
        <f>SUM(C41:C53)</f>
        <v>38.599999999999994</v>
      </c>
      <c r="K16" s="9">
        <f>SUM(C28:C40)</f>
        <v>37.600000000000009</v>
      </c>
      <c r="L16" s="9">
        <f>SUM(C15:C27)</f>
        <v>38.9</v>
      </c>
      <c r="M16" s="9">
        <f>SUM(C2:C14)</f>
        <v>41.000000000000007</v>
      </c>
    </row>
    <row r="17" spans="1:3" x14ac:dyDescent="0.25">
      <c r="A17" s="3" t="s">
        <v>3</v>
      </c>
      <c r="B17" s="3">
        <v>2015</v>
      </c>
      <c r="C17" s="3">
        <v>3.6</v>
      </c>
    </row>
    <row r="18" spans="1:3" x14ac:dyDescent="0.25">
      <c r="A18" s="3" t="s">
        <v>4</v>
      </c>
      <c r="B18" s="3">
        <v>2015</v>
      </c>
      <c r="C18" s="3">
        <v>1</v>
      </c>
    </row>
    <row r="19" spans="1:3" x14ac:dyDescent="0.25">
      <c r="A19" s="3" t="s">
        <v>5</v>
      </c>
      <c r="B19" s="3">
        <v>2015</v>
      </c>
      <c r="C19" s="3">
        <v>3.1</v>
      </c>
    </row>
    <row r="20" spans="1:3" x14ac:dyDescent="0.25">
      <c r="A20" s="3" t="s">
        <v>6</v>
      </c>
      <c r="B20" s="3">
        <v>2015</v>
      </c>
      <c r="C20" s="3">
        <v>2.9</v>
      </c>
    </row>
    <row r="21" spans="1:3" x14ac:dyDescent="0.25">
      <c r="A21" s="3" t="s">
        <v>7</v>
      </c>
      <c r="B21" s="3">
        <v>2015</v>
      </c>
      <c r="C21" s="3">
        <v>3.2</v>
      </c>
    </row>
    <row r="22" spans="1:3" x14ac:dyDescent="0.25">
      <c r="A22" s="3" t="s">
        <v>8</v>
      </c>
      <c r="B22" s="3">
        <v>2015</v>
      </c>
      <c r="C22" s="3">
        <v>2.9</v>
      </c>
    </row>
    <row r="23" spans="1:3" x14ac:dyDescent="0.25">
      <c r="A23" s="3" t="s">
        <v>9</v>
      </c>
      <c r="B23" s="3">
        <v>2015</v>
      </c>
      <c r="C23" s="3">
        <v>1.6</v>
      </c>
    </row>
    <row r="24" spans="1:3" x14ac:dyDescent="0.25">
      <c r="A24" s="3" t="s">
        <v>10</v>
      </c>
      <c r="B24" s="3">
        <v>2015</v>
      </c>
      <c r="C24" s="3">
        <v>5</v>
      </c>
    </row>
    <row r="25" spans="1:3" x14ac:dyDescent="0.25">
      <c r="A25" s="3" t="s">
        <v>11</v>
      </c>
      <c r="B25" s="3">
        <v>2015</v>
      </c>
      <c r="C25" s="3">
        <v>3.5</v>
      </c>
    </row>
    <row r="26" spans="1:3" x14ac:dyDescent="0.25">
      <c r="A26" s="3" t="s">
        <v>12</v>
      </c>
      <c r="B26" s="3">
        <v>2015</v>
      </c>
      <c r="C26" s="3">
        <v>2.4</v>
      </c>
    </row>
    <row r="27" spans="1:3" x14ac:dyDescent="0.25">
      <c r="A27" s="3" t="s">
        <v>13</v>
      </c>
      <c r="B27" s="3">
        <v>2015</v>
      </c>
      <c r="C27" s="3">
        <v>4</v>
      </c>
    </row>
    <row r="28" spans="1:3" x14ac:dyDescent="0.25">
      <c r="A28" s="4" t="s">
        <v>1</v>
      </c>
      <c r="B28" s="4">
        <v>2014</v>
      </c>
      <c r="C28" s="4">
        <v>2.6</v>
      </c>
    </row>
    <row r="29" spans="1:3" x14ac:dyDescent="0.25">
      <c r="A29" s="4" t="s">
        <v>2</v>
      </c>
      <c r="B29" s="4">
        <v>2014</v>
      </c>
      <c r="C29" s="4">
        <v>2.7</v>
      </c>
    </row>
    <row r="30" spans="1:3" x14ac:dyDescent="0.25">
      <c r="A30" s="4" t="s">
        <v>3</v>
      </c>
      <c r="B30" s="4">
        <v>2014</v>
      </c>
      <c r="C30" s="4">
        <v>3.3</v>
      </c>
    </row>
    <row r="31" spans="1:3" x14ac:dyDescent="0.25">
      <c r="A31" s="4" t="s">
        <v>4</v>
      </c>
      <c r="B31" s="4">
        <v>2014</v>
      </c>
      <c r="C31" s="4">
        <v>0.9</v>
      </c>
    </row>
    <row r="32" spans="1:3" x14ac:dyDescent="0.25">
      <c r="A32" s="4" t="s">
        <v>5</v>
      </c>
      <c r="B32" s="4">
        <v>2014</v>
      </c>
      <c r="C32" s="4">
        <v>3</v>
      </c>
    </row>
    <row r="33" spans="1:3" x14ac:dyDescent="0.25">
      <c r="A33" s="4" t="s">
        <v>6</v>
      </c>
      <c r="B33" s="4">
        <v>2014</v>
      </c>
      <c r="C33" s="4">
        <v>2.7</v>
      </c>
    </row>
    <row r="34" spans="1:3" x14ac:dyDescent="0.25">
      <c r="A34" s="4" t="s">
        <v>7</v>
      </c>
      <c r="B34" s="4">
        <v>2014</v>
      </c>
      <c r="C34" s="4">
        <v>3.4</v>
      </c>
    </row>
    <row r="35" spans="1:3" x14ac:dyDescent="0.25">
      <c r="A35" s="4" t="s">
        <v>8</v>
      </c>
      <c r="B35" s="4">
        <v>2014</v>
      </c>
      <c r="C35" s="4">
        <v>3.3</v>
      </c>
    </row>
    <row r="36" spans="1:3" x14ac:dyDescent="0.25">
      <c r="A36" s="4" t="s">
        <v>9</v>
      </c>
      <c r="B36" s="4">
        <v>2014</v>
      </c>
      <c r="C36" s="4">
        <v>1.6</v>
      </c>
    </row>
    <row r="37" spans="1:3" x14ac:dyDescent="0.25">
      <c r="A37" s="4" t="s">
        <v>10</v>
      </c>
      <c r="B37" s="4">
        <v>2014</v>
      </c>
      <c r="C37" s="4">
        <v>4.9000000000000004</v>
      </c>
    </row>
    <row r="38" spans="1:3" x14ac:dyDescent="0.25">
      <c r="A38" s="4" t="s">
        <v>11</v>
      </c>
      <c r="B38" s="4">
        <v>2014</v>
      </c>
      <c r="C38" s="4">
        <v>3.1</v>
      </c>
    </row>
    <row r="39" spans="1:3" x14ac:dyDescent="0.25">
      <c r="A39" s="4" t="s">
        <v>12</v>
      </c>
      <c r="B39" s="4">
        <v>2014</v>
      </c>
      <c r="C39" s="4">
        <v>2</v>
      </c>
    </row>
    <row r="40" spans="1:3" x14ac:dyDescent="0.25">
      <c r="A40" s="4" t="s">
        <v>13</v>
      </c>
      <c r="B40" s="4">
        <v>2014</v>
      </c>
      <c r="C40" s="4">
        <v>4.0999999999999996</v>
      </c>
    </row>
    <row r="41" spans="1:3" x14ac:dyDescent="0.25">
      <c r="A41" s="5" t="s">
        <v>1</v>
      </c>
      <c r="B41" s="5">
        <v>2013</v>
      </c>
      <c r="C41" s="5">
        <v>2.8</v>
      </c>
    </row>
    <row r="42" spans="1:3" x14ac:dyDescent="0.25">
      <c r="A42" s="5" t="s">
        <v>2</v>
      </c>
      <c r="B42" s="5">
        <v>2013</v>
      </c>
      <c r="C42" s="5">
        <v>2.4</v>
      </c>
    </row>
    <row r="43" spans="1:3" x14ac:dyDescent="0.25">
      <c r="A43" s="5" t="s">
        <v>3</v>
      </c>
      <c r="B43" s="5">
        <v>2013</v>
      </c>
      <c r="C43" s="5">
        <v>2.8</v>
      </c>
    </row>
    <row r="44" spans="1:3" x14ac:dyDescent="0.25">
      <c r="A44" s="5" t="s">
        <v>4</v>
      </c>
      <c r="B44" s="5">
        <v>2013</v>
      </c>
      <c r="C44" s="5">
        <v>0.7</v>
      </c>
    </row>
    <row r="45" spans="1:3" x14ac:dyDescent="0.25">
      <c r="A45" s="5" t="s">
        <v>5</v>
      </c>
      <c r="B45" s="5">
        <v>2013</v>
      </c>
      <c r="C45" s="5">
        <v>3.1</v>
      </c>
    </row>
    <row r="46" spans="1:3" x14ac:dyDescent="0.25">
      <c r="A46" s="5" t="s">
        <v>6</v>
      </c>
      <c r="B46" s="5">
        <v>2013</v>
      </c>
      <c r="C46" s="5">
        <v>2.8</v>
      </c>
    </row>
    <row r="47" spans="1:3" x14ac:dyDescent="0.25">
      <c r="A47" s="5" t="s">
        <v>7</v>
      </c>
      <c r="B47" s="5">
        <v>2013</v>
      </c>
      <c r="C47" s="5">
        <v>3.8</v>
      </c>
    </row>
    <row r="48" spans="1:3" x14ac:dyDescent="0.25">
      <c r="A48" s="5" t="s">
        <v>8</v>
      </c>
      <c r="B48" s="5">
        <v>2013</v>
      </c>
      <c r="C48" s="5">
        <v>3.7</v>
      </c>
    </row>
    <row r="49" spans="1:3" x14ac:dyDescent="0.25">
      <c r="A49" s="5" t="s">
        <v>9</v>
      </c>
      <c r="B49" s="5">
        <v>2013</v>
      </c>
      <c r="C49" s="5">
        <v>1.7</v>
      </c>
    </row>
    <row r="50" spans="1:3" x14ac:dyDescent="0.25">
      <c r="A50" s="5" t="s">
        <v>10</v>
      </c>
      <c r="B50" s="5">
        <v>2013</v>
      </c>
      <c r="C50" s="5">
        <v>5.3</v>
      </c>
    </row>
    <row r="51" spans="1:3" x14ac:dyDescent="0.25">
      <c r="A51" s="5" t="s">
        <v>11</v>
      </c>
      <c r="B51" s="5">
        <v>2013</v>
      </c>
      <c r="C51" s="5">
        <v>3.7</v>
      </c>
    </row>
    <row r="52" spans="1:3" x14ac:dyDescent="0.25">
      <c r="A52" s="5" t="s">
        <v>12</v>
      </c>
      <c r="B52" s="5">
        <v>2013</v>
      </c>
      <c r="C52" s="5">
        <v>2.4</v>
      </c>
    </row>
    <row r="53" spans="1:3" x14ac:dyDescent="0.25">
      <c r="A53" s="5" t="s">
        <v>13</v>
      </c>
      <c r="B53" s="5">
        <v>2013</v>
      </c>
      <c r="C53" s="5">
        <v>3.4</v>
      </c>
    </row>
    <row r="54" spans="1:3" x14ac:dyDescent="0.25">
      <c r="A54" s="6" t="s">
        <v>1</v>
      </c>
      <c r="B54" s="6">
        <v>2012</v>
      </c>
      <c r="C54" s="6">
        <v>3.1</v>
      </c>
    </row>
    <row r="55" spans="1:3" x14ac:dyDescent="0.25">
      <c r="A55" s="6" t="s">
        <v>2</v>
      </c>
      <c r="B55" s="6">
        <v>2012</v>
      </c>
      <c r="C55" s="6">
        <v>2.9</v>
      </c>
    </row>
    <row r="56" spans="1:3" x14ac:dyDescent="0.25">
      <c r="A56" s="6" t="s">
        <v>3</v>
      </c>
      <c r="B56" s="6">
        <v>2012</v>
      </c>
      <c r="C56" s="6">
        <v>2.2999999999999998</v>
      </c>
    </row>
    <row r="57" spans="1:3" x14ac:dyDescent="0.25">
      <c r="A57" s="6" t="s">
        <v>4</v>
      </c>
      <c r="B57" s="6">
        <v>2012</v>
      </c>
      <c r="C57" s="6">
        <v>0.5</v>
      </c>
    </row>
    <row r="58" spans="1:3" x14ac:dyDescent="0.25">
      <c r="A58" s="6" t="s">
        <v>5</v>
      </c>
      <c r="B58" s="6">
        <v>2012</v>
      </c>
      <c r="C58" s="6">
        <v>3</v>
      </c>
    </row>
    <row r="59" spans="1:3" x14ac:dyDescent="0.25">
      <c r="A59" s="6" t="s">
        <v>6</v>
      </c>
      <c r="B59" s="6">
        <v>2012</v>
      </c>
      <c r="C59" s="6">
        <v>2.7</v>
      </c>
    </row>
    <row r="60" spans="1:3" x14ac:dyDescent="0.25">
      <c r="A60" s="6" t="s">
        <v>7</v>
      </c>
      <c r="B60" s="6">
        <v>2012</v>
      </c>
      <c r="C60" s="6">
        <v>3</v>
      </c>
    </row>
    <row r="61" spans="1:3" x14ac:dyDescent="0.25">
      <c r="A61" s="6" t="s">
        <v>8</v>
      </c>
      <c r="B61" s="6">
        <v>2012</v>
      </c>
      <c r="C61" s="6">
        <v>3.9</v>
      </c>
    </row>
    <row r="62" spans="1:3" x14ac:dyDescent="0.25">
      <c r="A62" s="6" t="s">
        <v>9</v>
      </c>
      <c r="B62" s="6">
        <v>2012</v>
      </c>
      <c r="C62" s="6">
        <v>2</v>
      </c>
    </row>
    <row r="63" spans="1:3" x14ac:dyDescent="0.25">
      <c r="A63" s="6" t="s">
        <v>10</v>
      </c>
      <c r="B63" s="6">
        <v>2012</v>
      </c>
      <c r="C63" s="6">
        <v>5.6</v>
      </c>
    </row>
    <row r="64" spans="1:3" x14ac:dyDescent="0.25">
      <c r="A64" s="6" t="s">
        <v>11</v>
      </c>
      <c r="B64" s="6">
        <v>2012</v>
      </c>
      <c r="C64" s="6">
        <v>3.5</v>
      </c>
    </row>
    <row r="65" spans="1:3" x14ac:dyDescent="0.25">
      <c r="A65" s="6" t="s">
        <v>12</v>
      </c>
      <c r="B65" s="6">
        <v>2012</v>
      </c>
      <c r="C65" s="6">
        <v>2.2999999999999998</v>
      </c>
    </row>
    <row r="66" spans="1:3" x14ac:dyDescent="0.25">
      <c r="A66" s="6" t="s">
        <v>13</v>
      </c>
      <c r="B66" s="6">
        <v>2012</v>
      </c>
      <c r="C66" s="6">
        <v>3</v>
      </c>
    </row>
    <row r="67" spans="1:3" x14ac:dyDescent="0.25">
      <c r="A67" s="7" t="s">
        <v>1</v>
      </c>
      <c r="B67" s="7">
        <v>2011</v>
      </c>
      <c r="C67" s="7">
        <v>2.5</v>
      </c>
    </row>
    <row r="68" spans="1:3" x14ac:dyDescent="0.25">
      <c r="A68" s="7" t="s">
        <v>2</v>
      </c>
      <c r="B68" s="7">
        <v>2011</v>
      </c>
      <c r="C68" s="7">
        <v>3.5</v>
      </c>
    </row>
    <row r="69" spans="1:3" x14ac:dyDescent="0.25">
      <c r="A69" s="7" t="s">
        <v>3</v>
      </c>
      <c r="B69" s="7">
        <v>2011</v>
      </c>
      <c r="C69" s="7">
        <v>2</v>
      </c>
    </row>
    <row r="70" spans="1:3" x14ac:dyDescent="0.25">
      <c r="A70" s="7" t="s">
        <v>4</v>
      </c>
      <c r="B70" s="7">
        <v>2011</v>
      </c>
      <c r="C70" s="7">
        <v>0.7</v>
      </c>
    </row>
    <row r="71" spans="1:3" x14ac:dyDescent="0.25">
      <c r="A71" s="7" t="s">
        <v>5</v>
      </c>
      <c r="B71" s="7">
        <v>2011</v>
      </c>
      <c r="C71" s="7">
        <v>3</v>
      </c>
    </row>
    <row r="72" spans="1:3" x14ac:dyDescent="0.25">
      <c r="A72" s="7" t="s">
        <v>6</v>
      </c>
      <c r="B72" s="7">
        <v>2011</v>
      </c>
      <c r="C72" s="7">
        <v>2.6</v>
      </c>
    </row>
    <row r="73" spans="1:3" x14ac:dyDescent="0.25">
      <c r="A73" s="7" t="s">
        <v>7</v>
      </c>
      <c r="B73" s="7">
        <v>2011</v>
      </c>
      <c r="C73" s="7">
        <v>2.6</v>
      </c>
    </row>
    <row r="74" spans="1:3" x14ac:dyDescent="0.25">
      <c r="A74" s="7" t="s">
        <v>8</v>
      </c>
      <c r="B74" s="7">
        <v>2011</v>
      </c>
      <c r="C74" s="7">
        <v>4</v>
      </c>
    </row>
    <row r="75" spans="1:3" x14ac:dyDescent="0.25">
      <c r="A75" s="7" t="s">
        <v>9</v>
      </c>
      <c r="B75" s="7">
        <v>2011</v>
      </c>
      <c r="C75" s="7">
        <v>1.9</v>
      </c>
    </row>
    <row r="76" spans="1:3" x14ac:dyDescent="0.25">
      <c r="A76" s="7" t="s">
        <v>10</v>
      </c>
      <c r="B76" s="7">
        <v>2011</v>
      </c>
      <c r="C76" s="7">
        <v>5.6</v>
      </c>
    </row>
    <row r="77" spans="1:3" x14ac:dyDescent="0.25">
      <c r="A77" s="7" t="s">
        <v>11</v>
      </c>
      <c r="B77" s="7">
        <v>2011</v>
      </c>
      <c r="C77" s="7">
        <v>4.0999999999999996</v>
      </c>
    </row>
    <row r="78" spans="1:3" x14ac:dyDescent="0.25">
      <c r="A78" s="7" t="s">
        <v>12</v>
      </c>
      <c r="B78" s="7">
        <v>2011</v>
      </c>
      <c r="C78" s="7">
        <v>2.4</v>
      </c>
    </row>
    <row r="79" spans="1:3" x14ac:dyDescent="0.25">
      <c r="A79" s="7" t="s">
        <v>13</v>
      </c>
      <c r="B79" s="7">
        <v>2011</v>
      </c>
      <c r="C79" s="7">
        <v>3.2</v>
      </c>
    </row>
  </sheetData>
  <sortState ref="A2:C79">
    <sortCondition descending="1" ref="B2:B7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2018-05-06T15:04:16Z</dcterms:created>
  <dcterms:modified xsi:type="dcterms:W3CDTF">2018-05-11T15:22:44Z</dcterms:modified>
</cp:coreProperties>
</file>