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90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<sst xmlns="http://schemas.openxmlformats.org/spreadsheetml/2006/main" count="1487" uniqueCount="473">
  <si>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</si>
  <si>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</si>
  <si>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</si>
  <si>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</si>
  <si>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</si>
  <si>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</si>
  <si>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</si>
  <si>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</si>
  <si>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</si>
  <si>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</si>
  <si>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</si>
  <si>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</si>
  <si>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</si>
  <si>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</si>
  <si>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</si>
  <si>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</si>
  <si>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</si>
  <si>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</si>
  <si>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</si>
  <si>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</si>
  <si>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</si>
  <si>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</si>
  <si>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</si>
  <si>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</si>
  <si>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</si>
  <si>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</si>
  <si>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</si>
  <si>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</si>
  <si>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</si>
  <si>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</si>
  <si>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</si>
  <si>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</si>
  <si>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</si>
  <si>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</si>
  <si>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</si>
  <si>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</si>
  <si>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</si>
  <si>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</si>
  <si>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</si>
  <si>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</si>
  <si>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</si>
  <si>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</si>
  <si>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</si>
  <si>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</si>
  <si>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</si>
  <si>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</si>
  <si>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</si>
  <si>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</si>
  <si>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</si>
  <si>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</si>
  <si>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</si>
  <si>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</si>
  <si>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</si>
  <si>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</si>
  <si>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</si>
  <si>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</si>
  <si>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</si>
  <si>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</si>
  <si>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</si>
  <si>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</si>
  <si>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</si>
  <si>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</si>
  <si>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</si>
  <si>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</si>
  <si>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</si>
  <si>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</si>
  <si>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</si>
  <si>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</si>
  <si>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</si>
  <si>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</si>
  <si>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</si>
  <si>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</si>
  <si>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</si>
  <si>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</si>
  <si>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</si>
  <si>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</si>
  <si>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</si>
  <si>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</si>
  <si>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</si>
  <si>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</si>
  <si>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</si>
  <si>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</si>
  <si>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</si>
  <si>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</si>
  <si>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</si>
  <si>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</si>
  <si>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</si>
  <si>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</si>
  <si>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</si>
  <si>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</si>
  <si>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</si>
  <si>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</si>
  <si>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</si>
  <si>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</si>
  <si>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</si>
  <si>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</si>
  <si>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</si>
  <si>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</si>
  <si>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</si>
  <si>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</si>
  <si>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</si>
  <si>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</si>
  <si>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</si>
  <si>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</si>
  <si>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</si>
  <si>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</si>
  <si>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</si>
  <si>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</si>
  <si>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</si>
  <si>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</si>
  <si>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</si>
  <si>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</si>
  <si>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</si>
  <si>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</si>
  <si>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</si>
  <si>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</si>
  <si>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</si>
  <si>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</si>
  <si>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</si>
  <si>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</si>
  <si>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</si>
  <si>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</si>
  <si>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</si>
  <si>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</si>
  <si>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</si>
  <si>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</si>
  <si>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</si>
  <si>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</si>
  <si>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</si>
  <si>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</si>
  <si>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</si>
  <si>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</si>
  <si>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</si>
  <si>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</si>
  <si>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</si>
  <si>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</si>
  <si>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</si>
  <si>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</si>
  <si>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</si>
  <si>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</si>
  <si>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</si>
  <si>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</si>
  <si>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</si>
  <si>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</si>
  <si>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</si>
  <si>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</si>
  <si>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</si>
  <si>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</si>
  <si>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</si>
  <si>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</si>
  <si>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</si>
  <si>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</si>
  <si>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</si>
  <si>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</si>
  <si>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</si>
  <si>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</si>
  <si>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</si>
  <si>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</si>
  <si>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</si>
  <si>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</si>
  <si>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</si>
  <si>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</si>
  <si>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</si>
  <si>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</si>
  <si>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</si>
  <si>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</si>
  <si>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</si>
  <si>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</si>
  <si>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</si>
  <si>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</si>
  <si>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</si>
  <si>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</si>
  <si>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</si>
  <si>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T_施工部コード</t>
  </si>
  <si>
    <t>T_店名テーブル</t>
  </si>
  <si>
    <t>T損料データ</t>
  </si>
  <si>
    <t>T損料マスター</t>
  </si>
  <si>
    <t>T伝票テーブル</t>
  </si>
  <si>
    <t>T部コード対応</t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</si>
  <si>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</si>
  <si>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</si>
  <si>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</si>
  <si>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</si>
  <si>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</si>
  <si>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</si>
  <si>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</si>
  <si>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</si>
  <si>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</si>
  <si>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</si>
  <si>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</si>
  <si>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</si>
  <si>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</si>
  <si>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</si>
  <si>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</si>
  <si>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</si>
  <si>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</si>
  <si>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</si>
  <si>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</si>
  <si>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</si>
  <si>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</si>
  <si>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</si>
  <si>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</si>
  <si>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</si>
  <si>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</si>
  <si>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</si>
  <si>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</si>
  <si>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</si>
  <si>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</si>
  <si>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</si>
  <si>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</si>
  <si>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</si>
  <si>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</si>
  <si>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</si>
  <si>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</si>
  <si>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</si>
  <si>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</si>
  <si>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</si>
  <si>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</si>
  <si>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</si>
  <si>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</si>
  <si>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</si>
  <si>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</si>
  <si>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</si>
  <si>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</si>
  <si>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</si>
  <si>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</si>
  <si>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</si>
  <si>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</si>
  <si>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</si>
  <si>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</si>
  <si>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</si>
  <si>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</si>
  <si>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</si>
  <si>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</si>
  <si>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T_ETCデータ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</si>
  <si>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</si>
  <si>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</si>
  <si>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</si>
  <si>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</si>
  <si>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</si>
  <si>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</si>
  <si>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</si>
  <si>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</si>
  <si>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</si>
  <si>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</si>
  <si>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</si>
  <si>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</si>
  <si>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</si>
  <si>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</si>
  <si>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</si>
  <si>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</si>
  <si>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</si>
  <si>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</si>
  <si>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</si>
  <si>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</si>
  <si>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</si>
  <si>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</si>
  <si>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</si>
  <si>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</si>
  <si>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</si>
  <si>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</si>
  <si>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</si>
  <si>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</si>
  <si>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</si>
  <si>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</si>
  <si>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</si>
  <si>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</si>
  <si>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</si>
  <si>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</si>
  <si>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</si>
  <si>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</si>
  <si>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</si>
  <si>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</si>
  <si>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</si>
  <si>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</si>
  <si>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</si>
  <si>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</si>
  <si>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</si>
  <si>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</si>
  <si>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</si>
  <si>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</si>
  <si>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</si>
  <si>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</si>
  <si>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</si>
  <si>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</si>
  <si>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</si>
  <si>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</si>
  <si>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</si>
  <si>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</si>
  <si>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</si>
  <si>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</si>
  <si>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</si>
  <si>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</si>
  <si>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</si>
  <si>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</si>
  <si>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</si>
  <si>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</si>
  <si>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</si>
  <si>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</si>
  <si>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</si>
  <si>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</si>
  <si>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</si>
  <si>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</si>
  <si>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</si>
  <si>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</si>
  <si>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</si>
  <si>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</si>
  <si>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</si>
  <si>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</si>
  <si>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</si>
  <si>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</si>
  <si>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</si>
  <si>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</si>
  <si>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</si>
  <si>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</si>
  <si>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</si>
  <si>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</si>
  <si>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</si>
  <si>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</si>
  <si>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</si>
  <si>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</si>
  <si>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</si>
  <si>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</si>
  <si>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</si>
  <si>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</si>
  <si>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</si>
  <si>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</si>
  <si>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</si>
  <si>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</si>
  <si>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</si>
  <si>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</si>
  <si>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</si>
  <si>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</si>
  <si>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</si>
  <si>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</si>
  <si>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</si>
  <si>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</si>
  <si>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</si>
  <si>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</si>
  <si>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</si>
  <si>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</si>
  <si>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</si>
  <si>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</si>
  <si>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</si>
  <si>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</si>
  <si>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</si>
  <si>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</si>
  <si>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</si>
  <si>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</si>
  <si>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</si>
  <si>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syozokuten_code</t>
    <phoneticPr fontId="1"/>
  </si>
  <si>
    <t>tenmei</t>
    <phoneticPr fontId="1"/>
  </si>
  <si>
    <t>hyoji_jyun</t>
    <phoneticPr fontId="1"/>
  </si>
  <si>
    <t>syozokubu_code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</si>
  <si>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</si>
  <si>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</si>
  <si>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</si>
  <si>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</si>
  <si>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siten_flag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</si>
  <si>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</si>
  <si>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</si>
  <si>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</si>
  <si>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</si>
  <si>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</si>
  <si>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</si>
  <si>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</si>
  <si>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</si>
  <si>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</si>
  <si>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</si>
  <si>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</si>
  <si>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</si>
  <si>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</si>
  <si>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</si>
  <si>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</si>
  <si>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</si>
  <si>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</si>
  <si>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</si>
  <si>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</si>
  <si>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</si>
  <si>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</si>
  <si>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</si>
  <si>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</si>
  <si>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</si>
  <si>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</si>
  <si>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</si>
  <si>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</si>
  <si>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</si>
  <si>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</si>
  <si>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</si>
  <si>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</si>
  <si>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</si>
  <si>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</si>
  <si>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</si>
  <si>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</si>
  <si>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</si>
  <si>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</si>
  <si>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</si>
  <si>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</si>
  <si>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</si>
  <si>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</si>
  <si>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</si>
  <si>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</si>
  <si>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</si>
  <si>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</si>
  <si>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</si>
  <si>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</si>
  <si>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</si>
  <si>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</si>
  <si>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</si>
  <si>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</si>
  <si>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</si>
  <si>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</si>
  <si>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</si>
  <si>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</si>
  <si>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</si>
  <si>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</si>
  <si>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</si>
  <si>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</si>
  <si>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</si>
  <si>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</si>
  <si>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</si>
  <si>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</si>
  <si>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</si>
  <si>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</si>
  <si>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</si>
  <si>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</si>
  <si>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</si>
  <si>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</si>
  <si>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</si>
  <si>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</si>
  <si>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</si>
  <si>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</si>
  <si>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</si>
  <si>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</si>
  <si>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</si>
  <si>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</si>
  <si>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</si>
  <si>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</si>
  <si>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</si>
  <si>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</si>
  <si>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</si>
  <si>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</si>
  <si>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</si>
  <si>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</si>
  <si>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</si>
  <si>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</si>
  <si>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</si>
  <si>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siharai_kubun</t>
    <phoneticPr fontId="1"/>
  </si>
  <si>
    <t>nyuryoku_sya</t>
    <phoneticPr fontId="1"/>
  </si>
  <si>
    <t>siwake_bango</t>
    <phoneticPr fontId="1"/>
  </si>
  <si>
    <t>nyuryoku_nitiji</t>
    <phoneticPr fontId="1"/>
  </si>
  <si>
    <t>saisyu_nitiji</t>
    <phoneticPr fontId="1"/>
  </si>
  <si>
    <t>bumei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</si>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</sst>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 t="s">
        <v>237</v>
      </c>
      <c r="D7" s="18" t="s">
        <v>104</v>
      </c>
    </row>
    <row r="8" spans="1:4" s="3" customFormat="1">
      <c r="A8" s="16">
        <f t="shared" ref="A8:A40" si="0">IF(B8&lt;&gt;"",ROW()-6,"")</f>
        <v>2</v>
      </c>
      <c r="B8" s="70" t="s">
        <v>105</v>
      </c>
      <c r="C8" s="17" t="s">
        <v>238</v>
      </c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 t="s">
        <v>239</v>
      </c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 t="s">
        <v>240</v>
      </c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 t="s">
        <v>241</v>
      </c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 t="s">
        <v>242</v>
      </c>
      <c r="D12" s="12"/>
    </row>
    <row r="13" spans="1:4" s="3" customFormat="1">
      <c r="A13" s="16">
        <f t="shared" si="0"/>
        <v>7</v>
      </c>
      <c r="B13" s="70" t="s">
        <v>110</v>
      </c>
      <c r="C13" s="17" t="s">
        <v>243</v>
      </c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 t="s">
        <v>244</v>
      </c>
      <c r="D14" s="18"/>
    </row>
    <row r="15" spans="1:4" s="3" customFormat="1">
      <c r="A15" s="16">
        <f t="shared" si="0"/>
        <v>9</v>
      </c>
      <c r="B15" s="70" t="s">
        <v>113</v>
      </c>
      <c r="C15" s="17" t="s">
        <v>245</v>
      </c>
      <c r="D15" s="18"/>
    </row>
    <row r="16" spans="1:4" s="3" customFormat="1">
      <c r="A16" s="16">
        <f t="shared" si="0"/>
        <v>10</v>
      </c>
      <c r="B16" s="70" t="s">
        <v>164</v>
      </c>
      <c r="C16" s="17" t="s">
        <v>246</v>
      </c>
      <c r="D16" s="18" t="s">
        <v>166</v>
      </c>
    </row>
    <row r="17" spans="1:4" s="3" customFormat="1">
      <c r="A17" s="16">
        <f t="shared" si="0"/>
        <v>11</v>
      </c>
      <c r="B17" s="70" t="s">
        <v>165</v>
      </c>
      <c r="C17" s="17" t="s">
        <v>247</v>
      </c>
      <c r="D17" s="18" t="s">
        <v>166</v>
      </c>
    </row>
    <row r="18" spans="1:4" s="3" customFormat="1">
      <c r="A18" s="16">
        <f t="shared" si="0"/>
        <v>12</v>
      </c>
      <c r="B18" s="70" t="s">
        <v>167</v>
      </c>
      <c r="C18" s="17" t="s">
        <v>248</v>
      </c>
      <c r="D18" s="18" t="s">
        <v>179</v>
      </c>
    </row>
    <row r="19" spans="1:4" s="3" customFormat="1">
      <c r="A19" s="16">
        <f t="shared" si="0"/>
        <v>13</v>
      </c>
      <c r="B19" s="70" t="s">
        <v>168</v>
      </c>
      <c r="C19" s="17" t="s">
        <v>249</v>
      </c>
      <c r="D19" s="18" t="s">
        <v>179</v>
      </c>
    </row>
    <row r="20" spans="1:4" s="3" customFormat="1">
      <c r="A20" s="16">
        <f t="shared" si="0"/>
        <v>14</v>
      </c>
      <c r="B20" s="70" t="s">
        <v>169</v>
      </c>
      <c r="C20" s="17" t="s">
        <v>250</v>
      </c>
      <c r="D20" s="19" t="s">
        <v>179</v>
      </c>
    </row>
    <row r="21" spans="1:4" s="3" customFormat="1">
      <c r="A21" s="16">
        <f t="shared" si="0"/>
        <v>15</v>
      </c>
      <c r="B21" s="70" t="s">
        <v>170</v>
      </c>
      <c r="C21" s="17" t="s">
        <v>251</v>
      </c>
      <c r="D21" s="18" t="s">
        <v>179</v>
      </c>
    </row>
    <row r="22" spans="1:4" s="3" customFormat="1" ht="15" customHeight="1">
      <c r="A22" s="16">
        <f t="shared" si="0"/>
        <v>16</v>
      </c>
      <c r="B22" s="70" t="s">
        <v>171</v>
      </c>
      <c r="C22" s="17" t="s">
        <v>252</v>
      </c>
      <c r="D22" s="18" t="s">
        <v>179</v>
      </c>
    </row>
    <row r="23" spans="1:4" s="3" customFormat="1">
      <c r="A23" s="16">
        <f t="shared" si="0"/>
        <v>17</v>
      </c>
      <c r="B23" s="70" t="s">
        <v>172</v>
      </c>
      <c r="C23" s="17" t="s">
        <v>253</v>
      </c>
      <c r="D23" s="18" t="s">
        <v>179</v>
      </c>
    </row>
    <row r="24" spans="1:4" s="3" customFormat="1" ht="15" customHeight="1">
      <c r="A24" s="16">
        <f t="shared" si="0"/>
        <v>18</v>
      </c>
      <c r="B24" s="70" t="s">
        <v>173</v>
      </c>
      <c r="C24" s="17" t="s">
        <v>254</v>
      </c>
      <c r="D24" s="18" t="s">
        <v>179</v>
      </c>
    </row>
    <row r="25" spans="1:4" s="3" customFormat="1" ht="15" customHeight="1">
      <c r="A25" s="16">
        <f t="shared" si="0"/>
        <v>19</v>
      </c>
      <c r="B25" s="70" t="s">
        <v>174</v>
      </c>
      <c r="C25" s="17" t="s">
        <v>255</v>
      </c>
      <c r="D25" s="18" t="s">
        <v>179</v>
      </c>
    </row>
    <row r="26" spans="1:4" s="3" customFormat="1">
      <c r="A26" s="16">
        <f t="shared" si="0"/>
        <v>20</v>
      </c>
      <c r="B26" s="70" t="s">
        <v>175</v>
      </c>
      <c r="C26" s="17" t="s">
        <v>256</v>
      </c>
      <c r="D26" s="18" t="s">
        <v>179</v>
      </c>
    </row>
    <row r="27" spans="1:4" s="3" customFormat="1">
      <c r="A27" s="16">
        <f t="shared" si="0"/>
        <v>21</v>
      </c>
      <c r="B27" s="70" t="s">
        <v>176</v>
      </c>
      <c r="C27" s="17" t="s">
        <v>257</v>
      </c>
      <c r="D27" s="19" t="s">
        <v>179</v>
      </c>
    </row>
    <row r="28" spans="1:4" s="3" customFormat="1">
      <c r="A28" s="16">
        <f t="shared" si="0"/>
        <v>22</v>
      </c>
      <c r="B28" s="70" t="s">
        <v>177</v>
      </c>
      <c r="C28" s="17" t="s">
        <v>258</v>
      </c>
      <c r="D28" s="18" t="s">
        <v>179</v>
      </c>
    </row>
    <row r="29" spans="1:4" s="3" customFormat="1" ht="15" customHeight="1">
      <c r="A29" s="16">
        <f t="shared" si="0"/>
        <v>23</v>
      </c>
      <c r="B29" s="70" t="s">
        <v>178</v>
      </c>
      <c r="C29" s="17" t="s">
        <v>259</v>
      </c>
      <c r="D29" s="18" t="s">
        <v>179</v>
      </c>
    </row>
    <row r="30" spans="1:4" s="3" customFormat="1">
      <c r="A30" s="16">
        <f t="shared" si="0"/>
        <v>24</v>
      </c>
      <c r="B30" s="70" t="s">
        <v>234</v>
      </c>
      <c r="C30" s="17" t="s">
        <v>260</v>
      </c>
      <c r="D30" s="18" t="s">
        <v>235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所属部テーブル財務システム用</v>
      </c>
      <c r="B7" s="84"/>
      <c r="C7" s="84"/>
      <c r="D7" s="84"/>
      <c r="E7" s="84"/>
      <c r="F7" s="84"/>
      <c r="G7" s="84" t="str">
        <f>'テーブル一覧 '!C14</f>
        <v>syozokubu_table_zaimu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 t="s">
        <v>353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353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354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355</v>
      </c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356</v>
      </c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357</v>
      </c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 t="s">
        <v>358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業務予算マスター財務システム用</v>
      </c>
      <c r="B7" s="84"/>
      <c r="C7" s="84"/>
      <c r="D7" s="84"/>
      <c r="E7" s="84"/>
      <c r="F7" s="84"/>
      <c r="G7" s="84" t="str">
        <f>'テーブル一覧 '!C15</f>
        <v>gyomuyosan_master_zaimu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 t="s">
        <v>359</v>
      </c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 t="s">
        <v>360</v>
      </c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 t="s">
        <v>361</v>
      </c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 t="s">
        <v>362</v>
      </c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 t="s">
        <v>334</v>
      </c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 t="s">
        <v>363</v>
      </c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 t="s">
        <v>364</v>
      </c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 t="s">
        <v>365</v>
      </c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 t="s">
        <v>366</v>
      </c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 t="s">
        <v>367</v>
      </c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 t="s">
        <v>368</v>
      </c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 t="s">
        <v>369</v>
      </c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 t="s">
        <v>370</v>
      </c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 t="s">
        <v>371</v>
      </c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 t="s">
        <v>372</v>
      </c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 t="s">
        <v>373</v>
      </c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 t="s">
        <v>374</v>
      </c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 t="s">
        <v>375</v>
      </c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 t="s">
        <v>376</v>
      </c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</v>
      </c>
      <c r="B7" s="84"/>
      <c r="C7" s="84"/>
      <c r="D7" s="84"/>
      <c r="E7" s="84"/>
      <c r="F7" s="84"/>
      <c r="G7" s="84" t="str">
        <f>'テーブル一覧 '!C16</f>
        <v>cyukyoc_data_zeikomi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 t="s">
        <v>378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 t="s">
        <v>380</v>
      </c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 t="s">
        <v>382</v>
      </c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 t="s">
        <v>384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 t="s">
        <v>386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 t="s">
        <v>387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388</v>
      </c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 t="s">
        <v>390</v>
      </c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 t="s">
        <v>392</v>
      </c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 t="s">
        <v>393</v>
      </c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 t="s">
        <v>395</v>
      </c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 t="s">
        <v>397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 t="s">
        <v>399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 t="s">
        <v>401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 t="s">
        <v>402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150</v>
      </c>
      <c r="G26" s="59" t="s">
        <v>404</v>
      </c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 t="s">
        <v>405</v>
      </c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 t="s">
        <v>406</v>
      </c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 t="s">
        <v>407</v>
      </c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 t="s">
        <v>408</v>
      </c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 t="s">
        <v>409</v>
      </c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 t="s">
        <v>410</v>
      </c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 t="s">
        <v>411</v>
      </c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 t="s">
        <v>412</v>
      </c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中京Cデータ税込BK</v>
      </c>
      <c r="B7" s="84"/>
      <c r="C7" s="84"/>
      <c r="D7" s="84"/>
      <c r="E7" s="84"/>
      <c r="F7" s="84"/>
      <c r="G7" s="84" t="str">
        <f>'テーブル一覧 '!C17</f>
        <v>cyukyoc_data_zeikomi_backup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1" t="s">
        <v>1</v>
      </c>
      <c r="C10" s="81" t="s">
        <v>2</v>
      </c>
      <c r="D10" s="81" t="s">
        <v>3</v>
      </c>
      <c r="E10" s="81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 t="s">
        <v>377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 t="s">
        <v>379</v>
      </c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 t="s">
        <v>381</v>
      </c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 t="s">
        <v>383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 t="s">
        <v>385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 t="s">
        <v>331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333</v>
      </c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 t="s">
        <v>389</v>
      </c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 t="s">
        <v>391</v>
      </c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 t="s">
        <v>341</v>
      </c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 t="s">
        <v>394</v>
      </c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 t="s">
        <v>396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 t="s">
        <v>398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 t="s">
        <v>400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 t="s">
        <v>329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150</v>
      </c>
      <c r="G26" s="59" t="s">
        <v>403</v>
      </c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 t="s">
        <v>405</v>
      </c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 t="s">
        <v>406</v>
      </c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 t="s">
        <v>407</v>
      </c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 t="s">
        <v>408</v>
      </c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 t="s">
        <v>409</v>
      </c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 t="s">
        <v>410</v>
      </c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 t="s">
        <v>411</v>
      </c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 t="s">
        <v>412</v>
      </c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160</v>
      </c>
      <c r="G35" s="59" t="s">
        <v>413</v>
      </c>
      <c r="H35" s="57" t="s">
        <v>159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161</v>
      </c>
      <c r="G36" s="59" t="s">
        <v>414</v>
      </c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162</v>
      </c>
      <c r="G37" s="59" t="s">
        <v>415</v>
      </c>
      <c r="H37" s="57" t="s">
        <v>159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163</v>
      </c>
      <c r="G38" s="59" t="s">
        <v>416</v>
      </c>
      <c r="H38" s="57" t="s">
        <v>159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M科目残高テーブル</v>
      </c>
      <c r="B7" s="84"/>
      <c r="C7" s="84"/>
      <c r="D7" s="84"/>
      <c r="E7" s="84"/>
      <c r="F7" s="84"/>
      <c r="G7" s="84" t="str">
        <f>'テーブル一覧 '!C18</f>
        <v>m_kamokuzandaka_table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181</v>
      </c>
      <c r="G11" s="56" t="s">
        <v>417</v>
      </c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183</v>
      </c>
      <c r="G12" s="59" t="s">
        <v>418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182</v>
      </c>
      <c r="G13" s="59" t="s">
        <v>419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184</v>
      </c>
      <c r="G14" s="59" t="s">
        <v>420</v>
      </c>
      <c r="H14" s="57" t="s">
        <v>131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M基本情報テーブル</v>
      </c>
      <c r="B7" s="84"/>
      <c r="C7" s="84"/>
      <c r="D7" s="84"/>
      <c r="E7" s="84"/>
      <c r="F7" s="84"/>
      <c r="G7" s="84" t="str">
        <f>'テーブル一覧 '!C19</f>
        <v>m_kihonjyoho_table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351</v>
      </c>
      <c r="H11" s="54" t="s">
        <v>159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185</v>
      </c>
      <c r="G12" s="59" t="s">
        <v>421</v>
      </c>
      <c r="H12" s="57" t="s">
        <v>68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186</v>
      </c>
      <c r="G13" s="59" t="s">
        <v>422</v>
      </c>
      <c r="H13" s="57" t="s">
        <v>68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187</v>
      </c>
      <c r="G14" s="59" t="s">
        <v>423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188</v>
      </c>
      <c r="G15" s="59" t="s">
        <v>424</v>
      </c>
      <c r="H15" s="57" t="s">
        <v>196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189</v>
      </c>
      <c r="G16" s="59" t="s">
        <v>425</v>
      </c>
      <c r="H16" s="57" t="s">
        <v>196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190</v>
      </c>
      <c r="G17" s="59" t="s">
        <v>426</v>
      </c>
      <c r="H17" s="57" t="s">
        <v>75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191</v>
      </c>
      <c r="G18" s="59" t="s">
        <v>427</v>
      </c>
      <c r="H18" s="57" t="s">
        <v>75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192</v>
      </c>
      <c r="G19" s="59" t="s">
        <v>428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193</v>
      </c>
      <c r="G20" s="59" t="s">
        <v>429</v>
      </c>
      <c r="H20" s="57" t="s">
        <v>75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194</v>
      </c>
      <c r="G21" s="59" t="s">
        <v>430</v>
      </c>
      <c r="H21" s="57" t="s">
        <v>75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195</v>
      </c>
      <c r="G22" s="59" t="s">
        <v>431</v>
      </c>
      <c r="H22" s="57" t="s">
        <v>75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M摘要テーブル</v>
      </c>
      <c r="B7" s="84"/>
      <c r="C7" s="84"/>
      <c r="D7" s="84"/>
      <c r="E7" s="84"/>
      <c r="F7" s="84"/>
      <c r="G7" s="84" t="str">
        <f>'テーブル一覧 '!C20</f>
        <v>m_tekiyou_table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432</v>
      </c>
      <c r="H11" s="54" t="s">
        <v>159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198</v>
      </c>
      <c r="G12" s="59" t="s">
        <v>434</v>
      </c>
      <c r="H12" s="57" t="s">
        <v>131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199</v>
      </c>
      <c r="G13" s="59" t="s">
        <v>433</v>
      </c>
      <c r="H13" s="57" t="s">
        <v>131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144</v>
      </c>
      <c r="G14" s="59" t="s">
        <v>393</v>
      </c>
      <c r="H14" s="57" t="s">
        <v>131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M名称テーブル</v>
      </c>
      <c r="B7" s="84"/>
      <c r="C7" s="84"/>
      <c r="D7" s="84"/>
      <c r="E7" s="84"/>
      <c r="F7" s="84"/>
      <c r="G7" s="84" t="str">
        <f>'テーブル一覧 '!C21</f>
        <v>m_meisyo_table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197</v>
      </c>
      <c r="G11" s="56" t="s">
        <v>432</v>
      </c>
      <c r="H11" s="54" t="s">
        <v>159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160</v>
      </c>
      <c r="G12" s="59" t="s">
        <v>413</v>
      </c>
      <c r="H12" s="57" t="s">
        <v>131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200</v>
      </c>
      <c r="G13" s="59" t="s">
        <v>435</v>
      </c>
      <c r="H13" s="57" t="s">
        <v>131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201</v>
      </c>
      <c r="G14" s="59" t="s">
        <v>436</v>
      </c>
      <c r="H14" s="57" t="s">
        <v>131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T_ETC取引先コード</v>
      </c>
      <c r="B7" s="84"/>
      <c r="C7" s="84"/>
      <c r="D7" s="84"/>
      <c r="E7" s="84"/>
      <c r="F7" s="84"/>
      <c r="G7" s="84" t="str">
        <f>'テーブル一覧 '!C22</f>
        <v>t_etc_torihikisaki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160</v>
      </c>
      <c r="G11" s="56" t="s">
        <v>413</v>
      </c>
      <c r="H11" s="54" t="s">
        <v>159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T_ETC対応</v>
      </c>
      <c r="B7" s="84"/>
      <c r="C7" s="84"/>
      <c r="D7" s="84"/>
      <c r="E7" s="84"/>
      <c r="F7" s="84"/>
      <c r="G7" s="84" t="str">
        <f>'テーブル一覧 '!C23</f>
        <v>t_etc_taio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354</v>
      </c>
      <c r="H11" s="54" t="s">
        <v>159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351</v>
      </c>
      <c r="H12" s="57" t="s">
        <v>131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T_施工部コード</v>
      </c>
      <c r="B7" s="84"/>
      <c r="C7" s="84"/>
      <c r="D7" s="84"/>
      <c r="E7" s="84"/>
      <c r="F7" s="84"/>
      <c r="G7" s="84" t="str">
        <f>'テーブル一覧 '!C24</f>
        <v>t_sekobu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351</v>
      </c>
      <c r="H11" s="54" t="s">
        <v>159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 t="s">
        <v>437</v>
      </c>
      <c r="H12" s="57" t="s">
        <v>131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204</v>
      </c>
      <c r="G13" s="59" t="s">
        <v>438</v>
      </c>
      <c r="H13" s="57" t="s">
        <v>131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T_店名テーブル</v>
      </c>
      <c r="B7" s="84"/>
      <c r="C7" s="84"/>
      <c r="D7" s="84"/>
      <c r="E7" s="84"/>
      <c r="F7" s="84"/>
      <c r="G7" s="84" t="str">
        <f>'テーブル一覧 '!C25</f>
        <v>t_tenmei_table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351</v>
      </c>
      <c r="H11" s="54" t="s">
        <v>159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205</v>
      </c>
      <c r="G12" s="59" t="s">
        <v>439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352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T損料データ</v>
      </c>
      <c r="B7" s="84"/>
      <c r="C7" s="84"/>
      <c r="D7" s="84"/>
      <c r="E7" s="84"/>
      <c r="F7" s="84"/>
      <c r="G7" s="84" t="str">
        <f>'テーブル一覧 '!C26</f>
        <v>t_sonryo_data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 t="s">
        <v>440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203</v>
      </c>
      <c r="G12" s="59" t="s">
        <v>437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351</v>
      </c>
      <c r="H13" s="57" t="s">
        <v>159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209</v>
      </c>
      <c r="G14" s="59" t="s">
        <v>441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210</v>
      </c>
      <c r="G15" s="59" t="s">
        <v>442</v>
      </c>
      <c r="H15" s="57" t="s">
        <v>159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211</v>
      </c>
      <c r="G16" s="59" t="s">
        <v>443</v>
      </c>
      <c r="H16" s="57" t="s">
        <v>159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 t="s">
        <v>388</v>
      </c>
      <c r="H17" s="57" t="s">
        <v>159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212</v>
      </c>
      <c r="G18" s="59" t="s">
        <v>444</v>
      </c>
      <c r="H18" s="57" t="s">
        <v>196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T損料マスター</v>
      </c>
      <c r="B7" s="84"/>
      <c r="C7" s="84"/>
      <c r="D7" s="84"/>
      <c r="E7" s="84"/>
      <c r="F7" s="84"/>
      <c r="G7" s="84" t="str">
        <f>'テーブル一覧 '!C27</f>
        <v>t_sonryo_master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206</v>
      </c>
      <c r="G11" s="56" t="s">
        <v>440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354</v>
      </c>
      <c r="H12" s="57" t="s">
        <v>159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207</v>
      </c>
      <c r="G13" s="59" t="s">
        <v>445</v>
      </c>
      <c r="H13" s="57" t="s">
        <v>159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139</v>
      </c>
      <c r="G14" s="59" t="s">
        <v>386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208</v>
      </c>
      <c r="G15" s="59" t="s">
        <v>446</v>
      </c>
      <c r="H15" s="57" t="s">
        <v>68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T伝票テーブル</v>
      </c>
      <c r="B7" s="84"/>
      <c r="C7" s="84"/>
      <c r="D7" s="84"/>
      <c r="E7" s="84"/>
      <c r="F7" s="84"/>
      <c r="G7" s="84" t="str">
        <f>'テーブル一覧 '!C28</f>
        <v>t_denpyo_table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283</v>
      </c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285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289</v>
      </c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287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291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293</v>
      </c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295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297</v>
      </c>
      <c r="H18" s="57" t="s">
        <v>131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299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301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303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305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307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309</v>
      </c>
      <c r="H24" s="57" t="s">
        <v>131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311</v>
      </c>
      <c r="H25" s="57" t="s">
        <v>131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82</v>
      </c>
      <c r="G26" s="59" t="s">
        <v>313</v>
      </c>
      <c r="H26" s="57" t="s">
        <v>131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315</v>
      </c>
      <c r="H27" s="57" t="s">
        <v>131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317</v>
      </c>
      <c r="H28" s="57" t="s">
        <v>131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85</v>
      </c>
      <c r="G29" s="59" t="s">
        <v>319</v>
      </c>
      <c r="H29" s="57" t="s">
        <v>131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321</v>
      </c>
      <c r="H30" s="57" t="s">
        <v>131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323</v>
      </c>
      <c r="H31" s="57" t="s">
        <v>131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325</v>
      </c>
      <c r="H32" s="57" t="s">
        <v>131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327</v>
      </c>
      <c r="H33" s="57" t="s">
        <v>131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329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331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333</v>
      </c>
      <c r="H36" s="57" t="s">
        <v>131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335</v>
      </c>
      <c r="H37" s="57" t="s">
        <v>131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337</v>
      </c>
      <c r="H38" s="57" t="s">
        <v>131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339</v>
      </c>
      <c r="H39" s="57" t="s">
        <v>131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97</v>
      </c>
      <c r="G40" s="59" t="s">
        <v>341</v>
      </c>
      <c r="H40" s="57" t="s">
        <v>131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102</v>
      </c>
      <c r="G41" s="59" t="s">
        <v>343</v>
      </c>
      <c r="H41" s="57" t="s">
        <v>196</v>
      </c>
      <c r="I41" s="74" t="s">
        <v>69</v>
      </c>
      <c r="J41" s="57" t="s">
        <v>213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99</v>
      </c>
      <c r="G42" s="59" t="s">
        <v>345</v>
      </c>
      <c r="H42" s="57" t="s">
        <v>91</v>
      </c>
      <c r="I42" s="74" t="s">
        <v>69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T部コード対応</v>
      </c>
      <c r="B7" s="84"/>
      <c r="C7" s="84"/>
      <c r="D7" s="84"/>
      <c r="E7" s="84"/>
      <c r="F7" s="84"/>
      <c r="G7" s="84" t="str">
        <f>'テーブル一覧 '!C29</f>
        <v>t_bucode_taio</v>
      </c>
      <c r="H7" s="84"/>
      <c r="I7" s="84"/>
      <c r="J7" s="84"/>
      <c r="K7" s="37"/>
      <c r="L7" s="85" t="s">
        <v>180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351</v>
      </c>
      <c r="H11" s="54" t="s">
        <v>131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447</v>
      </c>
      <c r="H12" s="57" t="s">
        <v>131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448</v>
      </c>
      <c r="H13" s="57" t="s">
        <v>131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450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451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449</v>
      </c>
      <c r="H16" s="57" t="s">
        <v>159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 t="s">
        <v>354</v>
      </c>
      <c r="H17" s="57" t="s">
        <v>159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214</v>
      </c>
      <c r="G18" s="59" t="s">
        <v>452</v>
      </c>
      <c r="H18" s="57" t="s">
        <v>159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T_ETCデータ</v>
      </c>
      <c r="B7" s="84"/>
      <c r="C7" s="84"/>
      <c r="D7" s="84"/>
      <c r="E7" s="84"/>
      <c r="F7" s="84"/>
      <c r="G7" s="84" t="str">
        <f>'テーブル一覧 '!C30</f>
        <v>t_etc_data</v>
      </c>
      <c r="H7" s="84"/>
      <c r="I7" s="84"/>
      <c r="J7" s="84"/>
      <c r="K7" s="37"/>
      <c r="L7" s="85" t="s">
        <v>236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82" t="s">
        <v>1</v>
      </c>
      <c r="C10" s="82" t="s">
        <v>2</v>
      </c>
      <c r="D10" s="82" t="s">
        <v>3</v>
      </c>
      <c r="E10" s="8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215</v>
      </c>
      <c r="G11" s="56" t="s">
        <v>453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216</v>
      </c>
      <c r="G12" s="59" t="s">
        <v>454</v>
      </c>
      <c r="H12" s="57" t="s">
        <v>159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217</v>
      </c>
      <c r="G13" s="59" t="s">
        <v>455</v>
      </c>
      <c r="H13" s="57" t="s">
        <v>159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116</v>
      </c>
      <c r="G14" s="59" t="s">
        <v>456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218</v>
      </c>
      <c r="G15" s="59" t="s">
        <v>457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219</v>
      </c>
      <c r="G16" s="59" t="s">
        <v>458</v>
      </c>
      <c r="H16" s="57" t="s">
        <v>159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220</v>
      </c>
      <c r="G17" s="59" t="s">
        <v>459</v>
      </c>
      <c r="H17" s="57" t="s">
        <v>159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221</v>
      </c>
      <c r="G18" s="59" t="s">
        <v>460</v>
      </c>
      <c r="H18" s="57" t="s">
        <v>159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222</v>
      </c>
      <c r="G19" s="59" t="s">
        <v>461</v>
      </c>
      <c r="H19" s="57" t="s">
        <v>159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223</v>
      </c>
      <c r="G20" s="59" t="s">
        <v>462</v>
      </c>
      <c r="H20" s="57" t="s">
        <v>196</v>
      </c>
      <c r="I20" s="74" t="s">
        <v>213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224</v>
      </c>
      <c r="G21" s="59" t="s">
        <v>463</v>
      </c>
      <c r="H21" s="57" t="s">
        <v>196</v>
      </c>
      <c r="I21" s="74" t="s">
        <v>213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225</v>
      </c>
      <c r="G22" s="59" t="s">
        <v>464</v>
      </c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226</v>
      </c>
      <c r="G23" s="59" t="s">
        <v>465</v>
      </c>
      <c r="H23" s="57" t="s">
        <v>159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227</v>
      </c>
      <c r="G24" s="59" t="s">
        <v>466</v>
      </c>
      <c r="H24" s="57" t="s">
        <v>159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228</v>
      </c>
      <c r="G25" s="59" t="s">
        <v>467</v>
      </c>
      <c r="H25" s="57" t="s">
        <v>159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229</v>
      </c>
      <c r="G26" s="59" t="s">
        <v>468</v>
      </c>
      <c r="H26" s="57" t="s">
        <v>159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230</v>
      </c>
      <c r="G27" s="59" t="s">
        <v>469</v>
      </c>
      <c r="H27" s="57" t="s">
        <v>68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93</v>
      </c>
      <c r="G28" s="59" t="s">
        <v>388</v>
      </c>
      <c r="H28" s="57" t="s">
        <v>159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231</v>
      </c>
      <c r="G29" s="59" t="s">
        <v>470</v>
      </c>
      <c r="H29" s="57" t="s">
        <v>159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202</v>
      </c>
      <c r="G30" s="59" t="s">
        <v>354</v>
      </c>
      <c r="H30" s="57" t="s">
        <v>159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232</v>
      </c>
      <c r="G31" s="59" t="s">
        <v>471</v>
      </c>
      <c r="H31" s="57" t="s">
        <v>159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233</v>
      </c>
      <c r="G32" s="59" t="s">
        <v>472</v>
      </c>
      <c r="H32" s="57" t="s">
        <v>159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給与マスター</v>
      </c>
      <c r="B7" s="84"/>
      <c r="C7" s="84"/>
      <c r="D7" s="84"/>
      <c r="E7" s="84"/>
      <c r="F7" s="84"/>
      <c r="G7" s="84" t="str">
        <f>'テーブル一覧 '!C7</f>
        <v>kyuyo_master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 t="s">
        <v>261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 t="s">
        <v>262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 t="s">
        <v>263</v>
      </c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264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265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 t="s">
        <v>266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 t="s">
        <v>267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 t="s">
        <v>268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社員マスター</v>
      </c>
      <c r="B7" s="84"/>
      <c r="C7" s="84"/>
      <c r="D7" s="84"/>
      <c r="E7" s="84"/>
      <c r="F7" s="84"/>
      <c r="G7" s="84" t="str">
        <f>'テーブル一覧 '!C8</f>
        <v>syain_master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 t="s">
        <v>269</v>
      </c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 t="s">
        <v>270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 t="s">
        <v>271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給振マスター</v>
      </c>
      <c r="B7" s="84"/>
      <c r="C7" s="84"/>
      <c r="D7" s="84"/>
      <c r="E7" s="84"/>
      <c r="F7" s="84"/>
      <c r="G7" s="84" t="str">
        <f>'テーブル一覧 '!C9</f>
        <v>kyufuri_master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 t="s">
        <v>272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 t="s">
        <v>269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 t="s">
        <v>273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 t="s">
        <v>274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 t="s">
        <v>275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 t="s">
        <v>276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 t="s">
        <v>277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 t="s">
        <v>278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 t="s">
        <v>279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 t="s">
        <v>280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 t="s">
        <v>281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 t="s">
        <v>282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外注費テーブル</v>
      </c>
      <c r="B7" s="84"/>
      <c r="C7" s="84"/>
      <c r="D7" s="84"/>
      <c r="E7" s="84"/>
      <c r="F7" s="84"/>
      <c r="G7" s="84" t="str">
        <f>'テーブル一覧 '!C10</f>
        <v>gaicyuhi_table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284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286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290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288</v>
      </c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292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294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296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298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300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302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304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306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308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310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312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314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316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318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 t="s">
        <v>320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322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324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326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328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330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332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334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336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338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340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342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 t="s">
        <v>344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346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業務伝票テーブル前期分</v>
      </c>
      <c r="B7" s="84"/>
      <c r="C7" s="84"/>
      <c r="D7" s="84"/>
      <c r="E7" s="84"/>
      <c r="F7" s="84"/>
      <c r="G7" s="84" t="str">
        <f>'テーブル一覧 '!C11</f>
        <v>gyomudenpyo_table_zenki</v>
      </c>
      <c r="H7" s="84"/>
      <c r="I7" s="84"/>
      <c r="J7" s="84"/>
      <c r="K7" s="37"/>
      <c r="L7" s="85" t="s">
        <v>100</v>
      </c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73" t="s">
        <v>1</v>
      </c>
      <c r="C10" s="73" t="s">
        <v>2</v>
      </c>
      <c r="D10" s="73" t="s">
        <v>3</v>
      </c>
      <c r="E10" s="73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283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285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289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287</v>
      </c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291</v>
      </c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293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295</v>
      </c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297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299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301</v>
      </c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303</v>
      </c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305</v>
      </c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307</v>
      </c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309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311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313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315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317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 t="s">
        <v>319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321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323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325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327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329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331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333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335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337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339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341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 t="s">
        <v>343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345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所属課テーブル財務システム用</v>
      </c>
      <c r="B7" s="84"/>
      <c r="C7" s="84"/>
      <c r="D7" s="84"/>
      <c r="E7" s="84"/>
      <c r="F7" s="84"/>
      <c r="G7" s="84" t="str">
        <f>'テーブル一覧 '!C12</f>
        <v>syozokuka_table_zaimu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347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348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349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G13" sqref="G13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84" t="s">
        <v>14</v>
      </c>
      <c r="B6" s="84"/>
      <c r="C6" s="84"/>
      <c r="D6" s="84"/>
      <c r="E6" s="84"/>
      <c r="F6" s="84"/>
      <c r="G6" s="84" t="s">
        <v>15</v>
      </c>
      <c r="H6" s="84"/>
      <c r="I6" s="84"/>
      <c r="J6" s="84"/>
      <c r="K6" s="35" t="s">
        <v>19</v>
      </c>
      <c r="L6" s="85" t="s">
        <v>10</v>
      </c>
      <c r="M6" s="86"/>
    </row>
    <row r="7" spans="1:18" s="36" customFormat="1" ht="19.5" customHeight="1">
      <c r="A7" s="84" t="str">
        <f ca="1">RIGHT(CELL("filename",A1),LEN(CELL("filename",A1))-FIND("]",CELL("filename",A1)))</f>
        <v>所属店テーブル財務システム用</v>
      </c>
      <c r="B7" s="84"/>
      <c r="C7" s="84"/>
      <c r="D7" s="84"/>
      <c r="E7" s="84"/>
      <c r="F7" s="84"/>
      <c r="G7" s="84" t="str">
        <f>'テーブル一覧 '!C13</f>
        <v>syozokuten_table_zaimu</v>
      </c>
      <c r="H7" s="84"/>
      <c r="I7" s="84"/>
      <c r="J7" s="84"/>
      <c r="K7" s="37"/>
      <c r="L7" s="85"/>
      <c r="M7" s="86"/>
    </row>
    <row r="8" spans="1:18" s="2" customFormat="1" ht="6" customHeight="1" thickBot="1"/>
    <row r="9" spans="1:18" s="38" customFormat="1" ht="14.25">
      <c r="A9" s="93" t="s">
        <v>0</v>
      </c>
      <c r="B9" s="87"/>
      <c r="C9" s="87"/>
      <c r="D9" s="87"/>
      <c r="E9" s="87"/>
      <c r="F9" s="87" t="s">
        <v>8</v>
      </c>
      <c r="G9" s="87" t="s">
        <v>7</v>
      </c>
      <c r="H9" s="87" t="s">
        <v>4</v>
      </c>
      <c r="I9" s="87" t="s">
        <v>5</v>
      </c>
      <c r="J9" s="87"/>
      <c r="K9" s="87" t="s">
        <v>9</v>
      </c>
      <c r="L9" s="89" t="s">
        <v>20</v>
      </c>
      <c r="M9" s="91" t="s">
        <v>10</v>
      </c>
    </row>
    <row r="10" spans="1:18" s="39" customFormat="1" ht="30.75" thickBot="1">
      <c r="A10" s="94"/>
      <c r="B10" s="52" t="s">
        <v>1</v>
      </c>
      <c r="C10" s="52" t="s">
        <v>2</v>
      </c>
      <c r="D10" s="52" t="s">
        <v>3</v>
      </c>
      <c r="E10" s="52" t="s">
        <v>16</v>
      </c>
      <c r="F10" s="88"/>
      <c r="G10" s="88"/>
      <c r="H10" s="88"/>
      <c r="I10" s="53" t="s">
        <v>11</v>
      </c>
      <c r="J10" s="53" t="s">
        <v>6</v>
      </c>
      <c r="K10" s="88"/>
      <c r="L10" s="90"/>
      <c r="M10" s="92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350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351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352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2021-02-04T07:11:20Z</dcterms:modified>
</cp:coreProperties>
</file>