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48" windowWidth="6612" windowHeight="2112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M11" i="1"/>
  <c r="AM12"/>
  <c r="AM13"/>
  <c r="AM14"/>
  <c r="AM15"/>
  <c r="AM16"/>
  <c r="AM17"/>
  <c r="AM18"/>
  <c r="AM19"/>
  <c r="AM20"/>
  <c r="AM21"/>
  <c r="AM22"/>
  <c r="AM23"/>
  <c r="AM24"/>
  <c r="AM25"/>
  <c r="AM26"/>
  <c r="AM10"/>
  <c r="AL11"/>
  <c r="AL12"/>
  <c r="AL13"/>
  <c r="AL14"/>
  <c r="AL15"/>
  <c r="AL16"/>
  <c r="AL17"/>
  <c r="AL18"/>
  <c r="AL19"/>
  <c r="AL20"/>
  <c r="AL21"/>
  <c r="AL22"/>
  <c r="AL23"/>
  <c r="AL24"/>
  <c r="AL25"/>
  <c r="AL26"/>
  <c r="AL10"/>
  <c r="AK11"/>
  <c r="AK12"/>
  <c r="AK13"/>
  <c r="AK14"/>
  <c r="AK15"/>
  <c r="AK16"/>
  <c r="AK17"/>
  <c r="AK18"/>
  <c r="AK19"/>
  <c r="AK20"/>
  <c r="AK21"/>
  <c r="AK22"/>
  <c r="AK23"/>
  <c r="AK24"/>
  <c r="AK25"/>
  <c r="AK26"/>
  <c r="AK10"/>
  <c r="J5"/>
  <c r="O5" s="1"/>
  <c r="E9" l="1"/>
  <c r="F9" l="1"/>
  <c r="E8"/>
  <c r="G9" l="1"/>
  <c r="F8"/>
  <c r="H9" l="1"/>
  <c r="G8"/>
  <c r="I9" l="1"/>
  <c r="H8"/>
  <c r="J9" l="1"/>
  <c r="I8"/>
  <c r="K9" l="1"/>
  <c r="J8"/>
  <c r="L9" l="1"/>
  <c r="K8"/>
  <c r="M9" l="1"/>
  <c r="L8"/>
  <c r="N9" l="1"/>
  <c r="M8"/>
  <c r="O9" l="1"/>
  <c r="N8"/>
  <c r="P9" l="1"/>
  <c r="O8"/>
  <c r="Q9" l="1"/>
  <c r="P8"/>
  <c r="R9" l="1"/>
  <c r="Q8"/>
  <c r="S9" l="1"/>
  <c r="R8"/>
  <c r="T9" l="1"/>
  <c r="S8"/>
  <c r="U9" l="1"/>
  <c r="T8"/>
  <c r="V9" l="1"/>
  <c r="U8"/>
  <c r="W9" l="1"/>
  <c r="V8"/>
  <c r="X9" l="1"/>
  <c r="W8"/>
  <c r="Y9" l="1"/>
  <c r="X8"/>
  <c r="Z9" l="1"/>
  <c r="Y8"/>
  <c r="AA9" l="1"/>
  <c r="Z8"/>
  <c r="AB9" l="1"/>
  <c r="AA8"/>
  <c r="AC9" l="1"/>
  <c r="AB8"/>
  <c r="AD9" l="1"/>
  <c r="AC8"/>
  <c r="AE9" l="1"/>
  <c r="AD8"/>
  <c r="AF9" l="1"/>
  <c r="AE8"/>
  <c r="AG9" l="1"/>
  <c r="AF8"/>
  <c r="AH9" l="1"/>
  <c r="AG8"/>
  <c r="AI9" l="1"/>
  <c r="AI8" s="1"/>
  <c r="AH8"/>
</calcChain>
</file>

<file path=xl/sharedStrings.xml><?xml version="1.0" encoding="utf-8"?>
<sst xmlns="http://schemas.openxmlformats.org/spreadsheetml/2006/main" count="500" uniqueCount="49">
  <si>
    <t>Attendance Sheet</t>
  </si>
  <si>
    <t>Select 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</si>
  <si>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</si>
  <si>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</si>
  <si>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</si>
  <si>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</si>
  <si>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</si>
  <si>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</si>
  <si>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</si>
  <si>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</si>
  <si>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</si>
  <si>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</si>
  <si>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</si>
  <si>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</si>
  <si>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Starting Date</t>
  </si>
  <si>
    <t>Ending Date</t>
  </si>
  <si>
    <t>Sr. no.</t>
  </si>
  <si>
    <t>Roll no.</t>
  </si>
  <si>
    <t>Zaisha Khan</t>
  </si>
  <si>
    <t>Ammar Rehan</t>
  </si>
  <si>
    <t>Fatima Zahra</t>
  </si>
  <si>
    <t>Eman Fatima</t>
  </si>
  <si>
    <t>Noor fatima</t>
  </si>
  <si>
    <t>Fatima Haider</t>
  </si>
  <si>
    <t>Syed Ahmad</t>
  </si>
  <si>
    <t>Ali Abdullah</t>
  </si>
  <si>
    <t>Abbad Waseem</t>
  </si>
  <si>
    <t>Zainab Gul</t>
  </si>
  <si>
    <t>Haider Gardezi</t>
  </si>
  <si>
    <t>M. Yousaf</t>
  </si>
  <si>
    <t>Farukh Ayesha</t>
  </si>
  <si>
    <t>Farwa Arooj</t>
  </si>
  <si>
    <t>Aliza Basit</t>
  </si>
  <si>
    <t xml:space="preserve"> Aleena Rauf</t>
  </si>
  <si>
    <t>Student name</t>
  </si>
  <si>
    <t>Fatima Ali Haque</t>
  </si>
  <si>
    <t>Date &amp; Days</t>
  </si>
  <si>
    <t>P</t>
  </si>
  <si>
    <t>A</t>
  </si>
  <si>
    <t>L</t>
  </si>
  <si>
    <t>Presents</t>
  </si>
  <si>
    <t>Absents</t>
  </si>
  <si>
    <t>Leaves</t>
  </si>
  <si>
    <t>Made by: Zainab Mubeen</t>
  </si>
  <si>
    <t>2k24-BSSE-141</t>
  </si>
  <si>
    <t>Absent</t>
  </si>
  <si>
    <t>Present</t>
  </si>
  <si>
    <t>Leave</t>
  </si>
  <si>
    <t>key: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</si>
</sst>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2"/>
      <color theme="1"/>
      <name val="Showcard Gothic"/>
      <family val="5"/>
    </font>
    <font>
      <sz val="11"/>
      <color theme="1"/>
      <name val="Britannic Bold"/>
      <family val="2"/>
    </font>
    <font>
      <sz val="10"/>
      <color theme="1"/>
      <name val="Cooper Black"/>
      <family val="1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" fontId="0" fillId="0" borderId="0" xfId="0" applyNumberFormat="1"/>
    <xf numFmtId="0" fontId="1" fillId="4" borderId="1" xfId="0" applyFont="1" applyFill="1" applyBorder="1" applyAlignment="1">
      <alignment horizontal="center"/>
    </xf>
    <xf numFmtId="16" fontId="4" fillId="7" borderId="1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1" fillId="0" borderId="16" xfId="0" applyFont="1" applyBorder="1"/>
    <xf numFmtId="0" fontId="6" fillId="0" borderId="14" xfId="0" applyFont="1" applyBorder="1"/>
    <xf numFmtId="0" fontId="3" fillId="0" borderId="15" xfId="0" applyFont="1" applyBorder="1"/>
    <xf numFmtId="0" fontId="0" fillId="0" borderId="1" xfId="0" applyBorder="1" applyAlignment="1"/>
    <xf numFmtId="0" fontId="7" fillId="9" borderId="0" xfId="0" applyFont="1" applyFill="1"/>
    <xf numFmtId="0" fontId="7" fillId="10" borderId="0" xfId="0" applyFont="1" applyFill="1"/>
    <xf numFmtId="0" fontId="0" fillId="0" borderId="0" xfId="0" applyAlignment="1">
      <alignment horizontal="center"/>
    </xf>
    <xf numFmtId="0" fontId="0" fillId="0" borderId="28" xfId="0" applyBorder="1" applyAlignment="1"/>
    <xf numFmtId="0" fontId="0" fillId="0" borderId="0" xfId="0" applyAlignment="1"/>
    <xf numFmtId="0" fontId="0" fillId="0" borderId="1" xfId="0" applyFill="1" applyBorder="1" applyAlignment="1"/>
    <xf numFmtId="0" fontId="11" fillId="0" borderId="0" xfId="0" applyFont="1"/>
    <xf numFmtId="0" fontId="10" fillId="5" borderId="17" xfId="0" applyFont="1" applyFill="1" applyBorder="1" applyAlignment="1">
      <alignment horizontal="center" vertical="center"/>
    </xf>
    <xf numFmtId="0" fontId="10" fillId="5" borderId="18" xfId="0" applyFont="1" applyFill="1" applyBorder="1" applyAlignment="1">
      <alignment horizontal="center" vertical="center"/>
    </xf>
    <xf numFmtId="0" fontId="10" fillId="5" borderId="19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8" fillId="8" borderId="2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0" borderId="1" xfId="0" applyBorder="1" applyAlignment="1"/>
    <xf numFmtId="0" fontId="2" fillId="6" borderId="22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26" xfId="0" applyFont="1" applyFill="1" applyBorder="1" applyAlignment="1">
      <alignment horizontal="center" vertical="center"/>
    </xf>
    <xf numFmtId="0" fontId="2" fillId="6" borderId="27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</cellXfs>
  <cellStyles count="1">
    <cellStyle name="Normal" xfId="0" builtinId="0"/>
  </cellStyles>
  <dxfs count="10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colors>
    <mruColors>
      <color rgb="FFFA90AE"/>
      <color rgb="FFFFCCFF"/>
      <color rgb="FFFFFFCC"/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Q29"/>
  <sheetViews>
    <sheetView tabSelected="1" workbookViewId="0">
      <selection activeCell="AR6" sqref="AR6"/>
    </sheetView>
  </sheetViews>
  <sheetFormatPr defaultRowHeight="14.4"/>
  <cols>
    <col min="1" max="1" width="6.77734375" customWidth="1"/>
    <col min="3" max="3" width="7.21875" customWidth="1"/>
    <col min="4" max="4" width="8.109375" customWidth="1"/>
    <col min="5" max="5" width="10.5546875" bestFit="1" customWidth="1"/>
  </cols>
  <sheetData>
    <row r="1" spans="1:43" ht="14.4" customHeight="1" thickBo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43" ht="14.4" customHeight="1">
      <c r="A2" s="10"/>
      <c r="B2" s="10"/>
      <c r="C2" s="10"/>
      <c r="D2" s="10"/>
      <c r="E2" s="10"/>
      <c r="F2" s="10"/>
      <c r="G2" s="25" t="s">
        <v>0</v>
      </c>
      <c r="H2" s="26"/>
      <c r="I2" s="26"/>
      <c r="J2" s="26"/>
      <c r="K2" s="27"/>
      <c r="L2" s="10"/>
      <c r="M2" s="10"/>
      <c r="N2" s="10"/>
      <c r="O2" s="10"/>
      <c r="P2" s="10"/>
      <c r="Q2" s="10"/>
    </row>
    <row r="3" spans="1:43" ht="14.4" customHeight="1" thickBot="1">
      <c r="A3" s="10"/>
      <c r="B3" s="10"/>
      <c r="C3" s="10"/>
      <c r="D3" s="10"/>
      <c r="E3" s="10"/>
      <c r="F3" s="10"/>
      <c r="G3" s="28"/>
      <c r="H3" s="29"/>
      <c r="I3" s="29"/>
      <c r="J3" s="29"/>
      <c r="K3" s="30"/>
      <c r="L3" s="10"/>
      <c r="M3" s="10"/>
      <c r="N3" s="10"/>
      <c r="O3" s="10"/>
      <c r="P3" s="10"/>
      <c r="Q3" s="10"/>
    </row>
    <row r="4" spans="1:43" ht="15" customHeight="1" thickBot="1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AL4" s="17"/>
      <c r="AM4" s="17"/>
      <c r="AN4" s="17"/>
    </row>
    <row r="5" spans="1:43" ht="15" thickBot="1">
      <c r="C5" s="34" t="s">
        <v>1</v>
      </c>
      <c r="D5" s="35"/>
      <c r="E5" s="36" t="s">
        <v>13</v>
      </c>
      <c r="F5" s="37"/>
      <c r="H5" s="34" t="s">
        <v>14</v>
      </c>
      <c r="I5" s="35"/>
      <c r="J5" s="38">
        <f>DATEVALUE("1"&amp;E5)</f>
        <v>45627</v>
      </c>
      <c r="K5" s="39"/>
      <c r="M5" s="34" t="s">
        <v>15</v>
      </c>
      <c r="N5" s="35"/>
      <c r="O5" s="38">
        <f>EOMONTH(J5,0)</f>
        <v>45657</v>
      </c>
      <c r="P5" s="39"/>
      <c r="AL5" s="17"/>
      <c r="AM5" s="17"/>
      <c r="AN5" s="17"/>
    </row>
    <row r="6" spans="1:43" ht="15" thickBot="1"/>
    <row r="7" spans="1:43" ht="19.8" customHeight="1">
      <c r="A7" s="31" t="s">
        <v>16</v>
      </c>
      <c r="B7" s="47" t="s">
        <v>34</v>
      </c>
      <c r="C7" s="48"/>
      <c r="D7" s="31" t="s">
        <v>17</v>
      </c>
      <c r="E7" s="40" t="s">
        <v>36</v>
      </c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2"/>
      <c r="R7" s="43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5"/>
      <c r="AK7" s="22" t="s">
        <v>40</v>
      </c>
      <c r="AL7" s="22" t="s">
        <v>41</v>
      </c>
      <c r="AM7" s="22" t="s">
        <v>42</v>
      </c>
      <c r="AO7" s="21" t="s">
        <v>48</v>
      </c>
    </row>
    <row r="8" spans="1:43">
      <c r="A8" s="32"/>
      <c r="B8" s="49"/>
      <c r="C8" s="50"/>
      <c r="D8" s="32"/>
      <c r="E8" s="8" t="str">
        <f>TEXT(E9,"ddd")</f>
        <v>Sun</v>
      </c>
      <c r="F8" s="8" t="str">
        <f t="shared" ref="F8:H8" si="0">TEXT(F9,"ddd")</f>
        <v>Mon</v>
      </c>
      <c r="G8" s="8" t="str">
        <f t="shared" si="0"/>
        <v>Tue</v>
      </c>
      <c r="H8" s="8" t="str">
        <f t="shared" si="0"/>
        <v>Wed</v>
      </c>
      <c r="I8" s="8" t="str">
        <f t="shared" ref="I8" si="1">TEXT(I9,"ddd")</f>
        <v>Thu</v>
      </c>
      <c r="J8" s="8" t="str">
        <f t="shared" ref="J8:K8" si="2">TEXT(J9,"ddd")</f>
        <v>Fri</v>
      </c>
      <c r="K8" s="8" t="str">
        <f t="shared" si="2"/>
        <v>Sat</v>
      </c>
      <c r="L8" s="8" t="str">
        <f t="shared" ref="L8" si="3">TEXT(L9,"ddd")</f>
        <v>Sun</v>
      </c>
      <c r="M8" s="8" t="str">
        <f t="shared" ref="M8:N8" si="4">TEXT(M9,"ddd")</f>
        <v>Mon</v>
      </c>
      <c r="N8" s="8" t="str">
        <f t="shared" si="4"/>
        <v>Tue</v>
      </c>
      <c r="O8" s="8" t="str">
        <f t="shared" ref="O8" si="5">TEXT(O9,"ddd")</f>
        <v>Wed</v>
      </c>
      <c r="P8" s="8" t="str">
        <f t="shared" ref="P8:Q8" si="6">TEXT(P9,"ddd")</f>
        <v>Thu</v>
      </c>
      <c r="Q8" s="8" t="str">
        <f t="shared" si="6"/>
        <v>Fri</v>
      </c>
      <c r="R8" s="8" t="str">
        <f t="shared" ref="R8" si="7">TEXT(R9,"ddd")</f>
        <v>Sat</v>
      </c>
      <c r="S8" s="8" t="str">
        <f t="shared" ref="S8:T8" si="8">TEXT(S9,"ddd")</f>
        <v>Sun</v>
      </c>
      <c r="T8" s="8" t="str">
        <f t="shared" si="8"/>
        <v>Mon</v>
      </c>
      <c r="U8" s="8" t="str">
        <f t="shared" ref="U8" si="9">TEXT(U9,"ddd")</f>
        <v>Tue</v>
      </c>
      <c r="V8" s="8" t="str">
        <f t="shared" ref="V8:W8" si="10">TEXT(V9,"ddd")</f>
        <v>Wed</v>
      </c>
      <c r="W8" s="8" t="str">
        <f t="shared" si="10"/>
        <v>Thu</v>
      </c>
      <c r="X8" s="8" t="str">
        <f t="shared" ref="X8" si="11">TEXT(X9,"ddd")</f>
        <v>Fri</v>
      </c>
      <c r="Y8" s="8" t="str">
        <f t="shared" ref="Y8:Z8" si="12">TEXT(Y9,"ddd")</f>
        <v>Sat</v>
      </c>
      <c r="Z8" s="8" t="str">
        <f t="shared" si="12"/>
        <v>Sun</v>
      </c>
      <c r="AA8" s="8" t="str">
        <f t="shared" ref="AA8" si="13">TEXT(AA9,"ddd")</f>
        <v>Mon</v>
      </c>
      <c r="AB8" s="8" t="str">
        <f t="shared" ref="AB8:AC8" si="14">TEXT(AB9,"ddd")</f>
        <v>Tue</v>
      </c>
      <c r="AC8" s="8" t="str">
        <f t="shared" si="14"/>
        <v>Wed</v>
      </c>
      <c r="AD8" s="8" t="str">
        <f t="shared" ref="AD8" si="15">TEXT(AD9,"ddd")</f>
        <v>Thu</v>
      </c>
      <c r="AE8" s="8" t="str">
        <f t="shared" ref="AE8:AF8" si="16">TEXT(AE9,"ddd")</f>
        <v>Fri</v>
      </c>
      <c r="AF8" s="8" t="str">
        <f t="shared" si="16"/>
        <v>Sat</v>
      </c>
      <c r="AG8" s="8" t="str">
        <f t="shared" ref="AG8" si="17">TEXT(AG9,"ddd")</f>
        <v>Sun</v>
      </c>
      <c r="AH8" s="8" t="str">
        <f t="shared" ref="AH8:AI8" si="18">TEXT(AH9,"ddd")</f>
        <v>Mon</v>
      </c>
      <c r="AI8" s="8" t="str">
        <f t="shared" si="18"/>
        <v>Tue</v>
      </c>
      <c r="AK8" s="23"/>
      <c r="AL8" s="23"/>
      <c r="AM8" s="23"/>
      <c r="AN8" s="18"/>
      <c r="AO8" s="19"/>
      <c r="AP8" s="19"/>
    </row>
    <row r="9" spans="1:43" ht="15" thickBot="1">
      <c r="A9" s="33"/>
      <c r="B9" s="51"/>
      <c r="C9" s="52"/>
      <c r="D9" s="33"/>
      <c r="E9" s="9">
        <f>J5</f>
        <v>45627</v>
      </c>
      <c r="F9" s="9">
        <f>IF(E9&lt;$O$5,E9+1," ")</f>
        <v>45628</v>
      </c>
      <c r="G9" s="9">
        <f t="shared" ref="G9:AI9" si="19">IF(F9&lt;$O$5,F9+1," ")</f>
        <v>45629</v>
      </c>
      <c r="H9" s="9">
        <f t="shared" si="19"/>
        <v>45630</v>
      </c>
      <c r="I9" s="9">
        <f t="shared" si="19"/>
        <v>45631</v>
      </c>
      <c r="J9" s="9">
        <f t="shared" si="19"/>
        <v>45632</v>
      </c>
      <c r="K9" s="9">
        <f t="shared" si="19"/>
        <v>45633</v>
      </c>
      <c r="L9" s="9">
        <f t="shared" si="19"/>
        <v>45634</v>
      </c>
      <c r="M9" s="9">
        <f t="shared" si="19"/>
        <v>45635</v>
      </c>
      <c r="N9" s="9">
        <f t="shared" si="19"/>
        <v>45636</v>
      </c>
      <c r="O9" s="9">
        <f t="shared" si="19"/>
        <v>45637</v>
      </c>
      <c r="P9" s="9">
        <f t="shared" si="19"/>
        <v>45638</v>
      </c>
      <c r="Q9" s="9">
        <f t="shared" si="19"/>
        <v>45639</v>
      </c>
      <c r="R9" s="9">
        <f t="shared" si="19"/>
        <v>45640</v>
      </c>
      <c r="S9" s="9">
        <f t="shared" si="19"/>
        <v>45641</v>
      </c>
      <c r="T9" s="9">
        <f t="shared" si="19"/>
        <v>45642</v>
      </c>
      <c r="U9" s="9">
        <f t="shared" si="19"/>
        <v>45643</v>
      </c>
      <c r="V9" s="9">
        <f t="shared" si="19"/>
        <v>45644</v>
      </c>
      <c r="W9" s="9">
        <f t="shared" si="19"/>
        <v>45645</v>
      </c>
      <c r="X9" s="9">
        <f t="shared" si="19"/>
        <v>45646</v>
      </c>
      <c r="Y9" s="9">
        <f t="shared" si="19"/>
        <v>45647</v>
      </c>
      <c r="Z9" s="9">
        <f t="shared" si="19"/>
        <v>45648</v>
      </c>
      <c r="AA9" s="9">
        <f t="shared" si="19"/>
        <v>45649</v>
      </c>
      <c r="AB9" s="9">
        <f t="shared" si="19"/>
        <v>45650</v>
      </c>
      <c r="AC9" s="9">
        <f t="shared" si="19"/>
        <v>45651</v>
      </c>
      <c r="AD9" s="9">
        <f t="shared" si="19"/>
        <v>45652</v>
      </c>
      <c r="AE9" s="9">
        <f t="shared" si="19"/>
        <v>45653</v>
      </c>
      <c r="AF9" s="9">
        <f t="shared" si="19"/>
        <v>45654</v>
      </c>
      <c r="AG9" s="9">
        <f t="shared" si="19"/>
        <v>45655</v>
      </c>
      <c r="AH9" s="9">
        <f t="shared" si="19"/>
        <v>45656</v>
      </c>
      <c r="AI9" s="9">
        <f t="shared" si="19"/>
        <v>45657</v>
      </c>
      <c r="AJ9" s="7"/>
      <c r="AK9" s="24"/>
      <c r="AL9" s="24"/>
      <c r="AM9" s="24"/>
      <c r="AN9" s="18"/>
      <c r="AO9" s="20" t="s">
        <v>45</v>
      </c>
      <c r="AP9" s="19"/>
      <c r="AQ9" t="s">
        <v>2</v>
      </c>
    </row>
    <row r="10" spans="1:43">
      <c r="A10" s="6">
        <v>1</v>
      </c>
      <c r="B10" s="53" t="s">
        <v>35</v>
      </c>
      <c r="C10" s="54"/>
      <c r="D10" s="2">
        <v>201</v>
      </c>
      <c r="E10" s="1"/>
      <c r="F10" s="1" t="s">
        <v>38</v>
      </c>
      <c r="G10" s="1" t="s">
        <v>37</v>
      </c>
      <c r="H10" s="1" t="s">
        <v>39</v>
      </c>
      <c r="I10" s="1" t="s">
        <v>37</v>
      </c>
      <c r="J10" s="1" t="s">
        <v>37</v>
      </c>
      <c r="K10" s="1" t="s">
        <v>37</v>
      </c>
      <c r="L10" s="1"/>
      <c r="M10" s="1" t="s">
        <v>37</v>
      </c>
      <c r="N10" s="1" t="s">
        <v>37</v>
      </c>
      <c r="O10" s="1" t="s">
        <v>37</v>
      </c>
      <c r="P10" s="1" t="s">
        <v>37</v>
      </c>
      <c r="Q10" s="1" t="s">
        <v>37</v>
      </c>
      <c r="R10" s="1" t="s">
        <v>37</v>
      </c>
      <c r="S10" s="1"/>
      <c r="T10" s="1" t="s">
        <v>37</v>
      </c>
      <c r="U10" s="1" t="s">
        <v>37</v>
      </c>
      <c r="V10" s="1" t="s">
        <v>37</v>
      </c>
      <c r="W10" s="1" t="s">
        <v>37</v>
      </c>
      <c r="X10" s="1" t="s">
        <v>38</v>
      </c>
      <c r="Y10" s="1" t="s">
        <v>37</v>
      </c>
      <c r="Z10" s="1"/>
      <c r="AA10" s="1" t="s">
        <v>37</v>
      </c>
      <c r="AB10" s="1" t="s">
        <v>37</v>
      </c>
      <c r="AC10" s="1" t="s">
        <v>37</v>
      </c>
      <c r="AD10" s="1" t="s">
        <v>37</v>
      </c>
      <c r="AE10" s="1" t="s">
        <v>37</v>
      </c>
      <c r="AF10" s="1" t="s">
        <v>37</v>
      </c>
      <c r="AG10" s="1"/>
      <c r="AH10" s="1" t="s">
        <v>38</v>
      </c>
      <c r="AI10" s="1" t="s">
        <v>37</v>
      </c>
      <c r="AK10" s="12">
        <f>COUNTIF(E10:AI10,"P")</f>
        <v>22</v>
      </c>
      <c r="AL10" s="13">
        <f>COUNTIF(E10:AI10,"A")</f>
        <v>3</v>
      </c>
      <c r="AM10" s="11">
        <f>COUNTIF(E10:AI10,"L")</f>
        <v>1</v>
      </c>
      <c r="AN10" s="18"/>
      <c r="AO10" s="14"/>
      <c r="AP10" s="19"/>
      <c r="AQ10" t="s">
        <v>3</v>
      </c>
    </row>
    <row r="11" spans="1:43">
      <c r="A11" s="3">
        <v>2</v>
      </c>
      <c r="B11" s="46" t="s">
        <v>20</v>
      </c>
      <c r="C11" s="46"/>
      <c r="D11" s="2">
        <v>202</v>
      </c>
      <c r="E11" s="1"/>
      <c r="F11" s="1" t="s">
        <v>37</v>
      </c>
      <c r="G11" s="1" t="s">
        <v>37</v>
      </c>
      <c r="H11" s="1" t="s">
        <v>37</v>
      </c>
      <c r="I11" s="1" t="s">
        <v>37</v>
      </c>
      <c r="J11" s="1" t="s">
        <v>37</v>
      </c>
      <c r="K11" s="1" t="s">
        <v>37</v>
      </c>
      <c r="L11" s="1"/>
      <c r="M11" s="1" t="s">
        <v>37</v>
      </c>
      <c r="N11" s="1" t="s">
        <v>37</v>
      </c>
      <c r="O11" s="1" t="s">
        <v>38</v>
      </c>
      <c r="P11" s="1" t="s">
        <v>37</v>
      </c>
      <c r="Q11" s="1" t="s">
        <v>37</v>
      </c>
      <c r="R11" s="1" t="s">
        <v>37</v>
      </c>
      <c r="S11" s="1"/>
      <c r="T11" s="1" t="s">
        <v>37</v>
      </c>
      <c r="U11" s="1" t="s">
        <v>37</v>
      </c>
      <c r="V11" s="1" t="s">
        <v>37</v>
      </c>
      <c r="W11" s="1" t="s">
        <v>37</v>
      </c>
      <c r="X11" s="1" t="s">
        <v>37</v>
      </c>
      <c r="Y11" s="1" t="s">
        <v>37</v>
      </c>
      <c r="Z11" s="1"/>
      <c r="AA11" s="1" t="s">
        <v>37</v>
      </c>
      <c r="AB11" s="1" t="s">
        <v>37</v>
      </c>
      <c r="AC11" s="1" t="s">
        <v>37</v>
      </c>
      <c r="AD11" s="1" t="s">
        <v>37</v>
      </c>
      <c r="AE11" s="1" t="s">
        <v>37</v>
      </c>
      <c r="AF11" s="1" t="s">
        <v>37</v>
      </c>
      <c r="AG11" s="1"/>
      <c r="AH11" s="1" t="s">
        <v>37</v>
      </c>
      <c r="AI11" s="1" t="s">
        <v>37</v>
      </c>
      <c r="AK11" s="12">
        <f t="shared" ref="AK11:AK26" si="20">COUNTIF(E11:AI11,"P")</f>
        <v>25</v>
      </c>
      <c r="AL11" s="13">
        <f t="shared" ref="AL11:AL26" si="21">COUNTIF(E11:AI11,"A")</f>
        <v>1</v>
      </c>
      <c r="AM11" s="11">
        <f t="shared" ref="AM11:AM26" si="22">COUNTIF(E11:AI11,"L")</f>
        <v>0</v>
      </c>
      <c r="AN11" s="18"/>
      <c r="AO11" s="14" t="s">
        <v>46</v>
      </c>
      <c r="AP11" s="19"/>
      <c r="AQ11" t="s">
        <v>4</v>
      </c>
    </row>
    <row r="12" spans="1:43">
      <c r="A12" s="3">
        <v>3</v>
      </c>
      <c r="B12" s="46" t="s">
        <v>21</v>
      </c>
      <c r="C12" s="46"/>
      <c r="D12" s="2">
        <v>203</v>
      </c>
      <c r="E12" s="1"/>
      <c r="F12" s="1" t="s">
        <v>37</v>
      </c>
      <c r="G12" s="1" t="s">
        <v>37</v>
      </c>
      <c r="H12" s="1" t="s">
        <v>38</v>
      </c>
      <c r="I12" s="1" t="s">
        <v>37</v>
      </c>
      <c r="J12" s="1" t="s">
        <v>37</v>
      </c>
      <c r="K12" s="1" t="s">
        <v>37</v>
      </c>
      <c r="L12" s="1"/>
      <c r="M12" s="1" t="s">
        <v>37</v>
      </c>
      <c r="N12" s="1" t="s">
        <v>37</v>
      </c>
      <c r="O12" s="1" t="s">
        <v>37</v>
      </c>
      <c r="P12" s="1" t="s">
        <v>37</v>
      </c>
      <c r="Q12" s="1" t="s">
        <v>37</v>
      </c>
      <c r="R12" s="1" t="s">
        <v>39</v>
      </c>
      <c r="S12" s="1"/>
      <c r="T12" s="1" t="s">
        <v>37</v>
      </c>
      <c r="U12" s="1" t="s">
        <v>37</v>
      </c>
      <c r="V12" s="1" t="s">
        <v>37</v>
      </c>
      <c r="W12" s="1" t="s">
        <v>37</v>
      </c>
      <c r="X12" s="1" t="s">
        <v>37</v>
      </c>
      <c r="Y12" s="1" t="s">
        <v>38</v>
      </c>
      <c r="Z12" s="1"/>
      <c r="AA12" s="1" t="s">
        <v>38</v>
      </c>
      <c r="AB12" s="1" t="s">
        <v>37</v>
      </c>
      <c r="AC12" s="1" t="s">
        <v>37</v>
      </c>
      <c r="AD12" s="1" t="s">
        <v>37</v>
      </c>
      <c r="AE12" s="1" t="s">
        <v>38</v>
      </c>
      <c r="AF12" s="1" t="s">
        <v>37</v>
      </c>
      <c r="AG12" s="1"/>
      <c r="AH12" s="1" t="s">
        <v>39</v>
      </c>
      <c r="AI12" s="1" t="s">
        <v>37</v>
      </c>
      <c r="AK12" s="12">
        <f t="shared" si="20"/>
        <v>20</v>
      </c>
      <c r="AL12" s="13">
        <f t="shared" si="21"/>
        <v>4</v>
      </c>
      <c r="AM12" s="11">
        <f t="shared" si="22"/>
        <v>2</v>
      </c>
      <c r="AN12" s="18"/>
      <c r="AO12" s="14"/>
      <c r="AP12" s="19"/>
      <c r="AQ12" t="s">
        <v>5</v>
      </c>
    </row>
    <row r="13" spans="1:43">
      <c r="A13" s="3">
        <v>4</v>
      </c>
      <c r="B13" s="46" t="s">
        <v>19</v>
      </c>
      <c r="C13" s="46"/>
      <c r="D13" s="2">
        <v>204</v>
      </c>
      <c r="E13" s="1"/>
      <c r="F13" s="1" t="s">
        <v>37</v>
      </c>
      <c r="G13" s="1" t="s">
        <v>37</v>
      </c>
      <c r="H13" s="1" t="s">
        <v>39</v>
      </c>
      <c r="I13" s="1" t="s">
        <v>37</v>
      </c>
      <c r="J13" s="1" t="s">
        <v>37</v>
      </c>
      <c r="K13" s="1" t="s">
        <v>37</v>
      </c>
      <c r="L13" s="1"/>
      <c r="M13" s="1" t="s">
        <v>37</v>
      </c>
      <c r="N13" s="1" t="s">
        <v>37</v>
      </c>
      <c r="O13" s="1" t="s">
        <v>37</v>
      </c>
      <c r="P13" s="1" t="s">
        <v>37</v>
      </c>
      <c r="Q13" s="1" t="s">
        <v>38</v>
      </c>
      <c r="R13" s="1" t="s">
        <v>37</v>
      </c>
      <c r="S13" s="1"/>
      <c r="T13" s="1" t="s">
        <v>39</v>
      </c>
      <c r="U13" s="1" t="s">
        <v>39</v>
      </c>
      <c r="V13" s="1" t="s">
        <v>37</v>
      </c>
      <c r="W13" s="1" t="s">
        <v>37</v>
      </c>
      <c r="X13" s="1" t="s">
        <v>37</v>
      </c>
      <c r="Y13" s="1" t="s">
        <v>37</v>
      </c>
      <c r="Z13" s="1"/>
      <c r="AA13" s="1" t="s">
        <v>37</v>
      </c>
      <c r="AB13" s="1" t="s">
        <v>37</v>
      </c>
      <c r="AC13" s="1" t="s">
        <v>37</v>
      </c>
      <c r="AD13" s="1" t="s">
        <v>37</v>
      </c>
      <c r="AE13" s="1" t="s">
        <v>38</v>
      </c>
      <c r="AF13" s="1" t="s">
        <v>38</v>
      </c>
      <c r="AG13" s="1"/>
      <c r="AH13" s="1" t="s">
        <v>38</v>
      </c>
      <c r="AI13" s="1" t="s">
        <v>37</v>
      </c>
      <c r="AK13" s="12">
        <f t="shared" si="20"/>
        <v>19</v>
      </c>
      <c r="AL13" s="13">
        <f t="shared" si="21"/>
        <v>4</v>
      </c>
      <c r="AM13" s="11">
        <f t="shared" si="22"/>
        <v>3</v>
      </c>
      <c r="AN13" s="18"/>
      <c r="AO13" s="14" t="s">
        <v>47</v>
      </c>
      <c r="AP13" s="19"/>
      <c r="AQ13" t="s">
        <v>6</v>
      </c>
    </row>
    <row r="14" spans="1:43">
      <c r="A14" s="4">
        <v>5</v>
      </c>
      <c r="B14" s="46" t="s">
        <v>22</v>
      </c>
      <c r="C14" s="46"/>
      <c r="D14" s="5">
        <v>205</v>
      </c>
      <c r="E14" s="1"/>
      <c r="F14" s="1" t="s">
        <v>37</v>
      </c>
      <c r="G14" s="1" t="s">
        <v>37</v>
      </c>
      <c r="H14" s="1" t="s">
        <v>37</v>
      </c>
      <c r="I14" s="1" t="s">
        <v>37</v>
      </c>
      <c r="J14" s="1" t="s">
        <v>37</v>
      </c>
      <c r="K14" s="1" t="s">
        <v>38</v>
      </c>
      <c r="L14" s="1"/>
      <c r="M14" s="1" t="s">
        <v>37</v>
      </c>
      <c r="N14" s="1" t="s">
        <v>37</v>
      </c>
      <c r="O14" s="1" t="s">
        <v>37</v>
      </c>
      <c r="P14" s="1" t="s">
        <v>37</v>
      </c>
      <c r="Q14" s="1" t="s">
        <v>38</v>
      </c>
      <c r="R14" s="1" t="s">
        <v>37</v>
      </c>
      <c r="S14" s="1"/>
      <c r="T14" s="1" t="s">
        <v>37</v>
      </c>
      <c r="U14" s="1" t="s">
        <v>37</v>
      </c>
      <c r="V14" s="1" t="s">
        <v>37</v>
      </c>
      <c r="W14" s="1" t="s">
        <v>37</v>
      </c>
      <c r="X14" s="1" t="s">
        <v>37</v>
      </c>
      <c r="Y14" s="1" t="s">
        <v>37</v>
      </c>
      <c r="Z14" s="1"/>
      <c r="AA14" s="1" t="s">
        <v>37</v>
      </c>
      <c r="AB14" s="1" t="s">
        <v>37</v>
      </c>
      <c r="AC14" s="1" t="s">
        <v>37</v>
      </c>
      <c r="AD14" s="1" t="s">
        <v>37</v>
      </c>
      <c r="AE14" s="1" t="s">
        <v>37</v>
      </c>
      <c r="AF14" s="1" t="s">
        <v>38</v>
      </c>
      <c r="AG14" s="1"/>
      <c r="AH14" s="1" t="s">
        <v>37</v>
      </c>
      <c r="AI14" s="1" t="s">
        <v>38</v>
      </c>
      <c r="AK14" s="12">
        <f t="shared" si="20"/>
        <v>22</v>
      </c>
      <c r="AL14" s="13">
        <f t="shared" si="21"/>
        <v>4</v>
      </c>
      <c r="AM14" s="11">
        <f t="shared" si="22"/>
        <v>0</v>
      </c>
      <c r="AN14" s="18"/>
      <c r="AO14" s="19"/>
      <c r="AP14" s="19"/>
      <c r="AQ14" t="s">
        <v>7</v>
      </c>
    </row>
    <row r="15" spans="1:43">
      <c r="A15" s="4">
        <v>6</v>
      </c>
      <c r="B15" s="46" t="s">
        <v>23</v>
      </c>
      <c r="C15" s="46"/>
      <c r="D15" s="5">
        <v>206</v>
      </c>
      <c r="E15" s="1"/>
      <c r="F15" s="1" t="s">
        <v>37</v>
      </c>
      <c r="G15" s="1" t="s">
        <v>37</v>
      </c>
      <c r="H15" s="1" t="s">
        <v>37</v>
      </c>
      <c r="I15" s="1" t="s">
        <v>37</v>
      </c>
      <c r="J15" s="1" t="s">
        <v>37</v>
      </c>
      <c r="K15" s="1" t="s">
        <v>37</v>
      </c>
      <c r="L15" s="1"/>
      <c r="M15" s="1" t="s">
        <v>37</v>
      </c>
      <c r="N15" s="1" t="s">
        <v>38</v>
      </c>
      <c r="O15" s="1" t="s">
        <v>37</v>
      </c>
      <c r="P15" s="1" t="s">
        <v>37</v>
      </c>
      <c r="Q15" s="1" t="s">
        <v>37</v>
      </c>
      <c r="R15" s="1" t="s">
        <v>37</v>
      </c>
      <c r="S15" s="1"/>
      <c r="T15" s="1" t="s">
        <v>37</v>
      </c>
      <c r="U15" s="1" t="s">
        <v>38</v>
      </c>
      <c r="V15" s="1" t="s">
        <v>37</v>
      </c>
      <c r="W15" s="1" t="s">
        <v>37</v>
      </c>
      <c r="X15" s="1" t="s">
        <v>38</v>
      </c>
      <c r="Y15" s="1" t="s">
        <v>37</v>
      </c>
      <c r="Z15" s="1"/>
      <c r="AA15" s="1" t="s">
        <v>38</v>
      </c>
      <c r="AB15" s="1" t="s">
        <v>37</v>
      </c>
      <c r="AC15" s="1" t="s">
        <v>38</v>
      </c>
      <c r="AD15" s="1" t="s">
        <v>37</v>
      </c>
      <c r="AE15" s="1" t="s">
        <v>37</v>
      </c>
      <c r="AF15" s="1" t="s">
        <v>37</v>
      </c>
      <c r="AG15" s="1"/>
      <c r="AH15" s="1" t="s">
        <v>37</v>
      </c>
      <c r="AI15" s="1" t="s">
        <v>37</v>
      </c>
      <c r="AK15" s="12">
        <f t="shared" si="20"/>
        <v>21</v>
      </c>
      <c r="AL15" s="13">
        <f t="shared" si="21"/>
        <v>5</v>
      </c>
      <c r="AM15" s="11">
        <f t="shared" si="22"/>
        <v>0</v>
      </c>
      <c r="AN15" s="18"/>
      <c r="AO15" s="19"/>
      <c r="AP15" s="19"/>
      <c r="AQ15" t="s">
        <v>8</v>
      </c>
    </row>
    <row r="16" spans="1:43">
      <c r="A16" s="4">
        <v>7</v>
      </c>
      <c r="B16" s="46" t="s">
        <v>24</v>
      </c>
      <c r="C16" s="46"/>
      <c r="D16" s="5">
        <v>207</v>
      </c>
      <c r="E16" s="1"/>
      <c r="F16" s="1" t="s">
        <v>37</v>
      </c>
      <c r="G16" s="1" t="s">
        <v>38</v>
      </c>
      <c r="H16" s="1" t="s">
        <v>37</v>
      </c>
      <c r="I16" s="1" t="s">
        <v>37</v>
      </c>
      <c r="J16" s="1" t="s">
        <v>37</v>
      </c>
      <c r="K16" s="1" t="s">
        <v>37</v>
      </c>
      <c r="L16" s="1"/>
      <c r="M16" s="1" t="s">
        <v>38</v>
      </c>
      <c r="N16" s="1" t="s">
        <v>37</v>
      </c>
      <c r="O16" s="1" t="s">
        <v>37</v>
      </c>
      <c r="P16" s="1" t="s">
        <v>37</v>
      </c>
      <c r="Q16" s="1" t="s">
        <v>37</v>
      </c>
      <c r="R16" s="1" t="s">
        <v>37</v>
      </c>
      <c r="S16" s="1"/>
      <c r="T16" s="1" t="s">
        <v>37</v>
      </c>
      <c r="U16" s="1" t="s">
        <v>37</v>
      </c>
      <c r="V16" s="1" t="s">
        <v>37</v>
      </c>
      <c r="W16" s="1" t="s">
        <v>37</v>
      </c>
      <c r="X16" s="1" t="s">
        <v>37</v>
      </c>
      <c r="Y16" s="1" t="s">
        <v>37</v>
      </c>
      <c r="Z16" s="1"/>
      <c r="AA16" s="1" t="s">
        <v>37</v>
      </c>
      <c r="AB16" s="1" t="s">
        <v>37</v>
      </c>
      <c r="AC16" s="1" t="s">
        <v>37</v>
      </c>
      <c r="AD16" s="1" t="s">
        <v>37</v>
      </c>
      <c r="AE16" s="1" t="s">
        <v>37</v>
      </c>
      <c r="AF16" s="1" t="s">
        <v>39</v>
      </c>
      <c r="AG16" s="1"/>
      <c r="AH16" s="1" t="s">
        <v>38</v>
      </c>
      <c r="AI16" s="1" t="s">
        <v>37</v>
      </c>
      <c r="AK16" s="12">
        <f t="shared" si="20"/>
        <v>22</v>
      </c>
      <c r="AL16" s="13">
        <f t="shared" si="21"/>
        <v>3</v>
      </c>
      <c r="AM16" s="11">
        <f t="shared" si="22"/>
        <v>1</v>
      </c>
      <c r="AN16" s="18"/>
      <c r="AO16" s="19"/>
      <c r="AP16" s="19"/>
      <c r="AQ16" t="s">
        <v>9</v>
      </c>
    </row>
    <row r="17" spans="1:43">
      <c r="A17" s="4">
        <v>8</v>
      </c>
      <c r="B17" s="46" t="s">
        <v>25</v>
      </c>
      <c r="C17" s="46"/>
      <c r="D17" s="5">
        <v>208</v>
      </c>
      <c r="E17" s="1"/>
      <c r="F17" s="1" t="s">
        <v>37</v>
      </c>
      <c r="G17" s="1" t="s">
        <v>37</v>
      </c>
      <c r="H17" s="1" t="s">
        <v>37</v>
      </c>
      <c r="I17" s="1" t="s">
        <v>37</v>
      </c>
      <c r="J17" s="1" t="s">
        <v>37</v>
      </c>
      <c r="K17" s="1" t="s">
        <v>37</v>
      </c>
      <c r="L17" s="1"/>
      <c r="M17" s="1" t="s">
        <v>37</v>
      </c>
      <c r="N17" s="1" t="s">
        <v>37</v>
      </c>
      <c r="O17" s="1" t="s">
        <v>37</v>
      </c>
      <c r="P17" s="1" t="s">
        <v>38</v>
      </c>
      <c r="Q17" s="1" t="s">
        <v>37</v>
      </c>
      <c r="R17" s="1" t="s">
        <v>37</v>
      </c>
      <c r="S17" s="1"/>
      <c r="T17" s="1" t="s">
        <v>37</v>
      </c>
      <c r="U17" s="1" t="s">
        <v>38</v>
      </c>
      <c r="V17" s="1" t="s">
        <v>38</v>
      </c>
      <c r="W17" s="1" t="s">
        <v>37</v>
      </c>
      <c r="X17" s="1" t="s">
        <v>37</v>
      </c>
      <c r="Y17" s="1" t="s">
        <v>37</v>
      </c>
      <c r="Z17" s="1"/>
      <c r="AA17" s="1" t="s">
        <v>38</v>
      </c>
      <c r="AB17" s="1" t="s">
        <v>37</v>
      </c>
      <c r="AC17" s="1" t="s">
        <v>38</v>
      </c>
      <c r="AD17" s="1" t="s">
        <v>37</v>
      </c>
      <c r="AE17" s="1" t="s">
        <v>37</v>
      </c>
      <c r="AF17" s="1" t="s">
        <v>37</v>
      </c>
      <c r="AG17" s="1"/>
      <c r="AH17" s="1" t="s">
        <v>37</v>
      </c>
      <c r="AI17" s="1" t="s">
        <v>37</v>
      </c>
      <c r="AK17" s="12">
        <f t="shared" si="20"/>
        <v>21</v>
      </c>
      <c r="AL17" s="13">
        <f t="shared" si="21"/>
        <v>5</v>
      </c>
      <c r="AM17" s="11">
        <f t="shared" si="22"/>
        <v>0</v>
      </c>
      <c r="AN17" s="18"/>
      <c r="AO17" s="19"/>
      <c r="AP17" s="19"/>
      <c r="AQ17" t="s">
        <v>10</v>
      </c>
    </row>
    <row r="18" spans="1:43">
      <c r="A18" s="4">
        <v>9</v>
      </c>
      <c r="B18" s="46" t="s">
        <v>26</v>
      </c>
      <c r="C18" s="46"/>
      <c r="D18" s="5">
        <v>209</v>
      </c>
      <c r="E18" s="1"/>
      <c r="F18" s="1" t="s">
        <v>37</v>
      </c>
      <c r="G18" s="1" t="s">
        <v>37</v>
      </c>
      <c r="H18" s="1" t="s">
        <v>38</v>
      </c>
      <c r="I18" s="1" t="s">
        <v>37</v>
      </c>
      <c r="J18" s="1" t="s">
        <v>37</v>
      </c>
      <c r="K18" s="1" t="s">
        <v>38</v>
      </c>
      <c r="L18" s="1"/>
      <c r="M18" s="1" t="s">
        <v>37</v>
      </c>
      <c r="N18" s="1" t="s">
        <v>37</v>
      </c>
      <c r="O18" s="1" t="s">
        <v>37</v>
      </c>
      <c r="P18" s="1" t="s">
        <v>37</v>
      </c>
      <c r="Q18" s="1" t="s">
        <v>37</v>
      </c>
      <c r="R18" s="1" t="s">
        <v>37</v>
      </c>
      <c r="S18" s="1"/>
      <c r="T18" s="1" t="s">
        <v>38</v>
      </c>
      <c r="U18" s="1" t="s">
        <v>37</v>
      </c>
      <c r="V18" s="1" t="s">
        <v>37</v>
      </c>
      <c r="W18" s="1" t="s">
        <v>37</v>
      </c>
      <c r="X18" s="1" t="s">
        <v>37</v>
      </c>
      <c r="Y18" s="1" t="s">
        <v>37</v>
      </c>
      <c r="Z18" s="1"/>
      <c r="AA18" s="1" t="s">
        <v>37</v>
      </c>
      <c r="AB18" s="1" t="s">
        <v>37</v>
      </c>
      <c r="AC18" s="1" t="s">
        <v>37</v>
      </c>
      <c r="AD18" s="1" t="s">
        <v>37</v>
      </c>
      <c r="AE18" s="1" t="s">
        <v>37</v>
      </c>
      <c r="AF18" s="1" t="s">
        <v>37</v>
      </c>
      <c r="AG18" s="1"/>
      <c r="AH18" s="1" t="s">
        <v>37</v>
      </c>
      <c r="AI18" s="1" t="s">
        <v>37</v>
      </c>
      <c r="AK18" s="12">
        <f t="shared" si="20"/>
        <v>23</v>
      </c>
      <c r="AL18" s="13">
        <f t="shared" si="21"/>
        <v>3</v>
      </c>
      <c r="AM18" s="11">
        <f t="shared" si="22"/>
        <v>0</v>
      </c>
      <c r="AN18" s="18"/>
      <c r="AO18" s="19"/>
      <c r="AP18" s="19"/>
      <c r="AQ18" t="s">
        <v>11</v>
      </c>
    </row>
    <row r="19" spans="1:43">
      <c r="A19" s="4">
        <v>10</v>
      </c>
      <c r="B19" s="46" t="s">
        <v>18</v>
      </c>
      <c r="C19" s="46"/>
      <c r="D19" s="5">
        <v>210</v>
      </c>
      <c r="E19" s="1"/>
      <c r="F19" s="1" t="s">
        <v>38</v>
      </c>
      <c r="G19" s="1" t="s">
        <v>37</v>
      </c>
      <c r="H19" s="1" t="s">
        <v>37</v>
      </c>
      <c r="I19" s="1" t="s">
        <v>39</v>
      </c>
      <c r="J19" s="1" t="s">
        <v>39</v>
      </c>
      <c r="K19" s="1" t="s">
        <v>37</v>
      </c>
      <c r="L19" s="1"/>
      <c r="M19" s="1" t="s">
        <v>37</v>
      </c>
      <c r="N19" s="1" t="s">
        <v>37</v>
      </c>
      <c r="O19" s="1" t="s">
        <v>37</v>
      </c>
      <c r="P19" s="1" t="s">
        <v>37</v>
      </c>
      <c r="Q19" s="1" t="s">
        <v>38</v>
      </c>
      <c r="R19" s="1" t="s">
        <v>37</v>
      </c>
      <c r="S19" s="1"/>
      <c r="T19" s="1" t="s">
        <v>37</v>
      </c>
      <c r="U19" s="1" t="s">
        <v>37</v>
      </c>
      <c r="V19" s="1" t="s">
        <v>38</v>
      </c>
      <c r="W19" s="1" t="s">
        <v>38</v>
      </c>
      <c r="X19" s="1" t="s">
        <v>37</v>
      </c>
      <c r="Y19" s="1" t="s">
        <v>37</v>
      </c>
      <c r="Z19" s="1"/>
      <c r="AA19" s="1" t="s">
        <v>38</v>
      </c>
      <c r="AB19" s="1" t="s">
        <v>38</v>
      </c>
      <c r="AC19" s="1" t="s">
        <v>37</v>
      </c>
      <c r="AD19" s="1" t="s">
        <v>37</v>
      </c>
      <c r="AE19" s="1" t="s">
        <v>37</v>
      </c>
      <c r="AF19" s="1" t="s">
        <v>37</v>
      </c>
      <c r="AG19" s="1"/>
      <c r="AH19" s="1" t="s">
        <v>37</v>
      </c>
      <c r="AI19" s="1" t="s">
        <v>38</v>
      </c>
      <c r="AK19" s="12">
        <f t="shared" si="20"/>
        <v>17</v>
      </c>
      <c r="AL19" s="13">
        <f t="shared" si="21"/>
        <v>7</v>
      </c>
      <c r="AM19" s="11">
        <f t="shared" si="22"/>
        <v>2</v>
      </c>
      <c r="AQ19" t="s">
        <v>12</v>
      </c>
    </row>
    <row r="20" spans="1:43">
      <c r="A20" s="4">
        <v>11</v>
      </c>
      <c r="B20" s="46" t="s">
        <v>27</v>
      </c>
      <c r="C20" s="46"/>
      <c r="D20" s="5">
        <v>211</v>
      </c>
      <c r="E20" s="1"/>
      <c r="F20" s="1" t="s">
        <v>37</v>
      </c>
      <c r="G20" s="1" t="s">
        <v>37</v>
      </c>
      <c r="H20" s="1" t="s">
        <v>37</v>
      </c>
      <c r="I20" s="1" t="s">
        <v>37</v>
      </c>
      <c r="J20" s="1" t="s">
        <v>37</v>
      </c>
      <c r="K20" s="1" t="s">
        <v>37</v>
      </c>
      <c r="L20" s="1"/>
      <c r="M20" s="1" t="s">
        <v>37</v>
      </c>
      <c r="N20" s="1" t="s">
        <v>38</v>
      </c>
      <c r="O20" s="1" t="s">
        <v>37</v>
      </c>
      <c r="P20" s="1" t="s">
        <v>37</v>
      </c>
      <c r="Q20" s="1" t="s">
        <v>38</v>
      </c>
      <c r="R20" s="1" t="s">
        <v>38</v>
      </c>
      <c r="S20" s="1"/>
      <c r="T20" s="1" t="s">
        <v>37</v>
      </c>
      <c r="U20" s="1" t="s">
        <v>38</v>
      </c>
      <c r="V20" s="1" t="s">
        <v>38</v>
      </c>
      <c r="W20" s="1" t="s">
        <v>38</v>
      </c>
      <c r="X20" s="1" t="s">
        <v>38</v>
      </c>
      <c r="Y20" s="1" t="s">
        <v>37</v>
      </c>
      <c r="Z20" s="1"/>
      <c r="AA20" s="1" t="s">
        <v>37</v>
      </c>
      <c r="AB20" s="1" t="s">
        <v>37</v>
      </c>
      <c r="AC20" s="1" t="s">
        <v>37</v>
      </c>
      <c r="AD20" s="1" t="s">
        <v>37</v>
      </c>
      <c r="AE20" s="1" t="s">
        <v>37</v>
      </c>
      <c r="AF20" s="1" t="s">
        <v>38</v>
      </c>
      <c r="AG20" s="1"/>
      <c r="AH20" s="1" t="s">
        <v>37</v>
      </c>
      <c r="AI20" s="1" t="s">
        <v>38</v>
      </c>
      <c r="AK20" s="12">
        <f t="shared" si="20"/>
        <v>17</v>
      </c>
      <c r="AL20" s="13">
        <f t="shared" si="21"/>
        <v>9</v>
      </c>
      <c r="AM20" s="11">
        <f t="shared" si="22"/>
        <v>0</v>
      </c>
      <c r="AQ20" t="s">
        <v>13</v>
      </c>
    </row>
    <row r="21" spans="1:43">
      <c r="A21" s="4">
        <v>12</v>
      </c>
      <c r="B21" s="46" t="s">
        <v>28</v>
      </c>
      <c r="C21" s="46"/>
      <c r="D21" s="5">
        <v>212</v>
      </c>
      <c r="E21" s="1"/>
      <c r="F21" s="1" t="s">
        <v>37</v>
      </c>
      <c r="G21" s="1" t="s">
        <v>37</v>
      </c>
      <c r="H21" s="1" t="s">
        <v>37</v>
      </c>
      <c r="I21" s="1" t="s">
        <v>37</v>
      </c>
      <c r="J21" s="1" t="s">
        <v>37</v>
      </c>
      <c r="K21" s="1" t="s">
        <v>38</v>
      </c>
      <c r="L21" s="1"/>
      <c r="M21" s="1" t="s">
        <v>37</v>
      </c>
      <c r="N21" s="1" t="s">
        <v>38</v>
      </c>
      <c r="O21" s="1" t="s">
        <v>37</v>
      </c>
      <c r="P21" s="1" t="s">
        <v>37</v>
      </c>
      <c r="Q21" s="1" t="s">
        <v>37</v>
      </c>
      <c r="R21" s="1" t="s">
        <v>37</v>
      </c>
      <c r="S21" s="1"/>
      <c r="T21" s="1" t="s">
        <v>37</v>
      </c>
      <c r="U21" s="1" t="s">
        <v>37</v>
      </c>
      <c r="V21" s="1" t="s">
        <v>39</v>
      </c>
      <c r="W21" s="1" t="s">
        <v>39</v>
      </c>
      <c r="X21" s="1" t="s">
        <v>39</v>
      </c>
      <c r="Y21" s="1" t="s">
        <v>37</v>
      </c>
      <c r="Z21" s="1"/>
      <c r="AA21" s="1" t="s">
        <v>37</v>
      </c>
      <c r="AB21" s="1" t="s">
        <v>37</v>
      </c>
      <c r="AC21" s="1" t="s">
        <v>37</v>
      </c>
      <c r="AD21" s="1" t="s">
        <v>37</v>
      </c>
      <c r="AE21" s="1" t="s">
        <v>37</v>
      </c>
      <c r="AF21" s="1" t="s">
        <v>37</v>
      </c>
      <c r="AG21" s="1"/>
      <c r="AH21" s="1" t="s">
        <v>37</v>
      </c>
      <c r="AI21" s="1" t="s">
        <v>37</v>
      </c>
      <c r="AK21" s="12">
        <f t="shared" si="20"/>
        <v>21</v>
      </c>
      <c r="AL21" s="13">
        <f t="shared" si="21"/>
        <v>2</v>
      </c>
      <c r="AM21" s="11">
        <f t="shared" si="22"/>
        <v>3</v>
      </c>
    </row>
    <row r="22" spans="1:43">
      <c r="A22" s="4">
        <v>13</v>
      </c>
      <c r="B22" s="46" t="s">
        <v>29</v>
      </c>
      <c r="C22" s="46"/>
      <c r="D22" s="5">
        <v>213</v>
      </c>
      <c r="E22" s="1"/>
      <c r="F22" s="1" t="s">
        <v>38</v>
      </c>
      <c r="G22" s="1" t="s">
        <v>37</v>
      </c>
      <c r="H22" s="1" t="s">
        <v>38</v>
      </c>
      <c r="I22" s="1" t="s">
        <v>38</v>
      </c>
      <c r="J22" s="1" t="s">
        <v>38</v>
      </c>
      <c r="K22" s="1" t="s">
        <v>38</v>
      </c>
      <c r="L22" s="1"/>
      <c r="M22" s="1" t="s">
        <v>38</v>
      </c>
      <c r="N22" s="1" t="s">
        <v>37</v>
      </c>
      <c r="O22" s="1" t="s">
        <v>37</v>
      </c>
      <c r="P22" s="1" t="s">
        <v>38</v>
      </c>
      <c r="Q22" s="1" t="s">
        <v>37</v>
      </c>
      <c r="R22" s="1" t="s">
        <v>38</v>
      </c>
      <c r="S22" s="1"/>
      <c r="T22" s="1" t="s">
        <v>37</v>
      </c>
      <c r="U22" s="1" t="s">
        <v>37</v>
      </c>
      <c r="V22" s="1" t="s">
        <v>37</v>
      </c>
      <c r="W22" s="1" t="s">
        <v>37</v>
      </c>
      <c r="X22" s="1" t="s">
        <v>37</v>
      </c>
      <c r="Y22" s="1" t="s">
        <v>37</v>
      </c>
      <c r="Z22" s="1"/>
      <c r="AA22" s="1" t="s">
        <v>37</v>
      </c>
      <c r="AB22" s="1" t="s">
        <v>37</v>
      </c>
      <c r="AC22" s="1" t="s">
        <v>37</v>
      </c>
      <c r="AD22" s="1" t="s">
        <v>38</v>
      </c>
      <c r="AE22" s="1" t="s">
        <v>37</v>
      </c>
      <c r="AF22" s="1" t="s">
        <v>37</v>
      </c>
      <c r="AG22" s="1"/>
      <c r="AH22" s="1" t="s">
        <v>37</v>
      </c>
      <c r="AI22" s="1" t="s">
        <v>38</v>
      </c>
      <c r="AK22" s="12">
        <f t="shared" si="20"/>
        <v>16</v>
      </c>
      <c r="AL22" s="13">
        <f t="shared" si="21"/>
        <v>10</v>
      </c>
      <c r="AM22" s="11">
        <f t="shared" si="22"/>
        <v>0</v>
      </c>
    </row>
    <row r="23" spans="1:43">
      <c r="A23" s="4">
        <v>14</v>
      </c>
      <c r="B23" s="46" t="s">
        <v>30</v>
      </c>
      <c r="C23" s="46"/>
      <c r="D23" s="5">
        <v>214</v>
      </c>
      <c r="E23" s="1"/>
      <c r="F23" s="1" t="s">
        <v>37</v>
      </c>
      <c r="G23" s="1" t="s">
        <v>37</v>
      </c>
      <c r="H23" s="1" t="s">
        <v>37</v>
      </c>
      <c r="I23" s="1" t="s">
        <v>37</v>
      </c>
      <c r="J23" s="1" t="s">
        <v>37</v>
      </c>
      <c r="K23" s="1" t="s">
        <v>37</v>
      </c>
      <c r="L23" s="1"/>
      <c r="M23" s="1" t="s">
        <v>38</v>
      </c>
      <c r="N23" s="1" t="s">
        <v>37</v>
      </c>
      <c r="O23" s="1" t="s">
        <v>37</v>
      </c>
      <c r="P23" s="1" t="s">
        <v>37</v>
      </c>
      <c r="Q23" s="1" t="s">
        <v>37</v>
      </c>
      <c r="R23" s="1" t="s">
        <v>38</v>
      </c>
      <c r="S23" s="1"/>
      <c r="T23" s="1" t="s">
        <v>37</v>
      </c>
      <c r="U23" s="1" t="s">
        <v>37</v>
      </c>
      <c r="V23" s="1" t="s">
        <v>37</v>
      </c>
      <c r="W23" s="1" t="s">
        <v>37</v>
      </c>
      <c r="X23" s="1" t="s">
        <v>37</v>
      </c>
      <c r="Y23" s="1" t="s">
        <v>37</v>
      </c>
      <c r="Z23" s="1"/>
      <c r="AA23" s="1" t="s">
        <v>37</v>
      </c>
      <c r="AB23" s="1" t="s">
        <v>37</v>
      </c>
      <c r="AC23" s="1" t="s">
        <v>37</v>
      </c>
      <c r="AD23" s="1" t="s">
        <v>37</v>
      </c>
      <c r="AE23" s="1" t="s">
        <v>37</v>
      </c>
      <c r="AF23" s="1" t="s">
        <v>37</v>
      </c>
      <c r="AG23" s="1"/>
      <c r="AH23" s="1" t="s">
        <v>37</v>
      </c>
      <c r="AI23" s="1" t="s">
        <v>37</v>
      </c>
      <c r="AK23" s="12">
        <f t="shared" si="20"/>
        <v>24</v>
      </c>
      <c r="AL23" s="13">
        <f t="shared" si="21"/>
        <v>2</v>
      </c>
      <c r="AM23" s="11">
        <f t="shared" si="22"/>
        <v>0</v>
      </c>
    </row>
    <row r="24" spans="1:43">
      <c r="A24" s="4">
        <v>15</v>
      </c>
      <c r="B24" s="46" t="s">
        <v>31</v>
      </c>
      <c r="C24" s="46"/>
      <c r="D24" s="5">
        <v>215</v>
      </c>
      <c r="E24" s="1"/>
      <c r="F24" s="1" t="s">
        <v>37</v>
      </c>
      <c r="G24" s="1" t="s">
        <v>37</v>
      </c>
      <c r="H24" s="1" t="s">
        <v>37</v>
      </c>
      <c r="I24" s="1" t="s">
        <v>37</v>
      </c>
      <c r="J24" s="1" t="s">
        <v>37</v>
      </c>
      <c r="K24" s="1" t="s">
        <v>37</v>
      </c>
      <c r="L24" s="1"/>
      <c r="M24" s="1" t="s">
        <v>37</v>
      </c>
      <c r="N24" s="1" t="s">
        <v>37</v>
      </c>
      <c r="O24" s="1" t="s">
        <v>37</v>
      </c>
      <c r="P24" s="1" t="s">
        <v>37</v>
      </c>
      <c r="Q24" s="1" t="s">
        <v>37</v>
      </c>
      <c r="R24" s="1" t="s">
        <v>37</v>
      </c>
      <c r="S24" s="1"/>
      <c r="T24" s="1" t="s">
        <v>37</v>
      </c>
      <c r="U24" s="1" t="s">
        <v>37</v>
      </c>
      <c r="V24" s="1" t="s">
        <v>37</v>
      </c>
      <c r="W24" s="1" t="s">
        <v>37</v>
      </c>
      <c r="X24" s="1" t="s">
        <v>37</v>
      </c>
      <c r="Y24" s="1" t="s">
        <v>38</v>
      </c>
      <c r="Z24" s="1"/>
      <c r="AA24" s="1" t="s">
        <v>37</v>
      </c>
      <c r="AB24" s="1" t="s">
        <v>37</v>
      </c>
      <c r="AC24" s="1" t="s">
        <v>37</v>
      </c>
      <c r="AD24" s="1" t="s">
        <v>37</v>
      </c>
      <c r="AE24" s="1" t="s">
        <v>37</v>
      </c>
      <c r="AF24" s="1" t="s">
        <v>38</v>
      </c>
      <c r="AG24" s="1"/>
      <c r="AH24" s="1" t="s">
        <v>37</v>
      </c>
      <c r="AI24" s="1" t="s">
        <v>37</v>
      </c>
      <c r="AK24" s="12">
        <f t="shared" si="20"/>
        <v>24</v>
      </c>
      <c r="AL24" s="13">
        <f t="shared" si="21"/>
        <v>2</v>
      </c>
      <c r="AM24" s="11">
        <f t="shared" si="22"/>
        <v>0</v>
      </c>
    </row>
    <row r="25" spans="1:43">
      <c r="A25" s="4">
        <v>16</v>
      </c>
      <c r="B25" s="46" t="s">
        <v>33</v>
      </c>
      <c r="C25" s="46"/>
      <c r="D25" s="5">
        <v>216</v>
      </c>
      <c r="E25" s="1"/>
      <c r="F25" s="1" t="s">
        <v>38</v>
      </c>
      <c r="G25" s="1" t="s">
        <v>37</v>
      </c>
      <c r="H25" s="1" t="s">
        <v>37</v>
      </c>
      <c r="I25" s="1" t="s">
        <v>38</v>
      </c>
      <c r="J25" s="1" t="s">
        <v>37</v>
      </c>
      <c r="K25" s="1" t="s">
        <v>37</v>
      </c>
      <c r="L25" s="1"/>
      <c r="M25" s="1" t="s">
        <v>38</v>
      </c>
      <c r="N25" s="1" t="s">
        <v>37</v>
      </c>
      <c r="O25" s="1" t="s">
        <v>38</v>
      </c>
      <c r="P25" s="1" t="s">
        <v>37</v>
      </c>
      <c r="Q25" s="1" t="s">
        <v>37</v>
      </c>
      <c r="R25" s="1" t="s">
        <v>37</v>
      </c>
      <c r="S25" s="1"/>
      <c r="T25" s="1" t="s">
        <v>37</v>
      </c>
      <c r="U25" s="1" t="s">
        <v>37</v>
      </c>
      <c r="V25" s="1" t="s">
        <v>37</v>
      </c>
      <c r="W25" s="1" t="s">
        <v>37</v>
      </c>
      <c r="X25" s="1" t="s">
        <v>37</v>
      </c>
      <c r="Y25" s="1" t="s">
        <v>38</v>
      </c>
      <c r="Z25" s="1"/>
      <c r="AA25" s="1" t="s">
        <v>37</v>
      </c>
      <c r="AB25" s="1"/>
      <c r="AC25" s="1" t="s">
        <v>37</v>
      </c>
      <c r="AD25" s="1" t="s">
        <v>37</v>
      </c>
      <c r="AE25" s="1" t="s">
        <v>37</v>
      </c>
      <c r="AF25" s="1" t="s">
        <v>37</v>
      </c>
      <c r="AG25" s="1"/>
      <c r="AH25" s="1" t="s">
        <v>38</v>
      </c>
      <c r="AI25" s="1" t="s">
        <v>37</v>
      </c>
      <c r="AK25" s="12">
        <f t="shared" si="20"/>
        <v>19</v>
      </c>
      <c r="AL25" s="13">
        <f t="shared" si="21"/>
        <v>6</v>
      </c>
      <c r="AM25" s="11">
        <f t="shared" si="22"/>
        <v>0</v>
      </c>
    </row>
    <row r="26" spans="1:43">
      <c r="A26" s="4">
        <v>17</v>
      </c>
      <c r="B26" s="46" t="s">
        <v>32</v>
      </c>
      <c r="C26" s="46"/>
      <c r="D26" s="5">
        <v>217</v>
      </c>
      <c r="E26" s="1"/>
      <c r="F26" s="1" t="s">
        <v>37</v>
      </c>
      <c r="G26" s="1" t="s">
        <v>38</v>
      </c>
      <c r="H26" s="1" t="s">
        <v>37</v>
      </c>
      <c r="I26" s="1" t="s">
        <v>37</v>
      </c>
      <c r="J26" s="1" t="s">
        <v>37</v>
      </c>
      <c r="K26" s="1" t="s">
        <v>37</v>
      </c>
      <c r="L26" s="1"/>
      <c r="M26" s="1" t="s">
        <v>37</v>
      </c>
      <c r="N26" s="1" t="s">
        <v>37</v>
      </c>
      <c r="O26" s="1" t="s">
        <v>37</v>
      </c>
      <c r="P26" s="1" t="s">
        <v>38</v>
      </c>
      <c r="Q26" s="1" t="s">
        <v>39</v>
      </c>
      <c r="R26" s="1" t="s">
        <v>37</v>
      </c>
      <c r="S26" s="1"/>
      <c r="T26" s="1" t="s">
        <v>37</v>
      </c>
      <c r="U26" s="1" t="s">
        <v>37</v>
      </c>
      <c r="V26" s="1" t="s">
        <v>37</v>
      </c>
      <c r="W26" s="1" t="s">
        <v>37</v>
      </c>
      <c r="X26" s="1" t="s">
        <v>37</v>
      </c>
      <c r="Y26" s="1" t="s">
        <v>37</v>
      </c>
      <c r="Z26" s="1"/>
      <c r="AA26" s="1" t="s">
        <v>39</v>
      </c>
      <c r="AB26" s="1" t="s">
        <v>39</v>
      </c>
      <c r="AC26" s="1" t="s">
        <v>37</v>
      </c>
      <c r="AD26" s="1" t="s">
        <v>37</v>
      </c>
      <c r="AE26" s="1" t="s">
        <v>37</v>
      </c>
      <c r="AF26" s="1" t="s">
        <v>37</v>
      </c>
      <c r="AG26" s="1"/>
      <c r="AH26" s="1" t="s">
        <v>37</v>
      </c>
      <c r="AI26" s="1" t="s">
        <v>37</v>
      </c>
      <c r="AK26" s="12">
        <f t="shared" si="20"/>
        <v>21</v>
      </c>
      <c r="AL26" s="13">
        <f t="shared" si="21"/>
        <v>2</v>
      </c>
      <c r="AM26" s="11">
        <f t="shared" si="22"/>
        <v>3</v>
      </c>
    </row>
    <row r="28" spans="1:43">
      <c r="B28" s="15" t="s">
        <v>43</v>
      </c>
      <c r="C28" s="15"/>
      <c r="D28" s="15"/>
    </row>
    <row r="29" spans="1:43">
      <c r="B29" s="16" t="s">
        <v>44</v>
      </c>
      <c r="C29" s="16"/>
    </row>
  </sheetData>
  <mergeCells count="32">
    <mergeCell ref="B18:C18"/>
    <mergeCell ref="B17:C17"/>
    <mergeCell ref="B10:C10"/>
    <mergeCell ref="B23:C23"/>
    <mergeCell ref="B24:C24"/>
    <mergeCell ref="AK7:AK9"/>
    <mergeCell ref="B25:C25"/>
    <mergeCell ref="B26:C26"/>
    <mergeCell ref="B7:C9"/>
    <mergeCell ref="B16:C16"/>
    <mergeCell ref="B13:C13"/>
    <mergeCell ref="B12:C12"/>
    <mergeCell ref="B14:C14"/>
    <mergeCell ref="B15:C15"/>
    <mergeCell ref="B21:C21"/>
    <mergeCell ref="B20:C20"/>
    <mergeCell ref="B22:C22"/>
    <mergeCell ref="B11:C11"/>
    <mergeCell ref="B19:C19"/>
    <mergeCell ref="AL7:AL9"/>
    <mergeCell ref="AM7:AM9"/>
    <mergeCell ref="G2:K3"/>
    <mergeCell ref="A7:A9"/>
    <mergeCell ref="D7:D9"/>
    <mergeCell ref="C5:D5"/>
    <mergeCell ref="E5:F5"/>
    <mergeCell ref="H5:I5"/>
    <mergeCell ref="J5:K5"/>
    <mergeCell ref="M5:N5"/>
    <mergeCell ref="O5:P5"/>
    <mergeCell ref="E7:Q7"/>
    <mergeCell ref="R7:AI7"/>
  </mergeCells>
  <conditionalFormatting sqref="E10:AI26">
    <cfRule type="cellIs" dxfId="9" priority="4" operator="equal">
      <formula>"L"</formula>
    </cfRule>
    <cfRule type="cellIs" dxfId="8" priority="5" operator="equal">
      <formula>"P"</formula>
    </cfRule>
    <cfRule type="cellIs" dxfId="7" priority="10" operator="equal">
      <formula>"A"</formula>
    </cfRule>
    <cfRule type="expression" dxfId="6" priority="11">
      <formula>E$8="SUN"</formula>
    </cfRule>
  </conditionalFormatting>
  <conditionalFormatting sqref="H14 I12">
    <cfRule type="cellIs" dxfId="5" priority="9" operator="equal">
      <formula>"P"</formula>
    </cfRule>
  </conditionalFormatting>
  <conditionalFormatting sqref="I19">
    <cfRule type="cellIs" dxfId="4" priority="8" operator="equal">
      <formula>"L"</formula>
    </cfRule>
  </conditionalFormatting>
  <conditionalFormatting sqref="I16">
    <cfRule type="cellIs" dxfId="3" priority="6" operator="equal">
      <formula>P</formula>
    </cfRule>
  </conditionalFormatting>
  <conditionalFormatting sqref="AO9">
    <cfRule type="cellIs" dxfId="2" priority="3" operator="equal">
      <formula>"Absent"</formula>
    </cfRule>
  </conditionalFormatting>
  <conditionalFormatting sqref="AO11">
    <cfRule type="cellIs" dxfId="1" priority="2" operator="equal">
      <formula>"Present"</formula>
    </cfRule>
  </conditionalFormatting>
  <conditionalFormatting sqref="AO13">
    <cfRule type="cellIs" dxfId="0" priority="1" operator="equal">
      <formula>"Leave"</formula>
    </cfRule>
  </conditionalFormatting>
  <dataValidations count="2">
    <dataValidation type="list" allowBlank="1" showInputMessage="1" showErrorMessage="1" sqref="E5:F5">
      <formula1>$AQ$9:$AQ$20</formula1>
    </dataValidation>
    <dataValidation type="list" allowBlank="1" showInputMessage="1" showErrorMessage="1" sqref="E10:AI26">
      <formula1>"P,A,L"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E5:E16"/>
  <sheetViews>
    <sheetView workbookViewId="0">
      <selection activeCell="E5" sqref="E5:E16"/>
    </sheetView>
  </sheetViews>
  <sheetFormatPr defaultRowHeight="14.4"/>
  <sheetData>
    <row r="5" spans="5:5">
      <c r="E5" t="s">
        <v>2</v>
      </c>
    </row>
    <row r="6" spans="5:5">
      <c r="E6" t="s">
        <v>3</v>
      </c>
    </row>
    <row r="7" spans="5:5">
      <c r="E7" t="s">
        <v>4</v>
      </c>
    </row>
    <row r="8" spans="5:5">
      <c r="E8" t="s">
        <v>5</v>
      </c>
    </row>
    <row r="9" spans="5:5">
      <c r="E9" t="s">
        <v>6</v>
      </c>
    </row>
    <row r="10" spans="5:5">
      <c r="E10" t="s">
        <v>7</v>
      </c>
    </row>
    <row r="11" spans="5:5">
      <c r="E11" t="s">
        <v>8</v>
      </c>
    </row>
    <row r="12" spans="5:5">
      <c r="E12" t="s">
        <v>9</v>
      </c>
    </row>
    <row r="13" spans="5:5">
      <c r="E13" t="s">
        <v>10</v>
      </c>
    </row>
    <row r="14" spans="5:5">
      <c r="E14" t="s">
        <v>11</v>
      </c>
    </row>
    <row r="15" spans="5:5">
      <c r="E15" t="s">
        <v>12</v>
      </c>
    </row>
    <row r="16" spans="5:5">
      <c r="E16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dcterms:created xsi:type="dcterms:W3CDTF">2024-12-20T16:09:37Z</dcterms:created>
  <dcterms:modified xsi:type="dcterms:W3CDTF">2024-12-21T09:08:47Z</dcterms:modified>
</cp:coreProperties>
</file>