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08"/>
  <workbookPr defaultThemeVersion="166925"/>
  <xr:revisionPtr revIDLastSave="0" documentId="8_{89B5D967-326A-4FFD-8DCE-DF821D04E08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J2" i="1"/>
  <c r="P2" i="1" s="1"/>
  <c r="I2" i="1"/>
  <c r="O2" i="1" s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M2" i="1" s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L2" i="1" s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K2" i="1" s="1"/>
  <c r="J5" i="1" l="1"/>
  <c r="J4" i="1"/>
  <c r="M6" i="1" s="1"/>
  <c r="M7" i="1" s="1"/>
  <c r="N10" i="1" l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<sst xmlns="http://schemas.openxmlformats.org/spreadsheetml/2006/main" count="20" uniqueCount="20">
  <si>
    <t>n</t>
  </si>
  <si>
    <t>x</t>
  </si>
  <si>
    <t>y</t>
  </si>
  <si>
    <t>x2</t>
  </si>
  <si>
    <t>y2</t>
  </si>
  <si>
    <t>xy</t>
  </si>
  <si>
    <t>predicted</t>
  </si>
  <si>
    <t>sum</t>
  </si>
  <si>
    <t>Ex</t>
  </si>
  <si>
    <t>Ey</t>
  </si>
  <si>
    <t>Ex2</t>
  </si>
  <si>
    <t>Ey2</t>
  </si>
  <si>
    <t>Exy</t>
  </si>
  <si>
    <t>MEAN X</t>
  </si>
  <si>
    <t>MEAN Y</t>
  </si>
  <si>
    <t>Sxy</t>
  </si>
  <si>
    <t>Sxx</t>
  </si>
  <si>
    <t>a1</t>
  </si>
  <si>
    <t>a0</t>
  </si>
  <si>
    <t>Predicted on 9.25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</si>
</sst>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"/>
  <sheetViews>
    <sheetView tabSelected="1" topLeftCell="A8" workbookViewId="0">
      <selection activeCell="A23" sqref="A23"/>
    </sheetView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1" t="s">
        <v>13</v>
      </c>
      <c r="P1" s="1" t="s">
        <v>14</v>
      </c>
    </row>
    <row r="2" spans="1:16">
      <c r="A2">
        <f>1</f>
        <v>1</v>
      </c>
      <c r="B2">
        <v>2.5</v>
      </c>
      <c r="C2">
        <v>21</v>
      </c>
      <c r="D2">
        <f>B2*B2</f>
        <v>6.25</v>
      </c>
      <c r="E2">
        <f t="shared" ref="E2:E26" si="0">C2*C2</f>
        <v>441</v>
      </c>
      <c r="F2">
        <f>B2*C2</f>
        <v>52.5</v>
      </c>
      <c r="G2">
        <f>($M$7)+($M$6*B2)</f>
        <v>26.923181882341897</v>
      </c>
      <c r="I2">
        <f>SUM(B2:B26)</f>
        <v>125.3</v>
      </c>
      <c r="J2">
        <f>SUM(C2:C26)</f>
        <v>1287</v>
      </c>
      <c r="K2">
        <f>SUM(D2:D26)</f>
        <v>781.03000000000009</v>
      </c>
      <c r="L2">
        <f>SUM(E2:E26)</f>
        <v>81601</v>
      </c>
      <c r="M2">
        <f>SUM(F2:F26)</f>
        <v>7946.4000000000005</v>
      </c>
      <c r="O2">
        <f>I2/A26</f>
        <v>5.0119999999999996</v>
      </c>
      <c r="P2">
        <f>J2/A26</f>
        <v>51.48</v>
      </c>
    </row>
    <row r="3" spans="1:16">
      <c r="A3">
        <f>A2+1</f>
        <v>2</v>
      </c>
      <c r="B3">
        <v>5.0999999999999996</v>
      </c>
      <c r="C3">
        <v>47</v>
      </c>
      <c r="D3">
        <f t="shared" ref="D3:D26" si="1">B3*B3</f>
        <v>26.009999999999998</v>
      </c>
      <c r="E3">
        <f t="shared" si="0"/>
        <v>2209</v>
      </c>
      <c r="F3">
        <f t="shared" ref="F3:F26" si="2">B3*C3</f>
        <v>239.7</v>
      </c>
      <c r="G3">
        <f t="shared" ref="G3:G26" si="3">($M$7)+($M$6*B3)</f>
        <v>52.34027069838929</v>
      </c>
    </row>
    <row r="4" spans="1:16">
      <c r="A4">
        <f t="shared" ref="A4:A26" si="4">A3+1</f>
        <v>3</v>
      </c>
      <c r="B4">
        <v>3.2</v>
      </c>
      <c r="C4">
        <v>27</v>
      </c>
      <c r="D4">
        <f t="shared" si="1"/>
        <v>10.240000000000002</v>
      </c>
      <c r="E4">
        <f t="shared" si="0"/>
        <v>729</v>
      </c>
      <c r="F4">
        <f t="shared" si="2"/>
        <v>86.4</v>
      </c>
      <c r="G4">
        <f t="shared" si="3"/>
        <v>33.76624425589312</v>
      </c>
      <c r="I4" s="1" t="s">
        <v>15</v>
      </c>
      <c r="J4">
        <f>((A26)*(M2))-((I2)*(J2))</f>
        <v>37398.899999999994</v>
      </c>
    </row>
    <row r="5" spans="1:16">
      <c r="A5">
        <f t="shared" si="4"/>
        <v>4</v>
      </c>
      <c r="B5">
        <v>8.5</v>
      </c>
      <c r="C5">
        <v>75</v>
      </c>
      <c r="D5">
        <f t="shared" si="1"/>
        <v>72.25</v>
      </c>
      <c r="E5">
        <f t="shared" si="0"/>
        <v>5625</v>
      </c>
      <c r="F5">
        <f t="shared" si="2"/>
        <v>637.5</v>
      </c>
      <c r="G5">
        <f t="shared" si="3"/>
        <v>85.578002227066662</v>
      </c>
      <c r="I5" s="1" t="s">
        <v>16</v>
      </c>
      <c r="J5">
        <f>((A26)*(K2))-((I2*I2))</f>
        <v>3825.6600000000035</v>
      </c>
    </row>
    <row r="6" spans="1:16">
      <c r="A6">
        <f t="shared" si="4"/>
        <v>5</v>
      </c>
      <c r="B6">
        <v>3.5</v>
      </c>
      <c r="C6">
        <v>30</v>
      </c>
      <c r="D6">
        <f t="shared" si="1"/>
        <v>12.25</v>
      </c>
      <c r="E6">
        <f t="shared" si="0"/>
        <v>900</v>
      </c>
      <c r="F6">
        <f t="shared" si="2"/>
        <v>105</v>
      </c>
      <c r="G6">
        <f t="shared" si="3"/>
        <v>36.69898527312936</v>
      </c>
      <c r="L6" s="1" t="s">
        <v>17</v>
      </c>
      <c r="M6">
        <f>J4/J5</f>
        <v>9.7758033907874609</v>
      </c>
    </row>
    <row r="7" spans="1:16">
      <c r="A7">
        <f t="shared" si="4"/>
        <v>6</v>
      </c>
      <c r="B7">
        <v>1.5</v>
      </c>
      <c r="C7">
        <v>20</v>
      </c>
      <c r="D7">
        <f t="shared" si="1"/>
        <v>2.25</v>
      </c>
      <c r="E7">
        <f t="shared" si="0"/>
        <v>400</v>
      </c>
      <c r="F7">
        <f t="shared" si="2"/>
        <v>30</v>
      </c>
      <c r="G7">
        <f t="shared" si="3"/>
        <v>17.147378491554438</v>
      </c>
      <c r="L7" s="1" t="s">
        <v>18</v>
      </c>
      <c r="M7">
        <f>P2-(M6*O2)</f>
        <v>2.4836734053732457</v>
      </c>
    </row>
    <row r="8" spans="1:16">
      <c r="A8">
        <f t="shared" si="4"/>
        <v>7</v>
      </c>
      <c r="B8">
        <v>9.1999999999999993</v>
      </c>
      <c r="C8">
        <v>88</v>
      </c>
      <c r="D8">
        <f t="shared" si="1"/>
        <v>84.639999999999986</v>
      </c>
      <c r="E8">
        <f t="shared" si="0"/>
        <v>7744</v>
      </c>
      <c r="F8">
        <f t="shared" si="2"/>
        <v>809.59999999999991</v>
      </c>
      <c r="G8">
        <f t="shared" si="3"/>
        <v>92.421064600617882</v>
      </c>
    </row>
    <row r="9" spans="1:16">
      <c r="A9">
        <f t="shared" si="4"/>
        <v>8</v>
      </c>
      <c r="B9">
        <v>5.5</v>
      </c>
      <c r="C9">
        <v>60</v>
      </c>
      <c r="D9">
        <f t="shared" si="1"/>
        <v>30.25</v>
      </c>
      <c r="E9">
        <f t="shared" si="0"/>
        <v>3600</v>
      </c>
      <c r="F9">
        <f t="shared" si="2"/>
        <v>330</v>
      </c>
      <c r="G9">
        <f t="shared" si="3"/>
        <v>56.250592054704278</v>
      </c>
    </row>
    <row r="10" spans="1:16">
      <c r="A10">
        <f t="shared" si="4"/>
        <v>9</v>
      </c>
      <c r="B10">
        <v>8.3000000000000007</v>
      </c>
      <c r="C10">
        <v>81</v>
      </c>
      <c r="D10">
        <f t="shared" si="1"/>
        <v>68.890000000000015</v>
      </c>
      <c r="E10">
        <f t="shared" si="0"/>
        <v>6561</v>
      </c>
      <c r="F10">
        <f t="shared" si="2"/>
        <v>672.30000000000007</v>
      </c>
      <c r="G10">
        <f t="shared" si="3"/>
        <v>83.622841548909179</v>
      </c>
      <c r="L10" s="1" t="s">
        <v>19</v>
      </c>
      <c r="M10" s="1"/>
      <c r="N10">
        <f>(M7)+(M6*9.25)</f>
        <v>92.909854770157267</v>
      </c>
    </row>
    <row r="11" spans="1:16">
      <c r="A11">
        <f t="shared" si="4"/>
        <v>10</v>
      </c>
      <c r="B11">
        <v>2.7</v>
      </c>
      <c r="C11">
        <v>25</v>
      </c>
      <c r="D11">
        <f t="shared" si="1"/>
        <v>7.2900000000000009</v>
      </c>
      <c r="E11">
        <f t="shared" si="0"/>
        <v>625</v>
      </c>
      <c r="F11">
        <f t="shared" si="2"/>
        <v>67.5</v>
      </c>
      <c r="G11">
        <f t="shared" si="3"/>
        <v>28.878342560499391</v>
      </c>
    </row>
    <row r="12" spans="1:16">
      <c r="A12">
        <f t="shared" si="4"/>
        <v>11</v>
      </c>
      <c r="B12">
        <v>7.7</v>
      </c>
      <c r="C12">
        <v>85</v>
      </c>
      <c r="D12">
        <f t="shared" si="1"/>
        <v>59.290000000000006</v>
      </c>
      <c r="E12">
        <f t="shared" si="0"/>
        <v>7225</v>
      </c>
      <c r="F12">
        <f t="shared" si="2"/>
        <v>654.5</v>
      </c>
      <c r="G12">
        <f t="shared" si="3"/>
        <v>77.7573595144367</v>
      </c>
    </row>
    <row r="13" spans="1:16">
      <c r="A13">
        <f t="shared" si="4"/>
        <v>12</v>
      </c>
      <c r="B13">
        <v>5.9</v>
      </c>
      <c r="C13">
        <v>62</v>
      </c>
      <c r="D13">
        <f t="shared" si="1"/>
        <v>34.81</v>
      </c>
      <c r="E13">
        <f t="shared" si="0"/>
        <v>3844</v>
      </c>
      <c r="F13">
        <f t="shared" si="2"/>
        <v>365.8</v>
      </c>
      <c r="G13">
        <f t="shared" si="3"/>
        <v>60.160913411019266</v>
      </c>
    </row>
    <row r="14" spans="1:16">
      <c r="A14">
        <f t="shared" si="4"/>
        <v>13</v>
      </c>
      <c r="B14">
        <v>4.5</v>
      </c>
      <c r="C14">
        <v>41</v>
      </c>
      <c r="D14">
        <f t="shared" si="1"/>
        <v>20.25</v>
      </c>
      <c r="E14">
        <f t="shared" si="0"/>
        <v>1681</v>
      </c>
      <c r="F14">
        <f t="shared" si="2"/>
        <v>184.5</v>
      </c>
      <c r="G14">
        <f t="shared" si="3"/>
        <v>46.474788663916819</v>
      </c>
    </row>
    <row r="15" spans="1:16">
      <c r="A15">
        <f t="shared" si="4"/>
        <v>14</v>
      </c>
      <c r="B15">
        <v>3.3</v>
      </c>
      <c r="C15">
        <v>42</v>
      </c>
      <c r="D15">
        <f t="shared" si="1"/>
        <v>10.889999999999999</v>
      </c>
      <c r="E15">
        <f t="shared" si="0"/>
        <v>1764</v>
      </c>
      <c r="F15">
        <f t="shared" si="2"/>
        <v>138.6</v>
      </c>
      <c r="G15">
        <f t="shared" si="3"/>
        <v>34.743824594971862</v>
      </c>
    </row>
    <row r="16" spans="1:16">
      <c r="A16">
        <f t="shared" si="4"/>
        <v>15</v>
      </c>
      <c r="B16">
        <v>1.1000000000000001</v>
      </c>
      <c r="C16">
        <v>17</v>
      </c>
      <c r="D16">
        <f t="shared" si="1"/>
        <v>1.2100000000000002</v>
      </c>
      <c r="E16">
        <f t="shared" si="0"/>
        <v>289</v>
      </c>
      <c r="F16">
        <f t="shared" si="2"/>
        <v>18.700000000000003</v>
      </c>
      <c r="G16">
        <f t="shared" si="3"/>
        <v>13.237057135239453</v>
      </c>
    </row>
    <row r="17" spans="1:7">
      <c r="A17">
        <f t="shared" si="4"/>
        <v>16</v>
      </c>
      <c r="B17">
        <v>8.9</v>
      </c>
      <c r="C17">
        <v>95</v>
      </c>
      <c r="D17">
        <f t="shared" si="1"/>
        <v>79.210000000000008</v>
      </c>
      <c r="E17">
        <f t="shared" si="0"/>
        <v>9025</v>
      </c>
      <c r="F17">
        <f t="shared" si="2"/>
        <v>845.5</v>
      </c>
      <c r="G17">
        <f t="shared" si="3"/>
        <v>89.488323583381657</v>
      </c>
    </row>
    <row r="18" spans="1:7">
      <c r="A18">
        <f t="shared" si="4"/>
        <v>17</v>
      </c>
      <c r="B18">
        <v>2.5</v>
      </c>
      <c r="C18">
        <v>30</v>
      </c>
      <c r="D18">
        <f t="shared" si="1"/>
        <v>6.25</v>
      </c>
      <c r="E18">
        <f t="shared" si="0"/>
        <v>900</v>
      </c>
      <c r="F18">
        <f t="shared" si="2"/>
        <v>75</v>
      </c>
      <c r="G18">
        <f t="shared" si="3"/>
        <v>26.923181882341897</v>
      </c>
    </row>
    <row r="19" spans="1:7">
      <c r="A19">
        <f t="shared" si="4"/>
        <v>18</v>
      </c>
      <c r="B19">
        <v>1.9</v>
      </c>
      <c r="C19">
        <v>24</v>
      </c>
      <c r="D19">
        <f t="shared" si="1"/>
        <v>3.61</v>
      </c>
      <c r="E19">
        <f t="shared" si="0"/>
        <v>576</v>
      </c>
      <c r="F19">
        <f t="shared" si="2"/>
        <v>45.599999999999994</v>
      </c>
      <c r="G19">
        <f t="shared" si="3"/>
        <v>21.057699847869422</v>
      </c>
    </row>
    <row r="20" spans="1:7">
      <c r="A20">
        <f t="shared" si="4"/>
        <v>19</v>
      </c>
      <c r="B20">
        <v>6.1</v>
      </c>
      <c r="C20">
        <v>67</v>
      </c>
      <c r="D20">
        <f t="shared" si="1"/>
        <v>37.209999999999994</v>
      </c>
      <c r="E20">
        <f t="shared" si="0"/>
        <v>4489</v>
      </c>
      <c r="F20">
        <f t="shared" si="2"/>
        <v>408.7</v>
      </c>
      <c r="G20">
        <f t="shared" si="3"/>
        <v>62.116074089176756</v>
      </c>
    </row>
    <row r="21" spans="1:7">
      <c r="A21">
        <f t="shared" si="4"/>
        <v>20</v>
      </c>
      <c r="B21">
        <v>7.4</v>
      </c>
      <c r="C21">
        <v>69</v>
      </c>
      <c r="D21">
        <f t="shared" si="1"/>
        <v>54.760000000000005</v>
      </c>
      <c r="E21">
        <f t="shared" si="0"/>
        <v>4761</v>
      </c>
      <c r="F21">
        <f t="shared" si="2"/>
        <v>510.6</v>
      </c>
      <c r="G21">
        <f t="shared" si="3"/>
        <v>74.824618497200447</v>
      </c>
    </row>
    <row r="22" spans="1:7">
      <c r="A22">
        <f t="shared" si="4"/>
        <v>21</v>
      </c>
      <c r="B22">
        <v>2.7</v>
      </c>
      <c r="C22">
        <v>30</v>
      </c>
      <c r="D22">
        <f t="shared" si="1"/>
        <v>7.2900000000000009</v>
      </c>
      <c r="E22">
        <f t="shared" si="0"/>
        <v>900</v>
      </c>
      <c r="F22">
        <f t="shared" si="2"/>
        <v>81</v>
      </c>
      <c r="G22">
        <f t="shared" si="3"/>
        <v>28.878342560499391</v>
      </c>
    </row>
    <row r="23" spans="1:7">
      <c r="A23">
        <f t="shared" si="4"/>
        <v>22</v>
      </c>
      <c r="B23">
        <v>4.8</v>
      </c>
      <c r="C23">
        <v>54</v>
      </c>
      <c r="D23">
        <f t="shared" si="1"/>
        <v>23.04</v>
      </c>
      <c r="E23">
        <f t="shared" si="0"/>
        <v>2916</v>
      </c>
      <c r="F23">
        <f t="shared" si="2"/>
        <v>259.2</v>
      </c>
      <c r="G23">
        <f t="shared" si="3"/>
        <v>49.407529681153058</v>
      </c>
    </row>
    <row r="24" spans="1:7">
      <c r="A24">
        <f t="shared" si="4"/>
        <v>23</v>
      </c>
      <c r="B24">
        <v>3.8</v>
      </c>
      <c r="C24">
        <v>35</v>
      </c>
      <c r="D24">
        <f t="shared" si="1"/>
        <v>14.44</v>
      </c>
      <c r="E24">
        <f t="shared" si="0"/>
        <v>1225</v>
      </c>
      <c r="F24">
        <f t="shared" si="2"/>
        <v>133</v>
      </c>
      <c r="G24">
        <f t="shared" si="3"/>
        <v>39.631726290365599</v>
      </c>
    </row>
    <row r="25" spans="1:7">
      <c r="A25">
        <f t="shared" si="4"/>
        <v>24</v>
      </c>
      <c r="B25">
        <v>6.9</v>
      </c>
      <c r="C25">
        <v>76</v>
      </c>
      <c r="D25">
        <f t="shared" si="1"/>
        <v>47.610000000000007</v>
      </c>
      <c r="E25">
        <f t="shared" si="0"/>
        <v>5776</v>
      </c>
      <c r="F25">
        <f t="shared" si="2"/>
        <v>524.4</v>
      </c>
      <c r="G25">
        <f t="shared" si="3"/>
        <v>69.936716801806739</v>
      </c>
    </row>
    <row r="26" spans="1:7">
      <c r="A26">
        <f t="shared" si="4"/>
        <v>25</v>
      </c>
      <c r="B26">
        <v>7.8</v>
      </c>
      <c r="C26">
        <v>86</v>
      </c>
      <c r="D26">
        <f t="shared" si="1"/>
        <v>60.839999999999996</v>
      </c>
      <c r="E26">
        <f t="shared" si="0"/>
        <v>7396</v>
      </c>
      <c r="F26">
        <f t="shared" si="2"/>
        <v>670.8</v>
      </c>
      <c r="G26">
        <f t="shared" si="3"/>
        <v>78.734939853515442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2022-12-10T20:29:48Z</dcterms:created>
  <dcterms:modified xsi:type="dcterms:W3CDTF">2022-12-11T11:36:49Z</dcterms:modified>
  <cp:category/>
  <cp:contentStatus/>
</cp:coreProperties>
</file>