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51CD5838-502A-4E9B-8F96-3E80A9D13AEC}" xr6:coauthVersionLast="45" xr6:coauthVersionMax="45" xr10:uidLastSave="{00000000-0000-0000-0000-000000000000}"/>
  <bookViews>
    <workbookView xWindow="-120" yWindow="-120" windowWidth="19440" windowHeight="11160" activeTab="2" xr2:uid="{95779F64-BE3A-4574-B027-49E0212EC305}"/>
  </bookViews>
  <sheets>
    <sheet name="DATA SET" sheetId="1" r:id="rId1"/>
    <sheet name="PIVOT TABLE" sheetId="2" r:id="rId2"/>
    <sheet name="DASH BOARD" sheetId="3" r:id="rId3"/>
  </sheets>
  <definedNames>
    <definedName name="Slicer_Employee_Name">#N/A</definedName>
    <definedName name="Slicer_Region">#N/A</definedName>
  </definedNames>
  <calcPr calcId="191029"/>
  <pivotCaches>
    <pivotCache cacheId="3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6" i="1" l="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K6" i="1"/>
  <c r="J6" i="1"/>
  <c r="I6" i="1"/>
  <c r="H6" i="1"/>
  <c r="K5" i="1"/>
  <c r="J5" i="1"/>
  <c r="I5" i="1"/>
  <c r="H5" i="1"/>
  <c r="K4" i="1"/>
  <c r="J4" i="1"/>
  <c r="I4" i="1"/>
  <c r="H4" i="1"/>
  <c r="K3" i="1"/>
  <c r="J3" i="1"/>
  <c r="I3" i="1"/>
  <c r="H3" i="1"/>
</calcChain>
</file>

<file path=xl/sharedStrings.xml><?xml version="1.0" encoding="utf-8"?>
<sst xmlns="http://schemas.openxmlformats.org/spreadsheetml/2006/main" count="91" uniqueCount="67">
  <si>
    <t>Employee Name</t>
  </si>
  <si>
    <t>Region</t>
  </si>
  <si>
    <t>Silva</t>
  </si>
  <si>
    <t>Northeast</t>
  </si>
  <si>
    <t>Maddox</t>
  </si>
  <si>
    <t>Koval</t>
  </si>
  <si>
    <t>South west</t>
  </si>
  <si>
    <t>Lindgren</t>
  </si>
  <si>
    <t>South</t>
  </si>
  <si>
    <t>Sykes</t>
  </si>
  <si>
    <t>North</t>
  </si>
  <si>
    <t>Lee</t>
  </si>
  <si>
    <t>Gilgamos</t>
  </si>
  <si>
    <t>Matthews</t>
  </si>
  <si>
    <t>Anderson</t>
  </si>
  <si>
    <t>Smith</t>
  </si>
  <si>
    <t>Southwest</t>
  </si>
  <si>
    <t>Wagner</t>
  </si>
  <si>
    <t>Roberts</t>
  </si>
  <si>
    <t>Avellone</t>
  </si>
  <si>
    <t>Clarke</t>
  </si>
  <si>
    <t>Chen</t>
  </si>
  <si>
    <t>Nguyen</t>
  </si>
  <si>
    <t>Basara</t>
  </si>
  <si>
    <t>Bryant</t>
  </si>
  <si>
    <t>Antonov</t>
  </si>
  <si>
    <t>King</t>
  </si>
  <si>
    <t>Masterson</t>
  </si>
  <si>
    <t>Bailey</t>
  </si>
  <si>
    <t>Huxley</t>
  </si>
  <si>
    <t>Washington</t>
  </si>
  <si>
    <t>Employee ID</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</si>
  <si>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</si>
  <si>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</si>
  <si>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</si>
  <si>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</si>
  <si>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</si>
  <si>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</si>
  <si>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</si>
  <si>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</si>
  <si>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</si>
  <si>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</si>
  <si>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</si>
  <si>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</si>
  <si>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</si>
  <si>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</si>
  <si>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</si>
  <si>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</si>
  <si>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</si>
  <si>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</si>
  <si>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</si>
  <si>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</si>
  <si>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</si>
  <si>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</si>
  <si>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</si>
  <si>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</si>
  <si>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Qtr. 1</t>
  </si>
  <si>
    <t>Qtr. 2</t>
  </si>
  <si>
    <t>Qtr. 3</t>
  </si>
  <si>
    <t>Qtr. 4</t>
  </si>
  <si>
    <t>Total</t>
  </si>
  <si>
    <t>Average</t>
  </si>
  <si>
    <t>Highest</t>
  </si>
  <si>
    <t>Lowest</t>
  </si>
  <si>
    <t>Row Labels</t>
  </si>
  <si>
    <t>Grand Total</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</si>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</sst>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s>
  <tableStyles count="0" defaultTableStyle="TableStyleMedium2" defaultPivotStyle="PivotStyleLight16"/>
  <colors>
    <mruColors>
      <color rgb="FF6699FF"/>
      <color rgb="FF269A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535296369203847"/>
          <c:y val="0.14035087719298245"/>
          <c:w val="0.46788194444444442"/>
          <c:h val="0.85964912280701755"/>
        </c:manualLayout>
      </c:layout>
      <c:doughnut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EF0C-400E-9E08-8A5F52D9C9E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F0C-400E-9E08-8A5F52D9C9E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EF0C-400E-9E08-8A5F52D9C9E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EF0C-400E-9E08-8A5F52D9C9E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EF0C-400E-9E08-8A5F52D9C9EC}"/>
              </c:ext>
            </c:extLst>
          </c:dPt>
          <c:cat>
            <c:strLit>
              <c:ptCount val="5"/>
              <c:pt idx="0">
                <c:v>North</c:v>
              </c:pt>
              <c:pt idx="1">
                <c:v>Northeast</c:v>
              </c:pt>
              <c:pt idx="2">
                <c:v>South</c:v>
              </c:pt>
              <c:pt idx="3">
                <c:v>South west</c:v>
              </c:pt>
              <c:pt idx="4">
                <c:v>Southwest</c:v>
              </c:pt>
            </c:strLit>
          </c:cat>
          <c:val>
            <c:numLit>
              <c:formatCode>General</c:formatCode>
              <c:ptCount val="5"/>
              <c:pt idx="0">
                <c:v>3066280</c:v>
              </c:pt>
              <c:pt idx="1">
                <c:v>2774565</c:v>
              </c:pt>
              <c:pt idx="2">
                <c:v>2728980</c:v>
              </c:pt>
              <c:pt idx="3">
                <c:v>2745015</c:v>
              </c:pt>
              <c:pt idx="4">
                <c:v>1759055</c:v>
              </c:pt>
            </c:numLit>
          </c:val>
          <c:extLst>
            <c:ext xmlns:c16="http://schemas.microsoft.com/office/drawing/2014/chart" uri="{C3380CC4-5D6E-409C-BE32-E72D297353CC}">
              <c16:uniqueId val="{00000022-EF0C-400E-9E08-8A5F52D9C9EC}"/>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rgbClr val="FFC000"/>
                </a:solidFill>
                <a:latin typeface="+mn-lt"/>
                <a:ea typeface="+mn-ea"/>
                <a:cs typeface="+mn-cs"/>
              </a:defRPr>
            </a:pPr>
            <a:r>
              <a:rPr lang="en-US">
                <a:solidFill>
                  <a:srgbClr val="FFC000"/>
                </a:solidFill>
              </a:rPr>
              <a:t>EMPLOYEE PERFORMANCE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rgbClr val="FFC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32524059492557E-2"/>
          <c:y val="0.31316692913385824"/>
          <c:w val="0.82955585629921258"/>
          <c:h val="0.37914173228346459"/>
        </c:manualLayout>
      </c:layout>
      <c:barChart>
        <c:barDir val="col"/>
        <c:grouping val="stacked"/>
        <c:varyColors val="0"/>
        <c:ser>
          <c:idx val="0"/>
          <c:order val="0"/>
          <c:tx>
            <c:v>Total</c:v>
          </c:tx>
          <c:spPr>
            <a:solidFill>
              <a:schemeClr val="accent1">
                <a:alpha val="70000"/>
              </a:schemeClr>
            </a:solidFill>
            <a:ln>
              <a:noFill/>
            </a:ln>
            <a:effectLst/>
          </c:spPr>
          <c:invertIfNegative val="0"/>
          <c:dLbls>
            <c:delete val="1"/>
          </c:dLbls>
          <c:cat>
            <c:strLit>
              <c:ptCount val="24"/>
              <c:pt idx="0">
                <c:v>Anderson</c:v>
              </c:pt>
              <c:pt idx="1">
                <c:v>Antonov</c:v>
              </c:pt>
              <c:pt idx="2">
                <c:v>Avellone</c:v>
              </c:pt>
              <c:pt idx="3">
                <c:v>Bailey</c:v>
              </c:pt>
              <c:pt idx="4">
                <c:v>Basara</c:v>
              </c:pt>
              <c:pt idx="5">
                <c:v>Bryant</c:v>
              </c:pt>
              <c:pt idx="6">
                <c:v>Chen</c:v>
              </c:pt>
              <c:pt idx="7">
                <c:v>Clarke</c:v>
              </c:pt>
              <c:pt idx="8">
                <c:v>Gilgamos</c:v>
              </c:pt>
              <c:pt idx="9">
                <c:v>Huxley</c:v>
              </c:pt>
              <c:pt idx="10">
                <c:v>King</c:v>
              </c:pt>
              <c:pt idx="11">
                <c:v>Koval</c:v>
              </c:pt>
              <c:pt idx="12">
                <c:v>Lee</c:v>
              </c:pt>
              <c:pt idx="13">
                <c:v>Lindgren</c:v>
              </c:pt>
              <c:pt idx="14">
                <c:v>Maddox</c:v>
              </c:pt>
              <c:pt idx="15">
                <c:v>Masterson</c:v>
              </c:pt>
              <c:pt idx="16">
                <c:v>Matthews</c:v>
              </c:pt>
              <c:pt idx="17">
                <c:v>Nguyen</c:v>
              </c:pt>
              <c:pt idx="18">
                <c:v>Roberts</c:v>
              </c:pt>
              <c:pt idx="19">
                <c:v>Silva</c:v>
              </c:pt>
              <c:pt idx="20">
                <c:v>Smith</c:v>
              </c:pt>
              <c:pt idx="21">
                <c:v>Sykes</c:v>
              </c:pt>
              <c:pt idx="22">
                <c:v>Wagner</c:v>
              </c:pt>
              <c:pt idx="23">
                <c:v>Washington</c:v>
              </c:pt>
            </c:strLit>
          </c:cat>
          <c:val>
            <c:numLit>
              <c:formatCode>General</c:formatCode>
              <c:ptCount val="24"/>
              <c:pt idx="0">
                <c:v>688165</c:v>
              </c:pt>
              <c:pt idx="1">
                <c:v>465530</c:v>
              </c:pt>
              <c:pt idx="2">
                <c:v>531050</c:v>
              </c:pt>
              <c:pt idx="3">
                <c:v>570310</c:v>
              </c:pt>
              <c:pt idx="4">
                <c:v>275425</c:v>
              </c:pt>
              <c:pt idx="5">
                <c:v>554715</c:v>
              </c:pt>
              <c:pt idx="6">
                <c:v>496410</c:v>
              </c:pt>
              <c:pt idx="7">
                <c:v>550270</c:v>
              </c:pt>
              <c:pt idx="8">
                <c:v>615475</c:v>
              </c:pt>
              <c:pt idx="9">
                <c:v>670585</c:v>
              </c:pt>
              <c:pt idx="10">
                <c:v>476015</c:v>
              </c:pt>
              <c:pt idx="11">
                <c:v>429125</c:v>
              </c:pt>
              <c:pt idx="12">
                <c:v>612930</c:v>
              </c:pt>
              <c:pt idx="13">
                <c:v>342670</c:v>
              </c:pt>
              <c:pt idx="14">
                <c:v>675640</c:v>
              </c:pt>
              <c:pt idx="15">
                <c:v>537215</c:v>
              </c:pt>
              <c:pt idx="16">
                <c:v>591495</c:v>
              </c:pt>
              <c:pt idx="17">
                <c:v>509715</c:v>
              </c:pt>
              <c:pt idx="18">
                <c:v>809085</c:v>
              </c:pt>
              <c:pt idx="19">
                <c:v>452110</c:v>
              </c:pt>
              <c:pt idx="20">
                <c:v>557420</c:v>
              </c:pt>
              <c:pt idx="21">
                <c:v>592215</c:v>
              </c:pt>
              <c:pt idx="22">
                <c:v>409450</c:v>
              </c:pt>
              <c:pt idx="23">
                <c:v>660875</c:v>
              </c:pt>
            </c:numLit>
          </c:val>
          <c:extLst>
            <c:ext xmlns:c16="http://schemas.microsoft.com/office/drawing/2014/chart" uri="{C3380CC4-5D6E-409C-BE32-E72D297353CC}">
              <c16:uniqueId val="{00000000-3892-4BF3-835E-A92E8B46A287}"/>
            </c:ext>
          </c:extLst>
        </c:ser>
        <c:dLbls>
          <c:dLblPos val="ctr"/>
          <c:showLegendKey val="0"/>
          <c:showVal val="1"/>
          <c:showCatName val="0"/>
          <c:showSerName val="0"/>
          <c:showPercent val="0"/>
          <c:showBubbleSize val="0"/>
        </c:dLbls>
        <c:gapWidth val="50"/>
        <c:overlap val="26"/>
        <c:axId val="532702464"/>
        <c:axId val="532704104"/>
      </c:barChart>
      <c:catAx>
        <c:axId val="532702464"/>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4104"/>
        <c:crosses val="autoZero"/>
        <c:auto val="1"/>
        <c:lblAlgn val="ctr"/>
        <c:lblOffset val="100"/>
        <c:noMultiLvlLbl val="0"/>
      </c:catAx>
      <c:valAx>
        <c:axId val="532704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r>
              <a:rPr lang="en-US"/>
              <a:t>EMPLOYEE QUATERLY PERFORMANCE</a:t>
            </a:r>
          </a:p>
        </c:rich>
      </c:tx>
      <c:layout>
        <c:manualLayout>
          <c:xMode val="edge"/>
          <c:yMode val="edge"/>
          <c:x val="0.31037003322561557"/>
          <c:y val="1.2706094219974332E-2"/>
        </c:manualLayout>
      </c:layout>
      <c:overlay val="0"/>
      <c:spPr>
        <a:noFill/>
        <a:ln>
          <a:noFill/>
        </a:ln>
        <a:effectLst/>
      </c:spPr>
      <c:txPr>
        <a:bodyPr rot="0" spcFirstLastPara="1" vertOverflow="ellipsis" vert="horz" wrap="square" anchor="ctr" anchorCtr="1"/>
        <a:lstStyle/>
        <a:p>
          <a:pPr algn="ct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Sum of Qtr. 1</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24"/>
              <c:pt idx="0">
                <c:v>Anderson</c:v>
              </c:pt>
              <c:pt idx="1">
                <c:v>Antonov</c:v>
              </c:pt>
              <c:pt idx="2">
                <c:v>Avellone</c:v>
              </c:pt>
              <c:pt idx="3">
                <c:v>Bailey</c:v>
              </c:pt>
              <c:pt idx="4">
                <c:v>Basara</c:v>
              </c:pt>
              <c:pt idx="5">
                <c:v>Bryant</c:v>
              </c:pt>
              <c:pt idx="6">
                <c:v>Chen</c:v>
              </c:pt>
              <c:pt idx="7">
                <c:v>Clarke</c:v>
              </c:pt>
              <c:pt idx="8">
                <c:v>Gilgamos</c:v>
              </c:pt>
              <c:pt idx="9">
                <c:v>Huxley</c:v>
              </c:pt>
              <c:pt idx="10">
                <c:v>King</c:v>
              </c:pt>
              <c:pt idx="11">
                <c:v>Koval</c:v>
              </c:pt>
              <c:pt idx="12">
                <c:v>Lee</c:v>
              </c:pt>
              <c:pt idx="13">
                <c:v>Lindgren</c:v>
              </c:pt>
              <c:pt idx="14">
                <c:v>Maddox</c:v>
              </c:pt>
              <c:pt idx="15">
                <c:v>Masterson</c:v>
              </c:pt>
              <c:pt idx="16">
                <c:v>Matthews</c:v>
              </c:pt>
              <c:pt idx="17">
                <c:v>Nguyen</c:v>
              </c:pt>
              <c:pt idx="18">
                <c:v>Roberts</c:v>
              </c:pt>
              <c:pt idx="19">
                <c:v>Silva</c:v>
              </c:pt>
              <c:pt idx="20">
                <c:v>Smith</c:v>
              </c:pt>
              <c:pt idx="21">
                <c:v>Sykes</c:v>
              </c:pt>
              <c:pt idx="22">
                <c:v>Wagner</c:v>
              </c:pt>
              <c:pt idx="23">
                <c:v>Washington</c:v>
              </c:pt>
            </c:strLit>
          </c:cat>
          <c:val>
            <c:numLit>
              <c:formatCode>General</c:formatCode>
              <c:ptCount val="24"/>
              <c:pt idx="0">
                <c:v>113500</c:v>
              </c:pt>
              <c:pt idx="1">
                <c:v>104500</c:v>
              </c:pt>
              <c:pt idx="2">
                <c:v>156000</c:v>
              </c:pt>
              <c:pt idx="3">
                <c:v>120550</c:v>
              </c:pt>
              <c:pt idx="4">
                <c:v>74075</c:v>
              </c:pt>
              <c:pt idx="5">
                <c:v>122500</c:v>
              </c:pt>
              <c:pt idx="6">
                <c:v>77500</c:v>
              </c:pt>
              <c:pt idx="7">
                <c:v>251120</c:v>
              </c:pt>
              <c:pt idx="8">
                <c:v>128000</c:v>
              </c:pt>
              <c:pt idx="9">
                <c:v>128000</c:v>
              </c:pt>
              <c:pt idx="10">
                <c:v>79500</c:v>
              </c:pt>
              <c:pt idx="11">
                <c:v>104500</c:v>
              </c:pt>
              <c:pt idx="12">
                <c:v>120550</c:v>
              </c:pt>
              <c:pt idx="13">
                <c:v>79500</c:v>
              </c:pt>
              <c:pt idx="14">
                <c:v>113500</c:v>
              </c:pt>
              <c:pt idx="15">
                <c:v>125000</c:v>
              </c:pt>
              <c:pt idx="16">
                <c:v>113000</c:v>
              </c:pt>
              <c:pt idx="17">
                <c:v>154500</c:v>
              </c:pt>
              <c:pt idx="18">
                <c:v>274130</c:v>
              </c:pt>
              <c:pt idx="19">
                <c:v>115500</c:v>
              </c:pt>
              <c:pt idx="20">
                <c:v>116500</c:v>
              </c:pt>
              <c:pt idx="21">
                <c:v>125000</c:v>
              </c:pt>
              <c:pt idx="22">
                <c:v>119000</c:v>
              </c:pt>
              <c:pt idx="23">
                <c:v>113000</c:v>
              </c:pt>
            </c:numLit>
          </c:val>
          <c:smooth val="0"/>
          <c:extLst>
            <c:ext xmlns:c16="http://schemas.microsoft.com/office/drawing/2014/chart" uri="{C3380CC4-5D6E-409C-BE32-E72D297353CC}">
              <c16:uniqueId val="{00000000-0073-4CDB-BF37-420FBA150DCC}"/>
            </c:ext>
          </c:extLst>
        </c:ser>
        <c:ser>
          <c:idx val="1"/>
          <c:order val="1"/>
          <c:tx>
            <c:v>Sum of Qtr. 2</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Lit>
              <c:ptCount val="24"/>
              <c:pt idx="0">
                <c:v>Anderson</c:v>
              </c:pt>
              <c:pt idx="1">
                <c:v>Antonov</c:v>
              </c:pt>
              <c:pt idx="2">
                <c:v>Avellone</c:v>
              </c:pt>
              <c:pt idx="3">
                <c:v>Bailey</c:v>
              </c:pt>
              <c:pt idx="4">
                <c:v>Basara</c:v>
              </c:pt>
              <c:pt idx="5">
                <c:v>Bryant</c:v>
              </c:pt>
              <c:pt idx="6">
                <c:v>Chen</c:v>
              </c:pt>
              <c:pt idx="7">
                <c:v>Clarke</c:v>
              </c:pt>
              <c:pt idx="8">
                <c:v>Gilgamos</c:v>
              </c:pt>
              <c:pt idx="9">
                <c:v>Huxley</c:v>
              </c:pt>
              <c:pt idx="10">
                <c:v>King</c:v>
              </c:pt>
              <c:pt idx="11">
                <c:v>Koval</c:v>
              </c:pt>
              <c:pt idx="12">
                <c:v>Lee</c:v>
              </c:pt>
              <c:pt idx="13">
                <c:v>Lindgren</c:v>
              </c:pt>
              <c:pt idx="14">
                <c:v>Maddox</c:v>
              </c:pt>
              <c:pt idx="15">
                <c:v>Masterson</c:v>
              </c:pt>
              <c:pt idx="16">
                <c:v>Matthews</c:v>
              </c:pt>
              <c:pt idx="17">
                <c:v>Nguyen</c:v>
              </c:pt>
              <c:pt idx="18">
                <c:v>Roberts</c:v>
              </c:pt>
              <c:pt idx="19">
                <c:v>Silva</c:v>
              </c:pt>
              <c:pt idx="20">
                <c:v>Smith</c:v>
              </c:pt>
              <c:pt idx="21">
                <c:v>Sykes</c:v>
              </c:pt>
              <c:pt idx="22">
                <c:v>Wagner</c:v>
              </c:pt>
              <c:pt idx="23">
                <c:v>Washington</c:v>
              </c:pt>
            </c:strLit>
          </c:cat>
          <c:val>
            <c:numLit>
              <c:formatCode>General</c:formatCode>
              <c:ptCount val="24"/>
              <c:pt idx="0">
                <c:v>243240</c:v>
              </c:pt>
              <c:pt idx="1">
                <c:v>113000</c:v>
              </c:pt>
              <c:pt idx="2">
                <c:v>115500</c:v>
              </c:pt>
              <c:pt idx="3">
                <c:v>274060</c:v>
              </c:pt>
              <c:pt idx="4">
                <c:v>65500</c:v>
              </c:pt>
              <c:pt idx="5">
                <c:v>128000</c:v>
              </c:pt>
              <c:pt idx="6">
                <c:v>95000</c:v>
              </c:pt>
              <c:pt idx="7">
                <c:v>86500</c:v>
              </c:pt>
              <c:pt idx="8">
                <c:v>243760</c:v>
              </c:pt>
              <c:pt idx="9">
                <c:v>243760</c:v>
              </c:pt>
              <c:pt idx="10">
                <c:v>113500</c:v>
              </c:pt>
              <c:pt idx="11">
                <c:v>113000</c:v>
              </c:pt>
              <c:pt idx="12">
                <c:v>274060</c:v>
              </c:pt>
              <c:pt idx="13">
                <c:v>113500</c:v>
              </c:pt>
              <c:pt idx="14">
                <c:v>120550</c:v>
              </c:pt>
              <c:pt idx="15">
                <c:v>170000</c:v>
              </c:pt>
              <c:pt idx="16">
                <c:v>292225</c:v>
              </c:pt>
              <c:pt idx="17">
                <c:v>122000</c:v>
              </c:pt>
              <c:pt idx="18">
                <c:v>296120</c:v>
              </c:pt>
              <c:pt idx="19">
                <c:v>65500</c:v>
              </c:pt>
              <c:pt idx="20">
                <c:v>123000</c:v>
              </c:pt>
              <c:pt idx="21">
                <c:v>170000</c:v>
              </c:pt>
              <c:pt idx="22">
                <c:v>138500</c:v>
              </c:pt>
              <c:pt idx="23">
                <c:v>292225</c:v>
              </c:pt>
            </c:numLit>
          </c:val>
          <c:smooth val="0"/>
          <c:extLst>
            <c:ext xmlns:c16="http://schemas.microsoft.com/office/drawing/2014/chart" uri="{C3380CC4-5D6E-409C-BE32-E72D297353CC}">
              <c16:uniqueId val="{00000001-0073-4CDB-BF37-420FBA150DCC}"/>
            </c:ext>
          </c:extLst>
        </c:ser>
        <c:ser>
          <c:idx val="2"/>
          <c:order val="2"/>
          <c:tx>
            <c:v>Sum of Qtr. 3</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24"/>
              <c:pt idx="0">
                <c:v>Anderson</c:v>
              </c:pt>
              <c:pt idx="1">
                <c:v>Antonov</c:v>
              </c:pt>
              <c:pt idx="2">
                <c:v>Avellone</c:v>
              </c:pt>
              <c:pt idx="3">
                <c:v>Bailey</c:v>
              </c:pt>
              <c:pt idx="4">
                <c:v>Basara</c:v>
              </c:pt>
              <c:pt idx="5">
                <c:v>Bryant</c:v>
              </c:pt>
              <c:pt idx="6">
                <c:v>Chen</c:v>
              </c:pt>
              <c:pt idx="7">
                <c:v>Clarke</c:v>
              </c:pt>
              <c:pt idx="8">
                <c:v>Gilgamos</c:v>
              </c:pt>
              <c:pt idx="9">
                <c:v>Huxley</c:v>
              </c:pt>
              <c:pt idx="10">
                <c:v>King</c:v>
              </c:pt>
              <c:pt idx="11">
                <c:v>Koval</c:v>
              </c:pt>
              <c:pt idx="12">
                <c:v>Lee</c:v>
              </c:pt>
              <c:pt idx="13">
                <c:v>Lindgren</c:v>
              </c:pt>
              <c:pt idx="14">
                <c:v>Maddox</c:v>
              </c:pt>
              <c:pt idx="15">
                <c:v>Masterson</c:v>
              </c:pt>
              <c:pt idx="16">
                <c:v>Matthews</c:v>
              </c:pt>
              <c:pt idx="17">
                <c:v>Nguyen</c:v>
              </c:pt>
              <c:pt idx="18">
                <c:v>Roberts</c:v>
              </c:pt>
              <c:pt idx="19">
                <c:v>Silva</c:v>
              </c:pt>
              <c:pt idx="20">
                <c:v>Smith</c:v>
              </c:pt>
              <c:pt idx="21">
                <c:v>Sykes</c:v>
              </c:pt>
              <c:pt idx="22">
                <c:v>Wagner</c:v>
              </c:pt>
              <c:pt idx="23">
                <c:v>Washington</c:v>
              </c:pt>
            </c:strLit>
          </c:cat>
          <c:val>
            <c:numLit>
              <c:formatCode>General</c:formatCode>
              <c:ptCount val="24"/>
              <c:pt idx="0">
                <c:v>184275</c:v>
              </c:pt>
              <c:pt idx="1">
                <c:v>100700</c:v>
              </c:pt>
              <c:pt idx="2">
                <c:v>88500</c:v>
              </c:pt>
              <c:pt idx="3">
                <c:v>76000</c:v>
              </c:pt>
              <c:pt idx="4">
                <c:v>57900</c:v>
              </c:pt>
              <c:pt idx="5">
                <c:v>110000</c:v>
              </c:pt>
              <c:pt idx="6">
                <c:v>151500</c:v>
              </c:pt>
              <c:pt idx="7">
                <c:v>76000</c:v>
              </c:pt>
              <c:pt idx="8">
                <c:v>151500</c:v>
              </c:pt>
              <c:pt idx="9">
                <c:v>151500</c:v>
              </c:pt>
              <c:pt idx="10">
                <c:v>88000</c:v>
              </c:pt>
              <c:pt idx="11">
                <c:v>100700</c:v>
              </c:pt>
              <c:pt idx="12">
                <c:v>76000</c:v>
              </c:pt>
              <c:pt idx="13">
                <c:v>88000</c:v>
              </c:pt>
              <c:pt idx="14">
                <c:v>243760</c:v>
              </c:pt>
              <c:pt idx="15">
                <c:v>105000</c:v>
              </c:pt>
              <c:pt idx="16">
                <c:v>84000</c:v>
              </c:pt>
              <c:pt idx="17">
                <c:v>84000</c:v>
              </c:pt>
              <c:pt idx="18">
                <c:v>120500</c:v>
              </c:pt>
              <c:pt idx="19">
                <c:v>84000</c:v>
              </c:pt>
              <c:pt idx="20">
                <c:v>106900</c:v>
              </c:pt>
              <c:pt idx="21">
                <c:v>105000</c:v>
              </c:pt>
              <c:pt idx="22">
                <c:v>63000</c:v>
              </c:pt>
              <c:pt idx="23">
                <c:v>84000</c:v>
              </c:pt>
            </c:numLit>
          </c:val>
          <c:smooth val="0"/>
          <c:extLst>
            <c:ext xmlns:c16="http://schemas.microsoft.com/office/drawing/2014/chart" uri="{C3380CC4-5D6E-409C-BE32-E72D297353CC}">
              <c16:uniqueId val="{00000002-0073-4CDB-BF37-420FBA150DCC}"/>
            </c:ext>
          </c:extLst>
        </c:ser>
        <c:ser>
          <c:idx val="3"/>
          <c:order val="3"/>
          <c:tx>
            <c:v>Sum of Qtr. 4</c:v>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Lit>
              <c:ptCount val="24"/>
              <c:pt idx="0">
                <c:v>Anderson</c:v>
              </c:pt>
              <c:pt idx="1">
                <c:v>Antonov</c:v>
              </c:pt>
              <c:pt idx="2">
                <c:v>Avellone</c:v>
              </c:pt>
              <c:pt idx="3">
                <c:v>Bailey</c:v>
              </c:pt>
              <c:pt idx="4">
                <c:v>Basara</c:v>
              </c:pt>
              <c:pt idx="5">
                <c:v>Bryant</c:v>
              </c:pt>
              <c:pt idx="6">
                <c:v>Chen</c:v>
              </c:pt>
              <c:pt idx="7">
                <c:v>Clarke</c:v>
              </c:pt>
              <c:pt idx="8">
                <c:v>Gilgamos</c:v>
              </c:pt>
              <c:pt idx="9">
                <c:v>Huxley</c:v>
              </c:pt>
              <c:pt idx="10">
                <c:v>King</c:v>
              </c:pt>
              <c:pt idx="11">
                <c:v>Koval</c:v>
              </c:pt>
              <c:pt idx="12">
                <c:v>Lee</c:v>
              </c:pt>
              <c:pt idx="13">
                <c:v>Lindgren</c:v>
              </c:pt>
              <c:pt idx="14">
                <c:v>Maddox</c:v>
              </c:pt>
              <c:pt idx="15">
                <c:v>Masterson</c:v>
              </c:pt>
              <c:pt idx="16">
                <c:v>Matthews</c:v>
              </c:pt>
              <c:pt idx="17">
                <c:v>Nguyen</c:v>
              </c:pt>
              <c:pt idx="18">
                <c:v>Roberts</c:v>
              </c:pt>
              <c:pt idx="19">
                <c:v>Silva</c:v>
              </c:pt>
              <c:pt idx="20">
                <c:v>Smith</c:v>
              </c:pt>
              <c:pt idx="21">
                <c:v>Sykes</c:v>
              </c:pt>
              <c:pt idx="22">
                <c:v>Wagner</c:v>
              </c:pt>
              <c:pt idx="23">
                <c:v>Washington</c:v>
              </c:pt>
            </c:strLit>
          </c:cat>
          <c:val>
            <c:numLit>
              <c:formatCode>General</c:formatCode>
              <c:ptCount val="24"/>
              <c:pt idx="0">
                <c:v>147150</c:v>
              </c:pt>
              <c:pt idx="1">
                <c:v>147330</c:v>
              </c:pt>
              <c:pt idx="2">
                <c:v>171050</c:v>
              </c:pt>
              <c:pt idx="3">
                <c:v>99700</c:v>
              </c:pt>
              <c:pt idx="4">
                <c:v>77950</c:v>
              </c:pt>
              <c:pt idx="5">
                <c:v>194215</c:v>
              </c:pt>
              <c:pt idx="6">
                <c:v>172410</c:v>
              </c:pt>
              <c:pt idx="7">
                <c:v>136650</c:v>
              </c:pt>
              <c:pt idx="8">
                <c:v>92215</c:v>
              </c:pt>
              <c:pt idx="9">
                <c:v>147325</c:v>
              </c:pt>
              <c:pt idx="10">
                <c:v>195015</c:v>
              </c:pt>
              <c:pt idx="11">
                <c:v>110925</c:v>
              </c:pt>
              <c:pt idx="12">
                <c:v>142320</c:v>
              </c:pt>
              <c:pt idx="13">
                <c:v>61670</c:v>
              </c:pt>
              <c:pt idx="14">
                <c:v>197830</c:v>
              </c:pt>
              <c:pt idx="15">
                <c:v>137215</c:v>
              </c:pt>
              <c:pt idx="16">
                <c:v>102270</c:v>
              </c:pt>
              <c:pt idx="17">
                <c:v>149215</c:v>
              </c:pt>
              <c:pt idx="18">
                <c:v>118335</c:v>
              </c:pt>
              <c:pt idx="19">
                <c:v>187110</c:v>
              </c:pt>
              <c:pt idx="20">
                <c:v>211020</c:v>
              </c:pt>
              <c:pt idx="21">
                <c:v>192215</c:v>
              </c:pt>
              <c:pt idx="22">
                <c:v>88950</c:v>
              </c:pt>
              <c:pt idx="23">
                <c:v>171650</c:v>
              </c:pt>
            </c:numLit>
          </c:val>
          <c:smooth val="0"/>
          <c:extLst>
            <c:ext xmlns:c16="http://schemas.microsoft.com/office/drawing/2014/chart" uri="{C3380CC4-5D6E-409C-BE32-E72D297353CC}">
              <c16:uniqueId val="{00000003-0073-4CDB-BF37-420FBA150DCC}"/>
            </c:ext>
          </c:extLst>
        </c:ser>
        <c:dLbls>
          <c:showLegendKey val="0"/>
          <c:showVal val="0"/>
          <c:showCatName val="0"/>
          <c:showSerName val="0"/>
          <c:showPercent val="0"/>
          <c:showBubbleSize val="0"/>
        </c:dLbls>
        <c:marker val="1"/>
        <c:smooth val="0"/>
        <c:axId val="623254152"/>
        <c:axId val="623252512"/>
      </c:lineChart>
      <c:catAx>
        <c:axId val="6232541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252512"/>
        <c:crosses val="autoZero"/>
        <c:auto val="1"/>
        <c:lblAlgn val="ctr"/>
        <c:lblOffset val="100"/>
        <c:noMultiLvlLbl val="0"/>
      </c:catAx>
      <c:valAx>
        <c:axId val="6232525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254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26" Type="http://schemas.openxmlformats.org/officeDocument/2006/relationships/image" Target="../media/image23.png"/><Relationship Id="rId3" Type="http://schemas.openxmlformats.org/officeDocument/2006/relationships/chart" Target="../charts/chart3.xml"/><Relationship Id="rId21" Type="http://schemas.openxmlformats.org/officeDocument/2006/relationships/image" Target="../media/image18.svg"/><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image" Target="../media/image14.svg"/><Relationship Id="rId25" Type="http://schemas.openxmlformats.org/officeDocument/2006/relationships/image" Target="../media/image22.svg"/><Relationship Id="rId2" Type="http://schemas.openxmlformats.org/officeDocument/2006/relationships/chart" Target="../charts/chart2.xml"/><Relationship Id="rId16" Type="http://schemas.openxmlformats.org/officeDocument/2006/relationships/image" Target="../media/image13.png"/><Relationship Id="rId20" Type="http://schemas.openxmlformats.org/officeDocument/2006/relationships/image" Target="../media/image17.pn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24" Type="http://schemas.openxmlformats.org/officeDocument/2006/relationships/image" Target="../media/image21.png"/><Relationship Id="rId5" Type="http://schemas.openxmlformats.org/officeDocument/2006/relationships/image" Target="../media/image2.svg"/><Relationship Id="rId15" Type="http://schemas.openxmlformats.org/officeDocument/2006/relationships/image" Target="../media/image12.svg"/><Relationship Id="rId23" Type="http://schemas.openxmlformats.org/officeDocument/2006/relationships/image" Target="../media/image20.svg"/><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 Id="rId22" Type="http://schemas.openxmlformats.org/officeDocument/2006/relationships/image" Target="../media/image19.png"/><Relationship Id="rId27" Type="http://schemas.openxmlformats.org/officeDocument/2006/relationships/image" Target="../media/image24.sv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5</xdr:row>
      <xdr:rowOff>0</xdr:rowOff>
    </xdr:from>
    <xdr:to>
      <xdr:col>4</xdr:col>
      <xdr:colOff>0</xdr:colOff>
      <xdr:row>25</xdr:row>
      <xdr:rowOff>133350</xdr:rowOff>
    </xdr:to>
    <mc:AlternateContent xmlns:mc="http://schemas.openxmlformats.org/markup-compatibility/2006" xmlns:sle15="http://schemas.microsoft.com/office/drawing/2012/slicer">
      <mc:Choice Requires="sle15">
        <xdr:graphicFrame macro="">
          <xdr:nvGraphicFramePr>
            <xdr:cNvPr id="19" name="Employee Name">
              <a:extLst>
                <a:ext uri="{FF2B5EF4-FFF2-40B4-BE49-F238E27FC236}">
                  <a16:creationId xmlns:a16="http://schemas.microsoft.com/office/drawing/2014/main" id="{1CED2C3A-2A45-4C49-BC5C-A8C744348939}"/>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609600" y="952500"/>
              <a:ext cx="1828800" cy="3943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0</xdr:colOff>
      <xdr:row>1</xdr:row>
      <xdr:rowOff>0</xdr:rowOff>
    </xdr:from>
    <xdr:to>
      <xdr:col>16</xdr:col>
      <xdr:colOff>76200</xdr:colOff>
      <xdr:row>5</xdr:row>
      <xdr:rowOff>0</xdr:rowOff>
    </xdr:to>
    <xdr:sp macro="" textlink="">
      <xdr:nvSpPr>
        <xdr:cNvPr id="21" name="Rectangle: Rounded Corners 20">
          <a:extLst>
            <a:ext uri="{FF2B5EF4-FFF2-40B4-BE49-F238E27FC236}">
              <a16:creationId xmlns:a16="http://schemas.microsoft.com/office/drawing/2014/main" id="{5EC56644-EE46-4E14-9BD3-0558B558D7D0}"/>
            </a:ext>
          </a:extLst>
        </xdr:cNvPr>
        <xdr:cNvSpPr/>
      </xdr:nvSpPr>
      <xdr:spPr>
        <a:xfrm>
          <a:off x="609600" y="190500"/>
          <a:ext cx="9220200" cy="762000"/>
        </a:xfrm>
        <a:prstGeom prst="roundRect">
          <a:avLst>
            <a:gd name="adj" fmla="val 12917"/>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FF0000"/>
              </a:solidFill>
              <a:latin typeface="Engravers MT" panose="02090707080505020304" pitchFamily="18" charset="0"/>
            </a:rPr>
            <a:t>KIMBERLY STORE DASH BOARD</a:t>
          </a:r>
        </a:p>
      </xdr:txBody>
    </xdr:sp>
    <xdr:clientData/>
  </xdr:twoCellAnchor>
  <xdr:twoCellAnchor>
    <xdr:from>
      <xdr:col>10</xdr:col>
      <xdr:colOff>0</xdr:colOff>
      <xdr:row>14</xdr:row>
      <xdr:rowOff>57150</xdr:rowOff>
    </xdr:from>
    <xdr:to>
      <xdr:col>16</xdr:col>
      <xdr:colOff>0</xdr:colOff>
      <xdr:row>24</xdr:row>
      <xdr:rowOff>142875</xdr:rowOff>
    </xdr:to>
    <xdr:graphicFrame macro="">
      <xdr:nvGraphicFramePr>
        <xdr:cNvPr id="10" name="Chart 9">
          <a:extLst>
            <a:ext uri="{FF2B5EF4-FFF2-40B4-BE49-F238E27FC236}">
              <a16:creationId xmlns:a16="http://schemas.microsoft.com/office/drawing/2014/main" id="{9A57EDA1-9AA6-41AB-A206-C0DBBFB19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xdr:row>
      <xdr:rowOff>0</xdr:rowOff>
    </xdr:from>
    <xdr:to>
      <xdr:col>16</xdr:col>
      <xdr:colOff>0</xdr:colOff>
      <xdr:row>15</xdr:row>
      <xdr:rowOff>0</xdr:rowOff>
    </xdr:to>
    <xdr:graphicFrame macro="">
      <xdr:nvGraphicFramePr>
        <xdr:cNvPr id="13" name="Chart 12">
          <a:extLst>
            <a:ext uri="{FF2B5EF4-FFF2-40B4-BE49-F238E27FC236}">
              <a16:creationId xmlns:a16="http://schemas.microsoft.com/office/drawing/2014/main" id="{3DBE5F4D-62B8-4617-8792-E14D3C704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9525</xdr:rowOff>
    </xdr:from>
    <xdr:to>
      <xdr:col>16</xdr:col>
      <xdr:colOff>0</xdr:colOff>
      <xdr:row>35</xdr:row>
      <xdr:rowOff>9525</xdr:rowOff>
    </xdr:to>
    <xdr:graphicFrame macro="">
      <xdr:nvGraphicFramePr>
        <xdr:cNvPr id="15" name="Chart 14">
          <a:extLst>
            <a:ext uri="{FF2B5EF4-FFF2-40B4-BE49-F238E27FC236}">
              <a16:creationId xmlns:a16="http://schemas.microsoft.com/office/drawing/2014/main" id="{55A8AF96-999C-4289-9CA4-4E76B2E2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15</xdr:row>
      <xdr:rowOff>9524</xdr:rowOff>
    </xdr:from>
    <xdr:to>
      <xdr:col>10</xdr:col>
      <xdr:colOff>0</xdr:colOff>
      <xdr:row>25</xdr:row>
      <xdr:rowOff>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A2F55257-6A3D-4620-92ED-E3F985A177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38400" y="2867024"/>
              <a:ext cx="3657600" cy="1895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247651</xdr:colOff>
      <xdr:row>5</xdr:row>
      <xdr:rowOff>133350</xdr:rowOff>
    </xdr:from>
    <xdr:to>
      <xdr:col>4</xdr:col>
      <xdr:colOff>247651</xdr:colOff>
      <xdr:row>8</xdr:row>
      <xdr:rowOff>9525</xdr:rowOff>
    </xdr:to>
    <xdr:sp macro="" textlink="">
      <xdr:nvSpPr>
        <xdr:cNvPr id="22" name="Arrow: Down 21">
          <a:extLst>
            <a:ext uri="{FF2B5EF4-FFF2-40B4-BE49-F238E27FC236}">
              <a16:creationId xmlns:a16="http://schemas.microsoft.com/office/drawing/2014/main" id="{7859BC43-F5B1-4E31-B230-DF48282D0ACD}"/>
            </a:ext>
          </a:extLst>
        </xdr:cNvPr>
        <xdr:cNvSpPr/>
      </xdr:nvSpPr>
      <xdr:spPr>
        <a:xfrm rot="16200000">
          <a:off x="2157413" y="1004888"/>
          <a:ext cx="447675" cy="609600"/>
        </a:xfrm>
        <a:prstGeom prst="downArrow">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1</xdr:row>
      <xdr:rowOff>0</xdr:rowOff>
    </xdr:from>
    <xdr:to>
      <xdr:col>18</xdr:col>
      <xdr:colOff>0</xdr:colOff>
      <xdr:row>35</xdr:row>
      <xdr:rowOff>0</xdr:rowOff>
    </xdr:to>
    <xdr:sp macro="" textlink="">
      <xdr:nvSpPr>
        <xdr:cNvPr id="23" name="Rectangle: Single Corner Snipped 22">
          <a:extLst>
            <a:ext uri="{FF2B5EF4-FFF2-40B4-BE49-F238E27FC236}">
              <a16:creationId xmlns:a16="http://schemas.microsoft.com/office/drawing/2014/main" id="{DB7074E9-52D8-4FDF-8738-A40D23D16E00}"/>
            </a:ext>
          </a:extLst>
        </xdr:cNvPr>
        <xdr:cNvSpPr/>
      </xdr:nvSpPr>
      <xdr:spPr>
        <a:xfrm>
          <a:off x="9753600" y="190500"/>
          <a:ext cx="1219200" cy="6477000"/>
        </a:xfrm>
        <a:prstGeom prst="snip1Rect">
          <a:avLst/>
        </a:prstGeom>
        <a:gradFill flip="none" rotWithShape="1">
          <a:gsLst>
            <a:gs pos="0">
              <a:schemeClr val="tx1">
                <a:lumMod val="65000"/>
                <a:lumOff val="35000"/>
                <a:tint val="66000"/>
                <a:satMod val="160000"/>
              </a:schemeClr>
            </a:gs>
            <a:gs pos="50000">
              <a:schemeClr val="tx1">
                <a:lumMod val="65000"/>
                <a:lumOff val="35000"/>
                <a:tint val="44500"/>
                <a:satMod val="160000"/>
              </a:schemeClr>
            </a:gs>
            <a:gs pos="100000">
              <a:schemeClr val="tx1">
                <a:lumMod val="65000"/>
                <a:lumOff val="35000"/>
                <a:tint val="23500"/>
                <a:satMod val="160000"/>
              </a:schemeClr>
            </a:gs>
          </a:gsLst>
          <a:path path="circle">
            <a:fillToRect l="100000" t="100000"/>
          </a:path>
          <a:tileRect r="-100000" b="-100000"/>
        </a:gra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editAs="oneCell">
    <xdr:from>
      <xdr:col>16</xdr:col>
      <xdr:colOff>468172</xdr:colOff>
      <xdr:row>9</xdr:row>
      <xdr:rowOff>27186</xdr:rowOff>
    </xdr:from>
    <xdr:to>
      <xdr:col>17</xdr:col>
      <xdr:colOff>515739</xdr:colOff>
      <xdr:row>12</xdr:row>
      <xdr:rowOff>112853</xdr:rowOff>
    </xdr:to>
    <xdr:pic>
      <xdr:nvPicPr>
        <xdr:cNvPr id="27" name="Graphic 26" descr="Burger and drink">
          <a:extLst>
            <a:ext uri="{FF2B5EF4-FFF2-40B4-BE49-F238E27FC236}">
              <a16:creationId xmlns:a16="http://schemas.microsoft.com/office/drawing/2014/main" id="{B4AA9A45-11A4-4B1B-9D9B-62A740D0ADA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297676">
          <a:off x="10221772" y="1741686"/>
          <a:ext cx="657167" cy="657167"/>
        </a:xfrm>
        <a:prstGeom prst="rect">
          <a:avLst/>
        </a:prstGeom>
      </xdr:spPr>
    </xdr:pic>
    <xdr:clientData/>
  </xdr:twoCellAnchor>
  <xdr:twoCellAnchor editAs="oneCell">
    <xdr:from>
      <xdr:col>16</xdr:col>
      <xdr:colOff>466026</xdr:colOff>
      <xdr:row>27</xdr:row>
      <xdr:rowOff>25256</xdr:rowOff>
    </xdr:from>
    <xdr:to>
      <xdr:col>17</xdr:col>
      <xdr:colOff>463742</xdr:colOff>
      <xdr:row>29</xdr:row>
      <xdr:rowOff>180091</xdr:rowOff>
    </xdr:to>
    <xdr:pic>
      <xdr:nvPicPr>
        <xdr:cNvPr id="29" name="Graphic 28" descr="Partial sun">
          <a:extLst>
            <a:ext uri="{FF2B5EF4-FFF2-40B4-BE49-F238E27FC236}">
              <a16:creationId xmlns:a16="http://schemas.microsoft.com/office/drawing/2014/main" id="{DE698FDA-B9F9-4492-A9CE-C83BB076F6F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rot="297676" flipH="1">
          <a:off x="10219626" y="5168756"/>
          <a:ext cx="607316" cy="535835"/>
        </a:xfrm>
        <a:prstGeom prst="rect">
          <a:avLst/>
        </a:prstGeom>
      </xdr:spPr>
    </xdr:pic>
    <xdr:clientData/>
  </xdr:twoCellAnchor>
  <xdr:twoCellAnchor editAs="oneCell">
    <xdr:from>
      <xdr:col>2</xdr:col>
      <xdr:colOff>76200</xdr:colOff>
      <xdr:row>2</xdr:row>
      <xdr:rowOff>38100</xdr:rowOff>
    </xdr:from>
    <xdr:to>
      <xdr:col>3</xdr:col>
      <xdr:colOff>0</xdr:colOff>
      <xdr:row>5</xdr:row>
      <xdr:rowOff>0</xdr:rowOff>
    </xdr:to>
    <xdr:pic>
      <xdr:nvPicPr>
        <xdr:cNvPr id="31" name="Graphic 30" descr="Group of men">
          <a:extLst>
            <a:ext uri="{FF2B5EF4-FFF2-40B4-BE49-F238E27FC236}">
              <a16:creationId xmlns:a16="http://schemas.microsoft.com/office/drawing/2014/main" id="{409395DA-8DCB-4B34-85DA-54314FA2CF7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5400" y="419100"/>
          <a:ext cx="533400" cy="533400"/>
        </a:xfrm>
        <a:prstGeom prst="rect">
          <a:avLst/>
        </a:prstGeom>
      </xdr:spPr>
    </xdr:pic>
    <xdr:clientData/>
  </xdr:twoCellAnchor>
  <xdr:twoCellAnchor editAs="oneCell">
    <xdr:from>
      <xdr:col>16</xdr:col>
      <xdr:colOff>28575</xdr:colOff>
      <xdr:row>29</xdr:row>
      <xdr:rowOff>123825</xdr:rowOff>
    </xdr:from>
    <xdr:to>
      <xdr:col>17</xdr:col>
      <xdr:colOff>333375</xdr:colOff>
      <xdr:row>34</xdr:row>
      <xdr:rowOff>85725</xdr:rowOff>
    </xdr:to>
    <xdr:pic>
      <xdr:nvPicPr>
        <xdr:cNvPr id="33" name="Graphic 32" descr="DJ">
          <a:extLst>
            <a:ext uri="{FF2B5EF4-FFF2-40B4-BE49-F238E27FC236}">
              <a16:creationId xmlns:a16="http://schemas.microsoft.com/office/drawing/2014/main" id="{A9B3C0D6-713E-41C0-A33C-19F4D00D0B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82175" y="5648325"/>
          <a:ext cx="914400" cy="914400"/>
        </a:xfrm>
        <a:prstGeom prst="rect">
          <a:avLst/>
        </a:prstGeom>
      </xdr:spPr>
    </xdr:pic>
    <xdr:clientData/>
  </xdr:twoCellAnchor>
  <xdr:twoCellAnchor editAs="oneCell">
    <xdr:from>
      <xdr:col>1</xdr:col>
      <xdr:colOff>0</xdr:colOff>
      <xdr:row>2</xdr:row>
      <xdr:rowOff>0</xdr:rowOff>
    </xdr:from>
    <xdr:to>
      <xdr:col>2</xdr:col>
      <xdr:colOff>9526</xdr:colOff>
      <xdr:row>5</xdr:row>
      <xdr:rowOff>47626</xdr:rowOff>
    </xdr:to>
    <xdr:pic>
      <xdr:nvPicPr>
        <xdr:cNvPr id="35" name="Graphic 34" descr="Astronaut">
          <a:extLst>
            <a:ext uri="{FF2B5EF4-FFF2-40B4-BE49-F238E27FC236}">
              <a16:creationId xmlns:a16="http://schemas.microsoft.com/office/drawing/2014/main" id="{BD5C6FF4-0B15-4E68-B086-12A7FDD3786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09600" y="381000"/>
          <a:ext cx="619126" cy="619126"/>
        </a:xfrm>
        <a:prstGeom prst="rect">
          <a:avLst/>
        </a:prstGeom>
      </xdr:spPr>
    </xdr:pic>
    <xdr:clientData/>
  </xdr:twoCellAnchor>
  <xdr:twoCellAnchor editAs="oneCell">
    <xdr:from>
      <xdr:col>14</xdr:col>
      <xdr:colOff>249392</xdr:colOff>
      <xdr:row>1</xdr:row>
      <xdr:rowOff>44685</xdr:rowOff>
    </xdr:from>
    <xdr:to>
      <xdr:col>15</xdr:col>
      <xdr:colOff>212491</xdr:colOff>
      <xdr:row>4</xdr:row>
      <xdr:rowOff>45884</xdr:rowOff>
    </xdr:to>
    <xdr:pic>
      <xdr:nvPicPr>
        <xdr:cNvPr id="37" name="Graphic 36" descr="Shopping cart">
          <a:extLst>
            <a:ext uri="{FF2B5EF4-FFF2-40B4-BE49-F238E27FC236}">
              <a16:creationId xmlns:a16="http://schemas.microsoft.com/office/drawing/2014/main" id="{6000D7B6-8266-480E-AF48-27F6A63A660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21400719">
          <a:off x="8783792" y="235185"/>
          <a:ext cx="572699" cy="572699"/>
        </a:xfrm>
        <a:prstGeom prst="rect">
          <a:avLst/>
        </a:prstGeom>
      </xdr:spPr>
    </xdr:pic>
    <xdr:clientData/>
  </xdr:twoCellAnchor>
  <xdr:twoCellAnchor editAs="oneCell">
    <xdr:from>
      <xdr:col>16</xdr:col>
      <xdr:colOff>53005</xdr:colOff>
      <xdr:row>12</xdr:row>
      <xdr:rowOff>23908</xdr:rowOff>
    </xdr:from>
    <xdr:to>
      <xdr:col>17</xdr:col>
      <xdr:colOff>21363</xdr:colOff>
      <xdr:row>15</xdr:row>
      <xdr:rowOff>30366</xdr:rowOff>
    </xdr:to>
    <xdr:pic>
      <xdr:nvPicPr>
        <xdr:cNvPr id="39" name="Graphic 38" descr="Shopping basket">
          <a:extLst>
            <a:ext uri="{FF2B5EF4-FFF2-40B4-BE49-F238E27FC236}">
              <a16:creationId xmlns:a16="http://schemas.microsoft.com/office/drawing/2014/main" id="{E516B57C-CCD8-49EF-AA8C-A13120A3957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rot="297676">
          <a:off x="9806605" y="2309908"/>
          <a:ext cx="577958" cy="577958"/>
        </a:xfrm>
        <a:prstGeom prst="rect">
          <a:avLst/>
        </a:prstGeom>
      </xdr:spPr>
    </xdr:pic>
    <xdr:clientData/>
  </xdr:twoCellAnchor>
  <xdr:twoCellAnchor editAs="oneCell">
    <xdr:from>
      <xdr:col>16</xdr:col>
      <xdr:colOff>527520</xdr:colOff>
      <xdr:row>3</xdr:row>
      <xdr:rowOff>27477</xdr:rowOff>
    </xdr:from>
    <xdr:to>
      <xdr:col>17</xdr:col>
      <xdr:colOff>582123</xdr:colOff>
      <xdr:row>6</xdr:row>
      <xdr:rowOff>120180</xdr:rowOff>
    </xdr:to>
    <xdr:pic>
      <xdr:nvPicPr>
        <xdr:cNvPr id="41" name="Graphic 40" descr="Whole pizza">
          <a:extLst>
            <a:ext uri="{FF2B5EF4-FFF2-40B4-BE49-F238E27FC236}">
              <a16:creationId xmlns:a16="http://schemas.microsoft.com/office/drawing/2014/main" id="{C2665775-9719-4DCE-A172-E2B63ECB913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rot="297676">
          <a:off x="10281120" y="598977"/>
          <a:ext cx="664203" cy="664203"/>
        </a:xfrm>
        <a:prstGeom prst="rect">
          <a:avLst/>
        </a:prstGeom>
      </xdr:spPr>
    </xdr:pic>
    <xdr:clientData/>
  </xdr:twoCellAnchor>
  <xdr:twoCellAnchor editAs="oneCell">
    <xdr:from>
      <xdr:col>16</xdr:col>
      <xdr:colOff>502852</xdr:colOff>
      <xdr:row>16</xdr:row>
      <xdr:rowOff>25429</xdr:rowOff>
    </xdr:from>
    <xdr:to>
      <xdr:col>17</xdr:col>
      <xdr:colOff>507969</xdr:colOff>
      <xdr:row>19</xdr:row>
      <xdr:rowOff>68646</xdr:rowOff>
    </xdr:to>
    <xdr:pic>
      <xdr:nvPicPr>
        <xdr:cNvPr id="43" name="Graphic 42" descr="Taco">
          <a:extLst>
            <a:ext uri="{FF2B5EF4-FFF2-40B4-BE49-F238E27FC236}">
              <a16:creationId xmlns:a16="http://schemas.microsoft.com/office/drawing/2014/main" id="{133C2E2F-5BD7-413B-A79A-52EA4D8B1FD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rot="297676">
          <a:off x="10256452" y="3073429"/>
          <a:ext cx="614717" cy="614717"/>
        </a:xfrm>
        <a:prstGeom prst="rect">
          <a:avLst/>
        </a:prstGeom>
      </xdr:spPr>
    </xdr:pic>
    <xdr:clientData/>
  </xdr:twoCellAnchor>
  <xdr:twoCellAnchor editAs="oneCell">
    <xdr:from>
      <xdr:col>16</xdr:col>
      <xdr:colOff>246379</xdr:colOff>
      <xdr:row>22</xdr:row>
      <xdr:rowOff>143236</xdr:rowOff>
    </xdr:from>
    <xdr:to>
      <xdr:col>17</xdr:col>
      <xdr:colOff>369519</xdr:colOff>
      <xdr:row>26</xdr:row>
      <xdr:rowOff>113976</xdr:rowOff>
    </xdr:to>
    <xdr:pic>
      <xdr:nvPicPr>
        <xdr:cNvPr id="45" name="Graphic 44" descr="Hot dog">
          <a:extLst>
            <a:ext uri="{FF2B5EF4-FFF2-40B4-BE49-F238E27FC236}">
              <a16:creationId xmlns:a16="http://schemas.microsoft.com/office/drawing/2014/main" id="{2A698A15-85FB-4A1F-9966-E2025257D74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rot="2075731">
          <a:off x="9999979" y="4334236"/>
          <a:ext cx="732740" cy="732740"/>
        </a:xfrm>
        <a:prstGeom prst="rect">
          <a:avLst/>
        </a:prstGeom>
      </xdr:spPr>
    </xdr:pic>
    <xdr:clientData/>
  </xdr:twoCellAnchor>
  <xdr:twoCellAnchor editAs="oneCell">
    <xdr:from>
      <xdr:col>16</xdr:col>
      <xdr:colOff>90847</xdr:colOff>
      <xdr:row>19</xdr:row>
      <xdr:rowOff>157496</xdr:rowOff>
    </xdr:from>
    <xdr:to>
      <xdr:col>17</xdr:col>
      <xdr:colOff>64957</xdr:colOff>
      <xdr:row>22</xdr:row>
      <xdr:rowOff>169706</xdr:rowOff>
    </xdr:to>
    <xdr:pic>
      <xdr:nvPicPr>
        <xdr:cNvPr id="47" name="Graphic 46" descr="Orange">
          <a:extLst>
            <a:ext uri="{FF2B5EF4-FFF2-40B4-BE49-F238E27FC236}">
              <a16:creationId xmlns:a16="http://schemas.microsoft.com/office/drawing/2014/main" id="{2D9BFECB-3B09-46E8-B4D7-8ED4FF8034C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rot="297676">
          <a:off x="9844447" y="3776996"/>
          <a:ext cx="583710" cy="583710"/>
        </a:xfrm>
        <a:prstGeom prst="rect">
          <a:avLst/>
        </a:prstGeom>
      </xdr:spPr>
    </xdr:pic>
    <xdr:clientData/>
  </xdr:twoCellAnchor>
  <xdr:twoCellAnchor editAs="oneCell">
    <xdr:from>
      <xdr:col>16</xdr:col>
      <xdr:colOff>43830</xdr:colOff>
      <xdr:row>6</xdr:row>
      <xdr:rowOff>89150</xdr:rowOff>
    </xdr:from>
    <xdr:to>
      <xdr:col>16</xdr:col>
      <xdr:colOff>587126</xdr:colOff>
      <xdr:row>9</xdr:row>
      <xdr:rowOff>60946</xdr:rowOff>
    </xdr:to>
    <xdr:pic>
      <xdr:nvPicPr>
        <xdr:cNvPr id="49" name="Graphic 48" descr="Fruit bowl">
          <a:extLst>
            <a:ext uri="{FF2B5EF4-FFF2-40B4-BE49-F238E27FC236}">
              <a16:creationId xmlns:a16="http://schemas.microsoft.com/office/drawing/2014/main" id="{11A8116E-96E6-435D-82BC-06A2D3EACDCE}"/>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rot="297676">
          <a:off x="9797430" y="1232150"/>
          <a:ext cx="543296" cy="54329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58.618038541666" createdVersion="6" refreshedVersion="6" minRefreshableVersion="3" recordCount="24" xr:uid="{AC03F5EC-E909-428A-8C49-E009894232E6}">
  <cacheSource type="worksheet">
    <worksheetSource name="Table1"/>
  </cacheSource>
  <cacheFields count="11">
    <cacheField name="Employee Name" numFmtId="0">
      <sharedItems count="24">
        <s v="Silva"/>
        <s v="Maddox"/>
        <s v="Koval"/>
        <s v="Lindgren"/>
        <s v="Sykes"/>
        <s v="Lee"/>
        <s v="Gilgamos"/>
        <s v="Matthews"/>
        <s v="Anderson"/>
        <s v="Smith"/>
        <s v="Wagner"/>
        <s v="Roberts"/>
        <s v="Avellone"/>
        <s v="Clarke"/>
        <s v="Chen"/>
        <s v="Nguyen"/>
        <s v="Basara"/>
        <s v="Bryant"/>
        <s v="Antonov"/>
        <s v="King"/>
        <s v="Masterson"/>
        <s v="Bailey"/>
        <s v="Huxley"/>
        <s v="Washington"/>
      </sharedItems>
    </cacheField>
    <cacheField name="Region" numFmtId="0">
      <sharedItems count="5">
        <s v="Northeast"/>
        <s v="South west"/>
        <s v="South"/>
        <s v="North"/>
        <s v="Southwest"/>
      </sharedItems>
    </cacheField>
    <cacheField name="Employee ID" numFmtId="0">
      <sharedItems/>
    </cacheField>
    <cacheField name="Qtr. 1" numFmtId="0">
      <sharedItems containsSemiMixedTypes="0" containsString="0" containsNumber="1" containsInteger="1" minValue="74075" maxValue="274130" count="17">
        <n v="115500"/>
        <n v="113500"/>
        <n v="104500"/>
        <n v="79500"/>
        <n v="125000"/>
        <n v="120550"/>
        <n v="128000"/>
        <n v="113000"/>
        <n v="116500"/>
        <n v="119000"/>
        <n v="274130"/>
        <n v="156000"/>
        <n v="251120"/>
        <n v="77500"/>
        <n v="154500"/>
        <n v="74075"/>
        <n v="122500"/>
      </sharedItems>
    </cacheField>
    <cacheField name="Qtr. 2" numFmtId="0">
      <sharedItems containsSemiMixedTypes="0" containsString="0" containsNumber="1" containsInteger="1" minValue="65500" maxValue="296120" count="17">
        <n v="65500"/>
        <n v="120550"/>
        <n v="113000"/>
        <n v="113500"/>
        <n v="170000"/>
        <n v="274060"/>
        <n v="243760"/>
        <n v="292225"/>
        <n v="243240"/>
        <n v="123000"/>
        <n v="138500"/>
        <n v="296120"/>
        <n v="115500"/>
        <n v="86500"/>
        <n v="95000"/>
        <n v="122000"/>
        <n v="128000"/>
      </sharedItems>
    </cacheField>
    <cacheField name="Qtr. 3" numFmtId="0">
      <sharedItems containsSemiMixedTypes="0" containsString="0" containsNumber="1" containsInteger="1" minValue="57900" maxValue="243760" count="14">
        <n v="84000"/>
        <n v="243760"/>
        <n v="100700"/>
        <n v="88000"/>
        <n v="105000"/>
        <n v="76000"/>
        <n v="151500"/>
        <n v="184275"/>
        <n v="106900"/>
        <n v="63000"/>
        <n v="120500"/>
        <n v="88500"/>
        <n v="57900"/>
        <n v="110000"/>
      </sharedItems>
    </cacheField>
    <cacheField name="Qtr. 4" numFmtId="0">
      <sharedItems containsSemiMixedTypes="0" containsString="0" containsNumber="1" containsInteger="1" minValue="61670" maxValue="211020" count="24">
        <n v="187110"/>
        <n v="197830"/>
        <n v="110925"/>
        <n v="61670"/>
        <n v="192215"/>
        <n v="142320"/>
        <n v="92215"/>
        <n v="102270"/>
        <n v="147150"/>
        <n v="211020"/>
        <n v="88950"/>
        <n v="118335"/>
        <n v="171050"/>
        <n v="136650"/>
        <n v="172410"/>
        <n v="149215"/>
        <n v="77950"/>
        <n v="194215"/>
        <n v="147330"/>
        <n v="195015"/>
        <n v="137215"/>
        <n v="99700"/>
        <n v="147325"/>
        <n v="171650"/>
      </sharedItems>
    </cacheField>
    <cacheField name="Total" numFmtId="0">
      <sharedItems containsSemiMixedTypes="0" containsString="0" containsNumber="1" containsInteger="1" minValue="275425" maxValue="809085"/>
    </cacheField>
    <cacheField name="Average" numFmtId="0">
      <sharedItems containsSemiMixedTypes="0" containsString="0" containsNumber="1" minValue="68856.25" maxValue="202271.25"/>
    </cacheField>
    <cacheField name="Highest" numFmtId="0">
      <sharedItems containsSemiMixedTypes="0" containsString="0" containsNumber="1" containsInteger="1" minValue="77950" maxValue="296120"/>
    </cacheField>
    <cacheField name="Lowest" numFmtId="0">
      <sharedItems containsSemiMixedTypes="0" containsString="0" containsNumber="1" containsInteger="1" minValue="57900" maxValue="128000"/>
    </cacheField>
  </cacheFields>
  <extLst>
    <ext xmlns:x14="http://schemas.microsoft.com/office/spreadsheetml/2009/9/main" uri="{725AE2AE-9491-48be-B2B4-4EB974FC3084}">
      <x14:pivotCacheDefinition pivotCacheId="199921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s v="S1001"/>
    <x v="0"/>
    <x v="0"/>
    <x v="0"/>
    <x v="0"/>
    <n v="452110"/>
    <n v="113027.5"/>
    <n v="187110"/>
    <n v="65500"/>
  </r>
  <r>
    <x v="1"/>
    <x v="0"/>
    <s v="S1002"/>
    <x v="1"/>
    <x v="1"/>
    <x v="1"/>
    <x v="1"/>
    <n v="675640"/>
    <n v="168910"/>
    <n v="243760"/>
    <n v="113500"/>
  </r>
  <r>
    <x v="2"/>
    <x v="1"/>
    <s v="S1003"/>
    <x v="2"/>
    <x v="2"/>
    <x v="2"/>
    <x v="2"/>
    <n v="429125"/>
    <n v="107281.25"/>
    <n v="113000"/>
    <n v="100700"/>
  </r>
  <r>
    <x v="3"/>
    <x v="2"/>
    <s v="S1004"/>
    <x v="3"/>
    <x v="3"/>
    <x v="3"/>
    <x v="3"/>
    <n v="342670"/>
    <n v="85667.5"/>
    <n v="113500"/>
    <n v="61670"/>
  </r>
  <r>
    <x v="4"/>
    <x v="3"/>
    <s v="S1005"/>
    <x v="4"/>
    <x v="4"/>
    <x v="4"/>
    <x v="4"/>
    <n v="592215"/>
    <n v="148053.75"/>
    <n v="192215"/>
    <n v="105000"/>
  </r>
  <r>
    <x v="5"/>
    <x v="1"/>
    <s v="S1006"/>
    <x v="5"/>
    <x v="5"/>
    <x v="5"/>
    <x v="5"/>
    <n v="612930"/>
    <n v="153232.5"/>
    <n v="274060"/>
    <n v="76000"/>
  </r>
  <r>
    <x v="6"/>
    <x v="1"/>
    <s v="S1007"/>
    <x v="6"/>
    <x v="6"/>
    <x v="6"/>
    <x v="6"/>
    <n v="615475"/>
    <n v="153868.75"/>
    <n v="243760"/>
    <n v="92215"/>
  </r>
  <r>
    <x v="7"/>
    <x v="2"/>
    <s v="S1008"/>
    <x v="7"/>
    <x v="7"/>
    <x v="0"/>
    <x v="7"/>
    <n v="591495"/>
    <n v="147873.75"/>
    <n v="292225"/>
    <n v="84000"/>
  </r>
  <r>
    <x v="8"/>
    <x v="3"/>
    <s v="S1009"/>
    <x v="1"/>
    <x v="8"/>
    <x v="7"/>
    <x v="8"/>
    <n v="688165"/>
    <n v="172041.25"/>
    <n v="243240"/>
    <n v="113500"/>
  </r>
  <r>
    <x v="9"/>
    <x v="4"/>
    <s v="S1010"/>
    <x v="8"/>
    <x v="9"/>
    <x v="8"/>
    <x v="9"/>
    <n v="557420"/>
    <n v="139355"/>
    <n v="211020"/>
    <n v="106900"/>
  </r>
  <r>
    <x v="10"/>
    <x v="0"/>
    <s v="S1011"/>
    <x v="9"/>
    <x v="10"/>
    <x v="9"/>
    <x v="10"/>
    <n v="409450"/>
    <n v="102362.5"/>
    <n v="138500"/>
    <n v="63000"/>
  </r>
  <r>
    <x v="11"/>
    <x v="2"/>
    <s v="S1012"/>
    <x v="10"/>
    <x v="11"/>
    <x v="10"/>
    <x v="11"/>
    <n v="809085"/>
    <n v="202271.25"/>
    <n v="296120"/>
    <n v="118335"/>
  </r>
  <r>
    <x v="12"/>
    <x v="4"/>
    <s v="S1013"/>
    <x v="11"/>
    <x v="12"/>
    <x v="11"/>
    <x v="12"/>
    <n v="531050"/>
    <n v="132762.5"/>
    <n v="171050"/>
    <n v="88500"/>
  </r>
  <r>
    <x v="13"/>
    <x v="1"/>
    <s v="S1014"/>
    <x v="12"/>
    <x v="13"/>
    <x v="5"/>
    <x v="13"/>
    <n v="550270"/>
    <n v="137567.5"/>
    <n v="251120"/>
    <n v="76000"/>
  </r>
  <r>
    <x v="14"/>
    <x v="0"/>
    <s v="S1015"/>
    <x v="13"/>
    <x v="14"/>
    <x v="6"/>
    <x v="14"/>
    <n v="496410"/>
    <n v="124102.5"/>
    <n v="172410"/>
    <n v="77500"/>
  </r>
  <r>
    <x v="15"/>
    <x v="2"/>
    <s v="S1016"/>
    <x v="14"/>
    <x v="15"/>
    <x v="0"/>
    <x v="15"/>
    <n v="509715"/>
    <n v="127428.75"/>
    <n v="154500"/>
    <n v="84000"/>
  </r>
  <r>
    <x v="16"/>
    <x v="0"/>
    <s v="S1017"/>
    <x v="15"/>
    <x v="0"/>
    <x v="12"/>
    <x v="16"/>
    <n v="275425"/>
    <n v="68856.25"/>
    <n v="77950"/>
    <n v="57900"/>
  </r>
  <r>
    <x v="17"/>
    <x v="3"/>
    <s v="S1018"/>
    <x v="16"/>
    <x v="16"/>
    <x v="13"/>
    <x v="17"/>
    <n v="554715"/>
    <n v="138678.75"/>
    <n v="194215"/>
    <n v="110000"/>
  </r>
  <r>
    <x v="18"/>
    <x v="0"/>
    <s v="S1019"/>
    <x v="2"/>
    <x v="2"/>
    <x v="2"/>
    <x v="18"/>
    <n v="465530"/>
    <n v="116382.5"/>
    <n v="147330"/>
    <n v="100700"/>
  </r>
  <r>
    <x v="19"/>
    <x v="2"/>
    <s v="S1020"/>
    <x v="3"/>
    <x v="3"/>
    <x v="3"/>
    <x v="19"/>
    <n v="476015"/>
    <n v="119003.75"/>
    <n v="195015"/>
    <n v="79500"/>
  </r>
  <r>
    <x v="20"/>
    <x v="1"/>
    <s v="S1021"/>
    <x v="4"/>
    <x v="4"/>
    <x v="4"/>
    <x v="20"/>
    <n v="537215"/>
    <n v="134303.75"/>
    <n v="170000"/>
    <n v="105000"/>
  </r>
  <r>
    <x v="21"/>
    <x v="3"/>
    <s v="S1022"/>
    <x v="5"/>
    <x v="5"/>
    <x v="5"/>
    <x v="21"/>
    <n v="570310"/>
    <n v="142577.5"/>
    <n v="274060"/>
    <n v="76000"/>
  </r>
  <r>
    <x v="22"/>
    <x v="4"/>
    <s v="S1023"/>
    <x v="6"/>
    <x v="6"/>
    <x v="6"/>
    <x v="22"/>
    <n v="670585"/>
    <n v="167646.25"/>
    <n v="243760"/>
    <n v="128000"/>
  </r>
  <r>
    <x v="23"/>
    <x v="3"/>
    <s v="S1024"/>
    <x v="7"/>
    <x v="7"/>
    <x v="0"/>
    <x v="23"/>
    <n v="660875"/>
    <n v="165218.75"/>
    <n v="292225"/>
    <n v="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F7294-C2E9-4C33-9E08-505AAA58ABF4}" name="PivotTable5"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9">
  <location ref="A3:B9" firstHeaderRow="1" firstDataRow="1" firstDataCol="1"/>
  <pivotFields count="11">
    <pivotField showAll="0"/>
    <pivotField axis="axisRow" showAll="0">
      <items count="6">
        <item x="3"/>
        <item x="0"/>
        <item x="2"/>
        <item x="1"/>
        <item x="4"/>
        <item t="default"/>
      </items>
    </pivotField>
    <pivotField showAll="0"/>
    <pivotField showAll="0"/>
    <pivotField showAll="0"/>
    <pivotField showAll="0"/>
    <pivotField showAll="0"/>
    <pivotField dataField="1" showAll="0"/>
    <pivotField showAll="0"/>
    <pivotField showAll="0"/>
    <pivotField showAll="0"/>
  </pivotFields>
  <rowFields count="1">
    <field x="1"/>
  </rowFields>
  <rowItems count="6">
    <i>
      <x/>
    </i>
    <i>
      <x v="1"/>
    </i>
    <i>
      <x v="2"/>
    </i>
    <i>
      <x v="3"/>
    </i>
    <i>
      <x v="4"/>
    </i>
    <i t="grand">
      <x/>
    </i>
  </rowItems>
  <colItems count="1">
    <i/>
  </colItems>
  <dataFields count="1">
    <dataField name="Sum of 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73F97A-EF42-492B-BCC4-3DD27FAC539B}" sourceName="Region">
  <pivotTables>
    <pivotTable tabId="2" name="PivotTable5"/>
  </pivotTables>
  <data>
    <tabular pivotCacheId="199921951">
      <items count="5">
        <i x="3" s="1"/>
        <i x="0"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836EA74B-CE9A-4781-BB41-490862ACB09D}" sourceName="Employee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02711D3-5134-4180-9EBC-156CAFB964B8}"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46BF51B4-9B0E-493C-BF8B-C2417073A18A}" cache="Slicer_Employee_Name" caption="Employee Name" startItem="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E1E03-6397-4621-AF64-6FBE39E59521}" name="Table1" displayName="Table1" ref="A2:K26" totalsRowShown="0">
  <autoFilter ref="A2:K26" xr:uid="{4D498192-AE1F-40B7-BA93-337FA91B1CAE}"/>
  <tableColumns count="11">
    <tableColumn id="1" xr3:uid="{21B469A8-AF88-4C68-A470-DCB94773E2E8}" name="Employee Name" dataDxfId="0"/>
    <tableColumn id="2" xr3:uid="{D209F39A-33BB-44CF-9B3B-5469654DBF81}" name="Region"/>
    <tableColumn id="3" xr3:uid="{17FD92AD-474B-45EB-822E-75765CF0A82F}" name="Employee ID"/>
    <tableColumn id="4" xr3:uid="{1D056B00-177C-4FCA-B6E6-4D78616C9683}" name="Qtr. 1"/>
    <tableColumn id="5" xr3:uid="{81A42316-E0DF-42B9-8B43-F0C383C2252D}" name="Qtr. 2"/>
    <tableColumn id="6" xr3:uid="{F6C5D351-6499-4CDF-95F9-6BECC5492BDA}" name="Qtr. 3"/>
    <tableColumn id="7" xr3:uid="{B51DF64C-63F2-4C94-B685-5F430987F3E0}" name="Qtr. 4"/>
    <tableColumn id="8" xr3:uid="{57773DF8-4CBD-49C0-BB50-EDA8AC1A2296}" name="Total">
      <calculatedColumnFormula>SUM(D3:G3)</calculatedColumnFormula>
    </tableColumn>
    <tableColumn id="9" xr3:uid="{F566D86A-7EDD-45B1-A931-A31ABA4D9E1A}" name="Average">
      <calculatedColumnFormula>AVERAGE(D3:G3)</calculatedColumnFormula>
    </tableColumn>
    <tableColumn id="10" xr3:uid="{01CA608A-30A7-4AC1-A5B4-CB98C64625B3}" name="Highest">
      <calculatedColumnFormula>MAX(D3:G3)</calculatedColumnFormula>
    </tableColumn>
    <tableColumn id="11" xr3:uid="{B161AA43-1B6F-485D-971F-501754F5F485}" name="Lowest">
      <calculatedColumnFormula>MIN(D3:G3)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24162-AF8E-4F4D-8099-04295353B84E}">
  <dimension ref="A2:K26"/>
  <sheetViews>
    <sheetView workbookViewId="0">
      <selection activeCell="F29" sqref="F29"/>
    </sheetView>
  </sheetViews>
  <sheetFormatPr defaultRowHeight="15" x14ac:dyDescent="0.25"/>
  <cols>
    <col min="1" max="1" width="17.7109375" customWidth="1"/>
    <col min="2" max="2" width="9.28515625" customWidth="1"/>
    <col min="3" max="3" width="14.28515625" customWidth="1"/>
    <col min="9" max="9" width="10.42578125" customWidth="1"/>
    <col min="10" max="10" width="9.85546875" customWidth="1"/>
    <col min="11" max="11" width="9.42578125" customWidth="1"/>
  </cols>
  <sheetData>
    <row r="2" spans="1:11" x14ac:dyDescent="0.25">
      <c r="A2" t="s">
        <v>0</v>
      </c>
      <c r="B2" t="s">
        <v>1</v>
      </c>
      <c r="C2" t="s">
        <v>31</v>
      </c>
      <c r="D2" t="s">
        <v>56</v>
      </c>
      <c r="E2" t="s">
        <v>57</v>
      </c>
      <c r="F2" t="s">
        <v>58</v>
      </c>
      <c r="G2" t="s">
        <v>59</v>
      </c>
      <c r="H2" t="s">
        <v>60</v>
      </c>
      <c r="I2" t="s">
        <v>61</v>
      </c>
      <c r="J2" t="s">
        <v>62</v>
      </c>
      <c r="K2" t="s">
        <v>63</v>
      </c>
    </row>
    <row r="3" spans="1:11" x14ac:dyDescent="0.25">
      <c r="A3" t="s">
        <v>2</v>
      </c>
      <c r="B3" t="s">
        <v>3</v>
      </c>
      <c r="C3" t="s">
        <v>32</v>
      </c>
      <c r="D3">
        <v>115500</v>
      </c>
      <c r="E3">
        <v>65500</v>
      </c>
      <c r="F3">
        <v>84000</v>
      </c>
      <c r="G3">
        <v>187110</v>
      </c>
      <c r="H3">
        <f>SUM(D3:G3)</f>
        <v>452110</v>
      </c>
      <c r="I3">
        <f>AVERAGE(D3:G3)</f>
        <v>113027.5</v>
      </c>
      <c r="J3">
        <f>MAX(D3:G3)</f>
        <v>187110</v>
      </c>
      <c r="K3">
        <f>MIN(D3:G3)</f>
        <v>65500</v>
      </c>
    </row>
    <row r="4" spans="1:11" x14ac:dyDescent="0.25">
      <c r="A4" s="1" t="s">
        <v>4</v>
      </c>
      <c r="B4" t="s">
        <v>3</v>
      </c>
      <c r="C4" t="s">
        <v>33</v>
      </c>
      <c r="D4">
        <v>113500</v>
      </c>
      <c r="E4">
        <v>120550</v>
      </c>
      <c r="F4">
        <v>243760</v>
      </c>
      <c r="G4">
        <v>197830</v>
      </c>
      <c r="H4">
        <f t="shared" ref="H4:H26" si="0">SUM(D4:G4)</f>
        <v>675640</v>
      </c>
      <c r="I4">
        <f t="shared" ref="I4:I26" si="1">AVERAGE(D4:G4)</f>
        <v>168910</v>
      </c>
      <c r="J4">
        <f t="shared" ref="J4:J26" si="2">MAX(D4:G4)</f>
        <v>243760</v>
      </c>
      <c r="K4">
        <f t="shared" ref="K4:K26" si="3">MIN(D4:G4)</f>
        <v>113500</v>
      </c>
    </row>
    <row r="5" spans="1:11" x14ac:dyDescent="0.25">
      <c r="A5" s="1" t="s">
        <v>5</v>
      </c>
      <c r="B5" t="s">
        <v>6</v>
      </c>
      <c r="C5" t="s">
        <v>34</v>
      </c>
      <c r="D5">
        <v>104500</v>
      </c>
      <c r="E5">
        <v>113000</v>
      </c>
      <c r="F5">
        <v>100700</v>
      </c>
      <c r="G5">
        <v>110925</v>
      </c>
      <c r="H5">
        <f t="shared" si="0"/>
        <v>429125</v>
      </c>
      <c r="I5">
        <f t="shared" si="1"/>
        <v>107281.25</v>
      </c>
      <c r="J5">
        <f t="shared" si="2"/>
        <v>113000</v>
      </c>
      <c r="K5">
        <f t="shared" si="3"/>
        <v>100700</v>
      </c>
    </row>
    <row r="6" spans="1:11" x14ac:dyDescent="0.25">
      <c r="A6" s="1" t="s">
        <v>7</v>
      </c>
      <c r="B6" t="s">
        <v>8</v>
      </c>
      <c r="C6" t="s">
        <v>35</v>
      </c>
      <c r="D6">
        <v>79500</v>
      </c>
      <c r="E6">
        <v>113500</v>
      </c>
      <c r="F6">
        <v>88000</v>
      </c>
      <c r="G6">
        <v>61670</v>
      </c>
      <c r="H6">
        <f t="shared" si="0"/>
        <v>342670</v>
      </c>
      <c r="I6">
        <f t="shared" si="1"/>
        <v>85667.5</v>
      </c>
      <c r="J6">
        <f t="shared" si="2"/>
        <v>113500</v>
      </c>
      <c r="K6">
        <f t="shared" si="3"/>
        <v>61670</v>
      </c>
    </row>
    <row r="7" spans="1:11" x14ac:dyDescent="0.25">
      <c r="A7" s="1" t="s">
        <v>9</v>
      </c>
      <c r="B7" t="s">
        <v>10</v>
      </c>
      <c r="C7" t="s">
        <v>36</v>
      </c>
      <c r="D7">
        <v>125000</v>
      </c>
      <c r="E7">
        <v>170000</v>
      </c>
      <c r="F7">
        <v>105000</v>
      </c>
      <c r="G7">
        <v>192215</v>
      </c>
      <c r="H7">
        <f t="shared" si="0"/>
        <v>592215</v>
      </c>
      <c r="I7">
        <f t="shared" si="1"/>
        <v>148053.75</v>
      </c>
      <c r="J7">
        <f t="shared" si="2"/>
        <v>192215</v>
      </c>
      <c r="K7">
        <f t="shared" si="3"/>
        <v>105000</v>
      </c>
    </row>
    <row r="8" spans="1:11" x14ac:dyDescent="0.25">
      <c r="A8" s="1" t="s">
        <v>11</v>
      </c>
      <c r="B8" t="s">
        <v>6</v>
      </c>
      <c r="C8" t="s">
        <v>37</v>
      </c>
      <c r="D8">
        <v>120550</v>
      </c>
      <c r="E8">
        <v>274060</v>
      </c>
      <c r="F8">
        <v>76000</v>
      </c>
      <c r="G8">
        <v>142320</v>
      </c>
      <c r="H8">
        <f t="shared" si="0"/>
        <v>612930</v>
      </c>
      <c r="I8">
        <f t="shared" si="1"/>
        <v>153232.5</v>
      </c>
      <c r="J8">
        <f t="shared" si="2"/>
        <v>274060</v>
      </c>
      <c r="K8">
        <f t="shared" si="3"/>
        <v>76000</v>
      </c>
    </row>
    <row r="9" spans="1:11" x14ac:dyDescent="0.25">
      <c r="A9" t="s">
        <v>12</v>
      </c>
      <c r="B9" t="s">
        <v>6</v>
      </c>
      <c r="C9" t="s">
        <v>38</v>
      </c>
      <c r="D9">
        <v>128000</v>
      </c>
      <c r="E9">
        <v>243760</v>
      </c>
      <c r="F9">
        <v>151500</v>
      </c>
      <c r="G9">
        <v>92215</v>
      </c>
      <c r="H9">
        <f t="shared" si="0"/>
        <v>615475</v>
      </c>
      <c r="I9">
        <f t="shared" si="1"/>
        <v>153868.75</v>
      </c>
      <c r="J9">
        <f t="shared" si="2"/>
        <v>243760</v>
      </c>
      <c r="K9">
        <f t="shared" si="3"/>
        <v>92215</v>
      </c>
    </row>
    <row r="10" spans="1:11" x14ac:dyDescent="0.25">
      <c r="A10" t="s">
        <v>13</v>
      </c>
      <c r="B10" t="s">
        <v>8</v>
      </c>
      <c r="C10" t="s">
        <v>39</v>
      </c>
      <c r="D10">
        <v>113000</v>
      </c>
      <c r="E10">
        <v>292225</v>
      </c>
      <c r="F10">
        <v>84000</v>
      </c>
      <c r="G10">
        <v>102270</v>
      </c>
      <c r="H10">
        <f t="shared" si="0"/>
        <v>591495</v>
      </c>
      <c r="I10">
        <f t="shared" si="1"/>
        <v>147873.75</v>
      </c>
      <c r="J10">
        <f t="shared" si="2"/>
        <v>292225</v>
      </c>
      <c r="K10">
        <f t="shared" si="3"/>
        <v>84000</v>
      </c>
    </row>
    <row r="11" spans="1:11" x14ac:dyDescent="0.25">
      <c r="A11" t="s">
        <v>14</v>
      </c>
      <c r="B11" t="s">
        <v>10</v>
      </c>
      <c r="C11" t="s">
        <v>40</v>
      </c>
      <c r="D11">
        <v>113500</v>
      </c>
      <c r="E11">
        <v>243240</v>
      </c>
      <c r="F11">
        <v>184275</v>
      </c>
      <c r="G11">
        <v>147150</v>
      </c>
      <c r="H11">
        <f t="shared" si="0"/>
        <v>688165</v>
      </c>
      <c r="I11">
        <f t="shared" si="1"/>
        <v>172041.25</v>
      </c>
      <c r="J11">
        <f t="shared" si="2"/>
        <v>243240</v>
      </c>
      <c r="K11">
        <f t="shared" si="3"/>
        <v>113500</v>
      </c>
    </row>
    <row r="12" spans="1:11" x14ac:dyDescent="0.25">
      <c r="A12" t="s">
        <v>15</v>
      </c>
      <c r="B12" t="s">
        <v>16</v>
      </c>
      <c r="C12" t="s">
        <v>41</v>
      </c>
      <c r="D12">
        <v>116500</v>
      </c>
      <c r="E12">
        <v>123000</v>
      </c>
      <c r="F12">
        <v>106900</v>
      </c>
      <c r="G12">
        <v>211020</v>
      </c>
      <c r="H12">
        <f t="shared" si="0"/>
        <v>557420</v>
      </c>
      <c r="I12">
        <f t="shared" si="1"/>
        <v>139355</v>
      </c>
      <c r="J12">
        <f t="shared" si="2"/>
        <v>211020</v>
      </c>
      <c r="K12">
        <f t="shared" si="3"/>
        <v>106900</v>
      </c>
    </row>
    <row r="13" spans="1:11" x14ac:dyDescent="0.25">
      <c r="A13" t="s">
        <v>17</v>
      </c>
      <c r="B13" t="s">
        <v>3</v>
      </c>
      <c r="C13" t="s">
        <v>42</v>
      </c>
      <c r="D13">
        <v>119000</v>
      </c>
      <c r="E13">
        <v>138500</v>
      </c>
      <c r="F13">
        <v>63000</v>
      </c>
      <c r="G13">
        <v>88950</v>
      </c>
      <c r="H13">
        <f t="shared" si="0"/>
        <v>409450</v>
      </c>
      <c r="I13">
        <f t="shared" si="1"/>
        <v>102362.5</v>
      </c>
      <c r="J13">
        <f t="shared" si="2"/>
        <v>138500</v>
      </c>
      <c r="K13">
        <f t="shared" si="3"/>
        <v>63000</v>
      </c>
    </row>
    <row r="14" spans="1:11" x14ac:dyDescent="0.25">
      <c r="A14" t="s">
        <v>18</v>
      </c>
      <c r="B14" t="s">
        <v>8</v>
      </c>
      <c r="C14" t="s">
        <v>43</v>
      </c>
      <c r="D14">
        <v>274130</v>
      </c>
      <c r="E14">
        <v>296120</v>
      </c>
      <c r="F14">
        <v>120500</v>
      </c>
      <c r="G14">
        <v>118335</v>
      </c>
      <c r="H14">
        <f t="shared" si="0"/>
        <v>809085</v>
      </c>
      <c r="I14">
        <f t="shared" si="1"/>
        <v>202271.25</v>
      </c>
      <c r="J14">
        <f t="shared" si="2"/>
        <v>296120</v>
      </c>
      <c r="K14">
        <f t="shared" si="3"/>
        <v>118335</v>
      </c>
    </row>
    <row r="15" spans="1:11" x14ac:dyDescent="0.25">
      <c r="A15" s="1" t="s">
        <v>19</v>
      </c>
      <c r="B15" t="s">
        <v>16</v>
      </c>
      <c r="C15" t="s">
        <v>44</v>
      </c>
      <c r="D15">
        <v>156000</v>
      </c>
      <c r="E15">
        <v>115500</v>
      </c>
      <c r="F15">
        <v>88500</v>
      </c>
      <c r="G15">
        <v>171050</v>
      </c>
      <c r="H15">
        <f t="shared" si="0"/>
        <v>531050</v>
      </c>
      <c r="I15">
        <f t="shared" si="1"/>
        <v>132762.5</v>
      </c>
      <c r="J15">
        <f t="shared" si="2"/>
        <v>171050</v>
      </c>
      <c r="K15">
        <f t="shared" si="3"/>
        <v>88500</v>
      </c>
    </row>
    <row r="16" spans="1:11" x14ac:dyDescent="0.25">
      <c r="A16" s="1" t="s">
        <v>20</v>
      </c>
      <c r="B16" t="s">
        <v>6</v>
      </c>
      <c r="C16" t="s">
        <v>45</v>
      </c>
      <c r="D16">
        <v>251120</v>
      </c>
      <c r="E16">
        <v>86500</v>
      </c>
      <c r="F16">
        <v>76000</v>
      </c>
      <c r="G16">
        <v>136650</v>
      </c>
      <c r="H16">
        <f t="shared" si="0"/>
        <v>550270</v>
      </c>
      <c r="I16">
        <f t="shared" si="1"/>
        <v>137567.5</v>
      </c>
      <c r="J16">
        <f t="shared" si="2"/>
        <v>251120</v>
      </c>
      <c r="K16">
        <f t="shared" si="3"/>
        <v>76000</v>
      </c>
    </row>
    <row r="17" spans="1:11" x14ac:dyDescent="0.25">
      <c r="A17" s="1" t="s">
        <v>21</v>
      </c>
      <c r="B17" t="s">
        <v>3</v>
      </c>
      <c r="C17" t="s">
        <v>46</v>
      </c>
      <c r="D17">
        <v>77500</v>
      </c>
      <c r="E17">
        <v>95000</v>
      </c>
      <c r="F17">
        <v>151500</v>
      </c>
      <c r="G17">
        <v>172410</v>
      </c>
      <c r="H17">
        <f t="shared" si="0"/>
        <v>496410</v>
      </c>
      <c r="I17">
        <f t="shared" si="1"/>
        <v>124102.5</v>
      </c>
      <c r="J17">
        <f t="shared" si="2"/>
        <v>172410</v>
      </c>
      <c r="K17">
        <f t="shared" si="3"/>
        <v>77500</v>
      </c>
    </row>
    <row r="18" spans="1:11" x14ac:dyDescent="0.25">
      <c r="A18" s="1" t="s">
        <v>22</v>
      </c>
      <c r="B18" t="s">
        <v>8</v>
      </c>
      <c r="C18" t="s">
        <v>47</v>
      </c>
      <c r="D18">
        <v>154500</v>
      </c>
      <c r="E18">
        <v>122000</v>
      </c>
      <c r="F18">
        <v>84000</v>
      </c>
      <c r="G18">
        <v>149215</v>
      </c>
      <c r="H18">
        <f t="shared" si="0"/>
        <v>509715</v>
      </c>
      <c r="I18">
        <f t="shared" si="1"/>
        <v>127428.75</v>
      </c>
      <c r="J18">
        <f t="shared" si="2"/>
        <v>154500</v>
      </c>
      <c r="K18">
        <f t="shared" si="3"/>
        <v>84000</v>
      </c>
    </row>
    <row r="19" spans="1:11" x14ac:dyDescent="0.25">
      <c r="A19" s="1" t="s">
        <v>23</v>
      </c>
      <c r="B19" t="s">
        <v>3</v>
      </c>
      <c r="C19" t="s">
        <v>48</v>
      </c>
      <c r="D19">
        <v>74075</v>
      </c>
      <c r="E19">
        <v>65500</v>
      </c>
      <c r="F19">
        <v>57900</v>
      </c>
      <c r="G19">
        <v>77950</v>
      </c>
      <c r="H19">
        <f t="shared" si="0"/>
        <v>275425</v>
      </c>
      <c r="I19">
        <f t="shared" si="1"/>
        <v>68856.25</v>
      </c>
      <c r="J19">
        <f t="shared" si="2"/>
        <v>77950</v>
      </c>
      <c r="K19">
        <f t="shared" si="3"/>
        <v>57900</v>
      </c>
    </row>
    <row r="20" spans="1:11" x14ac:dyDescent="0.25">
      <c r="A20" s="1" t="s">
        <v>24</v>
      </c>
      <c r="B20" t="s">
        <v>10</v>
      </c>
      <c r="C20" t="s">
        <v>49</v>
      </c>
      <c r="D20">
        <v>122500</v>
      </c>
      <c r="E20">
        <v>128000</v>
      </c>
      <c r="F20">
        <v>110000</v>
      </c>
      <c r="G20">
        <v>194215</v>
      </c>
      <c r="H20">
        <f t="shared" si="0"/>
        <v>554715</v>
      </c>
      <c r="I20">
        <f t="shared" si="1"/>
        <v>138678.75</v>
      </c>
      <c r="J20">
        <f t="shared" si="2"/>
        <v>194215</v>
      </c>
      <c r="K20">
        <f t="shared" si="3"/>
        <v>110000</v>
      </c>
    </row>
    <row r="21" spans="1:11" x14ac:dyDescent="0.25">
      <c r="A21" t="s">
        <v>25</v>
      </c>
      <c r="B21" t="s">
        <v>3</v>
      </c>
      <c r="C21" t="s">
        <v>50</v>
      </c>
      <c r="D21">
        <v>104500</v>
      </c>
      <c r="E21">
        <v>113000</v>
      </c>
      <c r="F21">
        <v>100700</v>
      </c>
      <c r="G21">
        <v>147330</v>
      </c>
      <c r="H21">
        <f t="shared" si="0"/>
        <v>465530</v>
      </c>
      <c r="I21">
        <f t="shared" si="1"/>
        <v>116382.5</v>
      </c>
      <c r="J21">
        <f t="shared" si="2"/>
        <v>147330</v>
      </c>
      <c r="K21">
        <f t="shared" si="3"/>
        <v>100700</v>
      </c>
    </row>
    <row r="22" spans="1:11" x14ac:dyDescent="0.25">
      <c r="A22" s="1" t="s">
        <v>26</v>
      </c>
      <c r="B22" t="s">
        <v>8</v>
      </c>
      <c r="C22" t="s">
        <v>51</v>
      </c>
      <c r="D22">
        <v>79500</v>
      </c>
      <c r="E22">
        <v>113500</v>
      </c>
      <c r="F22">
        <v>88000</v>
      </c>
      <c r="G22">
        <v>195015</v>
      </c>
      <c r="H22">
        <f t="shared" si="0"/>
        <v>476015</v>
      </c>
      <c r="I22">
        <f t="shared" si="1"/>
        <v>119003.75</v>
      </c>
      <c r="J22">
        <f t="shared" si="2"/>
        <v>195015</v>
      </c>
      <c r="K22">
        <f t="shared" si="3"/>
        <v>79500</v>
      </c>
    </row>
    <row r="23" spans="1:11" ht="30" x14ac:dyDescent="0.25">
      <c r="A23" s="1" t="s">
        <v>27</v>
      </c>
      <c r="B23" t="s">
        <v>6</v>
      </c>
      <c r="C23" t="s">
        <v>52</v>
      </c>
      <c r="D23">
        <v>125000</v>
      </c>
      <c r="E23">
        <v>170000</v>
      </c>
      <c r="F23">
        <v>105000</v>
      </c>
      <c r="G23">
        <v>137215</v>
      </c>
      <c r="H23">
        <f t="shared" si="0"/>
        <v>537215</v>
      </c>
      <c r="I23">
        <f t="shared" si="1"/>
        <v>134303.75</v>
      </c>
      <c r="J23">
        <f t="shared" si="2"/>
        <v>170000</v>
      </c>
      <c r="K23">
        <f t="shared" si="3"/>
        <v>105000</v>
      </c>
    </row>
    <row r="24" spans="1:11" x14ac:dyDescent="0.25">
      <c r="A24" s="1" t="s">
        <v>28</v>
      </c>
      <c r="B24" t="s">
        <v>10</v>
      </c>
      <c r="C24" t="s">
        <v>53</v>
      </c>
      <c r="D24">
        <v>120550</v>
      </c>
      <c r="E24">
        <v>274060</v>
      </c>
      <c r="F24">
        <v>76000</v>
      </c>
      <c r="G24">
        <v>99700</v>
      </c>
      <c r="H24">
        <f t="shared" si="0"/>
        <v>570310</v>
      </c>
      <c r="I24">
        <f t="shared" si="1"/>
        <v>142577.5</v>
      </c>
      <c r="J24">
        <f t="shared" si="2"/>
        <v>274060</v>
      </c>
      <c r="K24">
        <f t="shared" si="3"/>
        <v>76000</v>
      </c>
    </row>
    <row r="25" spans="1:11" x14ac:dyDescent="0.25">
      <c r="A25" s="1" t="s">
        <v>29</v>
      </c>
      <c r="B25" t="s">
        <v>16</v>
      </c>
      <c r="C25" t="s">
        <v>54</v>
      </c>
      <c r="D25">
        <v>128000</v>
      </c>
      <c r="E25">
        <v>243760</v>
      </c>
      <c r="F25">
        <v>151500</v>
      </c>
      <c r="G25">
        <v>147325</v>
      </c>
      <c r="H25">
        <f t="shared" si="0"/>
        <v>670585</v>
      </c>
      <c r="I25">
        <f t="shared" si="1"/>
        <v>167646.25</v>
      </c>
      <c r="J25">
        <f t="shared" si="2"/>
        <v>243760</v>
      </c>
      <c r="K25">
        <f t="shared" si="3"/>
        <v>128000</v>
      </c>
    </row>
    <row r="26" spans="1:11" x14ac:dyDescent="0.25">
      <c r="A26" s="1" t="s">
        <v>30</v>
      </c>
      <c r="B26" t="s">
        <v>10</v>
      </c>
      <c r="C26" t="s">
        <v>55</v>
      </c>
      <c r="D26">
        <v>113000</v>
      </c>
      <c r="E26">
        <v>292225</v>
      </c>
      <c r="F26">
        <v>84000</v>
      </c>
      <c r="G26">
        <v>171650</v>
      </c>
      <c r="H26">
        <f t="shared" si="0"/>
        <v>660875</v>
      </c>
      <c r="I26">
        <f t="shared" si="1"/>
        <v>165218.75</v>
      </c>
      <c r="J26">
        <f t="shared" si="2"/>
        <v>292225</v>
      </c>
      <c r="K26">
        <f t="shared" si="3"/>
        <v>84000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14D19-C02A-4B63-AD8D-5BE77397919A}">
  <dimension ref="A3:B9"/>
  <sheetViews>
    <sheetView zoomScaleNormal="100" workbookViewId="0">
      <selection activeCell="N13" sqref="N13"/>
    </sheetView>
  </sheetViews>
  <sheetFormatPr defaultRowHeight="15" x14ac:dyDescent="0.25"/>
  <cols>
    <col min="1" max="1" width="13.140625" bestFit="1" customWidth="1"/>
    <col min="2" max="2" width="12" bestFit="1" customWidth="1"/>
    <col min="3" max="3" width="14.42578125" bestFit="1" customWidth="1"/>
    <col min="4" max="25" width="7" bestFit="1" customWidth="1"/>
    <col min="26" max="26" width="11.28515625" bestFit="1" customWidth="1"/>
  </cols>
  <sheetData>
    <row r="3" spans="1:2" x14ac:dyDescent="0.25">
      <c r="A3" s="2" t="s">
        <v>64</v>
      </c>
      <c r="B3" t="s">
        <v>66</v>
      </c>
    </row>
    <row r="4" spans="1:2" x14ac:dyDescent="0.25">
      <c r="A4" s="3" t="s">
        <v>10</v>
      </c>
      <c r="B4" s="4">
        <v>3066280</v>
      </c>
    </row>
    <row r="5" spans="1:2" x14ac:dyDescent="0.25">
      <c r="A5" s="3" t="s">
        <v>3</v>
      </c>
      <c r="B5" s="4">
        <v>2774565</v>
      </c>
    </row>
    <row r="6" spans="1:2" x14ac:dyDescent="0.25">
      <c r="A6" s="3" t="s">
        <v>8</v>
      </c>
      <c r="B6" s="4">
        <v>2728980</v>
      </c>
    </row>
    <row r="7" spans="1:2" x14ac:dyDescent="0.25">
      <c r="A7" s="3" t="s">
        <v>6</v>
      </c>
      <c r="B7" s="4">
        <v>2745015</v>
      </c>
    </row>
    <row r="8" spans="1:2" x14ac:dyDescent="0.25">
      <c r="A8" s="3" t="s">
        <v>16</v>
      </c>
      <c r="B8" s="4">
        <v>1759055</v>
      </c>
    </row>
    <row r="9" spans="1:2" x14ac:dyDescent="0.25">
      <c r="A9" s="3" t="s">
        <v>65</v>
      </c>
      <c r="B9" s="4">
        <v>13073895</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5D4CA-503B-4A34-BB01-5BB4BBE3788A}">
  <dimension ref="A1"/>
  <sheetViews>
    <sheetView showGridLines="0" showRowColHeaders="0" tabSelected="1" topLeftCell="B1" workbookViewId="0">
      <selection activeCell="S2" sqref="S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PIVOT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2022-07-16T20:33:57Z</dcterms:created>
  <dcterms:modified xsi:type="dcterms:W3CDTF">2022-07-17T07:07:05Z</dcterms:modified>
</cp:coreProperties>
</file>