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4115" windowHeight="468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Feuil1!$B$2:$I$17</definedName>
  </definedNames>
  <calcPr calcId="144525"/>
</workbook>
</file>

<file path=xl/calcChain.xml><?xml version="1.0" encoding="utf-8"?>
<calcChain xmlns="http://schemas.openxmlformats.org/spreadsheetml/2006/main">
  <c r="G23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D21" i="1" l="1"/>
  <c r="D20" i="1"/>
  <c r="D19" i="1"/>
  <c r="C21" i="1"/>
  <c r="C20" i="1"/>
  <c r="C19" i="1"/>
  <c r="E6" i="1"/>
  <c r="F6" i="1" s="1"/>
  <c r="H6" i="1" s="1"/>
  <c r="E7" i="1"/>
  <c r="F7" i="1" s="1"/>
  <c r="H7" i="1" s="1"/>
  <c r="E8" i="1"/>
  <c r="F8" i="1" s="1"/>
  <c r="H8" i="1" s="1"/>
  <c r="E9" i="1"/>
  <c r="F9" i="1" s="1"/>
  <c r="H9" i="1" s="1"/>
  <c r="E10" i="1"/>
  <c r="F10" i="1" s="1"/>
  <c r="H10" i="1" s="1"/>
  <c r="E11" i="1"/>
  <c r="F11" i="1" s="1"/>
  <c r="H11" i="1" s="1"/>
  <c r="E12" i="1"/>
  <c r="F12" i="1" s="1"/>
  <c r="H12" i="1" s="1"/>
  <c r="E13" i="1"/>
  <c r="F13" i="1" s="1"/>
  <c r="H13" i="1" s="1"/>
  <c r="E14" i="1"/>
  <c r="F14" i="1" s="1"/>
  <c r="H14" i="1" s="1"/>
  <c r="E15" i="1"/>
  <c r="F15" i="1" s="1"/>
  <c r="H15" i="1" s="1"/>
  <c r="E16" i="1"/>
  <c r="F16" i="1" s="1"/>
  <c r="H16" i="1" s="1"/>
  <c r="E17" i="1"/>
  <c r="F17" i="1" s="1"/>
  <c r="H17" i="1" s="1"/>
  <c r="E5" i="1"/>
  <c r="E20" i="1" s="1"/>
  <c r="G16" i="1" l="1"/>
  <c r="G14" i="1"/>
  <c r="G12" i="1"/>
  <c r="G10" i="1"/>
  <c r="G8" i="1"/>
  <c r="G6" i="1"/>
  <c r="E19" i="1"/>
  <c r="E21" i="1"/>
  <c r="G17" i="1"/>
  <c r="G15" i="1"/>
  <c r="G13" i="1"/>
  <c r="G11" i="1"/>
  <c r="G9" i="1"/>
  <c r="G7" i="1"/>
  <c r="F5" i="1"/>
  <c r="H5" i="1" l="1"/>
  <c r="F21" i="1"/>
  <c r="F19" i="1"/>
  <c r="F20" i="1"/>
  <c r="G5" i="1"/>
</calcChain>
</file>

<file path=xl/sharedStrings.xml><?xml version="1.0" encoding="utf-8"?>
<sst xmlns="http://schemas.openxmlformats.org/spreadsheetml/2006/main" count="27" uniqueCount="27">
  <si>
    <t>Résultat de l'examen de bureautique</t>
  </si>
  <si>
    <t>Note</t>
  </si>
  <si>
    <t>Nom - Prénom</t>
  </si>
  <si>
    <t>Excel</t>
  </si>
  <si>
    <t>Word</t>
  </si>
  <si>
    <t>Total</t>
  </si>
  <si>
    <t>Moy,</t>
  </si>
  <si>
    <t>Résultat</t>
  </si>
  <si>
    <t>Mention</t>
  </si>
  <si>
    <t>Classement</t>
  </si>
  <si>
    <t>Baron Nathalie</t>
  </si>
  <si>
    <t>Dubois Alain</t>
  </si>
  <si>
    <t>Dupont Marie</t>
  </si>
  <si>
    <t>Durand Henri</t>
  </si>
  <si>
    <t>Durant Mari</t>
  </si>
  <si>
    <t>Lefebvre Pierre</t>
  </si>
  <si>
    <t>Lefévre Hervé</t>
  </si>
  <si>
    <t>Lefévre Odile</t>
  </si>
  <si>
    <t>Martin Alain</t>
  </si>
  <si>
    <t>Paris Karine</t>
  </si>
  <si>
    <t>Petit Jean</t>
  </si>
  <si>
    <t>Petit Lisette</t>
  </si>
  <si>
    <t>Vasseur Maryse</t>
  </si>
  <si>
    <t>Moyenne</t>
  </si>
  <si>
    <t>Maximum</t>
  </si>
  <si>
    <t>Minimum</t>
  </si>
  <si>
    <t xml:space="preserve">Reçus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</si>
</sst>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0" xfId="0" applyFont="1" applyAlignment="1">
      <alignment vertical="top"/>
    </xf>
    <xf numFmtId="164" fontId="0" fillId="0" borderId="12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8" xfId="0" applyNumberFormat="1" applyBorder="1"/>
    <xf numFmtId="2" fontId="0" fillId="0" borderId="2" xfId="0" applyNumberFormat="1" applyBorder="1"/>
    <xf numFmtId="164" fontId="0" fillId="0" borderId="19" xfId="0" applyNumberFormat="1" applyBorder="1"/>
    <xf numFmtId="10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Résultat</a:t>
            </a:r>
            <a:r>
              <a:rPr lang="fr-FR" baseline="0"/>
              <a:t> Bereautique</a:t>
            </a:r>
            <a:endParaRPr lang="fr-FR"/>
          </a:p>
        </c:rich>
      </c:tx>
      <c:layout>
        <c:manualLayout>
          <c:xMode val="edge"/>
          <c:yMode val="edge"/>
          <c:x val="2.1369397298946761E-2"/>
          <c:y val="2.234636871508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01503663682553"/>
          <c:y val="0.15671344154606373"/>
          <c:w val="0.85811495389039283"/>
          <c:h val="0.59344711799293248"/>
        </c:manualLayout>
      </c:layout>
      <c:lineChart>
        <c:grouping val="standard"/>
        <c:varyColors val="0"/>
        <c:ser>
          <c:idx val="0"/>
          <c:order val="0"/>
          <c:tx>
            <c:strRef>
              <c:f>Feuil1!$C$4</c:f>
              <c:strCache>
                <c:ptCount val="1"/>
                <c:pt idx="0">
                  <c:v>Excel</c:v>
                </c:pt>
              </c:strCache>
            </c:strRef>
          </c:tx>
          <c:marker>
            <c:symbol val="none"/>
          </c:marker>
          <c:cat>
            <c:strRef>
              <c:f>Feuil1!$B$5:$B$17</c:f>
              <c:strCache>
                <c:ptCount val="13"/>
                <c:pt idx="0">
                  <c:v>Baron Nathalie</c:v>
                </c:pt>
                <c:pt idx="1">
                  <c:v>Dubois Alain</c:v>
                </c:pt>
                <c:pt idx="2">
                  <c:v>Dupont Marie</c:v>
                </c:pt>
                <c:pt idx="3">
                  <c:v>Durand Henri</c:v>
                </c:pt>
                <c:pt idx="4">
                  <c:v>Durant Mari</c:v>
                </c:pt>
                <c:pt idx="5">
                  <c:v>Lefebvre Pierre</c:v>
                </c:pt>
                <c:pt idx="6">
                  <c:v>Lefévre Hervé</c:v>
                </c:pt>
                <c:pt idx="7">
                  <c:v>Lefévre Odile</c:v>
                </c:pt>
                <c:pt idx="8">
                  <c:v>Martin Alain</c:v>
                </c:pt>
                <c:pt idx="9">
                  <c:v>Paris Karine</c:v>
                </c:pt>
                <c:pt idx="10">
                  <c:v>Petit Jean</c:v>
                </c:pt>
                <c:pt idx="11">
                  <c:v>Petit Lisette</c:v>
                </c:pt>
                <c:pt idx="12">
                  <c:v>Vasseur Maryse</c:v>
                </c:pt>
              </c:strCache>
            </c:strRef>
          </c:cat>
          <c:val>
            <c:numRef>
              <c:f>Feuil1!$C$5:$C$17</c:f>
              <c:numCache>
                <c:formatCode>0.0</c:formatCode>
                <c:ptCount val="13"/>
                <c:pt idx="0">
                  <c:v>10</c:v>
                </c:pt>
                <c:pt idx="1">
                  <c:v>18</c:v>
                </c:pt>
                <c:pt idx="2">
                  <c:v>5</c:v>
                </c:pt>
                <c:pt idx="3">
                  <c:v>20</c:v>
                </c:pt>
                <c:pt idx="4">
                  <c:v>10</c:v>
                </c:pt>
                <c:pt idx="5">
                  <c:v>8</c:v>
                </c:pt>
                <c:pt idx="6">
                  <c:v>16</c:v>
                </c:pt>
                <c:pt idx="7">
                  <c:v>0</c:v>
                </c:pt>
                <c:pt idx="8">
                  <c:v>19</c:v>
                </c:pt>
                <c:pt idx="9">
                  <c:v>5.5</c:v>
                </c:pt>
                <c:pt idx="10">
                  <c:v>4.5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Feuil1!$D$4</c:f>
              <c:strCache>
                <c:ptCount val="1"/>
                <c:pt idx="0">
                  <c:v>Word</c:v>
                </c:pt>
              </c:strCache>
            </c:strRef>
          </c:tx>
          <c:marker>
            <c:symbol val="none"/>
          </c:marker>
          <c:cat>
            <c:strRef>
              <c:f>Feuil1!$B$5:$B$17</c:f>
              <c:strCache>
                <c:ptCount val="13"/>
                <c:pt idx="0">
                  <c:v>Baron Nathalie</c:v>
                </c:pt>
                <c:pt idx="1">
                  <c:v>Dubois Alain</c:v>
                </c:pt>
                <c:pt idx="2">
                  <c:v>Dupont Marie</c:v>
                </c:pt>
                <c:pt idx="3">
                  <c:v>Durand Henri</c:v>
                </c:pt>
                <c:pt idx="4">
                  <c:v>Durant Mari</c:v>
                </c:pt>
                <c:pt idx="5">
                  <c:v>Lefebvre Pierre</c:v>
                </c:pt>
                <c:pt idx="6">
                  <c:v>Lefévre Hervé</c:v>
                </c:pt>
                <c:pt idx="7">
                  <c:v>Lefévre Odile</c:v>
                </c:pt>
                <c:pt idx="8">
                  <c:v>Martin Alain</c:v>
                </c:pt>
                <c:pt idx="9">
                  <c:v>Paris Karine</c:v>
                </c:pt>
                <c:pt idx="10">
                  <c:v>Petit Jean</c:v>
                </c:pt>
                <c:pt idx="11">
                  <c:v>Petit Lisette</c:v>
                </c:pt>
                <c:pt idx="12">
                  <c:v>Vasseur Maryse</c:v>
                </c:pt>
              </c:strCache>
            </c:strRef>
          </c:cat>
          <c:val>
            <c:numRef>
              <c:f>Feuil1!$D$5:$D$17</c:f>
              <c:numCache>
                <c:formatCode>0.0</c:formatCode>
                <c:ptCount val="13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19</c:v>
                </c:pt>
                <c:pt idx="4">
                  <c:v>15</c:v>
                </c:pt>
                <c:pt idx="5">
                  <c:v>12</c:v>
                </c:pt>
                <c:pt idx="6">
                  <c:v>16</c:v>
                </c:pt>
                <c:pt idx="7">
                  <c:v>7</c:v>
                </c:pt>
                <c:pt idx="8">
                  <c:v>10</c:v>
                </c:pt>
                <c:pt idx="9">
                  <c:v>7.5</c:v>
                </c:pt>
                <c:pt idx="10">
                  <c:v>13</c:v>
                </c:pt>
                <c:pt idx="11">
                  <c:v>10</c:v>
                </c:pt>
                <c:pt idx="12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95168"/>
        <c:axId val="79522816"/>
      </c:lineChart>
      <c:catAx>
        <c:axId val="46695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79522816"/>
        <c:crosses val="autoZero"/>
        <c:auto val="1"/>
        <c:lblAlgn val="ctr"/>
        <c:lblOffset val="100"/>
        <c:noMultiLvlLbl val="0"/>
      </c:catAx>
      <c:valAx>
        <c:axId val="79522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Les</a:t>
                </a:r>
                <a:r>
                  <a:rPr lang="fr-FR" baseline="0"/>
                  <a:t> nots</a:t>
                </a:r>
                <a:endParaRPr lang="fr-FR"/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46695168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r"/>
      <c:layout>
        <c:manualLayout>
          <c:xMode val="edge"/>
          <c:yMode val="edge"/>
          <c:x val="0.65780283883915369"/>
          <c:y val="1.3611050015396142E-2"/>
          <c:w val="0.24329083686222533"/>
          <c:h val="7.5105500080646329E-2"/>
        </c:manualLayout>
      </c:layout>
      <c:overlay val="0"/>
      <c:spPr>
        <a:blipFill>
          <a:blip xmlns:r="http://schemas.openxmlformats.org/officeDocument/2006/relationships" r:embed="rId2"/>
          <a:tile tx="0" ty="0" sx="100000" sy="100000" flip="none" algn="tl"/>
        </a:blipFill>
      </c:sp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solidFill>
        <a:schemeClr val="accent4">
          <a:lumMod val="40000"/>
          <a:lumOff val="60000"/>
          <a:alpha val="62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u="sng"/>
              <a:t>Analyse des résultats</a:t>
            </a:r>
          </a:p>
          <a:p>
            <a:pPr>
              <a:defRPr/>
            </a:pPr>
            <a:endParaRPr lang="fr-FR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Excel</c:v>
          </c:tx>
          <c:invertIfNegative val="0"/>
          <c:cat>
            <c:strRef>
              <c:f>Feuil1!$B$19:$B$21</c:f>
              <c:strCache>
                <c:ptCount val="3"/>
                <c:pt idx="0">
                  <c:v>Moyenne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Feuil1!$C$19:$C$21</c:f>
              <c:numCache>
                <c:formatCode>0.00</c:formatCode>
                <c:ptCount val="3"/>
                <c:pt idx="0">
                  <c:v>10.461538461538462</c:v>
                </c:pt>
                <c:pt idx="1">
                  <c:v>20</c:v>
                </c:pt>
                <c:pt idx="2" formatCode="0.0">
                  <c:v>0</c:v>
                </c:pt>
              </c:numCache>
            </c:numRef>
          </c:val>
        </c:ser>
        <c:ser>
          <c:idx val="1"/>
          <c:order val="1"/>
          <c:tx>
            <c:v>Word</c:v>
          </c:tx>
          <c:invertIfNegative val="0"/>
          <c:cat>
            <c:strRef>
              <c:f>Feuil1!$B$19:$B$21</c:f>
              <c:strCache>
                <c:ptCount val="3"/>
                <c:pt idx="0">
                  <c:v>Moyenne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Feuil1!$D$19:$D$21</c:f>
              <c:numCache>
                <c:formatCode>0.00</c:formatCode>
                <c:ptCount val="3"/>
                <c:pt idx="0">
                  <c:v>12.653846153846153</c:v>
                </c:pt>
                <c:pt idx="1">
                  <c:v>19</c:v>
                </c:pt>
                <c:pt idx="2" formatCode="0.0">
                  <c:v>7</c:v>
                </c:pt>
              </c:numCache>
            </c:numRef>
          </c:val>
        </c:ser>
        <c:ser>
          <c:idx val="2"/>
          <c:order val="2"/>
          <c:tx>
            <c:v>Total</c:v>
          </c:tx>
          <c:invertIfNegative val="0"/>
          <c:cat>
            <c:strRef>
              <c:f>Feuil1!$B$19:$B$21</c:f>
              <c:strCache>
                <c:ptCount val="3"/>
                <c:pt idx="0">
                  <c:v>Moyenne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Feuil1!$E$19:$E$21</c:f>
              <c:numCache>
                <c:formatCode>0.00</c:formatCode>
                <c:ptCount val="3"/>
                <c:pt idx="0">
                  <c:v>23.115384615384617</c:v>
                </c:pt>
                <c:pt idx="1">
                  <c:v>39</c:v>
                </c:pt>
                <c:pt idx="2" formatCode="0.0">
                  <c:v>7</c:v>
                </c:pt>
              </c:numCache>
            </c:numRef>
          </c:val>
        </c:ser>
        <c:ser>
          <c:idx val="3"/>
          <c:order val="3"/>
          <c:tx>
            <c:v>Moyen</c:v>
          </c:tx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Feuil1!$B$19:$B$21</c:f>
              <c:strCache>
                <c:ptCount val="3"/>
                <c:pt idx="0">
                  <c:v>Moyenne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Feuil1!$F$19:$F$21</c:f>
              <c:numCache>
                <c:formatCode>0.00</c:formatCode>
                <c:ptCount val="3"/>
                <c:pt idx="0">
                  <c:v>11.557692307692308</c:v>
                </c:pt>
                <c:pt idx="1">
                  <c:v>19.5</c:v>
                </c:pt>
                <c:pt idx="2" formatCode="0.0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225152"/>
        <c:axId val="30226688"/>
        <c:axId val="0"/>
      </c:bar3DChart>
      <c:catAx>
        <c:axId val="30225152"/>
        <c:scaling>
          <c:orientation val="minMax"/>
        </c:scaling>
        <c:delete val="0"/>
        <c:axPos val="l"/>
        <c:majorTickMark val="none"/>
        <c:minorTickMark val="none"/>
        <c:tickLblPos val="nextTo"/>
        <c:crossAx val="30226688"/>
        <c:crosses val="autoZero"/>
        <c:auto val="1"/>
        <c:lblAlgn val="ctr"/>
        <c:lblOffset val="100"/>
        <c:noMultiLvlLbl val="0"/>
      </c:catAx>
      <c:valAx>
        <c:axId val="30226688"/>
        <c:scaling>
          <c:orientation val="minMax"/>
        </c:scaling>
        <c:delete val="0"/>
        <c:axPos val="b"/>
        <c:majorGridlines/>
        <c:numFmt formatCode="0.00" sourceLinked="1"/>
        <c:majorTickMark val="none"/>
        <c:minorTickMark val="none"/>
        <c:tickLblPos val="nextTo"/>
        <c:crossAx val="30225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565376202974629"/>
          <c:y val="0.45978987221510792"/>
          <c:w val="8.7414188334371867E-2"/>
          <c:h val="0.2720513935270028"/>
        </c:manualLayout>
      </c:layout>
      <c:overlay val="0"/>
    </c:legend>
    <c:plotVisOnly val="1"/>
    <c:dispBlanksAs val="gap"/>
    <c:showDLblsOverMax val="0"/>
  </c:chart>
  <c:spPr>
    <a:pattFill prst="pct50">
      <a:fgClr>
        <a:schemeClr val="accent1"/>
      </a:fgClr>
      <a:bgClr>
        <a:schemeClr val="bg1"/>
      </a:bgClr>
    </a:pattFill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24</xdr:row>
      <xdr:rowOff>152400</xdr:rowOff>
    </xdr:from>
    <xdr:to>
      <xdr:col>12</xdr:col>
      <xdr:colOff>733424</xdr:colOff>
      <xdr:row>42</xdr:row>
      <xdr:rowOff>133350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45</xdr:row>
      <xdr:rowOff>0</xdr:rowOff>
    </xdr:from>
    <xdr:to>
      <xdr:col>12</xdr:col>
      <xdr:colOff>657225</xdr:colOff>
      <xdr:row>62</xdr:row>
      <xdr:rowOff>138112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0.39424</cdr:x>
      <cdr:y>0.39774</cdr:y>
    </cdr:from>
    <cdr:to>
      <cdr:x>0.53237</cdr:x>
      <cdr:y>0.48237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2609850" y="1343025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0.41007</cdr:x>
      <cdr:y>0.36107</cdr:y>
    </cdr:from>
    <cdr:to>
      <cdr:x>0.57122</cdr:x>
      <cdr:y>0.42031</cdr:y>
    </cdr:to>
    <cdr:sp macro="" textlink="">
      <cdr:nvSpPr>
        <cdr:cNvPr id="4" name="ZoneTexte 3"/>
        <cdr:cNvSpPr txBox="1"/>
      </cdr:nvSpPr>
      <cdr:spPr>
        <a:xfrm xmlns:a="http://schemas.openxmlformats.org/drawingml/2006/main">
          <a:off x="2714625" y="1219200"/>
          <a:ext cx="10668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0.32806</cdr:x>
      <cdr:y>0.39492</cdr:y>
    </cdr:from>
    <cdr:to>
      <cdr:x>0.48921</cdr:x>
      <cdr:y>0.47955</cdr:y>
    </cdr:to>
    <cdr:sp macro="" textlink="">
      <cdr:nvSpPr>
        <cdr:cNvPr id="5" name="ZoneTexte 4"/>
        <cdr:cNvSpPr txBox="1"/>
      </cdr:nvSpPr>
      <cdr:spPr>
        <a:xfrm xmlns:a="http://schemas.openxmlformats.org/drawingml/2006/main">
          <a:off x="2171700" y="1333500"/>
          <a:ext cx="1066800" cy="285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Lefévre Odile</a:t>
          </a:r>
        </a:p>
      </cdr:txBody>
    </cdr:sp>
  </cdr:relSizeAnchor>
  <cdr:relSizeAnchor xmlns:cdr="http://schemas.openxmlformats.org/drawingml/2006/chartDrawing">
    <cdr:from>
      <cdr:x>0.14245</cdr:x>
      <cdr:y>0.43441</cdr:y>
    </cdr:from>
    <cdr:to>
      <cdr:x>0.32374</cdr:x>
      <cdr:y>0.44006</cdr:y>
    </cdr:to>
    <cdr:cxnSp macro="">
      <cdr:nvCxnSpPr>
        <cdr:cNvPr id="7" name="Connecteur droit avec flèche 6"/>
        <cdr:cNvCxnSpPr/>
      </cdr:nvCxnSpPr>
      <cdr:spPr>
        <a:xfrm xmlns:a="http://schemas.openxmlformats.org/drawingml/2006/main" flipH="1" flipV="1">
          <a:off x="942975" y="1466850"/>
          <a:ext cx="1200151" cy="190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0.70216</cdr:x>
      <cdr:y>0.43159</cdr:y>
    </cdr:from>
    <cdr:to>
      <cdr:x>0.86187</cdr:x>
      <cdr:y>0.52186</cdr:y>
    </cdr:to>
    <cdr:sp macro="" textlink="">
      <cdr:nvSpPr>
        <cdr:cNvPr id="10" name="ZoneTexte 9"/>
        <cdr:cNvSpPr txBox="1"/>
      </cdr:nvSpPr>
      <cdr:spPr>
        <a:xfrm xmlns:a="http://schemas.openxmlformats.org/drawingml/2006/main">
          <a:off x="4648200" y="1457326"/>
          <a:ext cx="10572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0.68921</cdr:x>
      <cdr:y>0.45416</cdr:y>
    </cdr:from>
    <cdr:to>
      <cdr:x>0.84317</cdr:x>
      <cdr:y>0.53315</cdr:y>
    </cdr:to>
    <cdr:sp macro="" textlink="">
      <cdr:nvSpPr>
        <cdr:cNvPr id="11" name="ZoneTexte 10"/>
        <cdr:cNvSpPr txBox="1"/>
      </cdr:nvSpPr>
      <cdr:spPr>
        <a:xfrm xmlns:a="http://schemas.openxmlformats.org/drawingml/2006/main">
          <a:off x="4562475" y="1533524"/>
          <a:ext cx="1019174" cy="266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Durand Henri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46" workbookViewId="0">
      <selection activeCell="B8" sqref="B8"/>
    </sheetView>
  </sheetViews>
  <sheetFormatPr baseColWidth="10" defaultRowHeight="15" x14ac:dyDescent="0.25"/>
  <cols>
    <col min="1" max="1" width="3.85546875" customWidth="1"/>
    <col min="2" max="2" width="19.140625" customWidth="1"/>
    <col min="3" max="3" width="7.140625" customWidth="1"/>
    <col min="4" max="4" width="7.42578125" customWidth="1"/>
    <col min="5" max="5" width="6.85546875" customWidth="1"/>
    <col min="6" max="6" width="6.5703125" customWidth="1"/>
    <col min="9" max="9" width="12.7109375" customWidth="1"/>
    <col min="10" max="10" width="11.28515625" customWidth="1"/>
  </cols>
  <sheetData>
    <row r="1" spans="1:9" ht="6" customHeight="1" x14ac:dyDescent="0.25"/>
    <row r="2" spans="1:9" ht="35.25" customHeight="1" thickBot="1" x14ac:dyDescent="0.3">
      <c r="A2" s="15"/>
      <c r="B2" s="31" t="s">
        <v>0</v>
      </c>
      <c r="C2" s="31"/>
      <c r="D2" s="31"/>
    </row>
    <row r="3" spans="1:9" ht="16.5" thickTop="1" thickBot="1" x14ac:dyDescent="0.3">
      <c r="C3" s="27" t="s">
        <v>1</v>
      </c>
      <c r="D3" s="28"/>
      <c r="E3" s="28"/>
      <c r="F3" s="29"/>
    </row>
    <row r="4" spans="1:9" ht="16.5" thickTop="1" thickBot="1" x14ac:dyDescent="0.3">
      <c r="B4" s="4" t="s">
        <v>2</v>
      </c>
      <c r="C4" s="5" t="s">
        <v>3</v>
      </c>
      <c r="D4" s="6" t="s">
        <v>4</v>
      </c>
      <c r="E4" s="6" t="s">
        <v>5</v>
      </c>
      <c r="F4" s="7" t="s">
        <v>6</v>
      </c>
      <c r="G4" s="5" t="s">
        <v>7</v>
      </c>
      <c r="H4" s="7" t="s">
        <v>8</v>
      </c>
      <c r="I4" s="8" t="s">
        <v>9</v>
      </c>
    </row>
    <row r="5" spans="1:9" ht="16.5" thickTop="1" thickBot="1" x14ac:dyDescent="0.3">
      <c r="B5" s="12" t="s">
        <v>10</v>
      </c>
      <c r="C5" s="16">
        <v>10</v>
      </c>
      <c r="D5" s="19">
        <v>13</v>
      </c>
      <c r="E5" s="19">
        <f t="shared" ref="E5:E17" si="0">C5+D5</f>
        <v>23</v>
      </c>
      <c r="F5" s="22">
        <f t="shared" ref="F5:F17" si="1">E5/2</f>
        <v>11.5</v>
      </c>
      <c r="G5" s="2" t="str">
        <f>IF(F5&lt;10,"récalé","")</f>
        <v/>
      </c>
      <c r="H5" s="3" t="str">
        <f>IF(F5&gt;=16,"Très Bien",IF(F5&gt;=14,"Bien",IF(F5&gt;=12,"Assezbien",IF(F5&gt;=10,"Passable",""))))</f>
        <v>Passable</v>
      </c>
      <c r="I5" s="1">
        <f>RANK(F5,$F$5:$F$17)</f>
        <v>7</v>
      </c>
    </row>
    <row r="6" spans="1:9" ht="16.5" thickTop="1" thickBot="1" x14ac:dyDescent="0.3">
      <c r="B6" s="13" t="s">
        <v>11</v>
      </c>
      <c r="C6" s="17">
        <v>18</v>
      </c>
      <c r="D6" s="20">
        <v>13</v>
      </c>
      <c r="E6" s="19">
        <f t="shared" si="0"/>
        <v>31</v>
      </c>
      <c r="F6" s="22">
        <f t="shared" si="1"/>
        <v>15.5</v>
      </c>
      <c r="G6" s="2" t="str">
        <f t="shared" ref="G6:G17" si="2">IF(F6&lt;10,"récalé","")</f>
        <v/>
      </c>
      <c r="H6" s="3" t="str">
        <f t="shared" ref="H6:H17" si="3">IF(F6&gt;=16,"Très Bien",IF(F6&gt;=14,"Bien",IF(F6&gt;=12,"Assezbien",IF(F6&gt;=10,"Passable",""))))</f>
        <v>Bien</v>
      </c>
      <c r="I6" s="1">
        <f t="shared" ref="I6:I17" si="4">RANK(F6,$F$5:$F$17)</f>
        <v>3</v>
      </c>
    </row>
    <row r="7" spans="1:9" ht="16.5" thickTop="1" thickBot="1" x14ac:dyDescent="0.3">
      <c r="B7" s="13" t="s">
        <v>12</v>
      </c>
      <c r="C7" s="17">
        <v>5</v>
      </c>
      <c r="D7" s="20">
        <v>13</v>
      </c>
      <c r="E7" s="19">
        <f t="shared" si="0"/>
        <v>18</v>
      </c>
      <c r="F7" s="22">
        <f t="shared" si="1"/>
        <v>9</v>
      </c>
      <c r="G7" s="2" t="str">
        <f t="shared" si="2"/>
        <v>récalé</v>
      </c>
      <c r="H7" s="3" t="str">
        <f t="shared" si="3"/>
        <v/>
      </c>
      <c r="I7" s="1">
        <f t="shared" si="4"/>
        <v>10</v>
      </c>
    </row>
    <row r="8" spans="1:9" ht="16.5" thickTop="1" thickBot="1" x14ac:dyDescent="0.3">
      <c r="B8" s="13" t="s">
        <v>13</v>
      </c>
      <c r="C8" s="17">
        <v>20</v>
      </c>
      <c r="D8" s="20">
        <v>19</v>
      </c>
      <c r="E8" s="19">
        <f t="shared" si="0"/>
        <v>39</v>
      </c>
      <c r="F8" s="22">
        <f t="shared" si="1"/>
        <v>19.5</v>
      </c>
      <c r="G8" s="2" t="str">
        <f t="shared" si="2"/>
        <v/>
      </c>
      <c r="H8" s="3" t="str">
        <f t="shared" si="3"/>
        <v>Très Bien</v>
      </c>
      <c r="I8" s="1">
        <f t="shared" si="4"/>
        <v>1</v>
      </c>
    </row>
    <row r="9" spans="1:9" ht="16.5" thickTop="1" thickBot="1" x14ac:dyDescent="0.3">
      <c r="B9" s="13" t="s">
        <v>14</v>
      </c>
      <c r="C9" s="17">
        <v>10</v>
      </c>
      <c r="D9" s="20">
        <v>15</v>
      </c>
      <c r="E9" s="19">
        <f t="shared" si="0"/>
        <v>25</v>
      </c>
      <c r="F9" s="22">
        <f t="shared" si="1"/>
        <v>12.5</v>
      </c>
      <c r="G9" s="2" t="str">
        <f t="shared" si="2"/>
        <v/>
      </c>
      <c r="H9" s="3" t="str">
        <f t="shared" si="3"/>
        <v>Assezbien</v>
      </c>
      <c r="I9" s="1">
        <f t="shared" si="4"/>
        <v>6</v>
      </c>
    </row>
    <row r="10" spans="1:9" ht="16.5" thickTop="1" thickBot="1" x14ac:dyDescent="0.3">
      <c r="B10" s="13" t="s">
        <v>15</v>
      </c>
      <c r="C10" s="17">
        <v>8</v>
      </c>
      <c r="D10" s="20">
        <v>12</v>
      </c>
      <c r="E10" s="19">
        <f t="shared" si="0"/>
        <v>20</v>
      </c>
      <c r="F10" s="22">
        <f t="shared" si="1"/>
        <v>10</v>
      </c>
      <c r="G10" s="2" t="str">
        <f t="shared" si="2"/>
        <v/>
      </c>
      <c r="H10" s="3" t="str">
        <f t="shared" si="3"/>
        <v>Passable</v>
      </c>
      <c r="I10" s="1">
        <f t="shared" si="4"/>
        <v>8</v>
      </c>
    </row>
    <row r="11" spans="1:9" ht="16.5" thickTop="1" thickBot="1" x14ac:dyDescent="0.3">
      <c r="B11" s="13" t="s">
        <v>16</v>
      </c>
      <c r="C11" s="17">
        <v>16</v>
      </c>
      <c r="D11" s="20">
        <v>16</v>
      </c>
      <c r="E11" s="19">
        <f t="shared" si="0"/>
        <v>32</v>
      </c>
      <c r="F11" s="22">
        <f t="shared" si="1"/>
        <v>16</v>
      </c>
      <c r="G11" s="2" t="str">
        <f t="shared" si="2"/>
        <v/>
      </c>
      <c r="H11" s="3" t="str">
        <f t="shared" si="3"/>
        <v>Très Bien</v>
      </c>
      <c r="I11" s="1">
        <f t="shared" si="4"/>
        <v>2</v>
      </c>
    </row>
    <row r="12" spans="1:9" ht="16.5" thickTop="1" thickBot="1" x14ac:dyDescent="0.3">
      <c r="B12" s="13" t="s">
        <v>17</v>
      </c>
      <c r="C12" s="17">
        <v>0</v>
      </c>
      <c r="D12" s="20">
        <v>7</v>
      </c>
      <c r="E12" s="19">
        <f t="shared" si="0"/>
        <v>7</v>
      </c>
      <c r="F12" s="22">
        <f t="shared" si="1"/>
        <v>3.5</v>
      </c>
      <c r="G12" s="2" t="str">
        <f t="shared" si="2"/>
        <v>récalé</v>
      </c>
      <c r="H12" s="3" t="str">
        <f t="shared" si="3"/>
        <v/>
      </c>
      <c r="I12" s="1">
        <f t="shared" si="4"/>
        <v>13</v>
      </c>
    </row>
    <row r="13" spans="1:9" ht="16.5" thickTop="1" thickBot="1" x14ac:dyDescent="0.3">
      <c r="B13" s="13" t="s">
        <v>18</v>
      </c>
      <c r="C13" s="17">
        <v>19</v>
      </c>
      <c r="D13" s="20">
        <v>10</v>
      </c>
      <c r="E13" s="19">
        <f t="shared" si="0"/>
        <v>29</v>
      </c>
      <c r="F13" s="22">
        <f t="shared" si="1"/>
        <v>14.5</v>
      </c>
      <c r="G13" s="2" t="str">
        <f t="shared" si="2"/>
        <v/>
      </c>
      <c r="H13" s="3" t="str">
        <f t="shared" si="3"/>
        <v>Bien</v>
      </c>
      <c r="I13" s="1">
        <f t="shared" si="4"/>
        <v>4</v>
      </c>
    </row>
    <row r="14" spans="1:9" ht="16.5" thickTop="1" thickBot="1" x14ac:dyDescent="0.3">
      <c r="B14" s="13" t="s">
        <v>19</v>
      </c>
      <c r="C14" s="17">
        <v>5.5</v>
      </c>
      <c r="D14" s="20">
        <v>7.5</v>
      </c>
      <c r="E14" s="19">
        <f t="shared" si="0"/>
        <v>13</v>
      </c>
      <c r="F14" s="22">
        <f t="shared" si="1"/>
        <v>6.5</v>
      </c>
      <c r="G14" s="2" t="str">
        <f t="shared" si="2"/>
        <v>récalé</v>
      </c>
      <c r="H14" s="3" t="str">
        <f t="shared" si="3"/>
        <v/>
      </c>
      <c r="I14" s="1">
        <f t="shared" si="4"/>
        <v>12</v>
      </c>
    </row>
    <row r="15" spans="1:9" ht="16.5" thickTop="1" thickBot="1" x14ac:dyDescent="0.3">
      <c r="B15" s="13" t="s">
        <v>20</v>
      </c>
      <c r="C15" s="17">
        <v>4.5</v>
      </c>
      <c r="D15" s="20">
        <v>13</v>
      </c>
      <c r="E15" s="19">
        <f t="shared" si="0"/>
        <v>17.5</v>
      </c>
      <c r="F15" s="22">
        <f t="shared" si="1"/>
        <v>8.75</v>
      </c>
      <c r="G15" s="2" t="str">
        <f t="shared" si="2"/>
        <v>récalé</v>
      </c>
      <c r="H15" s="3" t="str">
        <f t="shared" si="3"/>
        <v/>
      </c>
      <c r="I15" s="1">
        <f t="shared" si="4"/>
        <v>11</v>
      </c>
    </row>
    <row r="16" spans="1:9" ht="16.5" thickTop="1" thickBot="1" x14ac:dyDescent="0.3">
      <c r="B16" s="13" t="s">
        <v>21</v>
      </c>
      <c r="C16" s="17">
        <v>10</v>
      </c>
      <c r="D16" s="20">
        <v>10</v>
      </c>
      <c r="E16" s="19">
        <f t="shared" si="0"/>
        <v>20</v>
      </c>
      <c r="F16" s="22">
        <f t="shared" si="1"/>
        <v>10</v>
      </c>
      <c r="G16" s="2" t="str">
        <f t="shared" si="2"/>
        <v/>
      </c>
      <c r="H16" s="3" t="str">
        <f t="shared" si="3"/>
        <v>Passable</v>
      </c>
      <c r="I16" s="1">
        <f t="shared" si="4"/>
        <v>8</v>
      </c>
    </row>
    <row r="17" spans="2:9" ht="16.5" thickTop="1" thickBot="1" x14ac:dyDescent="0.3">
      <c r="B17" s="14" t="s">
        <v>22</v>
      </c>
      <c r="C17" s="18">
        <v>10</v>
      </c>
      <c r="D17" s="21">
        <v>16</v>
      </c>
      <c r="E17" s="19">
        <f t="shared" si="0"/>
        <v>26</v>
      </c>
      <c r="F17" s="22">
        <f t="shared" si="1"/>
        <v>13</v>
      </c>
      <c r="G17" s="2" t="str">
        <f t="shared" si="2"/>
        <v/>
      </c>
      <c r="H17" s="3" t="str">
        <f t="shared" si="3"/>
        <v>Assezbien</v>
      </c>
      <c r="I17" s="1">
        <f t="shared" si="4"/>
        <v>5</v>
      </c>
    </row>
    <row r="18" spans="2:9" ht="8.25" customHeight="1" thickTop="1" thickBot="1" x14ac:dyDescent="0.3"/>
    <row r="19" spans="2:9" ht="16.5" thickTop="1" thickBot="1" x14ac:dyDescent="0.3">
      <c r="B19" s="9" t="s">
        <v>23</v>
      </c>
      <c r="C19" s="23">
        <f>AVERAGE(C5:C18)</f>
        <v>10.461538461538462</v>
      </c>
      <c r="D19" s="23">
        <f t="shared" ref="D19:F19" si="5">AVERAGE(D5:D18)</f>
        <v>12.653846153846153</v>
      </c>
      <c r="E19" s="23">
        <f t="shared" si="5"/>
        <v>23.115384615384617</v>
      </c>
      <c r="F19" s="23">
        <f t="shared" si="5"/>
        <v>11.557692307692308</v>
      </c>
    </row>
    <row r="20" spans="2:9" ht="15.75" thickBot="1" x14ac:dyDescent="0.3">
      <c r="B20" s="10" t="s">
        <v>24</v>
      </c>
      <c r="C20" s="24">
        <f>MAX(C5:C17)</f>
        <v>20</v>
      </c>
      <c r="D20" s="24">
        <f t="shared" ref="D20:F20" si="6">MAX(D5:D17)</f>
        <v>19</v>
      </c>
      <c r="E20" s="24">
        <f t="shared" si="6"/>
        <v>39</v>
      </c>
      <c r="F20" s="24">
        <f t="shared" si="6"/>
        <v>19.5</v>
      </c>
    </row>
    <row r="21" spans="2:9" ht="15.75" thickBot="1" x14ac:dyDescent="0.3">
      <c r="B21" s="11" t="s">
        <v>25</v>
      </c>
      <c r="C21" s="25">
        <f>MIN(C5:C17)</f>
        <v>0</v>
      </c>
      <c r="D21" s="25">
        <f t="shared" ref="D21:F21" si="7">MIN(D5:D17)</f>
        <v>7</v>
      </c>
      <c r="E21" s="25">
        <f t="shared" si="7"/>
        <v>7</v>
      </c>
      <c r="F21" s="25">
        <f t="shared" si="7"/>
        <v>3.5</v>
      </c>
    </row>
    <row r="22" spans="2:9" ht="15.75" thickTop="1" x14ac:dyDescent="0.25"/>
    <row r="23" spans="2:9" x14ac:dyDescent="0.25">
      <c r="E23" s="30" t="s">
        <v>26</v>
      </c>
      <c r="F23" s="30"/>
      <c r="G23" s="26">
        <f>COUNTIF(F5:F17,"&gt;=10")*100%/COUNT(F5:F17)</f>
        <v>0.69230769230769229</v>
      </c>
    </row>
  </sheetData>
  <mergeCells count="3">
    <mergeCell ref="C3:F3"/>
    <mergeCell ref="E23:F23"/>
    <mergeCell ref="B2:D2"/>
  </mergeCells>
  <conditionalFormatting sqref="G5:G17">
    <cfRule type="containsText" dxfId="3" priority="4" operator="containsText" text="récalé">
      <formula>NOT(ISERROR(SEARCH("récalé",G5)))</formula>
    </cfRule>
  </conditionalFormatting>
  <conditionalFormatting sqref="H5:H17">
    <cfRule type="cellIs" dxfId="2" priority="1" operator="equal">
      <formula>"Assezbien"</formula>
    </cfRule>
    <cfRule type="cellIs" dxfId="1" priority="2" operator="equal">
      <formula>"Bien"</formula>
    </cfRule>
    <cfRule type="cellIs" dxfId="0" priority="3" operator="equal">
      <formula>"Très Bien"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TDI1A</dc:creator>
  <cp:lastModifiedBy>TDI1A</cp:lastModifiedBy>
  <cp:lastPrinted>2013-10-01T17:12:49Z</cp:lastPrinted>
  <dcterms:created xsi:type="dcterms:W3CDTF">2013-10-01T16:57:29Z</dcterms:created>
  <dcterms:modified xsi:type="dcterms:W3CDTF">2013-10-08T16:47:48Z</dcterms:modified>
</cp:coreProperties>
</file>