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4115" windowHeight="468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H20" i="1"/>
  <c r="H18"/>
  <c r="H16"/>
  <c r="H10"/>
  <c r="G10"/>
  <c r="F10"/>
  <c r="E16" l="1"/>
  <c r="D16"/>
  <c r="C16"/>
  <c r="H19"/>
  <c r="G16"/>
  <c r="F16"/>
  <c r="H11"/>
  <c r="H12"/>
  <c r="H13"/>
  <c r="H14"/>
  <c r="G11"/>
  <c r="G12"/>
  <c r="G13"/>
  <c r="G14"/>
  <c r="F11"/>
  <c r="F12"/>
  <c r="F13"/>
  <c r="F14"/>
  <c r="B6"/>
  <c r="B5"/>
</calcChain>
</file>

<file path=xl/sharedStrings.xml><?xml version="1.0" encoding="utf-8"?>
<sst xmlns="http://schemas.openxmlformats.org/spreadsheetml/2006/main" count="27" uniqueCount="27">
  <si>
    <t>TABLEAU DES COUTS SALARIAUX</t>
  </si>
  <si>
    <t>Taux horaire normal</t>
  </si>
  <si>
    <t>Taux HS 25%</t>
  </si>
  <si>
    <t>Taux HS 50%</t>
  </si>
  <si>
    <t>Prime d'ancienneté</t>
  </si>
  <si>
    <t>Septembre</t>
  </si>
  <si>
    <t>Salariés</t>
  </si>
  <si>
    <t>Ancienneté</t>
  </si>
  <si>
    <t>Heures normales</t>
  </si>
  <si>
    <t>H Supp 25%</t>
  </si>
  <si>
    <t>H Supp 50%</t>
  </si>
  <si>
    <t>Salaire</t>
  </si>
  <si>
    <t>Primes</t>
  </si>
  <si>
    <t>Salaire brut</t>
  </si>
  <si>
    <t>ALAMI</t>
  </si>
  <si>
    <t>RAHAL</t>
  </si>
  <si>
    <t>SOUFIANE</t>
  </si>
  <si>
    <t>AMAL</t>
  </si>
  <si>
    <t>ROUCHDI</t>
  </si>
  <si>
    <t>TOTAUX</t>
  </si>
  <si>
    <t>SALAIRE BRUT MOYEN</t>
  </si>
  <si>
    <t>SALAIRE BRUT MINIMUM</t>
  </si>
  <si>
    <t>SALAIRE BRUT MAXIMUM</t>
  </si>
  <si>
    <t>NOMBRE DE SALAIRIES</t>
  </si>
  <si>
    <t>par année d'ancienneté</t>
  </si>
  <si>
    <t>Année</t>
  </si>
  <si>
    <t>Mois 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</si>
</sst>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A7" workbookViewId="0">
      <selection activeCell="C21" sqref="C21"/>
    </sheetView>
  </sheetViews>
  <sheetFormatPr baseColWidth="10" defaultRowHeight="15"/>
  <cols>
    <col min="1" max="1" width="25.42578125" customWidth="1"/>
    <col min="3" max="3" width="10.5703125" customWidth="1"/>
  </cols>
  <sheetData>
    <row r="1" spans="1:8" ht="30" customHeight="1" thickBot="1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>
      <c r="G2" t="s">
        <v>25</v>
      </c>
      <c r="H2" s="3">
        <v>2006</v>
      </c>
    </row>
    <row r="3" spans="1:8" ht="15.75" thickBot="1">
      <c r="G3" t="s">
        <v>26</v>
      </c>
      <c r="H3" s="3" t="s">
        <v>5</v>
      </c>
    </row>
    <row r="4" spans="1:8" ht="15.75" thickBot="1">
      <c r="A4" s="3" t="s">
        <v>1</v>
      </c>
      <c r="B4" s="3">
        <v>7.7</v>
      </c>
    </row>
    <row r="5" spans="1:8" ht="15.75" thickBot="1">
      <c r="A5" s="3" t="s">
        <v>2</v>
      </c>
      <c r="B5" s="3">
        <f>(B4*25%)+B4</f>
        <v>9.625</v>
      </c>
    </row>
    <row r="6" spans="1:8" ht="15.75" thickBot="1">
      <c r="A6" s="3" t="s">
        <v>3</v>
      </c>
      <c r="B6" s="3">
        <f>(B4*50%)+B4</f>
        <v>11.55</v>
      </c>
    </row>
    <row r="7" spans="1:8" ht="15.75" thickBot="1">
      <c r="A7" s="3" t="s">
        <v>4</v>
      </c>
      <c r="B7" s="3">
        <v>7</v>
      </c>
      <c r="C7" t="s">
        <v>24</v>
      </c>
    </row>
    <row r="8" spans="1:8" ht="15.75" thickBot="1"/>
    <row r="9" spans="1:8" ht="32.25" customHeight="1" thickBot="1">
      <c r="A9" s="3" t="s">
        <v>6</v>
      </c>
      <c r="B9" s="3" t="s">
        <v>7</v>
      </c>
      <c r="C9" s="6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</row>
    <row r="10" spans="1:8">
      <c r="A10" s="4" t="s">
        <v>14</v>
      </c>
      <c r="B10" s="4">
        <v>1</v>
      </c>
      <c r="C10" s="4">
        <v>169</v>
      </c>
      <c r="D10" s="4">
        <v>5</v>
      </c>
      <c r="E10" s="4"/>
      <c r="F10" s="4">
        <f>$B$4*C10+$B$5*D10+$B$6*E10</f>
        <v>1349.425</v>
      </c>
      <c r="G10" s="4">
        <f>$B$7*B10</f>
        <v>7</v>
      </c>
      <c r="H10" s="4">
        <f>F10+G10</f>
        <v>1356.425</v>
      </c>
    </row>
    <row r="11" spans="1:8">
      <c r="A11" s="4" t="s">
        <v>15</v>
      </c>
      <c r="B11" s="4">
        <v>5</v>
      </c>
      <c r="C11" s="4">
        <v>169</v>
      </c>
      <c r="D11" s="4"/>
      <c r="E11" s="4"/>
      <c r="F11" s="4">
        <f t="shared" ref="F11:F14" si="0">$B$4*C11+$B$5*D11+$B$6*E11</f>
        <v>1301.3</v>
      </c>
      <c r="G11" s="4">
        <f t="shared" ref="G11:G14" si="1">$B$7*B11</f>
        <v>35</v>
      </c>
      <c r="H11" s="4">
        <f t="shared" ref="H11:H14" si="2">F11+G11</f>
        <v>1336.3</v>
      </c>
    </row>
    <row r="12" spans="1:8">
      <c r="A12" s="4" t="s">
        <v>16</v>
      </c>
      <c r="B12" s="4">
        <v>15</v>
      </c>
      <c r="C12" s="4">
        <v>169</v>
      </c>
      <c r="D12" s="4">
        <v>14</v>
      </c>
      <c r="E12" s="4">
        <v>3</v>
      </c>
      <c r="F12" s="4">
        <f t="shared" si="0"/>
        <v>1470.7</v>
      </c>
      <c r="G12" s="4">
        <f t="shared" si="1"/>
        <v>105</v>
      </c>
      <c r="H12" s="4">
        <f t="shared" si="2"/>
        <v>1575.7</v>
      </c>
    </row>
    <row r="13" spans="1:8">
      <c r="A13" s="4" t="s">
        <v>17</v>
      </c>
      <c r="B13" s="4">
        <v>10</v>
      </c>
      <c r="C13" s="4">
        <v>169</v>
      </c>
      <c r="D13" s="4">
        <v>8</v>
      </c>
      <c r="E13" s="4">
        <v>1</v>
      </c>
      <c r="F13" s="4">
        <f t="shared" si="0"/>
        <v>1389.85</v>
      </c>
      <c r="G13" s="4">
        <f t="shared" si="1"/>
        <v>70</v>
      </c>
      <c r="H13" s="4">
        <f t="shared" si="2"/>
        <v>1459.85</v>
      </c>
    </row>
    <row r="14" spans="1:8">
      <c r="A14" s="4" t="s">
        <v>18</v>
      </c>
      <c r="B14" s="4">
        <v>20</v>
      </c>
      <c r="C14" s="4">
        <v>169</v>
      </c>
      <c r="D14" s="4"/>
      <c r="E14" s="4"/>
      <c r="F14" s="4">
        <f t="shared" si="0"/>
        <v>1301.3</v>
      </c>
      <c r="G14" s="4">
        <f t="shared" si="1"/>
        <v>140</v>
      </c>
      <c r="H14" s="4">
        <f t="shared" si="2"/>
        <v>1441.3</v>
      </c>
    </row>
    <row r="15" spans="1:8" ht="15.75" thickBot="1">
      <c r="A15" s="5"/>
      <c r="B15" s="5"/>
      <c r="C15" s="5"/>
      <c r="D15" s="5"/>
      <c r="E15" s="5"/>
      <c r="F15" s="5"/>
      <c r="G15" s="4"/>
      <c r="H15" s="5"/>
    </row>
    <row r="16" spans="1:8">
      <c r="A16" s="10" t="s">
        <v>19</v>
      </c>
      <c r="B16" s="11"/>
      <c r="C16" s="14">
        <f>SUM(C10:C15)</f>
        <v>845</v>
      </c>
      <c r="D16" s="14">
        <f>SUM(D10:D13)</f>
        <v>27</v>
      </c>
      <c r="E16" s="14">
        <f>SUM(E11:E14)</f>
        <v>4</v>
      </c>
      <c r="F16" s="14">
        <f>SUM(F10:F14)</f>
        <v>6812.5749999999998</v>
      </c>
      <c r="G16" s="14">
        <f>SUM(G10:G15)</f>
        <v>357</v>
      </c>
      <c r="H16" s="14">
        <f>SUM(F16:G17)</f>
        <v>7169.5749999999998</v>
      </c>
    </row>
    <row r="17" spans="1:8" ht="15.75" thickBot="1">
      <c r="A17" s="12"/>
      <c r="B17" s="13"/>
      <c r="C17" s="15"/>
      <c r="D17" s="15"/>
      <c r="E17" s="15"/>
      <c r="F17" s="15"/>
      <c r="G17" s="15"/>
      <c r="H17" s="15"/>
    </row>
    <row r="18" spans="1:8" ht="15.75" thickBot="1">
      <c r="A18" s="1" t="s">
        <v>20</v>
      </c>
      <c r="B18" s="2"/>
      <c r="H18" s="3">
        <f>AVERAGE(H10:H14)</f>
        <v>1433.915</v>
      </c>
    </row>
    <row r="19" spans="1:8" ht="15.75" thickBot="1">
      <c r="A19" s="1" t="s">
        <v>21</v>
      </c>
      <c r="B19" s="2"/>
      <c r="H19" s="3">
        <f>MIN(H10:H15)</f>
        <v>1336.3</v>
      </c>
    </row>
    <row r="20" spans="1:8" ht="15.75" thickBot="1">
      <c r="A20" s="1" t="s">
        <v>22</v>
      </c>
      <c r="B20" s="2"/>
      <c r="H20" s="3">
        <f>MAX(H10:H14)</f>
        <v>1575.7</v>
      </c>
    </row>
    <row r="21" spans="1:8" ht="15.75" thickBot="1">
      <c r="A21" s="1" t="s">
        <v>23</v>
      </c>
      <c r="B21" s="2"/>
      <c r="C21" s="3">
        <v>5</v>
      </c>
    </row>
  </sheetData>
  <mergeCells count="8">
    <mergeCell ref="A1:H1"/>
    <mergeCell ref="A16:B17"/>
    <mergeCell ref="C16:C17"/>
    <mergeCell ref="D16:D17"/>
    <mergeCell ref="E16:E17"/>
    <mergeCell ref="F16:F17"/>
    <mergeCell ref="G16:G17"/>
    <mergeCell ref="H16:H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TDI1A</dc:creator>
  <cp:lastModifiedBy>ZIZI</cp:lastModifiedBy>
  <dcterms:created xsi:type="dcterms:W3CDTF">2013-10-08T16:50:33Z</dcterms:created>
  <dcterms:modified xsi:type="dcterms:W3CDTF">2014-04-21T11:44:53Z</dcterms:modified>
</cp:coreProperties>
</file>