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qui\Documents\Work\Planckly\"/>
    </mc:Choice>
  </mc:AlternateContent>
  <xr:revisionPtr revIDLastSave="0" documentId="13_ncr:1_{A3AC14F3-01BA-4909-84E5-5BDA855A3627}" xr6:coauthVersionLast="46" xr6:coauthVersionMax="46" xr10:uidLastSave="{00000000-0000-0000-0000-000000000000}"/>
  <bookViews>
    <workbookView xWindow="1910" yWindow="670" windowWidth="17290" windowHeight="10130" xr2:uid="{BC343C31-0C85-47F7-A2C7-B880298469E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3" l="1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W42" i="3"/>
  <c r="V42" i="3"/>
  <c r="U42" i="3"/>
  <c r="T42" i="3"/>
  <c r="S42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W26" i="3"/>
  <c r="V26" i="3"/>
  <c r="U26" i="3"/>
  <c r="T26" i="3"/>
  <c r="S26" i="3"/>
  <c r="W25" i="3"/>
  <c r="V25" i="3"/>
  <c r="U25" i="3"/>
  <c r="T25" i="3"/>
  <c r="S25" i="3"/>
  <c r="W24" i="3"/>
  <c r="V24" i="3"/>
  <c r="U24" i="3"/>
  <c r="T24" i="3"/>
  <c r="S24" i="3"/>
  <c r="W23" i="3"/>
  <c r="V23" i="3"/>
  <c r="U23" i="3"/>
  <c r="T23" i="3"/>
  <c r="S23" i="3"/>
  <c r="W22" i="3"/>
  <c r="V22" i="3"/>
  <c r="U22" i="3"/>
  <c r="T22" i="3"/>
  <c r="S22" i="3"/>
  <c r="W21" i="3"/>
  <c r="V21" i="3"/>
  <c r="U21" i="3"/>
  <c r="T21" i="3"/>
  <c r="S21" i="3"/>
  <c r="W20" i="3"/>
  <c r="V20" i="3"/>
  <c r="U20" i="3"/>
  <c r="T20" i="3"/>
  <c r="S20" i="3"/>
  <c r="W19" i="3"/>
  <c r="V19" i="3"/>
  <c r="U19" i="3"/>
  <c r="T19" i="3"/>
  <c r="S19" i="3"/>
  <c r="W18" i="3"/>
  <c r="V18" i="3"/>
  <c r="U18" i="3"/>
  <c r="T18" i="3"/>
  <c r="S18" i="3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V12" i="3"/>
  <c r="U12" i="3"/>
  <c r="T12" i="3"/>
  <c r="S12" i="3"/>
  <c r="W11" i="3"/>
  <c r="V11" i="3"/>
  <c r="U11" i="3"/>
  <c r="T11" i="3"/>
  <c r="S11" i="3"/>
  <c r="M12" i="3"/>
  <c r="L12" i="3"/>
  <c r="K12" i="3"/>
  <c r="J12" i="3"/>
  <c r="I12" i="3"/>
  <c r="M11" i="3"/>
  <c r="L11" i="3"/>
  <c r="K11" i="3"/>
  <c r="J11" i="3"/>
  <c r="I11" i="3"/>
  <c r="X13" i="3" l="1"/>
  <c r="Z13" i="3" s="1"/>
  <c r="X16" i="3"/>
  <c r="Z16" i="3" s="1"/>
  <c r="X20" i="3"/>
  <c r="Z20" i="3" s="1"/>
  <c r="X24" i="3"/>
  <c r="Z24" i="3" s="1"/>
  <c r="X29" i="3"/>
  <c r="Z29" i="3" s="1"/>
  <c r="X41" i="3"/>
  <c r="Z41" i="3" s="1"/>
  <c r="N11" i="3"/>
  <c r="O11" i="3" s="1"/>
  <c r="X12" i="3"/>
  <c r="Y12" i="3" s="1"/>
  <c r="X17" i="3"/>
  <c r="Z17" i="3" s="1"/>
  <c r="X21" i="3"/>
  <c r="Z21" i="3" s="1"/>
  <c r="X25" i="3"/>
  <c r="Z25" i="3" s="1"/>
  <c r="X28" i="3"/>
  <c r="Z28" i="3" s="1"/>
  <c r="X32" i="3"/>
  <c r="Z32" i="3" s="1"/>
  <c r="X33" i="3"/>
  <c r="Z33" i="3" s="1"/>
  <c r="X36" i="3"/>
  <c r="Z36" i="3" s="1"/>
  <c r="X37" i="3"/>
  <c r="Z37" i="3" s="1"/>
  <c r="X40" i="3"/>
  <c r="Z40" i="3" s="1"/>
  <c r="X15" i="3"/>
  <c r="Z15" i="3" s="1"/>
  <c r="X18" i="3"/>
  <c r="Z18" i="3" s="1"/>
  <c r="X19" i="3"/>
  <c r="Z19" i="3" s="1"/>
  <c r="X22" i="3"/>
  <c r="Z22" i="3" s="1"/>
  <c r="X23" i="3"/>
  <c r="Z23" i="3" s="1"/>
  <c r="X26" i="3"/>
  <c r="Z26" i="3" s="1"/>
  <c r="X27" i="3"/>
  <c r="Z27" i="3" s="1"/>
  <c r="X30" i="3"/>
  <c r="Z30" i="3" s="1"/>
  <c r="X31" i="3"/>
  <c r="Z31" i="3" s="1"/>
  <c r="X34" i="3"/>
  <c r="Z34" i="3" s="1"/>
  <c r="X35" i="3"/>
  <c r="Z35" i="3" s="1"/>
  <c r="X38" i="3"/>
  <c r="Z38" i="3" s="1"/>
  <c r="X39" i="3"/>
  <c r="Z39" i="3" s="1"/>
  <c r="X42" i="3"/>
  <c r="Z42" i="3" s="1"/>
  <c r="X14" i="3"/>
  <c r="Z14" i="3" s="1"/>
  <c r="Y38" i="3"/>
  <c r="AA38" i="3" s="1"/>
  <c r="Y16" i="3"/>
  <c r="AA16" i="3" s="1"/>
  <c r="N22" i="3"/>
  <c r="N38" i="3"/>
  <c r="N26" i="3"/>
  <c r="N40" i="3"/>
  <c r="N32" i="3"/>
  <c r="N28" i="3"/>
  <c r="N16" i="3"/>
  <c r="N41" i="3"/>
  <c r="N33" i="3"/>
  <c r="N17" i="3"/>
  <c r="N42" i="3"/>
  <c r="N30" i="3"/>
  <c r="N25" i="3"/>
  <c r="N20" i="3"/>
  <c r="N14" i="3"/>
  <c r="N29" i="3"/>
  <c r="N21" i="3"/>
  <c r="N13" i="3"/>
  <c r="N37" i="3"/>
  <c r="N34" i="3"/>
  <c r="N24" i="3"/>
  <c r="N18" i="3"/>
  <c r="N36" i="3"/>
  <c r="N39" i="3"/>
  <c r="N35" i="3"/>
  <c r="N31" i="3"/>
  <c r="N27" i="3"/>
  <c r="N23" i="3"/>
  <c r="N19" i="3"/>
  <c r="N15" i="3"/>
  <c r="N12" i="3"/>
  <c r="X11" i="3"/>
  <c r="Y13" i="3" l="1"/>
  <c r="Y41" i="3"/>
  <c r="AA41" i="3" s="1"/>
  <c r="Y40" i="3"/>
  <c r="AA40" i="3" s="1"/>
  <c r="Y36" i="3"/>
  <c r="AA36" i="3" s="1"/>
  <c r="Y20" i="3"/>
  <c r="AA20" i="3" s="1"/>
  <c r="Y25" i="3"/>
  <c r="AA25" i="3" s="1"/>
  <c r="Y19" i="3"/>
  <c r="AA19" i="3" s="1"/>
  <c r="Y21" i="3"/>
  <c r="AA21" i="3" s="1"/>
  <c r="AA13" i="3"/>
  <c r="Y32" i="3"/>
  <c r="AA32" i="3" s="1"/>
  <c r="Y17" i="3"/>
  <c r="AA17" i="3" s="1"/>
  <c r="Y33" i="3"/>
  <c r="AA33" i="3" s="1"/>
  <c r="Y39" i="3"/>
  <c r="AA39" i="3" s="1"/>
  <c r="Y29" i="3"/>
  <c r="AA29" i="3" s="1"/>
  <c r="Y28" i="3"/>
  <c r="AA28" i="3" s="1"/>
  <c r="Y30" i="3"/>
  <c r="AA30" i="3" s="1"/>
  <c r="Z12" i="3"/>
  <c r="AA12" i="3" s="1"/>
  <c r="P11" i="3"/>
  <c r="Q11" i="3" s="1"/>
  <c r="Y37" i="3"/>
  <c r="AA37" i="3" s="1"/>
  <c r="Y24" i="3"/>
  <c r="AA24" i="3" s="1"/>
  <c r="Y22" i="3"/>
  <c r="AA22" i="3" s="1"/>
  <c r="Y34" i="3"/>
  <c r="AA34" i="3" s="1"/>
  <c r="Y42" i="3"/>
  <c r="AA42" i="3" s="1"/>
  <c r="Y27" i="3"/>
  <c r="AA27" i="3" s="1"/>
  <c r="Y18" i="3"/>
  <c r="AA18" i="3" s="1"/>
  <c r="Y35" i="3"/>
  <c r="AA35" i="3" s="1"/>
  <c r="Y26" i="3"/>
  <c r="AA26" i="3" s="1"/>
  <c r="Y11" i="3"/>
  <c r="Z11" i="3"/>
  <c r="Y31" i="3"/>
  <c r="AA31" i="3" s="1"/>
  <c r="Y14" i="3"/>
  <c r="AA14" i="3" s="1"/>
  <c r="Y23" i="3"/>
  <c r="AA23" i="3" s="1"/>
  <c r="Y15" i="3"/>
  <c r="AA15" i="3" s="1"/>
  <c r="O12" i="3"/>
  <c r="P12" i="3"/>
  <c r="P37" i="3"/>
  <c r="O37" i="3"/>
  <c r="P42" i="3"/>
  <c r="O42" i="3"/>
  <c r="O16" i="3"/>
  <c r="P16" i="3"/>
  <c r="P26" i="3"/>
  <c r="O26" i="3"/>
  <c r="O15" i="3"/>
  <c r="P15" i="3"/>
  <c r="O31" i="3"/>
  <c r="P31" i="3"/>
  <c r="P18" i="3"/>
  <c r="O18" i="3"/>
  <c r="P13" i="3"/>
  <c r="O13" i="3"/>
  <c r="O20" i="3"/>
  <c r="P20" i="3"/>
  <c r="O17" i="3"/>
  <c r="P17" i="3"/>
  <c r="O28" i="3"/>
  <c r="P28" i="3"/>
  <c r="O38" i="3"/>
  <c r="P38" i="3"/>
  <c r="O36" i="3"/>
  <c r="P36" i="3"/>
  <c r="P35" i="3"/>
  <c r="O35" i="3"/>
  <c r="P25" i="3"/>
  <c r="O25" i="3"/>
  <c r="O22" i="3"/>
  <c r="P22" i="3"/>
  <c r="O27" i="3"/>
  <c r="P27" i="3"/>
  <c r="P14" i="3"/>
  <c r="O14" i="3"/>
  <c r="O19" i="3"/>
  <c r="P19" i="3"/>
  <c r="O24" i="3"/>
  <c r="P24" i="3"/>
  <c r="P21" i="3"/>
  <c r="O21" i="3"/>
  <c r="O33" i="3"/>
  <c r="P33" i="3"/>
  <c r="O32" i="3"/>
  <c r="P32" i="3"/>
  <c r="P23" i="3"/>
  <c r="O23" i="3"/>
  <c r="O39" i="3"/>
  <c r="P39" i="3"/>
  <c r="P34" i="3"/>
  <c r="O34" i="3"/>
  <c r="P29" i="3"/>
  <c r="O29" i="3"/>
  <c r="O30" i="3"/>
  <c r="P30" i="3"/>
  <c r="P41" i="3"/>
  <c r="O41" i="3"/>
  <c r="O40" i="3"/>
  <c r="P40" i="3"/>
  <c r="Q12" i="3" l="1"/>
  <c r="AC12" i="3" s="1"/>
  <c r="AA11" i="3"/>
  <c r="AC11" i="3" s="1"/>
  <c r="Q41" i="3"/>
  <c r="AC41" i="3" s="1"/>
  <c r="Q29" i="3"/>
  <c r="AC29" i="3" s="1"/>
  <c r="Q16" i="3"/>
  <c r="AC16" i="3" s="1"/>
  <c r="Q34" i="3"/>
  <c r="AC34" i="3" s="1"/>
  <c r="Q23" i="3"/>
  <c r="AC23" i="3" s="1"/>
  <c r="Q25" i="3"/>
  <c r="AC25" i="3" s="1"/>
  <c r="Q20" i="3"/>
  <c r="AC20" i="3" s="1"/>
  <c r="Q21" i="3"/>
  <c r="AC21" i="3" s="1"/>
  <c r="Q28" i="3"/>
  <c r="AC28" i="3" s="1"/>
  <c r="Q40" i="3"/>
  <c r="AC40" i="3" s="1"/>
  <c r="Q17" i="3"/>
  <c r="AC17" i="3" s="1"/>
  <c r="Q37" i="3"/>
  <c r="AC37" i="3" s="1"/>
  <c r="Q32" i="3"/>
  <c r="AC32" i="3" s="1"/>
  <c r="Q36" i="3"/>
  <c r="AC36" i="3" s="1"/>
  <c r="Q18" i="3"/>
  <c r="AC18" i="3" s="1"/>
  <c r="Q30" i="3"/>
  <c r="AC30" i="3" s="1"/>
  <c r="Q33" i="3"/>
  <c r="AC33" i="3" s="1"/>
  <c r="Q24" i="3"/>
  <c r="AC24" i="3" s="1"/>
  <c r="Q14" i="3"/>
  <c r="AC14" i="3" s="1"/>
  <c r="Q13" i="3"/>
  <c r="AC13" i="3" s="1"/>
  <c r="Q26" i="3"/>
  <c r="AC26" i="3" s="1"/>
  <c r="Q22" i="3"/>
  <c r="AC22" i="3" s="1"/>
  <c r="Q35" i="3"/>
  <c r="AC35" i="3" s="1"/>
  <c r="Q15" i="3"/>
  <c r="AC15" i="3" s="1"/>
  <c r="Q39" i="3"/>
  <c r="AC39" i="3" s="1"/>
  <c r="Q19" i="3"/>
  <c r="AC19" i="3" s="1"/>
  <c r="Q27" i="3"/>
  <c r="AC27" i="3" s="1"/>
  <c r="Q38" i="3"/>
  <c r="AC38" i="3" s="1"/>
  <c r="Q31" i="3"/>
  <c r="AC31" i="3" s="1"/>
  <c r="Q42" i="3"/>
  <c r="AC42" i="3" s="1"/>
  <c r="AC9" i="3" l="1"/>
</calcChain>
</file>

<file path=xl/sharedStrings.xml><?xml version="1.0" encoding="utf-8"?>
<sst xmlns="http://schemas.openxmlformats.org/spreadsheetml/2006/main" count="41" uniqueCount="19">
  <si>
    <t>Shop</t>
  </si>
  <si>
    <t>Item 1</t>
  </si>
  <si>
    <t>Item 2</t>
  </si>
  <si>
    <t>Item 3</t>
  </si>
  <si>
    <t>Item 4</t>
  </si>
  <si>
    <t>Item5</t>
  </si>
  <si>
    <t>Price</t>
  </si>
  <si>
    <t>Total</t>
  </si>
  <si>
    <t>Basket composition</t>
  </si>
  <si>
    <t>Delivery</t>
  </si>
  <si>
    <t>Discount</t>
  </si>
  <si>
    <t>Order quantity</t>
  </si>
  <si>
    <t>Net</t>
  </si>
  <si>
    <t>Basket Price - Shop 1</t>
  </si>
  <si>
    <t>Basket Price - Shop 2</t>
  </si>
  <si>
    <t>Min</t>
  </si>
  <si>
    <t>Algo:</t>
  </si>
  <si>
    <t xml:space="preserve"> </t>
  </si>
  <si>
    <t>As per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</si>
</sst>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9" fontId="0" fillId="2" borderId="0" xfId="0" applyNumberFormat="1" applyFill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Basket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Sheet3!$AC$10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Sheet3!$AC$11:$AC$42</c:f>
              <c:numCache>
                <c:formatCode>General</c:formatCode>
                <c:ptCount val="32"/>
                <c:pt idx="0">
                  <c:v>44.1</c:v>
                </c:pt>
                <c:pt idx="1">
                  <c:v>46</c:v>
                </c:pt>
                <c:pt idx="2">
                  <c:v>45.9</c:v>
                </c:pt>
                <c:pt idx="3">
                  <c:v>46</c:v>
                </c:pt>
                <c:pt idx="4">
                  <c:v>56.3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55.3</c:v>
                </c:pt>
                <c:pt idx="9">
                  <c:v>52.2</c:v>
                </c:pt>
                <c:pt idx="10">
                  <c:v>52.1</c:v>
                </c:pt>
                <c:pt idx="11">
                  <c:v>52</c:v>
                </c:pt>
                <c:pt idx="12">
                  <c:v>62.5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41</c:v>
                </c:pt>
                <c:pt idx="20">
                  <c:v>65</c:v>
                </c:pt>
                <c:pt idx="21">
                  <c:v>61</c:v>
                </c:pt>
                <c:pt idx="22">
                  <c:v>61</c:v>
                </c:pt>
                <c:pt idx="23">
                  <c:v>57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47</c:v>
                </c:pt>
                <c:pt idx="28">
                  <c:v>71</c:v>
                </c:pt>
                <c:pt idx="29">
                  <c:v>67</c:v>
                </c:pt>
                <c:pt idx="30">
                  <c:v>67</c:v>
                </c:pt>
                <c:pt idx="3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9-44D9-B206-A6E51A14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34223"/>
        <c:axId val="780930063"/>
      </c:scatterChart>
      <c:valAx>
        <c:axId val="7809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30063"/>
        <c:crosses val="autoZero"/>
        <c:crossBetween val="midCat"/>
      </c:valAx>
      <c:valAx>
        <c:axId val="7809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177800</xdr:colOff>
      <xdr:row>0</xdr:row>
      <xdr:rowOff>95250</xdr:rowOff>
    </xdr:from>
    <xdr:to>
      <xdr:col>26</xdr:col>
      <xdr:colOff>552450</xdr:colOff>
      <xdr:row>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CDFD4-E45E-4BCE-A595-32246CE76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697E-8D00-4680-B722-C5DA8BF1DF44}">
  <dimension ref="B1:AC57"/>
  <sheetViews>
    <sheetView tabSelected="1" topLeftCell="G1" workbookViewId="0">
      <pane ySplit="10" topLeftCell="A13" activePane="bottomLeft" state="frozen"/>
      <selection activeCell="C1" sqref="C1"/>
      <selection pane="bottomLeft" activeCell="M14" sqref="M14"/>
    </sheetView>
  </sheetViews>
  <sheetFormatPr defaultRowHeight="14.5" outlineLevelRow="1" x14ac:dyDescent="0.35"/>
  <cols>
    <col min="21" max="21" width="6.08984375" bestFit="1" customWidth="1"/>
  </cols>
  <sheetData>
    <row r="1" spans="2:29" x14ac:dyDescent="0.35">
      <c r="B1" s="2"/>
      <c r="C1" s="3" t="s">
        <v>6</v>
      </c>
      <c r="D1" s="2"/>
      <c r="E1" s="2"/>
      <c r="F1" s="2"/>
      <c r="G1" s="2"/>
    </row>
    <row r="2" spans="2:29" x14ac:dyDescent="0.35"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9</v>
      </c>
      <c r="J2" s="2"/>
      <c r="L2" s="2" t="s">
        <v>10</v>
      </c>
      <c r="M2" s="2"/>
    </row>
    <row r="3" spans="2:29" x14ac:dyDescent="0.35">
      <c r="B3" s="2">
        <v>1</v>
      </c>
      <c r="C3" s="2">
        <v>9</v>
      </c>
      <c r="D3" s="2">
        <v>2</v>
      </c>
      <c r="E3" s="2">
        <v>3</v>
      </c>
      <c r="F3" s="2">
        <v>4</v>
      </c>
      <c r="G3" s="2">
        <v>9</v>
      </c>
      <c r="I3" s="2">
        <v>5</v>
      </c>
      <c r="J3" s="2">
        <v>25</v>
      </c>
      <c r="L3" s="4">
        <v>0.1</v>
      </c>
      <c r="M3" s="2">
        <v>35</v>
      </c>
    </row>
    <row r="4" spans="2:29" x14ac:dyDescent="0.35">
      <c r="B4" s="2">
        <v>2</v>
      </c>
      <c r="C4" s="2">
        <v>9</v>
      </c>
      <c r="D4" s="2">
        <v>8</v>
      </c>
      <c r="E4" s="2">
        <v>7</v>
      </c>
      <c r="F4" s="2">
        <v>2</v>
      </c>
      <c r="G4" s="2">
        <v>5</v>
      </c>
      <c r="I4" s="2">
        <v>7</v>
      </c>
      <c r="J4" s="2">
        <v>20</v>
      </c>
      <c r="L4" s="2">
        <v>5</v>
      </c>
      <c r="M4" s="2">
        <v>25</v>
      </c>
    </row>
    <row r="6" spans="2:29" x14ac:dyDescent="0.35">
      <c r="I6" s="5" t="s">
        <v>11</v>
      </c>
      <c r="J6" s="5"/>
      <c r="K6" s="5"/>
      <c r="L6" s="5"/>
      <c r="M6" s="5"/>
    </row>
    <row r="7" spans="2:29" x14ac:dyDescent="0.35">
      <c r="I7" s="5">
        <v>2</v>
      </c>
      <c r="J7" s="5">
        <v>1</v>
      </c>
      <c r="K7" s="5">
        <v>4</v>
      </c>
      <c r="L7" s="5">
        <v>2</v>
      </c>
      <c r="M7" s="5">
        <v>1</v>
      </c>
    </row>
    <row r="8" spans="2:29" ht="15" thickBot="1" x14ac:dyDescent="0.4"/>
    <row r="9" spans="2:29" ht="15" thickBot="1" x14ac:dyDescent="0.4">
      <c r="C9" s="1" t="s">
        <v>8</v>
      </c>
      <c r="I9" s="1" t="s">
        <v>13</v>
      </c>
      <c r="S9" s="1" t="s">
        <v>14</v>
      </c>
      <c r="AB9" s="6" t="s">
        <v>15</v>
      </c>
      <c r="AC9" s="7">
        <f>MIN(AC11:AC42)</f>
        <v>41</v>
      </c>
    </row>
    <row r="10" spans="2:29" x14ac:dyDescent="0.35">
      <c r="C10" t="s">
        <v>1</v>
      </c>
      <c r="D10" t="s">
        <v>2</v>
      </c>
      <c r="E10" t="s">
        <v>3</v>
      </c>
      <c r="F10" t="s">
        <v>4</v>
      </c>
      <c r="G10" t="s">
        <v>5</v>
      </c>
      <c r="I10" t="s">
        <v>1</v>
      </c>
      <c r="J10" t="s">
        <v>2</v>
      </c>
      <c r="K10" t="s">
        <v>3</v>
      </c>
      <c r="L10" t="s">
        <v>4</v>
      </c>
      <c r="M10" t="s">
        <v>5</v>
      </c>
      <c r="N10" t="s">
        <v>7</v>
      </c>
      <c r="O10" t="s">
        <v>9</v>
      </c>
      <c r="P10" t="s">
        <v>10</v>
      </c>
      <c r="Q10" t="s">
        <v>12</v>
      </c>
      <c r="S10" t="s">
        <v>1</v>
      </c>
      <c r="T10" t="s">
        <v>2</v>
      </c>
      <c r="U10" t="s">
        <v>3</v>
      </c>
      <c r="V10" t="s">
        <v>4</v>
      </c>
      <c r="W10" t="s">
        <v>5</v>
      </c>
      <c r="X10" t="s">
        <v>7</v>
      </c>
      <c r="Y10" t="s">
        <v>9</v>
      </c>
      <c r="Z10" t="s">
        <v>10</v>
      </c>
      <c r="AA10" t="s">
        <v>12</v>
      </c>
      <c r="AC10" t="s">
        <v>7</v>
      </c>
    </row>
    <row r="11" spans="2:29" ht="15" customHeight="1" outlineLevel="1" x14ac:dyDescent="0.35">
      <c r="C11">
        <v>1</v>
      </c>
      <c r="D11">
        <v>1</v>
      </c>
      <c r="E11">
        <v>1</v>
      </c>
      <c r="F11">
        <v>1</v>
      </c>
      <c r="G11">
        <v>1</v>
      </c>
      <c r="I11">
        <f>IF(C11=$B$3,C$3*I$7,0)</f>
        <v>18</v>
      </c>
      <c r="J11">
        <f>IF(D11=$B$3,D$3*J$7,0)</f>
        <v>2</v>
      </c>
      <c r="K11">
        <f>IF(E11=$B$3,E$3*K$7,0)</f>
        <v>12</v>
      </c>
      <c r="L11">
        <f>IF(F11=$B$3,F$3*L$7,0)</f>
        <v>8</v>
      </c>
      <c r="M11">
        <f>IF(G11=$B$3,G$3*M$7,0)</f>
        <v>9</v>
      </c>
      <c r="N11">
        <f t="shared" ref="N11:N42" si="0">SUM(I11:M11)</f>
        <v>49</v>
      </c>
      <c r="O11">
        <f>IF(N11&gt;0,IF(N11&gt;=$J$3,0,$I$3),0)</f>
        <v>0</v>
      </c>
      <c r="P11">
        <f>IF(N11&gt;=$M$3,N11*$L$3,0)</f>
        <v>4.9000000000000004</v>
      </c>
      <c r="Q11">
        <f>N11+O11-P11</f>
        <v>44.1</v>
      </c>
      <c r="S11">
        <f>IF(C11=$B$4,C$4*I$7,0)</f>
        <v>0</v>
      </c>
      <c r="T11">
        <f>IF(D11=$B$4,D$4*J$7,0)</f>
        <v>0</v>
      </c>
      <c r="U11">
        <f>IF(E11=$B$4,E$4*K$7,0)</f>
        <v>0</v>
      </c>
      <c r="V11">
        <f>IF(F11=$B$4,F$4*L$7,0)</f>
        <v>0</v>
      </c>
      <c r="W11">
        <f>IF(G11=$B$4,G$4*M$7,0)</f>
        <v>0</v>
      </c>
      <c r="X11">
        <f>SUM(S11:W11)</f>
        <v>0</v>
      </c>
      <c r="Y11">
        <f>IF(X11&gt;0,IF(X11&gt;=$J$3,0,$I$3),0)</f>
        <v>0</v>
      </c>
      <c r="Z11">
        <f>IF(X11&gt;=$M$4,$L$4,0)</f>
        <v>0</v>
      </c>
      <c r="AA11">
        <f>X11+Y11-Z11</f>
        <v>0</v>
      </c>
      <c r="AC11">
        <f>AA11+Q11</f>
        <v>44.1</v>
      </c>
    </row>
    <row r="12" spans="2:29" outlineLevel="1" x14ac:dyDescent="0.35">
      <c r="C12">
        <v>1</v>
      </c>
      <c r="D12">
        <v>1</v>
      </c>
      <c r="E12">
        <v>1</v>
      </c>
      <c r="F12">
        <v>1</v>
      </c>
      <c r="G12">
        <v>2</v>
      </c>
      <c r="I12">
        <f>IF(C12=$B$3,C$3*I$7,0)</f>
        <v>18</v>
      </c>
      <c r="J12">
        <f>IF(D12=$B$3,D$3*J$7,0)</f>
        <v>2</v>
      </c>
      <c r="K12">
        <f>IF(E12=$B$3,E$3*K$7,0)</f>
        <v>12</v>
      </c>
      <c r="L12">
        <f>IF(F12=$B$3,F$3*L$7,0)</f>
        <v>8</v>
      </c>
      <c r="M12">
        <f>IF(G12=$B$3,G$3*M$7,0)</f>
        <v>0</v>
      </c>
      <c r="N12">
        <f t="shared" si="0"/>
        <v>40</v>
      </c>
      <c r="O12">
        <f t="shared" ref="O12:O42" si="1">IF(N12&gt;0,IF(N12&gt;=$J$3,0,$I$3),0)</f>
        <v>0</v>
      </c>
      <c r="P12">
        <f>IF(N12&gt;=$M$3,N12*$L$3,0)</f>
        <v>4</v>
      </c>
      <c r="Q12">
        <f t="shared" ref="Q12:Q42" si="2">N12+O12-P12</f>
        <v>36</v>
      </c>
      <c r="S12">
        <f>IF(C12=$B$4,C$4*I$7,0)</f>
        <v>0</v>
      </c>
      <c r="T12">
        <f>IF(D12=$B$4,D$4*J$7,0)</f>
        <v>0</v>
      </c>
      <c r="U12">
        <f>IF(E12=$B$4,E$4*K$7,0)</f>
        <v>0</v>
      </c>
      <c r="V12">
        <f>IF(F12=$B$4,F$4*L$7,0)</f>
        <v>0</v>
      </c>
      <c r="W12">
        <f>IF(G12=$B$4,G$4*M$7,0)</f>
        <v>5</v>
      </c>
      <c r="X12">
        <f>SUM(S12:W12)</f>
        <v>5</v>
      </c>
      <c r="Y12">
        <f t="shared" ref="Y12:Y42" si="3">IF(X12&gt;0,IF(X12&gt;=$J$3,0,$I$3),0)</f>
        <v>5</v>
      </c>
      <c r="Z12">
        <f>IF(X12&gt;=$M$4,$L$4,0)</f>
        <v>0</v>
      </c>
      <c r="AA12">
        <f>X12+Y12-Z12</f>
        <v>10</v>
      </c>
      <c r="AC12">
        <f t="shared" ref="AC12:AC42" si="4">AA12+Q12</f>
        <v>46</v>
      </c>
    </row>
    <row r="13" spans="2:29" outlineLevel="1" x14ac:dyDescent="0.35">
      <c r="C13">
        <v>1</v>
      </c>
      <c r="D13">
        <v>1</v>
      </c>
      <c r="E13">
        <v>1</v>
      </c>
      <c r="F13">
        <v>2</v>
      </c>
      <c r="G13">
        <v>1</v>
      </c>
      <c r="I13">
        <f>IF(C13=$B$3,C$3*I$7,0)</f>
        <v>18</v>
      </c>
      <c r="J13">
        <f>IF(D13=$B$3,D$3*J$7,0)</f>
        <v>2</v>
      </c>
      <c r="K13">
        <f>IF(E13=$B$3,E$3*K$7,0)</f>
        <v>12</v>
      </c>
      <c r="L13">
        <f>IF(F13=$B$3,F$3*L$7,0)</f>
        <v>0</v>
      </c>
      <c r="M13">
        <f>IF(G13=$B$3,G$3*M$7,0)</f>
        <v>9</v>
      </c>
      <c r="N13">
        <f t="shared" si="0"/>
        <v>41</v>
      </c>
      <c r="O13">
        <f t="shared" si="1"/>
        <v>0</v>
      </c>
      <c r="P13">
        <f>IF(N13&gt;=$M$3,N13*$L$3,0)</f>
        <v>4.1000000000000005</v>
      </c>
      <c r="Q13">
        <f t="shared" si="2"/>
        <v>36.9</v>
      </c>
      <c r="S13">
        <f>IF(C13=$B$4,C$4*I$7,0)</f>
        <v>0</v>
      </c>
      <c r="T13">
        <f>IF(D13=$B$4,D$4*J$7,0)</f>
        <v>0</v>
      </c>
      <c r="U13">
        <f>IF(E13=$B$4,E$4*K$7,0)</f>
        <v>0</v>
      </c>
      <c r="V13">
        <f>IF(F13=$B$4,F$4*L$7,0)</f>
        <v>4</v>
      </c>
      <c r="W13">
        <f>IF(G13=$B$4,G$4*M$7,0)</f>
        <v>0</v>
      </c>
      <c r="X13">
        <f t="shared" ref="X13:X42" si="5">SUM(S13:W13)</f>
        <v>4</v>
      </c>
      <c r="Y13">
        <f t="shared" si="3"/>
        <v>5</v>
      </c>
      <c r="Z13">
        <f>IF(X13&gt;=$M$4,$L$4,0)</f>
        <v>0</v>
      </c>
      <c r="AA13">
        <f t="shared" ref="AA13:AA42" si="6">X13+Y13-Z13</f>
        <v>9</v>
      </c>
      <c r="AC13">
        <f t="shared" si="4"/>
        <v>45.9</v>
      </c>
    </row>
    <row r="14" spans="2:29" s="8" customFormat="1" outlineLevel="1" x14ac:dyDescent="0.35">
      <c r="C14" s="8">
        <v>1</v>
      </c>
      <c r="D14" s="8">
        <v>1</v>
      </c>
      <c r="E14" s="8">
        <v>1</v>
      </c>
      <c r="F14" s="8">
        <v>2</v>
      </c>
      <c r="G14" s="8">
        <v>2</v>
      </c>
      <c r="I14" s="8">
        <f>IF(C14=$B$3,C$3*I$7,0)</f>
        <v>18</v>
      </c>
      <c r="J14" s="8">
        <f>IF(D14=$B$3,D$3*J$7,0)</f>
        <v>2</v>
      </c>
      <c r="K14" s="8">
        <f>IF(E14=$B$3,E$3*K$7,0)</f>
        <v>12</v>
      </c>
      <c r="L14" s="8">
        <f>IF(F14=$B$3,F$3*L$7,0)</f>
        <v>0</v>
      </c>
      <c r="M14" s="8">
        <f>IF(G14=$B$3,G$3*M$7,0)</f>
        <v>0</v>
      </c>
      <c r="N14" s="8">
        <f t="shared" si="0"/>
        <v>32</v>
      </c>
      <c r="O14" s="8">
        <f t="shared" si="1"/>
        <v>0</v>
      </c>
      <c r="P14" s="8">
        <f>IF(N14&gt;=$M$3,N14*$L$3,0)</f>
        <v>0</v>
      </c>
      <c r="Q14" s="8">
        <f t="shared" si="2"/>
        <v>32</v>
      </c>
      <c r="S14" s="8">
        <f>IF(C14=$B$4,C$4*I$7,0)</f>
        <v>0</v>
      </c>
      <c r="T14" s="8">
        <f>IF(D14=$B$4,D$4*J$7,0)</f>
        <v>0</v>
      </c>
      <c r="U14" s="8">
        <f>IF(E14=$B$4,E$4*K$7,0)</f>
        <v>0</v>
      </c>
      <c r="V14" s="8">
        <f>IF(F14=$B$4,F$4*L$7,0)</f>
        <v>4</v>
      </c>
      <c r="W14" s="8">
        <f>IF(G14=$B$4,G$4*M$7,0)</f>
        <v>5</v>
      </c>
      <c r="X14" s="8">
        <f t="shared" si="5"/>
        <v>9</v>
      </c>
      <c r="Y14" s="8">
        <f t="shared" si="3"/>
        <v>5</v>
      </c>
      <c r="Z14" s="8">
        <f>IF(X14&gt;=$M$4,$L$4,0)</f>
        <v>0</v>
      </c>
      <c r="AA14" s="8">
        <f t="shared" si="6"/>
        <v>14</v>
      </c>
      <c r="AC14" s="8">
        <f t="shared" si="4"/>
        <v>46</v>
      </c>
    </row>
    <row r="15" spans="2:29" outlineLevel="1" x14ac:dyDescent="0.35">
      <c r="C15">
        <v>1</v>
      </c>
      <c r="D15">
        <v>1</v>
      </c>
      <c r="E15">
        <v>2</v>
      </c>
      <c r="F15">
        <v>1</v>
      </c>
      <c r="G15">
        <v>1</v>
      </c>
      <c r="I15">
        <f>IF(C15=$B$3,C$3*I$7,0)</f>
        <v>18</v>
      </c>
      <c r="J15">
        <f>IF(D15=$B$3,D$3*J$7,0)</f>
        <v>2</v>
      </c>
      <c r="K15">
        <f>IF(E15=$B$3,E$3*K$7,0)</f>
        <v>0</v>
      </c>
      <c r="L15">
        <f>IF(F15=$B$3,F$3*L$7,0)</f>
        <v>8</v>
      </c>
      <c r="M15">
        <f>IF(G15=$B$3,G$3*M$7,0)</f>
        <v>9</v>
      </c>
      <c r="N15">
        <f t="shared" si="0"/>
        <v>37</v>
      </c>
      <c r="O15">
        <f t="shared" si="1"/>
        <v>0</v>
      </c>
      <c r="P15">
        <f>IF(N15&gt;=$M$3,N15*$L$3,0)</f>
        <v>3.7</v>
      </c>
      <c r="Q15">
        <f t="shared" si="2"/>
        <v>33.299999999999997</v>
      </c>
      <c r="S15">
        <f>IF(C15=$B$4,C$4*I$7,0)</f>
        <v>0</v>
      </c>
      <c r="T15">
        <f>IF(D15=$B$4,D$4*J$7,0)</f>
        <v>0</v>
      </c>
      <c r="U15">
        <f>IF(E15=$B$4,E$4*K$7,0)</f>
        <v>28</v>
      </c>
      <c r="V15">
        <f>IF(F15=$B$4,F$4*L$7,0)</f>
        <v>0</v>
      </c>
      <c r="W15">
        <f>IF(G15=$B$4,G$4*M$7,0)</f>
        <v>0</v>
      </c>
      <c r="X15">
        <f t="shared" si="5"/>
        <v>28</v>
      </c>
      <c r="Y15">
        <f t="shared" si="3"/>
        <v>0</v>
      </c>
      <c r="Z15">
        <f>IF(X15&gt;=$M$4,$L$4,0)</f>
        <v>5</v>
      </c>
      <c r="AA15">
        <f t="shared" si="6"/>
        <v>23</v>
      </c>
      <c r="AC15">
        <f t="shared" si="4"/>
        <v>56.3</v>
      </c>
    </row>
    <row r="16" spans="2:29" outlineLevel="1" x14ac:dyDescent="0.35">
      <c r="C16">
        <v>1</v>
      </c>
      <c r="D16">
        <v>1</v>
      </c>
      <c r="E16">
        <v>2</v>
      </c>
      <c r="F16">
        <v>1</v>
      </c>
      <c r="G16">
        <v>2</v>
      </c>
      <c r="I16">
        <f>IF(C16=$B$3,C$3*I$7,0)</f>
        <v>18</v>
      </c>
      <c r="J16">
        <f>IF(D16=$B$3,D$3*J$7,0)</f>
        <v>2</v>
      </c>
      <c r="K16">
        <f>IF(E16=$B$3,E$3*K$7,0)</f>
        <v>0</v>
      </c>
      <c r="L16">
        <f>IF(F16=$B$3,F$3*L$7,0)</f>
        <v>8</v>
      </c>
      <c r="M16">
        <f>IF(G16=$B$3,G$3*M$7,0)</f>
        <v>0</v>
      </c>
      <c r="N16">
        <f t="shared" si="0"/>
        <v>28</v>
      </c>
      <c r="O16">
        <f t="shared" si="1"/>
        <v>0</v>
      </c>
      <c r="P16">
        <f>IF(N16&gt;=$M$3,N16*$L$3,0)</f>
        <v>0</v>
      </c>
      <c r="Q16">
        <f t="shared" si="2"/>
        <v>28</v>
      </c>
      <c r="S16">
        <f>IF(C16=$B$4,C$4*I$7,0)</f>
        <v>0</v>
      </c>
      <c r="T16">
        <f>IF(D16=$B$4,D$4*J$7,0)</f>
        <v>0</v>
      </c>
      <c r="U16">
        <f>IF(E16=$B$4,E$4*K$7,0)</f>
        <v>28</v>
      </c>
      <c r="V16">
        <f>IF(F16=$B$4,F$4*L$7,0)</f>
        <v>0</v>
      </c>
      <c r="W16">
        <f>IF(G16=$B$4,G$4*M$7,0)</f>
        <v>5</v>
      </c>
      <c r="X16">
        <f t="shared" si="5"/>
        <v>33</v>
      </c>
      <c r="Y16">
        <f t="shared" si="3"/>
        <v>0</v>
      </c>
      <c r="Z16">
        <f>IF(X16&gt;=$M$4,$L$4,0)</f>
        <v>5</v>
      </c>
      <c r="AA16">
        <f t="shared" si="6"/>
        <v>28</v>
      </c>
      <c r="AC16">
        <f t="shared" si="4"/>
        <v>56</v>
      </c>
    </row>
    <row r="17" spans="3:29" outlineLevel="1" x14ac:dyDescent="0.35">
      <c r="C17">
        <v>1</v>
      </c>
      <c r="D17">
        <v>1</v>
      </c>
      <c r="E17">
        <v>2</v>
      </c>
      <c r="F17">
        <v>2</v>
      </c>
      <c r="G17">
        <v>1</v>
      </c>
      <c r="I17">
        <f>IF(C17=$B$3,C$3*I$7,0)</f>
        <v>18</v>
      </c>
      <c r="J17">
        <f>IF(D17=$B$3,D$3*J$7,0)</f>
        <v>2</v>
      </c>
      <c r="K17">
        <f>IF(E17=$B$3,E$3*K$7,0)</f>
        <v>0</v>
      </c>
      <c r="L17">
        <f>IF(F17=$B$3,F$3*L$7,0)</f>
        <v>0</v>
      </c>
      <c r="M17">
        <f>IF(G17=$B$3,G$3*M$7,0)</f>
        <v>9</v>
      </c>
      <c r="N17">
        <f t="shared" si="0"/>
        <v>29</v>
      </c>
      <c r="O17">
        <f t="shared" si="1"/>
        <v>0</v>
      </c>
      <c r="P17">
        <f>IF(N17&gt;=$M$3,N17*$L$3,0)</f>
        <v>0</v>
      </c>
      <c r="Q17">
        <f t="shared" si="2"/>
        <v>29</v>
      </c>
      <c r="S17">
        <f>IF(C17=$B$4,C$4*I$7,0)</f>
        <v>0</v>
      </c>
      <c r="T17">
        <f>IF(D17=$B$4,D$4*J$7,0)</f>
        <v>0</v>
      </c>
      <c r="U17">
        <f>IF(E17=$B$4,E$4*K$7,0)</f>
        <v>28</v>
      </c>
      <c r="V17">
        <f>IF(F17=$B$4,F$4*L$7,0)</f>
        <v>4</v>
      </c>
      <c r="W17">
        <f>IF(G17=$B$4,G$4*M$7,0)</f>
        <v>0</v>
      </c>
      <c r="X17">
        <f t="shared" si="5"/>
        <v>32</v>
      </c>
      <c r="Y17">
        <f t="shared" si="3"/>
        <v>0</v>
      </c>
      <c r="Z17">
        <f>IF(X17&gt;=$M$4,$L$4,0)</f>
        <v>5</v>
      </c>
      <c r="AA17">
        <f t="shared" si="6"/>
        <v>27</v>
      </c>
      <c r="AC17">
        <f t="shared" si="4"/>
        <v>56</v>
      </c>
    </row>
    <row r="18" spans="3:29" outlineLevel="1" x14ac:dyDescent="0.35">
      <c r="C18">
        <v>1</v>
      </c>
      <c r="D18">
        <v>1</v>
      </c>
      <c r="E18">
        <v>2</v>
      </c>
      <c r="F18">
        <v>2</v>
      </c>
      <c r="G18">
        <v>2</v>
      </c>
      <c r="I18">
        <f>IF(C18=$B$3,C$3*I$7,0)</f>
        <v>18</v>
      </c>
      <c r="J18">
        <f>IF(D18=$B$3,D$3*J$7,0)</f>
        <v>2</v>
      </c>
      <c r="K18">
        <f>IF(E18=$B$3,E$3*K$7,0)</f>
        <v>0</v>
      </c>
      <c r="L18">
        <f>IF(F18=$B$3,F$3*L$7,0)</f>
        <v>0</v>
      </c>
      <c r="M18">
        <f>IF(G18=$B$3,G$3*M$7,0)</f>
        <v>0</v>
      </c>
      <c r="N18">
        <f t="shared" si="0"/>
        <v>20</v>
      </c>
      <c r="O18">
        <f t="shared" si="1"/>
        <v>5</v>
      </c>
      <c r="P18">
        <f>IF(N18&gt;=$M$3,N18*$L$3,0)</f>
        <v>0</v>
      </c>
      <c r="Q18">
        <f t="shared" si="2"/>
        <v>25</v>
      </c>
      <c r="S18">
        <f>IF(C18=$B$4,C$4*I$7,0)</f>
        <v>0</v>
      </c>
      <c r="T18">
        <f>IF(D18=$B$4,D$4*J$7,0)</f>
        <v>0</v>
      </c>
      <c r="U18">
        <f>IF(E18=$B$4,E$4*K$7,0)</f>
        <v>28</v>
      </c>
      <c r="V18">
        <f>IF(F18=$B$4,F$4*L$7,0)</f>
        <v>4</v>
      </c>
      <c r="W18">
        <f>IF(G18=$B$4,G$4*M$7,0)</f>
        <v>5</v>
      </c>
      <c r="X18">
        <f t="shared" si="5"/>
        <v>37</v>
      </c>
      <c r="Y18">
        <f t="shared" si="3"/>
        <v>0</v>
      </c>
      <c r="Z18">
        <f>IF(X18&gt;=$M$4,$L$4,0)</f>
        <v>5</v>
      </c>
      <c r="AA18">
        <f t="shared" si="6"/>
        <v>32</v>
      </c>
      <c r="AC18">
        <f t="shared" si="4"/>
        <v>57</v>
      </c>
    </row>
    <row r="19" spans="3:29" outlineLevel="1" x14ac:dyDescent="0.35">
      <c r="C19">
        <v>1</v>
      </c>
      <c r="D19">
        <v>2</v>
      </c>
      <c r="E19">
        <v>1</v>
      </c>
      <c r="F19">
        <v>1</v>
      </c>
      <c r="G19">
        <v>1</v>
      </c>
      <c r="I19">
        <f>IF(C19=$B$3,C$3*I$7,0)</f>
        <v>18</v>
      </c>
      <c r="J19">
        <f>IF(D19=$B$3,D$3*J$7,0)</f>
        <v>0</v>
      </c>
      <c r="K19">
        <f>IF(E19=$B$3,E$3*K$7,0)</f>
        <v>12</v>
      </c>
      <c r="L19">
        <f>IF(F19=$B$3,F$3*L$7,0)</f>
        <v>8</v>
      </c>
      <c r="M19">
        <f>IF(G19=$B$3,G$3*M$7,0)</f>
        <v>9</v>
      </c>
      <c r="N19">
        <f t="shared" si="0"/>
        <v>47</v>
      </c>
      <c r="O19">
        <f t="shared" si="1"/>
        <v>0</v>
      </c>
      <c r="P19">
        <f>IF(N19&gt;=$M$3,N19*$L$3,0)</f>
        <v>4.7</v>
      </c>
      <c r="Q19">
        <f t="shared" si="2"/>
        <v>42.3</v>
      </c>
      <c r="S19">
        <f>IF(C19=$B$4,C$4*I$7,0)</f>
        <v>0</v>
      </c>
      <c r="T19">
        <f>IF(D19=$B$4,D$4*J$7,0)</f>
        <v>8</v>
      </c>
      <c r="U19">
        <f>IF(E19=$B$4,E$4*K$7,0)</f>
        <v>0</v>
      </c>
      <c r="V19">
        <f>IF(F19=$B$4,F$4*L$7,0)</f>
        <v>0</v>
      </c>
      <c r="W19">
        <f>IF(G19=$B$4,G$4*M$7,0)</f>
        <v>0</v>
      </c>
      <c r="X19">
        <f t="shared" si="5"/>
        <v>8</v>
      </c>
      <c r="Y19">
        <f t="shared" si="3"/>
        <v>5</v>
      </c>
      <c r="Z19">
        <f>IF(X19&gt;=$M$4,$L$4,0)</f>
        <v>0</v>
      </c>
      <c r="AA19">
        <f t="shared" si="6"/>
        <v>13</v>
      </c>
      <c r="AC19">
        <f t="shared" si="4"/>
        <v>55.3</v>
      </c>
    </row>
    <row r="20" spans="3:29" outlineLevel="1" x14ac:dyDescent="0.35">
      <c r="C20">
        <v>1</v>
      </c>
      <c r="D20">
        <v>2</v>
      </c>
      <c r="E20">
        <v>1</v>
      </c>
      <c r="F20">
        <v>1</v>
      </c>
      <c r="G20">
        <v>2</v>
      </c>
      <c r="I20">
        <f>IF(C20=$B$3,C$3*I$7,0)</f>
        <v>18</v>
      </c>
      <c r="J20">
        <f>IF(D20=$B$3,D$3*J$7,0)</f>
        <v>0</v>
      </c>
      <c r="K20">
        <f>IF(E20=$B$3,E$3*K$7,0)</f>
        <v>12</v>
      </c>
      <c r="L20">
        <f>IF(F20=$B$3,F$3*L$7,0)</f>
        <v>8</v>
      </c>
      <c r="M20">
        <f>IF(G20=$B$3,G$3*M$7,0)</f>
        <v>0</v>
      </c>
      <c r="N20">
        <f t="shared" si="0"/>
        <v>38</v>
      </c>
      <c r="O20">
        <f t="shared" si="1"/>
        <v>0</v>
      </c>
      <c r="P20">
        <f>IF(N20&gt;=$M$3,N20*$L$3,0)</f>
        <v>3.8000000000000003</v>
      </c>
      <c r="Q20">
        <f t="shared" si="2"/>
        <v>34.200000000000003</v>
      </c>
      <c r="S20">
        <f>IF(C20=$B$4,C$4*I$7,0)</f>
        <v>0</v>
      </c>
      <c r="T20">
        <f>IF(D20=$B$4,D$4*J$7,0)</f>
        <v>8</v>
      </c>
      <c r="U20">
        <f>IF(E20=$B$4,E$4*K$7,0)</f>
        <v>0</v>
      </c>
      <c r="V20">
        <f>IF(F20=$B$4,F$4*L$7,0)</f>
        <v>0</v>
      </c>
      <c r="W20">
        <f>IF(G20=$B$4,G$4*M$7,0)</f>
        <v>5</v>
      </c>
      <c r="X20">
        <f t="shared" si="5"/>
        <v>13</v>
      </c>
      <c r="Y20">
        <f t="shared" si="3"/>
        <v>5</v>
      </c>
      <c r="Z20">
        <f>IF(X20&gt;=$M$4,$L$4,0)</f>
        <v>0</v>
      </c>
      <c r="AA20">
        <f t="shared" si="6"/>
        <v>18</v>
      </c>
      <c r="AC20">
        <f t="shared" si="4"/>
        <v>52.2</v>
      </c>
    </row>
    <row r="21" spans="3:29" outlineLevel="1" x14ac:dyDescent="0.35">
      <c r="C21">
        <v>1</v>
      </c>
      <c r="D21">
        <v>2</v>
      </c>
      <c r="E21">
        <v>1</v>
      </c>
      <c r="F21">
        <v>2</v>
      </c>
      <c r="G21">
        <v>1</v>
      </c>
      <c r="I21">
        <f>IF(C21=$B$3,C$3*I$7,0)</f>
        <v>18</v>
      </c>
      <c r="J21">
        <f>IF(D21=$B$3,D$3*J$7,0)</f>
        <v>0</v>
      </c>
      <c r="K21">
        <f>IF(E21=$B$3,E$3*K$7,0)</f>
        <v>12</v>
      </c>
      <c r="L21">
        <f>IF(F21=$B$3,F$3*L$7,0)</f>
        <v>0</v>
      </c>
      <c r="M21">
        <f>IF(G21=$B$3,G$3*M$7,0)</f>
        <v>9</v>
      </c>
      <c r="N21">
        <f t="shared" si="0"/>
        <v>39</v>
      </c>
      <c r="O21">
        <f t="shared" si="1"/>
        <v>0</v>
      </c>
      <c r="P21">
        <f>IF(N21&gt;=$M$3,N21*$L$3,0)</f>
        <v>3.9000000000000004</v>
      </c>
      <c r="Q21">
        <f t="shared" si="2"/>
        <v>35.1</v>
      </c>
      <c r="S21">
        <f>IF(C21=$B$4,C$4*I$7,0)</f>
        <v>0</v>
      </c>
      <c r="T21">
        <f>IF(D21=$B$4,D$4*J$7,0)</f>
        <v>8</v>
      </c>
      <c r="U21">
        <f>IF(E21=$B$4,E$4*K$7,0)</f>
        <v>0</v>
      </c>
      <c r="V21">
        <f>IF(F21=$B$4,F$4*L$7,0)</f>
        <v>4</v>
      </c>
      <c r="W21">
        <f>IF(G21=$B$4,G$4*M$7,0)</f>
        <v>0</v>
      </c>
      <c r="X21">
        <f t="shared" si="5"/>
        <v>12</v>
      </c>
      <c r="Y21">
        <f t="shared" si="3"/>
        <v>5</v>
      </c>
      <c r="Z21">
        <f>IF(X21&gt;=$M$4,$L$4,0)</f>
        <v>0</v>
      </c>
      <c r="AA21">
        <f t="shared" si="6"/>
        <v>17</v>
      </c>
      <c r="AC21">
        <f t="shared" si="4"/>
        <v>52.1</v>
      </c>
    </row>
    <row r="22" spans="3:29" outlineLevel="1" x14ac:dyDescent="0.35">
      <c r="C22">
        <v>1</v>
      </c>
      <c r="D22">
        <v>2</v>
      </c>
      <c r="E22">
        <v>1</v>
      </c>
      <c r="F22">
        <v>2</v>
      </c>
      <c r="G22">
        <v>2</v>
      </c>
      <c r="I22">
        <f>IF(C22=$B$3,C$3*I$7,0)</f>
        <v>18</v>
      </c>
      <c r="J22">
        <f>IF(D22=$B$3,D$3*J$7,0)</f>
        <v>0</v>
      </c>
      <c r="K22">
        <f>IF(E22=$B$3,E$3*K$7,0)</f>
        <v>12</v>
      </c>
      <c r="L22">
        <f>IF(F22=$B$3,F$3*L$7,0)</f>
        <v>0</v>
      </c>
      <c r="M22">
        <f>IF(G22=$B$3,G$3*M$7,0)</f>
        <v>0</v>
      </c>
      <c r="N22">
        <f t="shared" si="0"/>
        <v>30</v>
      </c>
      <c r="O22">
        <f t="shared" si="1"/>
        <v>0</v>
      </c>
      <c r="P22">
        <f>IF(N22&gt;=$M$3,N22*$L$3,0)</f>
        <v>0</v>
      </c>
      <c r="Q22">
        <f t="shared" si="2"/>
        <v>30</v>
      </c>
      <c r="S22">
        <f>IF(C22=$B$4,C$4*I$7,0)</f>
        <v>0</v>
      </c>
      <c r="T22">
        <f>IF(D22=$B$4,D$4*J$7,0)</f>
        <v>8</v>
      </c>
      <c r="U22">
        <f>IF(E22=$B$4,E$4*K$7,0)</f>
        <v>0</v>
      </c>
      <c r="V22">
        <f>IF(F22=$B$4,F$4*L$7,0)</f>
        <v>4</v>
      </c>
      <c r="W22">
        <f>IF(G22=$B$4,G$4*M$7,0)</f>
        <v>5</v>
      </c>
      <c r="X22">
        <f t="shared" si="5"/>
        <v>17</v>
      </c>
      <c r="Y22">
        <f t="shared" si="3"/>
        <v>5</v>
      </c>
      <c r="Z22">
        <f>IF(X22&gt;=$M$4,$L$4,0)</f>
        <v>0</v>
      </c>
      <c r="AA22">
        <f t="shared" si="6"/>
        <v>22</v>
      </c>
      <c r="AC22">
        <f t="shared" si="4"/>
        <v>52</v>
      </c>
    </row>
    <row r="23" spans="3:29" outlineLevel="1" x14ac:dyDescent="0.35">
      <c r="C23">
        <v>1</v>
      </c>
      <c r="D23">
        <v>2</v>
      </c>
      <c r="E23">
        <v>2</v>
      </c>
      <c r="F23">
        <v>1</v>
      </c>
      <c r="G23">
        <v>1</v>
      </c>
      <c r="I23">
        <f>IF(C23=$B$3,C$3*I$7,0)</f>
        <v>18</v>
      </c>
      <c r="J23">
        <f>IF(D23=$B$3,D$3*J$7,0)</f>
        <v>0</v>
      </c>
      <c r="K23">
        <f>IF(E23=$B$3,E$3*K$7,0)</f>
        <v>0</v>
      </c>
      <c r="L23">
        <f>IF(F23=$B$3,F$3*L$7,0)</f>
        <v>8</v>
      </c>
      <c r="M23">
        <f>IF(G23=$B$3,G$3*M$7,0)</f>
        <v>9</v>
      </c>
      <c r="N23">
        <f t="shared" si="0"/>
        <v>35</v>
      </c>
      <c r="O23">
        <f t="shared" si="1"/>
        <v>0</v>
      </c>
      <c r="P23">
        <f>IF(N23&gt;=$M$3,N23*$L$3,0)</f>
        <v>3.5</v>
      </c>
      <c r="Q23">
        <f t="shared" si="2"/>
        <v>31.5</v>
      </c>
      <c r="S23">
        <f>IF(C23=$B$4,C$4*I$7,0)</f>
        <v>0</v>
      </c>
      <c r="T23">
        <f>IF(D23=$B$4,D$4*J$7,0)</f>
        <v>8</v>
      </c>
      <c r="U23">
        <f>IF(E23=$B$4,E$4*K$7,0)</f>
        <v>28</v>
      </c>
      <c r="V23">
        <f>IF(F23=$B$4,F$4*L$7,0)</f>
        <v>0</v>
      </c>
      <c r="W23">
        <f>IF(G23=$B$4,G$4*M$7,0)</f>
        <v>0</v>
      </c>
      <c r="X23">
        <f t="shared" si="5"/>
        <v>36</v>
      </c>
      <c r="Y23">
        <f t="shared" si="3"/>
        <v>0</v>
      </c>
      <c r="Z23">
        <f>IF(X23&gt;=$M$4,$L$4,0)</f>
        <v>5</v>
      </c>
      <c r="AA23">
        <f t="shared" si="6"/>
        <v>31</v>
      </c>
      <c r="AC23">
        <f t="shared" si="4"/>
        <v>62.5</v>
      </c>
    </row>
    <row r="24" spans="3:29" outlineLevel="1" x14ac:dyDescent="0.35">
      <c r="C24">
        <v>1</v>
      </c>
      <c r="D24">
        <v>2</v>
      </c>
      <c r="E24">
        <v>2</v>
      </c>
      <c r="F24">
        <v>1</v>
      </c>
      <c r="G24">
        <v>2</v>
      </c>
      <c r="I24">
        <f>IF(C24=$B$3,C$3*I$7,0)</f>
        <v>18</v>
      </c>
      <c r="J24">
        <f>IF(D24=$B$3,D$3*J$7,0)</f>
        <v>0</v>
      </c>
      <c r="K24">
        <f>IF(E24=$B$3,E$3*K$7,0)</f>
        <v>0</v>
      </c>
      <c r="L24">
        <f>IF(F24=$B$3,F$3*L$7,0)</f>
        <v>8</v>
      </c>
      <c r="M24">
        <f>IF(G24=$B$3,G$3*M$7,0)</f>
        <v>0</v>
      </c>
      <c r="N24">
        <f t="shared" si="0"/>
        <v>26</v>
      </c>
      <c r="O24">
        <f t="shared" si="1"/>
        <v>0</v>
      </c>
      <c r="P24">
        <f>IF(N24&gt;=$M$3,N24*$L$3,0)</f>
        <v>0</v>
      </c>
      <c r="Q24">
        <f t="shared" si="2"/>
        <v>26</v>
      </c>
      <c r="S24">
        <f>IF(C24=$B$4,C$4*I$7,0)</f>
        <v>0</v>
      </c>
      <c r="T24">
        <f>IF(D24=$B$4,D$4*J$7,0)</f>
        <v>8</v>
      </c>
      <c r="U24">
        <f>IF(E24=$B$4,E$4*K$7,0)</f>
        <v>28</v>
      </c>
      <c r="V24">
        <f>IF(F24=$B$4,F$4*L$7,0)</f>
        <v>0</v>
      </c>
      <c r="W24">
        <f>IF(G24=$B$4,G$4*M$7,0)</f>
        <v>5</v>
      </c>
      <c r="X24">
        <f t="shared" si="5"/>
        <v>41</v>
      </c>
      <c r="Y24">
        <f t="shared" si="3"/>
        <v>0</v>
      </c>
      <c r="Z24">
        <f>IF(X24&gt;=$M$4,$L$4,0)</f>
        <v>5</v>
      </c>
      <c r="AA24">
        <f t="shared" si="6"/>
        <v>36</v>
      </c>
      <c r="AC24">
        <f t="shared" si="4"/>
        <v>62</v>
      </c>
    </row>
    <row r="25" spans="3:29" outlineLevel="1" x14ac:dyDescent="0.35">
      <c r="C25">
        <v>1</v>
      </c>
      <c r="D25">
        <v>2</v>
      </c>
      <c r="E25">
        <v>2</v>
      </c>
      <c r="F25">
        <v>2</v>
      </c>
      <c r="G25">
        <v>1</v>
      </c>
      <c r="I25">
        <f>IF(C25=$B$3,C$3*I$7,0)</f>
        <v>18</v>
      </c>
      <c r="J25">
        <f>IF(D25=$B$3,D$3*J$7,0)</f>
        <v>0</v>
      </c>
      <c r="K25">
        <f>IF(E25=$B$3,E$3*K$7,0)</f>
        <v>0</v>
      </c>
      <c r="L25">
        <f>IF(F25=$B$3,F$3*L$7,0)</f>
        <v>0</v>
      </c>
      <c r="M25">
        <f>IF(G25=$B$3,G$3*M$7,0)</f>
        <v>9</v>
      </c>
      <c r="N25">
        <f t="shared" si="0"/>
        <v>27</v>
      </c>
      <c r="O25">
        <f t="shared" si="1"/>
        <v>0</v>
      </c>
      <c r="P25">
        <f>IF(N25&gt;=$M$3,N25*$L$3,0)</f>
        <v>0</v>
      </c>
      <c r="Q25">
        <f t="shared" si="2"/>
        <v>27</v>
      </c>
      <c r="S25">
        <f>IF(C25=$B$4,C$4*I$7,0)</f>
        <v>0</v>
      </c>
      <c r="T25">
        <f>IF(D25=$B$4,D$4*J$7,0)</f>
        <v>8</v>
      </c>
      <c r="U25">
        <f>IF(E25=$B$4,E$4*K$7,0)</f>
        <v>28</v>
      </c>
      <c r="V25">
        <f>IF(F25=$B$4,F$4*L$7,0)</f>
        <v>4</v>
      </c>
      <c r="W25">
        <f>IF(G25=$B$4,G$4*M$7,0)</f>
        <v>0</v>
      </c>
      <c r="X25">
        <f t="shared" si="5"/>
        <v>40</v>
      </c>
      <c r="Y25">
        <f t="shared" si="3"/>
        <v>0</v>
      </c>
      <c r="Z25">
        <f>IF(X25&gt;=$M$4,$L$4,0)</f>
        <v>5</v>
      </c>
      <c r="AA25">
        <f t="shared" si="6"/>
        <v>35</v>
      </c>
      <c r="AC25">
        <f t="shared" si="4"/>
        <v>62</v>
      </c>
    </row>
    <row r="26" spans="3:29" outlineLevel="1" x14ac:dyDescent="0.35">
      <c r="C26">
        <v>1</v>
      </c>
      <c r="D26">
        <v>2</v>
      </c>
      <c r="E26">
        <v>2</v>
      </c>
      <c r="F26">
        <v>2</v>
      </c>
      <c r="G26">
        <v>2</v>
      </c>
      <c r="I26">
        <f>IF(C26=$B$3,C$3*I$7,0)</f>
        <v>18</v>
      </c>
      <c r="J26">
        <f>IF(D26=$B$3,D$3*J$7,0)</f>
        <v>0</v>
      </c>
      <c r="K26">
        <f>IF(E26=$B$3,E$3*K$7,0)</f>
        <v>0</v>
      </c>
      <c r="L26">
        <f>IF(F26=$B$3,F$3*L$7,0)</f>
        <v>0</v>
      </c>
      <c r="M26">
        <f>IF(G26=$B$3,G$3*M$7,0)</f>
        <v>0</v>
      </c>
      <c r="N26">
        <f t="shared" si="0"/>
        <v>18</v>
      </c>
      <c r="O26">
        <f t="shared" si="1"/>
        <v>5</v>
      </c>
      <c r="P26">
        <f>IF(N26&gt;=$M$3,N26*$L$3,0)</f>
        <v>0</v>
      </c>
      <c r="Q26">
        <f t="shared" si="2"/>
        <v>23</v>
      </c>
      <c r="S26">
        <f>IF(C26=$B$4,C$4*I$7,0)</f>
        <v>0</v>
      </c>
      <c r="T26">
        <f>IF(D26=$B$4,D$4*J$7,0)</f>
        <v>8</v>
      </c>
      <c r="U26">
        <f>IF(E26=$B$4,E$4*K$7,0)</f>
        <v>28</v>
      </c>
      <c r="V26">
        <f>IF(F26=$B$4,F$4*L$7,0)</f>
        <v>4</v>
      </c>
      <c r="W26">
        <f>IF(G26=$B$4,G$4*M$7,0)</f>
        <v>5</v>
      </c>
      <c r="X26">
        <f t="shared" si="5"/>
        <v>45</v>
      </c>
      <c r="Y26">
        <f t="shared" si="3"/>
        <v>0</v>
      </c>
      <c r="Z26">
        <f>IF(X26&gt;=$M$4,$L$4,0)</f>
        <v>5</v>
      </c>
      <c r="AA26">
        <f t="shared" si="6"/>
        <v>40</v>
      </c>
      <c r="AC26">
        <f t="shared" si="4"/>
        <v>63</v>
      </c>
    </row>
    <row r="27" spans="3:29" outlineLevel="1" x14ac:dyDescent="0.35">
      <c r="C27">
        <v>2</v>
      </c>
      <c r="D27">
        <v>1</v>
      </c>
      <c r="E27">
        <v>1</v>
      </c>
      <c r="F27">
        <v>1</v>
      </c>
      <c r="G27">
        <v>1</v>
      </c>
      <c r="I27">
        <f>IF(C27=$B$3,C$3*I$7,0)</f>
        <v>0</v>
      </c>
      <c r="J27">
        <f>IF(D27=$B$3,D$3*J$7,0)</f>
        <v>2</v>
      </c>
      <c r="K27">
        <f>IF(E27=$B$3,E$3*K$7,0)</f>
        <v>12</v>
      </c>
      <c r="L27">
        <f>IF(F27=$B$3,F$3*L$7,0)</f>
        <v>8</v>
      </c>
      <c r="M27">
        <f>IF(G27=$B$3,G$3*M$7,0)</f>
        <v>9</v>
      </c>
      <c r="N27">
        <f t="shared" si="0"/>
        <v>31</v>
      </c>
      <c r="O27">
        <f t="shared" si="1"/>
        <v>0</v>
      </c>
      <c r="P27">
        <f>IF(N27&gt;=$M$3,N27*$L$3,0)</f>
        <v>0</v>
      </c>
      <c r="Q27">
        <f t="shared" si="2"/>
        <v>31</v>
      </c>
      <c r="S27">
        <f>IF(C27=$B$4,C$4*I$7,0)</f>
        <v>18</v>
      </c>
      <c r="T27">
        <f>IF(D27=$B$4,D$4*J$7,0)</f>
        <v>0</v>
      </c>
      <c r="U27">
        <f>IF(E27=$B$4,E$4*K$7,0)</f>
        <v>0</v>
      </c>
      <c r="V27">
        <f>IF(F27=$B$4,F$4*L$7,0)</f>
        <v>0</v>
      </c>
      <c r="W27">
        <f>IF(G27=$B$4,G$4*M$7,0)</f>
        <v>0</v>
      </c>
      <c r="X27">
        <f t="shared" si="5"/>
        <v>18</v>
      </c>
      <c r="Y27">
        <f t="shared" si="3"/>
        <v>5</v>
      </c>
      <c r="Z27">
        <f>IF(X27&gt;=$M$4,$L$4,0)</f>
        <v>0</v>
      </c>
      <c r="AA27">
        <f t="shared" si="6"/>
        <v>23</v>
      </c>
      <c r="AC27">
        <f t="shared" si="4"/>
        <v>54</v>
      </c>
    </row>
    <row r="28" spans="3:29" outlineLevel="1" x14ac:dyDescent="0.35">
      <c r="C28">
        <v>2</v>
      </c>
      <c r="D28">
        <v>1</v>
      </c>
      <c r="E28">
        <v>1</v>
      </c>
      <c r="F28">
        <v>1</v>
      </c>
      <c r="G28">
        <v>2</v>
      </c>
      <c r="I28">
        <f>IF(C28=$B$3,C$3*I$7,0)</f>
        <v>0</v>
      </c>
      <c r="J28">
        <f>IF(D28=$B$3,D$3*J$7,0)</f>
        <v>2</v>
      </c>
      <c r="K28">
        <f>IF(E28=$B$3,E$3*K$7,0)</f>
        <v>12</v>
      </c>
      <c r="L28">
        <f>IF(F28=$B$3,F$3*L$7,0)</f>
        <v>8</v>
      </c>
      <c r="M28">
        <f>IF(G28=$B$3,G$3*M$7,0)</f>
        <v>0</v>
      </c>
      <c r="N28">
        <f t="shared" si="0"/>
        <v>22</v>
      </c>
      <c r="O28">
        <f t="shared" si="1"/>
        <v>5</v>
      </c>
      <c r="P28">
        <f>IF(N28&gt;=$M$3,N28*$L$3,0)</f>
        <v>0</v>
      </c>
      <c r="Q28">
        <f t="shared" si="2"/>
        <v>27</v>
      </c>
      <c r="S28">
        <f>IF(C28=$B$4,C$4*I$7,0)</f>
        <v>18</v>
      </c>
      <c r="T28">
        <f>IF(D28=$B$4,D$4*J$7,0)</f>
        <v>0</v>
      </c>
      <c r="U28">
        <f>IF(E28=$B$4,E$4*K$7,0)</f>
        <v>0</v>
      </c>
      <c r="V28">
        <f>IF(F28=$B$4,F$4*L$7,0)</f>
        <v>0</v>
      </c>
      <c r="W28">
        <f>IF(G28=$B$4,G$4*M$7,0)</f>
        <v>5</v>
      </c>
      <c r="X28">
        <f t="shared" si="5"/>
        <v>23</v>
      </c>
      <c r="Y28">
        <f t="shared" si="3"/>
        <v>5</v>
      </c>
      <c r="Z28">
        <f>IF(X28&gt;=$M$4,$L$4,0)</f>
        <v>0</v>
      </c>
      <c r="AA28">
        <f t="shared" si="6"/>
        <v>28</v>
      </c>
      <c r="AC28">
        <f t="shared" si="4"/>
        <v>55</v>
      </c>
    </row>
    <row r="29" spans="3:29" outlineLevel="1" x14ac:dyDescent="0.35">
      <c r="C29">
        <v>2</v>
      </c>
      <c r="D29">
        <v>1</v>
      </c>
      <c r="E29">
        <v>1</v>
      </c>
      <c r="F29">
        <v>2</v>
      </c>
      <c r="G29">
        <v>1</v>
      </c>
      <c r="I29">
        <f>IF(C29=$B$3,C$3*I$7,0)</f>
        <v>0</v>
      </c>
      <c r="J29">
        <f>IF(D29=$B$3,D$3*J$7,0)</f>
        <v>2</v>
      </c>
      <c r="K29">
        <f>IF(E29=$B$3,E$3*K$7,0)</f>
        <v>12</v>
      </c>
      <c r="L29">
        <f>IF(F29=$B$3,F$3*L$7,0)</f>
        <v>0</v>
      </c>
      <c r="M29">
        <f>IF(G29=$B$3,G$3*M$7,0)</f>
        <v>9</v>
      </c>
      <c r="N29">
        <f t="shared" si="0"/>
        <v>23</v>
      </c>
      <c r="O29">
        <f t="shared" si="1"/>
        <v>5</v>
      </c>
      <c r="P29">
        <f>IF(N29&gt;=$M$3,N29*$L$3,0)</f>
        <v>0</v>
      </c>
      <c r="Q29">
        <f t="shared" si="2"/>
        <v>28</v>
      </c>
      <c r="S29">
        <f>IF(C29=$B$4,C$4*I$7,0)</f>
        <v>18</v>
      </c>
      <c r="T29">
        <f>IF(D29=$B$4,D$4*J$7,0)</f>
        <v>0</v>
      </c>
      <c r="U29">
        <f>IF(E29=$B$4,E$4*K$7,0)</f>
        <v>0</v>
      </c>
      <c r="V29">
        <f>IF(F29=$B$4,F$4*L$7,0)</f>
        <v>4</v>
      </c>
      <c r="W29">
        <f>IF(G29=$B$4,G$4*M$7,0)</f>
        <v>0</v>
      </c>
      <c r="X29">
        <f t="shared" si="5"/>
        <v>22</v>
      </c>
      <c r="Y29">
        <f t="shared" si="3"/>
        <v>5</v>
      </c>
      <c r="Z29">
        <f>IF(X29&gt;=$M$4,$L$4,0)</f>
        <v>0</v>
      </c>
      <c r="AA29">
        <f t="shared" si="6"/>
        <v>27</v>
      </c>
      <c r="AC29">
        <f t="shared" si="4"/>
        <v>55</v>
      </c>
    </row>
    <row r="30" spans="3:29" s="2" customFormat="1" outlineLevel="1" x14ac:dyDescent="0.35">
      <c r="C30" s="2">
        <v>2</v>
      </c>
      <c r="D30" s="2">
        <v>1</v>
      </c>
      <c r="E30" s="2">
        <v>1</v>
      </c>
      <c r="F30" s="2">
        <v>2</v>
      </c>
      <c r="G30" s="2">
        <v>2</v>
      </c>
      <c r="I30" s="2">
        <f>IF(C30=$B$3,C$3*I$7,0)</f>
        <v>0</v>
      </c>
      <c r="J30" s="2">
        <f>IF(D30=$B$3,D$3*J$7,0)</f>
        <v>2</v>
      </c>
      <c r="K30" s="2">
        <f>IF(E30=$B$3,E$3*K$7,0)</f>
        <v>12</v>
      </c>
      <c r="L30" s="2">
        <f>IF(F30=$B$3,F$3*L$7,0)</f>
        <v>0</v>
      </c>
      <c r="M30" s="2">
        <f>IF(G30=$B$3,G$3*M$7,0)</f>
        <v>0</v>
      </c>
      <c r="N30" s="2">
        <f t="shared" si="0"/>
        <v>14</v>
      </c>
      <c r="O30" s="2">
        <f t="shared" si="1"/>
        <v>5</v>
      </c>
      <c r="P30" s="2">
        <f>IF(N30&gt;=$M$3,N30*$L$3,0)</f>
        <v>0</v>
      </c>
      <c r="Q30" s="2">
        <f t="shared" si="2"/>
        <v>19</v>
      </c>
      <c r="S30" s="2">
        <f>IF(C30=$B$4,C$4*I$7,0)</f>
        <v>18</v>
      </c>
      <c r="T30" s="2">
        <f>IF(D30=$B$4,D$4*J$7,0)</f>
        <v>0</v>
      </c>
      <c r="U30" s="2">
        <f>IF(E30=$B$4,E$4*K$7,0)</f>
        <v>0</v>
      </c>
      <c r="V30" s="2">
        <f>IF(F30=$B$4,F$4*L$7,0)</f>
        <v>4</v>
      </c>
      <c r="W30" s="2">
        <f>IF(G30=$B$4,G$4*M$7,0)</f>
        <v>5</v>
      </c>
      <c r="X30" s="2">
        <f t="shared" si="5"/>
        <v>27</v>
      </c>
      <c r="Y30" s="2">
        <f t="shared" si="3"/>
        <v>0</v>
      </c>
      <c r="Z30" s="2">
        <f>IF(X30&gt;=$M$4,$L$4,0)</f>
        <v>5</v>
      </c>
      <c r="AA30" s="2">
        <f t="shared" si="6"/>
        <v>22</v>
      </c>
      <c r="AC30" s="2">
        <f t="shared" si="4"/>
        <v>41</v>
      </c>
    </row>
    <row r="31" spans="3:29" outlineLevel="1" x14ac:dyDescent="0.35">
      <c r="C31">
        <v>2</v>
      </c>
      <c r="D31">
        <v>1</v>
      </c>
      <c r="E31">
        <v>2</v>
      </c>
      <c r="F31">
        <v>1</v>
      </c>
      <c r="G31">
        <v>1</v>
      </c>
      <c r="I31">
        <f>IF(C31=$B$3,C$3*I$7,0)</f>
        <v>0</v>
      </c>
      <c r="J31">
        <f>IF(D31=$B$3,D$3*J$7,0)</f>
        <v>2</v>
      </c>
      <c r="K31">
        <f>IF(E31=$B$3,E$3*K$7,0)</f>
        <v>0</v>
      </c>
      <c r="L31">
        <f>IF(F31=$B$3,F$3*L$7,0)</f>
        <v>8</v>
      </c>
      <c r="M31">
        <f>IF(G31=$B$3,G$3*M$7,0)</f>
        <v>9</v>
      </c>
      <c r="N31">
        <f t="shared" si="0"/>
        <v>19</v>
      </c>
      <c r="O31">
        <f t="shared" si="1"/>
        <v>5</v>
      </c>
      <c r="P31">
        <f>IF(N31&gt;=$M$3,N31*$L$3,0)</f>
        <v>0</v>
      </c>
      <c r="Q31">
        <f t="shared" si="2"/>
        <v>24</v>
      </c>
      <c r="S31">
        <f>IF(C31=$B$4,C$4*I$7,0)</f>
        <v>18</v>
      </c>
      <c r="T31">
        <f>IF(D31=$B$4,D$4*J$7,0)</f>
        <v>0</v>
      </c>
      <c r="U31">
        <f>IF(E31=$B$4,E$4*K$7,0)</f>
        <v>28</v>
      </c>
      <c r="V31">
        <f>IF(F31=$B$4,F$4*L$7,0)</f>
        <v>0</v>
      </c>
      <c r="W31">
        <f>IF(G31=$B$4,G$4*M$7,0)</f>
        <v>0</v>
      </c>
      <c r="X31">
        <f t="shared" si="5"/>
        <v>46</v>
      </c>
      <c r="Y31">
        <f t="shared" si="3"/>
        <v>0</v>
      </c>
      <c r="Z31">
        <f>IF(X31&gt;=$M$4,$L$4,0)</f>
        <v>5</v>
      </c>
      <c r="AA31">
        <f t="shared" si="6"/>
        <v>41</v>
      </c>
      <c r="AC31">
        <f t="shared" si="4"/>
        <v>65</v>
      </c>
    </row>
    <row r="32" spans="3:29" outlineLevel="1" x14ac:dyDescent="0.35">
      <c r="C32">
        <v>2</v>
      </c>
      <c r="D32">
        <v>1</v>
      </c>
      <c r="E32">
        <v>2</v>
      </c>
      <c r="F32">
        <v>1</v>
      </c>
      <c r="G32">
        <v>2</v>
      </c>
      <c r="I32">
        <f>IF(C32=$B$3,C$3*I$7,0)</f>
        <v>0</v>
      </c>
      <c r="J32">
        <f>IF(D32=$B$3,D$3*J$7,0)</f>
        <v>2</v>
      </c>
      <c r="K32">
        <f>IF(E32=$B$3,E$3*K$7,0)</f>
        <v>0</v>
      </c>
      <c r="L32">
        <f>IF(F32=$B$3,F$3*L$7,0)</f>
        <v>8</v>
      </c>
      <c r="M32">
        <f>IF(G32=$B$3,G$3*M$7,0)</f>
        <v>0</v>
      </c>
      <c r="N32">
        <f t="shared" si="0"/>
        <v>10</v>
      </c>
      <c r="O32">
        <f t="shared" si="1"/>
        <v>5</v>
      </c>
      <c r="P32">
        <f>IF(N32&gt;=$M$3,N32*$L$3,0)</f>
        <v>0</v>
      </c>
      <c r="Q32">
        <f t="shared" si="2"/>
        <v>15</v>
      </c>
      <c r="S32">
        <f>IF(C32=$B$4,C$4*I$7,0)</f>
        <v>18</v>
      </c>
      <c r="T32">
        <f>IF(D32=$B$4,D$4*J$7,0)</f>
        <v>0</v>
      </c>
      <c r="U32">
        <f>IF(E32=$B$4,E$4*K$7,0)</f>
        <v>28</v>
      </c>
      <c r="V32">
        <f>IF(F32=$B$4,F$4*L$7,0)</f>
        <v>0</v>
      </c>
      <c r="W32">
        <f>IF(G32=$B$4,G$4*M$7,0)</f>
        <v>5</v>
      </c>
      <c r="X32">
        <f t="shared" si="5"/>
        <v>51</v>
      </c>
      <c r="Y32">
        <f t="shared" si="3"/>
        <v>0</v>
      </c>
      <c r="Z32">
        <f>IF(X32&gt;=$M$4,$L$4,0)</f>
        <v>5</v>
      </c>
      <c r="AA32">
        <f t="shared" si="6"/>
        <v>46</v>
      </c>
      <c r="AC32">
        <f t="shared" si="4"/>
        <v>61</v>
      </c>
    </row>
    <row r="33" spans="2:29" outlineLevel="1" x14ac:dyDescent="0.35">
      <c r="C33">
        <v>2</v>
      </c>
      <c r="D33">
        <v>1</v>
      </c>
      <c r="E33">
        <v>2</v>
      </c>
      <c r="F33">
        <v>2</v>
      </c>
      <c r="G33">
        <v>1</v>
      </c>
      <c r="I33">
        <f>IF(C33=$B$3,C$3*I$7,0)</f>
        <v>0</v>
      </c>
      <c r="J33">
        <f>IF(D33=$B$3,D$3*J$7,0)</f>
        <v>2</v>
      </c>
      <c r="K33">
        <f>IF(E33=$B$3,E$3*K$7,0)</f>
        <v>0</v>
      </c>
      <c r="L33">
        <f>IF(F33=$B$3,F$3*L$7,0)</f>
        <v>0</v>
      </c>
      <c r="M33">
        <f>IF(G33=$B$3,G$3*M$7,0)</f>
        <v>9</v>
      </c>
      <c r="N33">
        <f t="shared" si="0"/>
        <v>11</v>
      </c>
      <c r="O33">
        <f t="shared" si="1"/>
        <v>5</v>
      </c>
      <c r="P33">
        <f>IF(N33&gt;=$M$3,N33*$L$3,0)</f>
        <v>0</v>
      </c>
      <c r="Q33">
        <f t="shared" si="2"/>
        <v>16</v>
      </c>
      <c r="S33">
        <f>IF(C33=$B$4,C$4*I$7,0)</f>
        <v>18</v>
      </c>
      <c r="T33">
        <f>IF(D33=$B$4,D$4*J$7,0)</f>
        <v>0</v>
      </c>
      <c r="U33">
        <f>IF(E33=$B$4,E$4*K$7,0)</f>
        <v>28</v>
      </c>
      <c r="V33">
        <f>IF(F33=$B$4,F$4*L$7,0)</f>
        <v>4</v>
      </c>
      <c r="W33">
        <f>IF(G33=$B$4,G$4*M$7,0)</f>
        <v>0</v>
      </c>
      <c r="X33">
        <f t="shared" si="5"/>
        <v>50</v>
      </c>
      <c r="Y33">
        <f t="shared" si="3"/>
        <v>0</v>
      </c>
      <c r="Z33">
        <f>IF(X33&gt;=$M$4,$L$4,0)</f>
        <v>5</v>
      </c>
      <c r="AA33">
        <f t="shared" si="6"/>
        <v>45</v>
      </c>
      <c r="AC33">
        <f t="shared" si="4"/>
        <v>61</v>
      </c>
    </row>
    <row r="34" spans="2:29" outlineLevel="1" x14ac:dyDescent="0.35">
      <c r="C34">
        <v>2</v>
      </c>
      <c r="D34">
        <v>1</v>
      </c>
      <c r="E34">
        <v>2</v>
      </c>
      <c r="F34">
        <v>2</v>
      </c>
      <c r="G34">
        <v>2</v>
      </c>
      <c r="I34">
        <f>IF(C34=$B$3,C$3*I$7,0)</f>
        <v>0</v>
      </c>
      <c r="J34">
        <f>IF(D34=$B$3,D$3*J$7,0)</f>
        <v>2</v>
      </c>
      <c r="K34">
        <f>IF(E34=$B$3,E$3*K$7,0)</f>
        <v>0</v>
      </c>
      <c r="L34">
        <f>IF(F34=$B$3,F$3*L$7,0)</f>
        <v>0</v>
      </c>
      <c r="M34">
        <f>IF(G34=$B$3,G$3*M$7,0)</f>
        <v>0</v>
      </c>
      <c r="N34">
        <f t="shared" si="0"/>
        <v>2</v>
      </c>
      <c r="O34">
        <f t="shared" si="1"/>
        <v>5</v>
      </c>
      <c r="P34">
        <f>IF(N34&gt;=$M$3,N34*$L$3,0)</f>
        <v>0</v>
      </c>
      <c r="Q34">
        <f t="shared" si="2"/>
        <v>7</v>
      </c>
      <c r="S34">
        <f>IF(C34=$B$4,C$4*I$7,0)</f>
        <v>18</v>
      </c>
      <c r="T34">
        <f>IF(D34=$B$4,D$4*J$7,0)</f>
        <v>0</v>
      </c>
      <c r="U34">
        <f>IF(E34=$B$4,E$4*K$7,0)</f>
        <v>28</v>
      </c>
      <c r="V34">
        <f>IF(F34=$B$4,F$4*L$7,0)</f>
        <v>4</v>
      </c>
      <c r="W34">
        <f>IF(G34=$B$4,G$4*M$7,0)</f>
        <v>5</v>
      </c>
      <c r="X34">
        <f t="shared" si="5"/>
        <v>55</v>
      </c>
      <c r="Y34">
        <f t="shared" si="3"/>
        <v>0</v>
      </c>
      <c r="Z34">
        <f>IF(X34&gt;=$M$4,$L$4,0)</f>
        <v>5</v>
      </c>
      <c r="AA34">
        <f t="shared" si="6"/>
        <v>50</v>
      </c>
      <c r="AC34">
        <f t="shared" si="4"/>
        <v>57</v>
      </c>
    </row>
    <row r="35" spans="2:29" outlineLevel="1" x14ac:dyDescent="0.35">
      <c r="C35">
        <v>2</v>
      </c>
      <c r="D35">
        <v>2</v>
      </c>
      <c r="E35">
        <v>1</v>
      </c>
      <c r="F35">
        <v>1</v>
      </c>
      <c r="G35">
        <v>1</v>
      </c>
      <c r="I35">
        <f>IF(C35=$B$3,C$3*I$7,0)</f>
        <v>0</v>
      </c>
      <c r="J35">
        <f>IF(D35=$B$3,D$3*J$7,0)</f>
        <v>0</v>
      </c>
      <c r="K35">
        <f>IF(E35=$B$3,E$3*K$7,0)</f>
        <v>12</v>
      </c>
      <c r="L35">
        <f>IF(F35=$B$3,F$3*L$7,0)</f>
        <v>8</v>
      </c>
      <c r="M35">
        <f>IF(G35=$B$3,G$3*M$7,0)</f>
        <v>9</v>
      </c>
      <c r="N35">
        <f t="shared" si="0"/>
        <v>29</v>
      </c>
      <c r="O35">
        <f t="shared" si="1"/>
        <v>0</v>
      </c>
      <c r="P35">
        <f>IF(N35&gt;=$M$3,N35*$L$3,0)</f>
        <v>0</v>
      </c>
      <c r="Q35">
        <f t="shared" si="2"/>
        <v>29</v>
      </c>
      <c r="S35">
        <f>IF(C35=$B$4,C$4*I$7,0)</f>
        <v>18</v>
      </c>
      <c r="T35">
        <f>IF(D35=$B$4,D$4*J$7,0)</f>
        <v>8</v>
      </c>
      <c r="U35">
        <f>IF(E35=$B$4,E$4*K$7,0)</f>
        <v>0</v>
      </c>
      <c r="V35">
        <f>IF(F35=$B$4,F$4*L$7,0)</f>
        <v>0</v>
      </c>
      <c r="W35">
        <f>IF(G35=$B$4,G$4*M$7,0)</f>
        <v>0</v>
      </c>
      <c r="X35">
        <f t="shared" si="5"/>
        <v>26</v>
      </c>
      <c r="Y35">
        <f t="shared" si="3"/>
        <v>0</v>
      </c>
      <c r="Z35">
        <f>IF(X35&gt;=$M$4,$L$4,0)</f>
        <v>5</v>
      </c>
      <c r="AA35">
        <f t="shared" si="6"/>
        <v>21</v>
      </c>
      <c r="AC35">
        <f t="shared" si="4"/>
        <v>50</v>
      </c>
    </row>
    <row r="36" spans="2:29" outlineLevel="1" x14ac:dyDescent="0.35">
      <c r="C36">
        <v>2</v>
      </c>
      <c r="D36">
        <v>2</v>
      </c>
      <c r="E36">
        <v>1</v>
      </c>
      <c r="F36">
        <v>1</v>
      </c>
      <c r="G36">
        <v>2</v>
      </c>
      <c r="I36">
        <f>IF(C36=$B$3,C$3*I$7,0)</f>
        <v>0</v>
      </c>
      <c r="J36">
        <f>IF(D36=$B$3,D$3*J$7,0)</f>
        <v>0</v>
      </c>
      <c r="K36">
        <f>IF(E36=$B$3,E$3*K$7,0)</f>
        <v>12</v>
      </c>
      <c r="L36">
        <f>IF(F36=$B$3,F$3*L$7,0)</f>
        <v>8</v>
      </c>
      <c r="M36">
        <f>IF(G36=$B$3,G$3*M$7,0)</f>
        <v>0</v>
      </c>
      <c r="N36">
        <f t="shared" si="0"/>
        <v>20</v>
      </c>
      <c r="O36">
        <f t="shared" si="1"/>
        <v>5</v>
      </c>
      <c r="P36">
        <f>IF(N36&gt;=$M$3,N36*$L$3,0)</f>
        <v>0</v>
      </c>
      <c r="Q36">
        <f t="shared" si="2"/>
        <v>25</v>
      </c>
      <c r="S36">
        <f>IF(C36=$B$4,C$4*I$7,0)</f>
        <v>18</v>
      </c>
      <c r="T36">
        <f>IF(D36=$B$4,D$4*J$7,0)</f>
        <v>8</v>
      </c>
      <c r="U36">
        <f>IF(E36=$B$4,E$4*K$7,0)</f>
        <v>0</v>
      </c>
      <c r="V36">
        <f>IF(F36=$B$4,F$4*L$7,0)</f>
        <v>0</v>
      </c>
      <c r="W36">
        <f>IF(G36=$B$4,G$4*M$7,0)</f>
        <v>5</v>
      </c>
      <c r="X36">
        <f t="shared" si="5"/>
        <v>31</v>
      </c>
      <c r="Y36">
        <f t="shared" si="3"/>
        <v>0</v>
      </c>
      <c r="Z36">
        <f>IF(X36&gt;=$M$4,$L$4,0)</f>
        <v>5</v>
      </c>
      <c r="AA36">
        <f t="shared" si="6"/>
        <v>26</v>
      </c>
      <c r="AC36">
        <f t="shared" si="4"/>
        <v>51</v>
      </c>
    </row>
    <row r="37" spans="2:29" outlineLevel="1" x14ac:dyDescent="0.35">
      <c r="C37">
        <v>2</v>
      </c>
      <c r="D37">
        <v>2</v>
      </c>
      <c r="E37">
        <v>1</v>
      </c>
      <c r="F37">
        <v>2</v>
      </c>
      <c r="G37">
        <v>1</v>
      </c>
      <c r="I37">
        <f>IF(C37=$B$3,C$3*I$7,0)</f>
        <v>0</v>
      </c>
      <c r="J37">
        <f>IF(D37=$B$3,D$3*J$7,0)</f>
        <v>0</v>
      </c>
      <c r="K37">
        <f>IF(E37=$B$3,E$3*K$7,0)</f>
        <v>12</v>
      </c>
      <c r="L37">
        <f>IF(F37=$B$3,F$3*L$7,0)</f>
        <v>0</v>
      </c>
      <c r="M37">
        <f>IF(G37=$B$3,G$3*M$7,0)</f>
        <v>9</v>
      </c>
      <c r="N37">
        <f t="shared" si="0"/>
        <v>21</v>
      </c>
      <c r="O37">
        <f t="shared" si="1"/>
        <v>5</v>
      </c>
      <c r="P37">
        <f>IF(N37&gt;=$M$3,N37*$L$3,0)</f>
        <v>0</v>
      </c>
      <c r="Q37">
        <f t="shared" si="2"/>
        <v>26</v>
      </c>
      <c r="S37">
        <f>IF(C37=$B$4,C$4*I$7,0)</f>
        <v>18</v>
      </c>
      <c r="T37">
        <f>IF(D37=$B$4,D$4*J$7,0)</f>
        <v>8</v>
      </c>
      <c r="U37">
        <f>IF(E37=$B$4,E$4*K$7,0)</f>
        <v>0</v>
      </c>
      <c r="V37">
        <f>IF(F37=$B$4,F$4*L$7,0)</f>
        <v>4</v>
      </c>
      <c r="W37">
        <f>IF(G37=$B$4,G$4*M$7,0)</f>
        <v>0</v>
      </c>
      <c r="X37">
        <f t="shared" si="5"/>
        <v>30</v>
      </c>
      <c r="Y37">
        <f t="shared" si="3"/>
        <v>0</v>
      </c>
      <c r="Z37">
        <f>IF(X37&gt;=$M$4,$L$4,0)</f>
        <v>5</v>
      </c>
      <c r="AA37">
        <f t="shared" si="6"/>
        <v>25</v>
      </c>
      <c r="AC37">
        <f t="shared" si="4"/>
        <v>51</v>
      </c>
    </row>
    <row r="38" spans="2:29" outlineLevel="1" x14ac:dyDescent="0.35">
      <c r="C38">
        <v>2</v>
      </c>
      <c r="D38">
        <v>2</v>
      </c>
      <c r="E38">
        <v>1</v>
      </c>
      <c r="F38">
        <v>2</v>
      </c>
      <c r="G38">
        <v>2</v>
      </c>
      <c r="I38">
        <f>IF(C38=$B$3,C$3*I$7,0)</f>
        <v>0</v>
      </c>
      <c r="J38">
        <f>IF(D38=$B$3,D$3*J$7,0)</f>
        <v>0</v>
      </c>
      <c r="K38">
        <f>IF(E38=$B$3,E$3*K$7,0)</f>
        <v>12</v>
      </c>
      <c r="L38">
        <f>IF(F38=$B$3,F$3*L$7,0)</f>
        <v>0</v>
      </c>
      <c r="M38">
        <f>IF(G38=$B$3,G$3*M$7,0)</f>
        <v>0</v>
      </c>
      <c r="N38">
        <f t="shared" si="0"/>
        <v>12</v>
      </c>
      <c r="O38">
        <f t="shared" si="1"/>
        <v>5</v>
      </c>
      <c r="P38">
        <f>IF(N38&gt;=$M$3,N38*$L$3,0)</f>
        <v>0</v>
      </c>
      <c r="Q38">
        <f t="shared" si="2"/>
        <v>17</v>
      </c>
      <c r="S38">
        <f>IF(C38=$B$4,C$4*I$7,0)</f>
        <v>18</v>
      </c>
      <c r="T38">
        <f>IF(D38=$B$4,D$4*J$7,0)</f>
        <v>8</v>
      </c>
      <c r="U38">
        <f>IF(E38=$B$4,E$4*K$7,0)</f>
        <v>0</v>
      </c>
      <c r="V38">
        <f>IF(F38=$B$4,F$4*L$7,0)</f>
        <v>4</v>
      </c>
      <c r="W38">
        <f>IF(G38=$B$4,G$4*M$7,0)</f>
        <v>5</v>
      </c>
      <c r="X38">
        <f t="shared" si="5"/>
        <v>35</v>
      </c>
      <c r="Y38">
        <f t="shared" si="3"/>
        <v>0</v>
      </c>
      <c r="Z38">
        <f>IF(X38&gt;=$M$4,$L$4,0)</f>
        <v>5</v>
      </c>
      <c r="AA38">
        <f t="shared" si="6"/>
        <v>30</v>
      </c>
      <c r="AC38">
        <f t="shared" si="4"/>
        <v>47</v>
      </c>
    </row>
    <row r="39" spans="2:29" outlineLevel="1" x14ac:dyDescent="0.35">
      <c r="C39">
        <v>2</v>
      </c>
      <c r="D39">
        <v>2</v>
      </c>
      <c r="E39">
        <v>2</v>
      </c>
      <c r="F39">
        <v>1</v>
      </c>
      <c r="G39">
        <v>1</v>
      </c>
      <c r="I39">
        <f>IF(C39=$B$3,C$3*I$7,0)</f>
        <v>0</v>
      </c>
      <c r="J39">
        <f>IF(D39=$B$3,D$3*J$7,0)</f>
        <v>0</v>
      </c>
      <c r="K39">
        <f>IF(E39=$B$3,E$3*K$7,0)</f>
        <v>0</v>
      </c>
      <c r="L39">
        <f>IF(F39=$B$3,F$3*L$7,0)</f>
        <v>8</v>
      </c>
      <c r="M39">
        <f>IF(G39=$B$3,G$3*M$7,0)</f>
        <v>9</v>
      </c>
      <c r="N39">
        <f t="shared" si="0"/>
        <v>17</v>
      </c>
      <c r="O39">
        <f t="shared" si="1"/>
        <v>5</v>
      </c>
      <c r="P39">
        <f>IF(N39&gt;=$M$3,N39*$L$3,0)</f>
        <v>0</v>
      </c>
      <c r="Q39">
        <f t="shared" si="2"/>
        <v>22</v>
      </c>
      <c r="S39">
        <f>IF(C39=$B$4,C$4*I$7,0)</f>
        <v>18</v>
      </c>
      <c r="T39">
        <f>IF(D39=$B$4,D$4*J$7,0)</f>
        <v>8</v>
      </c>
      <c r="U39">
        <f>IF(E39=$B$4,E$4*K$7,0)</f>
        <v>28</v>
      </c>
      <c r="V39">
        <f>IF(F39=$B$4,F$4*L$7,0)</f>
        <v>0</v>
      </c>
      <c r="W39">
        <f>IF(G39=$B$4,G$4*M$7,0)</f>
        <v>0</v>
      </c>
      <c r="X39">
        <f t="shared" si="5"/>
        <v>54</v>
      </c>
      <c r="Y39">
        <f t="shared" si="3"/>
        <v>0</v>
      </c>
      <c r="Z39">
        <f>IF(X39&gt;=$M$4,$L$4,0)</f>
        <v>5</v>
      </c>
      <c r="AA39">
        <f t="shared" si="6"/>
        <v>49</v>
      </c>
      <c r="AC39">
        <f t="shared" si="4"/>
        <v>71</v>
      </c>
    </row>
    <row r="40" spans="2:29" outlineLevel="1" x14ac:dyDescent="0.35">
      <c r="C40">
        <v>2</v>
      </c>
      <c r="D40">
        <v>2</v>
      </c>
      <c r="E40">
        <v>2</v>
      </c>
      <c r="F40">
        <v>1</v>
      </c>
      <c r="G40">
        <v>2</v>
      </c>
      <c r="I40">
        <f>IF(C40=$B$3,C$3*I$7,0)</f>
        <v>0</v>
      </c>
      <c r="J40">
        <f>IF(D40=$B$3,D$3*J$7,0)</f>
        <v>0</v>
      </c>
      <c r="K40">
        <f>IF(E40=$B$3,E$3*K$7,0)</f>
        <v>0</v>
      </c>
      <c r="L40">
        <f>IF(F40=$B$3,F$3*L$7,0)</f>
        <v>8</v>
      </c>
      <c r="M40">
        <f>IF(G40=$B$3,G$3*M$7,0)</f>
        <v>0</v>
      </c>
      <c r="N40">
        <f t="shared" si="0"/>
        <v>8</v>
      </c>
      <c r="O40">
        <f t="shared" si="1"/>
        <v>5</v>
      </c>
      <c r="P40">
        <f>IF(N40&gt;=$M$3,N40*$L$3,0)</f>
        <v>0</v>
      </c>
      <c r="Q40">
        <f t="shared" si="2"/>
        <v>13</v>
      </c>
      <c r="S40">
        <f>IF(C40=$B$4,C$4*I$7,0)</f>
        <v>18</v>
      </c>
      <c r="T40">
        <f>IF(D40=$B$4,D$4*J$7,0)</f>
        <v>8</v>
      </c>
      <c r="U40">
        <f>IF(E40=$B$4,E$4*K$7,0)</f>
        <v>28</v>
      </c>
      <c r="V40">
        <f>IF(F40=$B$4,F$4*L$7,0)</f>
        <v>0</v>
      </c>
      <c r="W40">
        <f>IF(G40=$B$4,G$4*M$7,0)</f>
        <v>5</v>
      </c>
      <c r="X40">
        <f t="shared" si="5"/>
        <v>59</v>
      </c>
      <c r="Y40">
        <f t="shared" si="3"/>
        <v>0</v>
      </c>
      <c r="Z40">
        <f>IF(X40&gt;=$M$4,$L$4,0)</f>
        <v>5</v>
      </c>
      <c r="AA40">
        <f t="shared" si="6"/>
        <v>54</v>
      </c>
      <c r="AC40">
        <f t="shared" si="4"/>
        <v>67</v>
      </c>
    </row>
    <row r="41" spans="2:29" outlineLevel="1" x14ac:dyDescent="0.35">
      <c r="C41">
        <v>2</v>
      </c>
      <c r="D41">
        <v>2</v>
      </c>
      <c r="E41">
        <v>2</v>
      </c>
      <c r="F41">
        <v>2</v>
      </c>
      <c r="G41">
        <v>1</v>
      </c>
      <c r="I41">
        <f>IF(C41=$B$3,C$3*I$7,0)</f>
        <v>0</v>
      </c>
      <c r="J41">
        <f>IF(D41=$B$3,D$3*J$7,0)</f>
        <v>0</v>
      </c>
      <c r="K41">
        <f>IF(E41=$B$3,E$3*K$7,0)</f>
        <v>0</v>
      </c>
      <c r="L41">
        <f>IF(F41=$B$3,F$3*L$7,0)</f>
        <v>0</v>
      </c>
      <c r="M41">
        <f>IF(G41=$B$3,G$3*M$7,0)</f>
        <v>9</v>
      </c>
      <c r="N41">
        <f t="shared" si="0"/>
        <v>9</v>
      </c>
      <c r="O41">
        <f t="shared" si="1"/>
        <v>5</v>
      </c>
      <c r="P41">
        <f>IF(N41&gt;=$M$3,N41*$L$3,0)</f>
        <v>0</v>
      </c>
      <c r="Q41">
        <f t="shared" si="2"/>
        <v>14</v>
      </c>
      <c r="S41">
        <f>IF(C41=$B$4,C$4*I$7,0)</f>
        <v>18</v>
      </c>
      <c r="T41">
        <f>IF(D41=$B$4,D$4*J$7,0)</f>
        <v>8</v>
      </c>
      <c r="U41">
        <f>IF(E41=$B$4,E$4*K$7,0)</f>
        <v>28</v>
      </c>
      <c r="V41">
        <f>IF(F41=$B$4,F$4*L$7,0)</f>
        <v>4</v>
      </c>
      <c r="W41">
        <f>IF(G41=$B$4,G$4*M$7,0)</f>
        <v>0</v>
      </c>
      <c r="X41">
        <f t="shared" si="5"/>
        <v>58</v>
      </c>
      <c r="Y41">
        <f t="shared" si="3"/>
        <v>0</v>
      </c>
      <c r="Z41">
        <f>IF(X41&gt;=$M$4,$L$4,0)</f>
        <v>5</v>
      </c>
      <c r="AA41">
        <f t="shared" si="6"/>
        <v>53</v>
      </c>
      <c r="AC41">
        <f t="shared" si="4"/>
        <v>67</v>
      </c>
    </row>
    <row r="42" spans="2:29" x14ac:dyDescent="0.35">
      <c r="C42">
        <v>2</v>
      </c>
      <c r="D42">
        <v>2</v>
      </c>
      <c r="E42">
        <v>2</v>
      </c>
      <c r="F42">
        <v>2</v>
      </c>
      <c r="G42">
        <v>2</v>
      </c>
      <c r="I42">
        <f>IF(C42=$B$3,C$3*I$7,0)</f>
        <v>0</v>
      </c>
      <c r="J42">
        <f>IF(D42=$B$3,D$3*J$7,0)</f>
        <v>0</v>
      </c>
      <c r="K42">
        <f>IF(E42=$B$3,E$3*K$7,0)</f>
        <v>0</v>
      </c>
      <c r="L42">
        <f>IF(F42=$B$3,F$3*L$7,0)</f>
        <v>0</v>
      </c>
      <c r="M42">
        <f>IF(G42=$B$3,G$3*M$7,0)</f>
        <v>0</v>
      </c>
      <c r="N42">
        <f t="shared" si="0"/>
        <v>0</v>
      </c>
      <c r="O42">
        <f t="shared" si="1"/>
        <v>0</v>
      </c>
      <c r="P42">
        <f>IF(N42&gt;=$M$3,N42*$L$3,0)</f>
        <v>0</v>
      </c>
      <c r="Q42">
        <f t="shared" si="2"/>
        <v>0</v>
      </c>
      <c r="S42">
        <f>IF(C42=$B$4,C$4*I$7,0)</f>
        <v>18</v>
      </c>
      <c r="T42">
        <f>IF(D42=$B$4,D$4*J$7,0)</f>
        <v>8</v>
      </c>
      <c r="U42">
        <f>IF(E42=$B$4,E$4*K$7,0)</f>
        <v>28</v>
      </c>
      <c r="V42">
        <f>IF(F42=$B$4,F$4*L$7,0)</f>
        <v>4</v>
      </c>
      <c r="W42">
        <f>IF(G42=$B$4,G$4*M$7,0)</f>
        <v>5</v>
      </c>
      <c r="X42">
        <f t="shared" si="5"/>
        <v>63</v>
      </c>
      <c r="Y42">
        <f t="shared" si="3"/>
        <v>0</v>
      </c>
      <c r="Z42">
        <f>IF(X42&gt;=$M$4,$L$4,0)</f>
        <v>5</v>
      </c>
      <c r="AA42">
        <f t="shared" si="6"/>
        <v>58</v>
      </c>
      <c r="AC42">
        <f t="shared" si="4"/>
        <v>58</v>
      </c>
    </row>
    <row r="44" spans="2:29" x14ac:dyDescent="0.35">
      <c r="B44" t="s">
        <v>16</v>
      </c>
    </row>
    <row r="45" spans="2:29" x14ac:dyDescent="0.35">
      <c r="B45" t="s">
        <v>18</v>
      </c>
    </row>
    <row r="57" spans="7:7" x14ac:dyDescent="0.35">
      <c r="G57" t="s">
        <v>17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</dc:creator>
  <cp:lastModifiedBy>siddiqui</cp:lastModifiedBy>
  <dcterms:created xsi:type="dcterms:W3CDTF">2021-05-20T08:47:16Z</dcterms:created>
  <dcterms:modified xsi:type="dcterms:W3CDTF">2021-05-22T00:00:52Z</dcterms:modified>
</cp:coreProperties>
</file>