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Spark-Consultants\ColeBenson-SmartMotors\Design-Files\LSS_Bottom_Board_v3.4\BOM\"/>
    </mc:Choice>
  </mc:AlternateContent>
  <bookViews>
    <workbookView xWindow="28680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0" i="1" l="1"/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 l="1"/>
  <c r="B3" i="1"/>
</calcChain>
</file>

<file path=xl/sharedStrings.xml><?xml version="1.0" encoding="utf-8"?>
<sst xmlns="http://schemas.openxmlformats.org/spreadsheetml/2006/main" count="280" uniqueCount="197">
  <si>
    <t>#</t>
  </si>
  <si>
    <t>Item Type</t>
  </si>
  <si>
    <t>IC</t>
  </si>
  <si>
    <t>Designator</t>
  </si>
  <si>
    <t>C1</t>
  </si>
  <si>
    <t>C12</t>
  </si>
  <si>
    <t>C13, C14</t>
  </si>
  <si>
    <t>C16, C17</t>
  </si>
  <si>
    <t>C18, C19</t>
  </si>
  <si>
    <t>D12</t>
  </si>
  <si>
    <t>FB1, FB2, FB3, FB4</t>
  </si>
  <si>
    <t>J1</t>
  </si>
  <si>
    <t>J3</t>
  </si>
  <si>
    <t>L1</t>
  </si>
  <si>
    <t>P1</t>
  </si>
  <si>
    <t>Q1, Q2</t>
  </si>
  <si>
    <t>R1, R6, R9, R10, R11, R12, R13, R14, R17, R18, R19, R20, R21, R22, R23, R24, R25, R26, R28, R29, R30, R31, R32, R33, R34, R35, R36, R37, R38, R39, R40, R41, R42, R43, R44, R45, R46, R47, R48</t>
  </si>
  <si>
    <t>R2, R27, RF1, RF2, RF3, RF4, RF5</t>
  </si>
  <si>
    <t>R3</t>
  </si>
  <si>
    <t>R4, R5</t>
  </si>
  <si>
    <t>R7, R8</t>
  </si>
  <si>
    <t>R15</t>
  </si>
  <si>
    <t>R16, R53</t>
  </si>
  <si>
    <t>R49</t>
  </si>
  <si>
    <t>R50</t>
  </si>
  <si>
    <t>R51</t>
  </si>
  <si>
    <t>R52</t>
  </si>
  <si>
    <t>Rx1, Rx2</t>
  </si>
  <si>
    <t>Rx3</t>
  </si>
  <si>
    <t>SW1</t>
  </si>
  <si>
    <t>U1</t>
  </si>
  <si>
    <t>U2</t>
  </si>
  <si>
    <t>U3</t>
  </si>
  <si>
    <t>U4</t>
  </si>
  <si>
    <t>U5</t>
  </si>
  <si>
    <t>U6</t>
  </si>
  <si>
    <t>U7</t>
  </si>
  <si>
    <t>U8</t>
  </si>
  <si>
    <t>X1</t>
  </si>
  <si>
    <t>X2</t>
  </si>
  <si>
    <t>Description</t>
  </si>
  <si>
    <t>CAP CER 4.7UF 25V X5R 0603</t>
  </si>
  <si>
    <t>Cap Ceramic 0.1uF 50VDC X7R 10% SMD 0603 Paper T/R</t>
  </si>
  <si>
    <t>CAP TANT 1UF 10% 16V 1206</t>
  </si>
  <si>
    <t>CAP, 2.2µF, 35V, 10%, X5R, 0603</t>
  </si>
  <si>
    <t>CAP 30pF NP0 0603 50 V ±5 % SMD</t>
  </si>
  <si>
    <t>CAP CER 10PF 25V C0G 0201</t>
  </si>
  <si>
    <t>TVS DIODE 5V 9.8V SOD923</t>
  </si>
  <si>
    <t>Ferrite Beads Multi-Layer 120Ohm 25% 100MHz 2A 45mOhm DCR 0603 Automotive T/R</t>
  </si>
  <si>
    <t>1x2P 2P 1 1.25mm 2 -40℃~+85℃ Surface Mount SMD,P=1.25mm,Surface Mount，Right Angle Wire To Board / Wire To Wire Connector ROHS</t>
  </si>
  <si>
    <t>CONN RCPT 26POS 0.05 GOLD SMD</t>
  </si>
  <si>
    <t>Ferrite Beads 120Ohm 25% 100MHz 1.2A 0.13Ohm DCR 0603 Automotive T/R</t>
  </si>
  <si>
    <t>MACHINE PIN SOCKET 5P 2.54MM PIT</t>
  </si>
  <si>
    <t>TRANS NPN 40V 0.6A SMD SOT23-3</t>
  </si>
  <si>
    <t>RES SMD 0 OHM JUMPER 1/20W 0201</t>
  </si>
  <si>
    <t>RES SMD 10K Ohm 1% 1/10W 0603</t>
  </si>
  <si>
    <t>Res Thick Film 0201 806 Ohm 1% 1/20W ±200ppm/°C Molded SMD SMD Paper T/R</t>
  </si>
  <si>
    <t>RES SMD 1K 0.1W 0603  75 V, Thick Film</t>
  </si>
  <si>
    <t>RES SMD 57.6 OHM 1% 1/10W 0603</t>
  </si>
  <si>
    <t>RES SMD 3.01K OHM 1% 1/10W 0603</t>
  </si>
  <si>
    <t>RES SMD 11K, 1%, 0.1W, 0603</t>
  </si>
  <si>
    <t>RES SMD 12.4K OHM 1% 1/10W 0603</t>
  </si>
  <si>
    <t>RES SMD 11.8K OHM 1% 1/10W 0603</t>
  </si>
  <si>
    <t>RES SMD 105K OHM 1% 1/10W 0603</t>
  </si>
  <si>
    <t>RES SMD 100 OHM 1% 1/10W 0603</t>
  </si>
  <si>
    <t>RES SMD 470 OHM 50 V, 0603 100 mW,  1%, RC Series</t>
  </si>
  <si>
    <t>No NO J pin 50mA 3mm 100MΩ 100000 12V 250gf@±30gf 2.6mm -30℃~+85℃ 0.65mm Black Round Button Brick nogging SPST SMD Tactile Switches ROHS</t>
  </si>
  <si>
    <t>IC MCU 32BIT 512KB FLASH 100LQFP</t>
  </si>
  <si>
    <t>IC TRANSCEIVER HALF 1/1 8SOIC</t>
  </si>
  <si>
    <t>SENSOR ANGLE 360DEG SMD</t>
  </si>
  <si>
    <t>IMUACCEL/GYROI2C/SPI14LGA</t>
  </si>
  <si>
    <t>IC BUF NON-INVERT 5.5V SOT23-5</t>
  </si>
  <si>
    <t>IC SENSOR THERMAL 3.0V 8TSSOP</t>
  </si>
  <si>
    <t>IC EEPROM 32KBIT I2C 1MHZ 8UDFN</t>
  </si>
  <si>
    <t>IC OPAMP GP 1.7MHZ RRO SOT23-6</t>
  </si>
  <si>
    <t>CRYSTAL 20.0000MHZ 18PF SMD</t>
  </si>
  <si>
    <t>Crystals 32.768KHz 7pF</t>
  </si>
  <si>
    <t>Footprint</t>
  </si>
  <si>
    <t>Cap0603</t>
  </si>
  <si>
    <t>CAP-CASE A</t>
  </si>
  <si>
    <t>Cap 0603</t>
  </si>
  <si>
    <t>CAP 0201</t>
  </si>
  <si>
    <t>SOD-923</t>
  </si>
  <si>
    <t>MPZ1608S121ATDH5</t>
  </si>
  <si>
    <t>1.25-2PWB</t>
  </si>
  <si>
    <t>M55-6012642R</t>
  </si>
  <si>
    <t>IND 0603</t>
  </si>
  <si>
    <t>SMC-1-05-1-GT</t>
  </si>
  <si>
    <t>SOT-23</t>
  </si>
  <si>
    <t>Res-0201</t>
  </si>
  <si>
    <t>Res0603</t>
  </si>
  <si>
    <t>GT-TC025D-H0065-L1</t>
  </si>
  <si>
    <t>LQFP-100</t>
  </si>
  <si>
    <t>SOIC-8</t>
  </si>
  <si>
    <t>PG-DSO-8</t>
  </si>
  <si>
    <t>14 LGA (2.5x3)</t>
  </si>
  <si>
    <t>SOT-23-5</t>
  </si>
  <si>
    <t>8-TSSOP</t>
  </si>
  <si>
    <t>8-UDFN-EP (2x3)</t>
  </si>
  <si>
    <t>SOT-23-6</t>
  </si>
  <si>
    <t>HCM4920000000ABJT</t>
  </si>
  <si>
    <t>ECS-.327-7-34B-C-TR</t>
  </si>
  <si>
    <t>Manufacturer Part Number</t>
  </si>
  <si>
    <t>CL10A475KA8NQNC</t>
  </si>
  <si>
    <t>CL10B104KB8NNNC</t>
  </si>
  <si>
    <t>TAJA105K016RNJ</t>
  </si>
  <si>
    <t>GRM188R6YA225KA12D</t>
  </si>
  <si>
    <t>CC0603JRNPO9BN300</t>
  </si>
  <si>
    <t>CGA1A2C0G1E100D030BA</t>
  </si>
  <si>
    <t>ESD9L5.0ST5G</t>
  </si>
  <si>
    <t>FBMH1608HL121-TV</t>
  </si>
  <si>
    <t>MMBT2222A-7-F</t>
  </si>
  <si>
    <t>RC0201JR-070RL</t>
  </si>
  <si>
    <t>RC0603FR-0710KL</t>
  </si>
  <si>
    <t>RMCF0201FT806R</t>
  </si>
  <si>
    <t>RC0603JR-071KL</t>
  </si>
  <si>
    <t>RC0603FR-0757R6L</t>
  </si>
  <si>
    <t>ERJ-3EKF3011V</t>
  </si>
  <si>
    <t>RC0603FR-0711KL</t>
  </si>
  <si>
    <t>RC0603FR-0712K4L</t>
  </si>
  <si>
    <t>AC0603FR-0711K8L</t>
  </si>
  <si>
    <t>RC0603FR-07105KL</t>
  </si>
  <si>
    <t>RC0603FR-07100RL</t>
  </si>
  <si>
    <t>RC0603FR-07470RL</t>
  </si>
  <si>
    <t>STM32F407VET6</t>
  </si>
  <si>
    <t>SN65HVDA1040AQDRQ1</t>
  </si>
  <si>
    <t>TLE5012BE1000</t>
  </si>
  <si>
    <t>LSM6DSLTR</t>
  </si>
  <si>
    <t>SN74LV1T34DBVR</t>
  </si>
  <si>
    <t>MCP9805-BE/ST</t>
  </si>
  <si>
    <t>CAT24C32HU4I-GT3</t>
  </si>
  <si>
    <t>MAX4236EUT+T</t>
  </si>
  <si>
    <t>Manufacturer</t>
  </si>
  <si>
    <t>Samsung</t>
  </si>
  <si>
    <t>Kyocera AVX</t>
  </si>
  <si>
    <t>Murata</t>
  </si>
  <si>
    <t>Yageo</t>
  </si>
  <si>
    <t>TDK</t>
  </si>
  <si>
    <t>ON Semiconductor</t>
  </si>
  <si>
    <t>DEALON</t>
  </si>
  <si>
    <t>Harwin</t>
  </si>
  <si>
    <t>Taiyo Yuden</t>
  </si>
  <si>
    <t>Adam Equipment</t>
  </si>
  <si>
    <t>Diodes</t>
  </si>
  <si>
    <t>Stackpole Electronics</t>
  </si>
  <si>
    <t>Panasonic</t>
  </si>
  <si>
    <t>G-Switch</t>
  </si>
  <si>
    <t>STMicroelectronics</t>
  </si>
  <si>
    <t>Texas Instruments</t>
  </si>
  <si>
    <t>Infineon</t>
  </si>
  <si>
    <t>Microchip</t>
  </si>
  <si>
    <t>Maxim</t>
  </si>
  <si>
    <t>CITIZEN</t>
  </si>
  <si>
    <t>ECS International</t>
  </si>
  <si>
    <t>4.7UF</t>
  </si>
  <si>
    <t>0.1uF</t>
  </si>
  <si>
    <t>1UF</t>
  </si>
  <si>
    <t>2.2uF</t>
  </si>
  <si>
    <t>30pF</t>
  </si>
  <si>
    <t>10pF</t>
  </si>
  <si>
    <t>0R</t>
  </si>
  <si>
    <t>10K</t>
  </si>
  <si>
    <t>806R</t>
  </si>
  <si>
    <t>1K</t>
  </si>
  <si>
    <t>57R6</t>
  </si>
  <si>
    <t>3.01K</t>
  </si>
  <si>
    <t>DNP</t>
  </si>
  <si>
    <t>11K</t>
  </si>
  <si>
    <t>12.4K</t>
  </si>
  <si>
    <t>11.8K</t>
  </si>
  <si>
    <t>105K</t>
  </si>
  <si>
    <t>100R</t>
  </si>
  <si>
    <t>470R</t>
  </si>
  <si>
    <t>20MHz</t>
  </si>
  <si>
    <t>Quantity</t>
  </si>
  <si>
    <t>Value</t>
  </si>
  <si>
    <t>Remarks</t>
  </si>
  <si>
    <t>Capacitor</t>
  </si>
  <si>
    <t>Diode</t>
  </si>
  <si>
    <t>Ferrite Bead</t>
  </si>
  <si>
    <t>Connector</t>
  </si>
  <si>
    <t>Header</t>
  </si>
  <si>
    <t>Transistor</t>
  </si>
  <si>
    <t>Resistor</t>
  </si>
  <si>
    <t>Switch</t>
  </si>
  <si>
    <t>Crystal</t>
  </si>
  <si>
    <t>* Symbol is used for 0.1uF in PCB</t>
  </si>
  <si>
    <t>C2, C3, C4, C5, C6, C7, C8, C9, C10, C11, C15, C20, C21, C22, C33, C34, C36, C37, C50, CF1</t>
  </si>
  <si>
    <t>Custom</t>
  </si>
  <si>
    <t>-</t>
  </si>
  <si>
    <t>32.768KHz</t>
  </si>
  <si>
    <t>@ Symbol is used for 0R in PCB</t>
  </si>
  <si>
    <t># Symbol is used for 10K in PCB</t>
  </si>
  <si>
    <r>
      <rPr>
        <b/>
        <sz val="11"/>
        <color rgb="FFFF0000"/>
        <rFont val="Calibri"/>
        <family val="2"/>
        <scheme val="minor"/>
      </rPr>
      <t>Do Not Place</t>
    </r>
    <r>
      <rPr>
        <sz val="9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# Symbol is used for these Resistors in PCB</t>
    </r>
  </si>
  <si>
    <t>Peripheral</t>
  </si>
  <si>
    <t>PT100</t>
  </si>
  <si>
    <t>RTD Temp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</si>
</sst>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A4CB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3" borderId="2" xfId="0" applyFont="1" applyFill="1" applyBorder="1" applyAlignment="1" applyProtection="1">
      <alignment horizontal="left" vertical="top"/>
      <protection locked="0"/>
    </xf>
    <xf numFmtId="0" fontId="3" fillId="3" borderId="2" xfId="0" applyFont="1" applyFill="1" applyBorder="1" applyAlignment="1" applyProtection="1">
      <alignment horizontal="left" vertical="top"/>
      <protection locked="0"/>
    </xf>
    <xf numFmtId="0" fontId="1" fillId="2" borderId="0" xfId="0" applyFont="1" applyFill="1" applyAlignment="1">
      <alignment horizontal="center"/>
    </xf>
    <xf numFmtId="0" fontId="4" fillId="3" borderId="9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5" fillId="4" borderId="1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vertical="center"/>
    </xf>
    <xf numFmtId="0" fontId="0" fillId="3" borderId="7" xfId="0" applyFill="1" applyBorder="1"/>
    <xf numFmtId="0" fontId="6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3" fillId="3" borderId="13" xfId="0" applyFont="1" applyFill="1" applyBorder="1" applyAlignment="1" applyProtection="1">
      <alignment horizontal="left" vertical="top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top"/>
      <protection locked="0"/>
    </xf>
    <xf numFmtId="0" fontId="2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2"/>
  <sheetViews>
    <sheetView tabSelected="1" topLeftCell="A31" zoomScale="115" zoomScaleNormal="115" workbookViewId="0">
      <selection activeCell="H45" sqref="H45"/>
    </sheetView>
  </sheetViews>
  <sheetFormatPr defaultRowHeight="15" x14ac:dyDescent="0.25"/>
  <cols>
    <col min="2" max="2" width="3.140625" style="7" customWidth="1"/>
    <col min="3" max="3" width="18.7109375" style="7" bestFit="1" customWidth="1"/>
    <col min="4" max="4" width="36" bestFit="1" customWidth="1"/>
    <col min="5" max="5" width="30" customWidth="1"/>
    <col min="6" max="6" width="26.5703125" bestFit="1" customWidth="1"/>
    <col min="7" max="7" width="33.42578125" bestFit="1" customWidth="1"/>
    <col min="8" max="8" width="21.42578125" bestFit="1" customWidth="1"/>
    <col min="9" max="9" width="17.85546875" bestFit="1" customWidth="1"/>
    <col min="10" max="10" width="8.85546875" bestFit="1" customWidth="1"/>
    <col min="11" max="11" width="30.7109375" bestFit="1" customWidth="1"/>
  </cols>
  <sheetData>
    <row r="1" spans="1:11" ht="15.75" thickBot="1" x14ac:dyDescent="0.3">
      <c r="A1" s="1"/>
      <c r="B1" s="5"/>
      <c r="C1" s="5"/>
      <c r="D1" s="2"/>
      <c r="E1" s="2"/>
      <c r="F1" s="2"/>
      <c r="G1" s="2"/>
      <c r="H1" s="2"/>
      <c r="I1" s="31"/>
      <c r="J1" s="31"/>
      <c r="K1" s="31"/>
    </row>
    <row r="2" spans="1:11" ht="15.75" thickBot="1" x14ac:dyDescent="0.3">
      <c r="A2" s="1"/>
      <c r="B2" s="8" t="s">
        <v>0</v>
      </c>
      <c r="C2" s="8" t="s">
        <v>1</v>
      </c>
      <c r="D2" s="8" t="s">
        <v>3</v>
      </c>
      <c r="E2" s="9" t="s">
        <v>40</v>
      </c>
      <c r="F2" s="8" t="s">
        <v>77</v>
      </c>
      <c r="G2" s="9" t="s">
        <v>102</v>
      </c>
      <c r="H2" s="8" t="s">
        <v>132</v>
      </c>
      <c r="I2" s="9" t="s">
        <v>175</v>
      </c>
      <c r="J2" s="8" t="s">
        <v>174</v>
      </c>
      <c r="K2" s="8" t="s">
        <v>176</v>
      </c>
    </row>
    <row r="3" spans="1:11" ht="15.75" thickBot="1" x14ac:dyDescent="0.3">
      <c r="A3" s="1"/>
      <c r="B3" s="23">
        <f>ROW(B3) - ROW($B$2)</f>
        <v>1</v>
      </c>
      <c r="C3" s="24" t="s">
        <v>177</v>
      </c>
      <c r="D3" s="15" t="s">
        <v>4</v>
      </c>
      <c r="E3" s="16" t="s">
        <v>41</v>
      </c>
      <c r="F3" s="15" t="s">
        <v>78</v>
      </c>
      <c r="G3" s="16" t="s">
        <v>103</v>
      </c>
      <c r="H3" s="15" t="s">
        <v>133</v>
      </c>
      <c r="I3" s="16" t="s">
        <v>154</v>
      </c>
      <c r="J3" s="15">
        <v>1</v>
      </c>
      <c r="K3" s="15"/>
    </row>
    <row r="4" spans="1:11" ht="24.75" thickBot="1" x14ac:dyDescent="0.3">
      <c r="A4" s="1"/>
      <c r="B4" s="23">
        <f t="shared" ref="B4:B40" si="0">ROW(B4) - ROW($B$2)</f>
        <v>2</v>
      </c>
      <c r="C4" s="25" t="s">
        <v>177</v>
      </c>
      <c r="D4" s="17" t="s">
        <v>187</v>
      </c>
      <c r="E4" s="18" t="s">
        <v>42</v>
      </c>
      <c r="F4" s="17" t="s">
        <v>78</v>
      </c>
      <c r="G4" s="18" t="s">
        <v>104</v>
      </c>
      <c r="H4" s="17" t="s">
        <v>133</v>
      </c>
      <c r="I4" s="18" t="s">
        <v>155</v>
      </c>
      <c r="J4" s="17">
        <v>20</v>
      </c>
      <c r="K4" s="27" t="s">
        <v>186</v>
      </c>
    </row>
    <row r="5" spans="1:11" ht="15.75" thickBot="1" x14ac:dyDescent="0.3">
      <c r="A5" s="1"/>
      <c r="B5" s="23">
        <f>ROW(B5) - ROW($B$2)</f>
        <v>3</v>
      </c>
      <c r="C5" s="24" t="s">
        <v>177</v>
      </c>
      <c r="D5" s="15" t="s">
        <v>5</v>
      </c>
      <c r="E5" s="16" t="s">
        <v>43</v>
      </c>
      <c r="F5" s="15" t="s">
        <v>79</v>
      </c>
      <c r="G5" s="16" t="s">
        <v>105</v>
      </c>
      <c r="H5" s="15" t="s">
        <v>134</v>
      </c>
      <c r="I5" s="16" t="s">
        <v>156</v>
      </c>
      <c r="J5" s="15">
        <v>1</v>
      </c>
      <c r="K5" s="15"/>
    </row>
    <row r="6" spans="1:11" ht="15.75" thickBot="1" x14ac:dyDescent="0.3">
      <c r="A6" s="1"/>
      <c r="B6" s="23">
        <f t="shared" si="0"/>
        <v>4</v>
      </c>
      <c r="C6" s="25" t="s">
        <v>177</v>
      </c>
      <c r="D6" s="17" t="s">
        <v>6</v>
      </c>
      <c r="E6" s="18" t="s">
        <v>44</v>
      </c>
      <c r="F6" s="17" t="s">
        <v>80</v>
      </c>
      <c r="G6" s="18" t="s">
        <v>106</v>
      </c>
      <c r="H6" s="17" t="s">
        <v>135</v>
      </c>
      <c r="I6" s="18" t="s">
        <v>157</v>
      </c>
      <c r="J6" s="17">
        <v>2</v>
      </c>
      <c r="K6" s="17"/>
    </row>
    <row r="7" spans="1:11" ht="15.75" thickBot="1" x14ac:dyDescent="0.3">
      <c r="A7" s="1"/>
      <c r="B7" s="23">
        <f>ROW(B7) - ROW($B$2)</f>
        <v>5</v>
      </c>
      <c r="C7" s="24" t="s">
        <v>177</v>
      </c>
      <c r="D7" s="15" t="s">
        <v>7</v>
      </c>
      <c r="E7" s="16" t="s">
        <v>45</v>
      </c>
      <c r="F7" s="15" t="s">
        <v>80</v>
      </c>
      <c r="G7" s="16" t="s">
        <v>107</v>
      </c>
      <c r="H7" s="15" t="s">
        <v>136</v>
      </c>
      <c r="I7" s="16" t="s">
        <v>158</v>
      </c>
      <c r="J7" s="15">
        <v>2</v>
      </c>
      <c r="K7" s="15"/>
    </row>
    <row r="8" spans="1:11" ht="15.75" thickBot="1" x14ac:dyDescent="0.3">
      <c r="A8" s="1"/>
      <c r="B8" s="23">
        <f t="shared" si="0"/>
        <v>6</v>
      </c>
      <c r="C8" s="25" t="s">
        <v>177</v>
      </c>
      <c r="D8" s="17" t="s">
        <v>8</v>
      </c>
      <c r="E8" s="18" t="s">
        <v>46</v>
      </c>
      <c r="F8" s="17" t="s">
        <v>81</v>
      </c>
      <c r="G8" s="18" t="s">
        <v>108</v>
      </c>
      <c r="H8" s="17" t="s">
        <v>137</v>
      </c>
      <c r="I8" s="18" t="s">
        <v>159</v>
      </c>
      <c r="J8" s="17">
        <v>2</v>
      </c>
      <c r="K8" s="17"/>
    </row>
    <row r="9" spans="1:11" ht="15.75" thickBot="1" x14ac:dyDescent="0.3">
      <c r="A9" s="1"/>
      <c r="B9" s="23">
        <f t="shared" si="0"/>
        <v>7</v>
      </c>
      <c r="C9" s="26" t="s">
        <v>178</v>
      </c>
      <c r="D9" s="17" t="s">
        <v>9</v>
      </c>
      <c r="E9" s="18" t="s">
        <v>47</v>
      </c>
      <c r="F9" s="17" t="s">
        <v>82</v>
      </c>
      <c r="G9" s="18" t="s">
        <v>109</v>
      </c>
      <c r="H9" s="17" t="s">
        <v>138</v>
      </c>
      <c r="I9" s="18" t="s">
        <v>189</v>
      </c>
      <c r="J9" s="17">
        <v>1</v>
      </c>
      <c r="K9" s="17"/>
    </row>
    <row r="10" spans="1:11" ht="36.75" thickBot="1" x14ac:dyDescent="0.3">
      <c r="A10" s="1"/>
      <c r="B10" s="23">
        <f>ROW(B10) - ROW($B$2)</f>
        <v>8</v>
      </c>
      <c r="C10" s="25" t="s">
        <v>179</v>
      </c>
      <c r="D10" s="15" t="s">
        <v>10</v>
      </c>
      <c r="E10" s="16" t="s">
        <v>48</v>
      </c>
      <c r="F10" s="15" t="s">
        <v>188</v>
      </c>
      <c r="G10" s="16" t="s">
        <v>83</v>
      </c>
      <c r="H10" s="15" t="s">
        <v>137</v>
      </c>
      <c r="I10" s="18" t="s">
        <v>189</v>
      </c>
      <c r="J10" s="15">
        <v>4</v>
      </c>
      <c r="K10" s="15"/>
    </row>
    <row r="11" spans="1:11" ht="60.75" thickBot="1" x14ac:dyDescent="0.3">
      <c r="A11" s="1"/>
      <c r="B11" s="23">
        <f t="shared" si="0"/>
        <v>9</v>
      </c>
      <c r="C11" s="24" t="s">
        <v>180</v>
      </c>
      <c r="D11" s="17" t="s">
        <v>11</v>
      </c>
      <c r="E11" s="18" t="s">
        <v>49</v>
      </c>
      <c r="F11" s="15" t="s">
        <v>188</v>
      </c>
      <c r="G11" s="18" t="s">
        <v>84</v>
      </c>
      <c r="H11" s="17" t="s">
        <v>139</v>
      </c>
      <c r="I11" s="18" t="s">
        <v>189</v>
      </c>
      <c r="J11" s="17">
        <v>1</v>
      </c>
      <c r="K11" s="17"/>
    </row>
    <row r="12" spans="1:11" ht="15.75" thickBot="1" x14ac:dyDescent="0.3">
      <c r="A12" s="1"/>
      <c r="B12" s="23">
        <f>ROW(B12) - ROW($B$2)</f>
        <v>10</v>
      </c>
      <c r="C12" s="24" t="s">
        <v>180</v>
      </c>
      <c r="D12" s="15" t="s">
        <v>12</v>
      </c>
      <c r="E12" s="16" t="s">
        <v>50</v>
      </c>
      <c r="F12" s="15" t="s">
        <v>188</v>
      </c>
      <c r="G12" s="16" t="s">
        <v>85</v>
      </c>
      <c r="H12" s="15" t="s">
        <v>140</v>
      </c>
      <c r="I12" s="18" t="s">
        <v>189</v>
      </c>
      <c r="J12" s="15">
        <v>1</v>
      </c>
      <c r="K12" s="15"/>
    </row>
    <row r="13" spans="1:11" ht="36.75" thickBot="1" x14ac:dyDescent="0.3">
      <c r="A13" s="1"/>
      <c r="B13" s="23">
        <f t="shared" si="0"/>
        <v>11</v>
      </c>
      <c r="C13" s="25" t="s">
        <v>179</v>
      </c>
      <c r="D13" s="17" t="s">
        <v>13</v>
      </c>
      <c r="E13" s="18" t="s">
        <v>51</v>
      </c>
      <c r="F13" s="17" t="s">
        <v>86</v>
      </c>
      <c r="G13" s="18" t="s">
        <v>110</v>
      </c>
      <c r="H13" s="17" t="s">
        <v>141</v>
      </c>
      <c r="I13" s="18" t="s">
        <v>189</v>
      </c>
      <c r="J13" s="17">
        <v>1</v>
      </c>
      <c r="K13" s="17"/>
    </row>
    <row r="14" spans="1:11" ht="15.75" thickBot="1" x14ac:dyDescent="0.3">
      <c r="A14" s="1"/>
      <c r="B14" s="23">
        <f>ROW(B14) - ROW($B$2)</f>
        <v>12</v>
      </c>
      <c r="C14" s="25" t="s">
        <v>181</v>
      </c>
      <c r="D14" s="15" t="s">
        <v>14</v>
      </c>
      <c r="E14" s="16" t="s">
        <v>52</v>
      </c>
      <c r="F14" s="15" t="s">
        <v>188</v>
      </c>
      <c r="G14" s="16" t="s">
        <v>87</v>
      </c>
      <c r="H14" s="15" t="s">
        <v>142</v>
      </c>
      <c r="I14" s="18" t="s">
        <v>189</v>
      </c>
      <c r="J14" s="15">
        <v>1</v>
      </c>
      <c r="K14" s="15"/>
    </row>
    <row r="15" spans="1:11" ht="15.75" thickBot="1" x14ac:dyDescent="0.3">
      <c r="A15" s="1"/>
      <c r="B15" s="23">
        <f t="shared" si="0"/>
        <v>13</v>
      </c>
      <c r="C15" s="24" t="s">
        <v>182</v>
      </c>
      <c r="D15" s="17" t="s">
        <v>15</v>
      </c>
      <c r="E15" s="18" t="s">
        <v>53</v>
      </c>
      <c r="F15" s="17" t="s">
        <v>88</v>
      </c>
      <c r="G15" s="18" t="s">
        <v>111</v>
      </c>
      <c r="H15" s="17" t="s">
        <v>143</v>
      </c>
      <c r="I15" s="18" t="s">
        <v>189</v>
      </c>
      <c r="J15" s="17">
        <v>2</v>
      </c>
      <c r="K15" s="17"/>
    </row>
    <row r="16" spans="1:11" ht="60.75" thickBot="1" x14ac:dyDescent="0.3">
      <c r="A16" s="1"/>
      <c r="B16" s="23">
        <f>ROW(B16) - ROW($B$2)</f>
        <v>14</v>
      </c>
      <c r="C16" s="25" t="s">
        <v>183</v>
      </c>
      <c r="D16" s="15" t="s">
        <v>16</v>
      </c>
      <c r="E16" s="16" t="s">
        <v>54</v>
      </c>
      <c r="F16" s="15" t="s">
        <v>89</v>
      </c>
      <c r="G16" s="16" t="s">
        <v>112</v>
      </c>
      <c r="H16" s="15" t="s">
        <v>136</v>
      </c>
      <c r="I16" s="16" t="s">
        <v>160</v>
      </c>
      <c r="J16" s="15">
        <v>39</v>
      </c>
      <c r="K16" s="28" t="s">
        <v>191</v>
      </c>
    </row>
    <row r="17" spans="1:11" ht="15.75" thickBot="1" x14ac:dyDescent="0.3">
      <c r="A17" s="1"/>
      <c r="B17" s="23">
        <f t="shared" si="0"/>
        <v>15</v>
      </c>
      <c r="C17" s="25" t="s">
        <v>183</v>
      </c>
      <c r="D17" s="17" t="s">
        <v>17</v>
      </c>
      <c r="E17" s="18" t="s">
        <v>55</v>
      </c>
      <c r="F17" s="17" t="s">
        <v>90</v>
      </c>
      <c r="G17" s="18" t="s">
        <v>113</v>
      </c>
      <c r="H17" s="17" t="s">
        <v>136</v>
      </c>
      <c r="I17" s="18" t="s">
        <v>161</v>
      </c>
      <c r="J17" s="17">
        <v>7</v>
      </c>
      <c r="K17" s="27" t="s">
        <v>192</v>
      </c>
    </row>
    <row r="18" spans="1:11" ht="36.75" thickBot="1" x14ac:dyDescent="0.3">
      <c r="A18" s="1"/>
      <c r="B18" s="23">
        <f>ROW(B18) - ROW($B$2)</f>
        <v>16</v>
      </c>
      <c r="C18" s="25" t="s">
        <v>183</v>
      </c>
      <c r="D18" s="15" t="s">
        <v>18</v>
      </c>
      <c r="E18" s="16" t="s">
        <v>56</v>
      </c>
      <c r="F18" s="15" t="s">
        <v>89</v>
      </c>
      <c r="G18" s="16" t="s">
        <v>114</v>
      </c>
      <c r="H18" s="15" t="s">
        <v>144</v>
      </c>
      <c r="I18" s="16" t="s">
        <v>162</v>
      </c>
      <c r="J18" s="15">
        <v>1</v>
      </c>
      <c r="K18" s="15"/>
    </row>
    <row r="19" spans="1:11" ht="24.75" thickBot="1" x14ac:dyDescent="0.3">
      <c r="A19" s="1"/>
      <c r="B19" s="23">
        <f t="shared" si="0"/>
        <v>17</v>
      </c>
      <c r="C19" s="25" t="s">
        <v>183</v>
      </c>
      <c r="D19" s="17" t="s">
        <v>19</v>
      </c>
      <c r="E19" s="18" t="s">
        <v>57</v>
      </c>
      <c r="F19" s="17" t="s">
        <v>90</v>
      </c>
      <c r="G19" s="18" t="s">
        <v>115</v>
      </c>
      <c r="H19" s="17" t="s">
        <v>136</v>
      </c>
      <c r="I19" s="18" t="s">
        <v>163</v>
      </c>
      <c r="J19" s="17">
        <v>2</v>
      </c>
      <c r="K19" s="17"/>
    </row>
    <row r="20" spans="1:11" ht="15.75" thickBot="1" x14ac:dyDescent="0.3">
      <c r="A20" s="1"/>
      <c r="B20" s="23">
        <f>ROW(B20) - ROW($B$2)</f>
        <v>18</v>
      </c>
      <c r="C20" s="25" t="s">
        <v>183</v>
      </c>
      <c r="D20" s="15" t="s">
        <v>20</v>
      </c>
      <c r="E20" s="16" t="s">
        <v>58</v>
      </c>
      <c r="F20" s="15" t="s">
        <v>90</v>
      </c>
      <c r="G20" s="16" t="s">
        <v>116</v>
      </c>
      <c r="H20" s="15" t="s">
        <v>136</v>
      </c>
      <c r="I20" s="16" t="s">
        <v>164</v>
      </c>
      <c r="J20" s="15">
        <v>2</v>
      </c>
      <c r="K20" s="15"/>
    </row>
    <row r="21" spans="1:11" ht="15.75" thickBot="1" x14ac:dyDescent="0.3">
      <c r="A21" s="1"/>
      <c r="B21" s="23">
        <f t="shared" si="0"/>
        <v>19</v>
      </c>
      <c r="C21" s="25" t="s">
        <v>183</v>
      </c>
      <c r="D21" s="17" t="s">
        <v>21</v>
      </c>
      <c r="E21" s="18" t="s">
        <v>59</v>
      </c>
      <c r="F21" s="17" t="s">
        <v>90</v>
      </c>
      <c r="G21" s="18" t="s">
        <v>117</v>
      </c>
      <c r="H21" s="17" t="s">
        <v>145</v>
      </c>
      <c r="I21" s="18" t="s">
        <v>165</v>
      </c>
      <c r="J21" s="17">
        <v>1</v>
      </c>
      <c r="K21" s="17"/>
    </row>
    <row r="22" spans="1:11" ht="45.75" thickBot="1" x14ac:dyDescent="0.3">
      <c r="A22" s="1"/>
      <c r="B22" s="23">
        <f>ROW(B22) - ROW($B$2)</f>
        <v>20</v>
      </c>
      <c r="C22" s="25" t="s">
        <v>183</v>
      </c>
      <c r="D22" s="29" t="s">
        <v>22</v>
      </c>
      <c r="E22" s="30" t="s">
        <v>55</v>
      </c>
      <c r="F22" s="29" t="s">
        <v>90</v>
      </c>
      <c r="G22" s="30" t="s">
        <v>113</v>
      </c>
      <c r="H22" s="29" t="s">
        <v>136</v>
      </c>
      <c r="I22" s="30" t="s">
        <v>166</v>
      </c>
      <c r="J22" s="29">
        <v>2</v>
      </c>
      <c r="K22" s="29" t="s">
        <v>193</v>
      </c>
    </row>
    <row r="23" spans="1:11" ht="15.75" thickBot="1" x14ac:dyDescent="0.3">
      <c r="A23" s="1"/>
      <c r="B23" s="23">
        <f t="shared" si="0"/>
        <v>21</v>
      </c>
      <c r="C23" s="25" t="s">
        <v>183</v>
      </c>
      <c r="D23" s="17" t="s">
        <v>23</v>
      </c>
      <c r="E23" s="18" t="s">
        <v>60</v>
      </c>
      <c r="F23" s="17" t="s">
        <v>90</v>
      </c>
      <c r="G23" s="18" t="s">
        <v>118</v>
      </c>
      <c r="H23" s="17" t="s">
        <v>136</v>
      </c>
      <c r="I23" s="18" t="s">
        <v>167</v>
      </c>
      <c r="J23" s="17">
        <v>1</v>
      </c>
      <c r="K23" s="17"/>
    </row>
    <row r="24" spans="1:11" ht="15.75" thickBot="1" x14ac:dyDescent="0.3">
      <c r="A24" s="1"/>
      <c r="B24" s="23">
        <f>ROW(B24) - ROW($B$2)</f>
        <v>22</v>
      </c>
      <c r="C24" s="25" t="s">
        <v>183</v>
      </c>
      <c r="D24" s="15" t="s">
        <v>24</v>
      </c>
      <c r="E24" s="16" t="s">
        <v>61</v>
      </c>
      <c r="F24" s="15" t="s">
        <v>90</v>
      </c>
      <c r="G24" s="16" t="s">
        <v>119</v>
      </c>
      <c r="H24" s="15" t="s">
        <v>136</v>
      </c>
      <c r="I24" s="16" t="s">
        <v>168</v>
      </c>
      <c r="J24" s="15">
        <v>1</v>
      </c>
      <c r="K24" s="15"/>
    </row>
    <row r="25" spans="1:11" ht="15.75" thickBot="1" x14ac:dyDescent="0.3">
      <c r="A25" s="1"/>
      <c r="B25" s="23">
        <f t="shared" si="0"/>
        <v>23</v>
      </c>
      <c r="C25" s="25" t="s">
        <v>183</v>
      </c>
      <c r="D25" s="17" t="s">
        <v>25</v>
      </c>
      <c r="E25" s="18" t="s">
        <v>62</v>
      </c>
      <c r="F25" s="17" t="s">
        <v>90</v>
      </c>
      <c r="G25" s="18" t="s">
        <v>120</v>
      </c>
      <c r="H25" s="17" t="s">
        <v>136</v>
      </c>
      <c r="I25" s="18" t="s">
        <v>169</v>
      </c>
      <c r="J25" s="17">
        <v>1</v>
      </c>
      <c r="K25" s="17"/>
    </row>
    <row r="26" spans="1:11" ht="15.75" thickBot="1" x14ac:dyDescent="0.3">
      <c r="A26" s="1"/>
      <c r="B26" s="23">
        <f>ROW(B26) - ROW($B$2)</f>
        <v>24</v>
      </c>
      <c r="C26" s="25" t="s">
        <v>183</v>
      </c>
      <c r="D26" s="15" t="s">
        <v>26</v>
      </c>
      <c r="E26" s="16" t="s">
        <v>63</v>
      </c>
      <c r="F26" s="15" t="s">
        <v>90</v>
      </c>
      <c r="G26" s="16" t="s">
        <v>121</v>
      </c>
      <c r="H26" s="15" t="s">
        <v>136</v>
      </c>
      <c r="I26" s="16" t="s">
        <v>170</v>
      </c>
      <c r="J26" s="15">
        <v>1</v>
      </c>
      <c r="K26" s="15"/>
    </row>
    <row r="27" spans="1:11" ht="15.75" thickBot="1" x14ac:dyDescent="0.3">
      <c r="A27" s="1"/>
      <c r="B27" s="23">
        <f t="shared" si="0"/>
        <v>25</v>
      </c>
      <c r="C27" s="25" t="s">
        <v>183</v>
      </c>
      <c r="D27" s="17" t="s">
        <v>27</v>
      </c>
      <c r="E27" s="18" t="s">
        <v>64</v>
      </c>
      <c r="F27" s="17" t="s">
        <v>90</v>
      </c>
      <c r="G27" s="18" t="s">
        <v>122</v>
      </c>
      <c r="H27" s="17" t="s">
        <v>136</v>
      </c>
      <c r="I27" s="18" t="s">
        <v>171</v>
      </c>
      <c r="J27" s="17">
        <v>2</v>
      </c>
      <c r="K27" s="17"/>
    </row>
    <row r="28" spans="1:11" ht="24.75" thickBot="1" x14ac:dyDescent="0.3">
      <c r="A28" s="1"/>
      <c r="B28" s="23">
        <f>ROW(B28) - ROW($B$2)</f>
        <v>26</v>
      </c>
      <c r="C28" s="25" t="s">
        <v>183</v>
      </c>
      <c r="D28" s="15" t="s">
        <v>28</v>
      </c>
      <c r="E28" s="16" t="s">
        <v>65</v>
      </c>
      <c r="F28" s="15" t="s">
        <v>90</v>
      </c>
      <c r="G28" s="16" t="s">
        <v>123</v>
      </c>
      <c r="H28" s="15" t="s">
        <v>136</v>
      </c>
      <c r="I28" s="16" t="s">
        <v>172</v>
      </c>
      <c r="J28" s="15">
        <v>1</v>
      </c>
      <c r="K28" s="15"/>
    </row>
    <row r="29" spans="1:11" ht="60.75" thickBot="1" x14ac:dyDescent="0.3">
      <c r="A29" s="1"/>
      <c r="B29" s="23">
        <f t="shared" si="0"/>
        <v>27</v>
      </c>
      <c r="C29" s="25" t="s">
        <v>184</v>
      </c>
      <c r="D29" s="17" t="s">
        <v>29</v>
      </c>
      <c r="E29" s="18" t="s">
        <v>66</v>
      </c>
      <c r="F29" s="17" t="s">
        <v>188</v>
      </c>
      <c r="G29" s="18" t="s">
        <v>91</v>
      </c>
      <c r="H29" s="17" t="s">
        <v>146</v>
      </c>
      <c r="I29" s="18" t="s">
        <v>189</v>
      </c>
      <c r="J29" s="17">
        <v>1</v>
      </c>
      <c r="K29" s="17"/>
    </row>
    <row r="30" spans="1:11" ht="15.75" thickBot="1" x14ac:dyDescent="0.3">
      <c r="A30" s="1"/>
      <c r="B30" s="23">
        <f>ROW(B30) - ROW($B$2)</f>
        <v>28</v>
      </c>
      <c r="C30" s="24" t="s">
        <v>2</v>
      </c>
      <c r="D30" s="15" t="s">
        <v>30</v>
      </c>
      <c r="E30" s="16" t="s">
        <v>67</v>
      </c>
      <c r="F30" s="15" t="s">
        <v>92</v>
      </c>
      <c r="G30" s="16" t="s">
        <v>124</v>
      </c>
      <c r="H30" s="15" t="s">
        <v>147</v>
      </c>
      <c r="I30" s="18" t="s">
        <v>189</v>
      </c>
      <c r="J30" s="15">
        <v>1</v>
      </c>
      <c r="K30" s="15"/>
    </row>
    <row r="31" spans="1:11" ht="15.75" thickBot="1" x14ac:dyDescent="0.3">
      <c r="A31" s="1"/>
      <c r="B31" s="23">
        <f t="shared" si="0"/>
        <v>29</v>
      </c>
      <c r="C31" s="24" t="s">
        <v>2</v>
      </c>
      <c r="D31" s="17" t="s">
        <v>31</v>
      </c>
      <c r="E31" s="18" t="s">
        <v>68</v>
      </c>
      <c r="F31" s="17" t="s">
        <v>93</v>
      </c>
      <c r="G31" s="18" t="s">
        <v>125</v>
      </c>
      <c r="H31" s="17" t="s">
        <v>148</v>
      </c>
      <c r="I31" s="18" t="s">
        <v>189</v>
      </c>
      <c r="J31" s="17">
        <v>1</v>
      </c>
      <c r="K31" s="17"/>
    </row>
    <row r="32" spans="1:11" ht="15.75" thickBot="1" x14ac:dyDescent="0.3">
      <c r="A32" s="1"/>
      <c r="B32" s="23">
        <f>ROW(B32) - ROW($B$2)</f>
        <v>30</v>
      </c>
      <c r="C32" s="24" t="s">
        <v>2</v>
      </c>
      <c r="D32" s="15" t="s">
        <v>32</v>
      </c>
      <c r="E32" s="16" t="s">
        <v>69</v>
      </c>
      <c r="F32" s="15" t="s">
        <v>94</v>
      </c>
      <c r="G32" s="16" t="s">
        <v>126</v>
      </c>
      <c r="H32" s="15" t="s">
        <v>149</v>
      </c>
      <c r="I32" s="18" t="s">
        <v>189</v>
      </c>
      <c r="J32" s="15">
        <v>1</v>
      </c>
      <c r="K32" s="15"/>
    </row>
    <row r="33" spans="1:11" ht="15.75" thickBot="1" x14ac:dyDescent="0.3">
      <c r="A33" s="1"/>
      <c r="B33" s="23">
        <f t="shared" si="0"/>
        <v>31</v>
      </c>
      <c r="C33" s="24" t="s">
        <v>2</v>
      </c>
      <c r="D33" s="17" t="s">
        <v>33</v>
      </c>
      <c r="E33" s="18" t="s">
        <v>70</v>
      </c>
      <c r="F33" s="17" t="s">
        <v>95</v>
      </c>
      <c r="G33" s="18" t="s">
        <v>127</v>
      </c>
      <c r="H33" s="17" t="s">
        <v>147</v>
      </c>
      <c r="I33" s="18" t="s">
        <v>189</v>
      </c>
      <c r="J33" s="17">
        <v>1</v>
      </c>
      <c r="K33" s="17"/>
    </row>
    <row r="34" spans="1:11" ht="15.75" thickBot="1" x14ac:dyDescent="0.3">
      <c r="A34" s="1"/>
      <c r="B34" s="23">
        <f>ROW(B34) - ROW($B$2)</f>
        <v>32</v>
      </c>
      <c r="C34" s="24" t="s">
        <v>2</v>
      </c>
      <c r="D34" s="15" t="s">
        <v>34</v>
      </c>
      <c r="E34" s="16" t="s">
        <v>71</v>
      </c>
      <c r="F34" s="15" t="s">
        <v>96</v>
      </c>
      <c r="G34" s="16" t="s">
        <v>128</v>
      </c>
      <c r="H34" s="15" t="s">
        <v>148</v>
      </c>
      <c r="I34" s="18" t="s">
        <v>189</v>
      </c>
      <c r="J34" s="15">
        <v>1</v>
      </c>
      <c r="K34" s="15"/>
    </row>
    <row r="35" spans="1:11" ht="15.75" thickBot="1" x14ac:dyDescent="0.3">
      <c r="A35" s="1"/>
      <c r="B35" s="23">
        <f t="shared" si="0"/>
        <v>33</v>
      </c>
      <c r="C35" s="24" t="s">
        <v>2</v>
      </c>
      <c r="D35" s="17" t="s">
        <v>35</v>
      </c>
      <c r="E35" s="18" t="s">
        <v>72</v>
      </c>
      <c r="F35" s="17" t="s">
        <v>97</v>
      </c>
      <c r="G35" s="18" t="s">
        <v>129</v>
      </c>
      <c r="H35" s="17" t="s">
        <v>150</v>
      </c>
      <c r="I35" s="18" t="s">
        <v>189</v>
      </c>
      <c r="J35" s="17">
        <v>1</v>
      </c>
      <c r="K35" s="17"/>
    </row>
    <row r="36" spans="1:11" ht="15.75" thickBot="1" x14ac:dyDescent="0.3">
      <c r="A36" s="1"/>
      <c r="B36" s="23">
        <f>ROW(B36) - ROW($B$2)</f>
        <v>34</v>
      </c>
      <c r="C36" s="24" t="s">
        <v>2</v>
      </c>
      <c r="D36" s="15" t="s">
        <v>36</v>
      </c>
      <c r="E36" s="16" t="s">
        <v>73</v>
      </c>
      <c r="F36" s="15" t="s">
        <v>98</v>
      </c>
      <c r="G36" s="16" t="s">
        <v>130</v>
      </c>
      <c r="H36" s="15" t="s">
        <v>138</v>
      </c>
      <c r="I36" s="18" t="s">
        <v>189</v>
      </c>
      <c r="J36" s="15">
        <v>1</v>
      </c>
      <c r="K36" s="15"/>
    </row>
    <row r="37" spans="1:11" ht="15.75" thickBot="1" x14ac:dyDescent="0.3">
      <c r="A37" s="1"/>
      <c r="B37" s="23">
        <f t="shared" si="0"/>
        <v>35</v>
      </c>
      <c r="C37" s="24" t="s">
        <v>2</v>
      </c>
      <c r="D37" s="17" t="s">
        <v>37</v>
      </c>
      <c r="E37" s="18" t="s">
        <v>74</v>
      </c>
      <c r="F37" s="17" t="s">
        <v>99</v>
      </c>
      <c r="G37" s="18" t="s">
        <v>131</v>
      </c>
      <c r="H37" s="17" t="s">
        <v>151</v>
      </c>
      <c r="I37" s="18" t="s">
        <v>189</v>
      </c>
      <c r="J37" s="17">
        <v>1</v>
      </c>
      <c r="K37" s="17"/>
    </row>
    <row r="38" spans="1:11" ht="15.75" thickBot="1" x14ac:dyDescent="0.3">
      <c r="A38" s="1"/>
      <c r="B38" s="23">
        <f>ROW(B38) - ROW($B$2)</f>
        <v>36</v>
      </c>
      <c r="C38" s="25" t="s">
        <v>185</v>
      </c>
      <c r="D38" s="15" t="s">
        <v>38</v>
      </c>
      <c r="E38" s="16" t="s">
        <v>75</v>
      </c>
      <c r="F38" s="15" t="s">
        <v>188</v>
      </c>
      <c r="G38" s="16" t="s">
        <v>100</v>
      </c>
      <c r="H38" s="15" t="s">
        <v>152</v>
      </c>
      <c r="I38" s="16" t="s">
        <v>173</v>
      </c>
      <c r="J38" s="15">
        <v>1</v>
      </c>
      <c r="K38" s="15"/>
    </row>
    <row r="39" spans="1:11" ht="15.75" thickBot="1" x14ac:dyDescent="0.3">
      <c r="A39" s="1"/>
      <c r="B39" s="23">
        <f t="shared" si="0"/>
        <v>37</v>
      </c>
      <c r="C39" s="25" t="s">
        <v>185</v>
      </c>
      <c r="D39" s="17" t="s">
        <v>39</v>
      </c>
      <c r="E39" s="18" t="s">
        <v>76</v>
      </c>
      <c r="F39" s="15" t="s">
        <v>188</v>
      </c>
      <c r="G39" s="18" t="s">
        <v>101</v>
      </c>
      <c r="H39" s="17" t="s">
        <v>153</v>
      </c>
      <c r="I39" s="18" t="s">
        <v>190</v>
      </c>
      <c r="J39" s="17">
        <v>1</v>
      </c>
      <c r="K39" s="17"/>
    </row>
    <row r="40" spans="1:11" ht="15.75" thickBot="1" x14ac:dyDescent="0.3">
      <c r="A40" s="1"/>
      <c r="B40" s="23">
        <f t="shared" si="0"/>
        <v>38</v>
      </c>
      <c r="C40" s="25" t="s">
        <v>194</v>
      </c>
      <c r="D40" s="17" t="s">
        <v>195</v>
      </c>
      <c r="E40" s="18" t="s">
        <v>196</v>
      </c>
      <c r="F40" s="15" t="s">
        <v>189</v>
      </c>
      <c r="G40" s="18" t="s">
        <v>189</v>
      </c>
      <c r="H40" s="17" t="s">
        <v>189</v>
      </c>
      <c r="I40" s="18" t="s">
        <v>189</v>
      </c>
      <c r="J40" s="17"/>
      <c r="K40" s="17"/>
    </row>
    <row r="41" spans="1:11" x14ac:dyDescent="0.25">
      <c r="A41" s="1"/>
      <c r="B41" s="10"/>
      <c r="C41" s="21"/>
      <c r="D41" s="11"/>
      <c r="E41" s="12"/>
      <c r="F41" s="13"/>
      <c r="G41" s="14"/>
      <c r="H41" s="13"/>
      <c r="I41" s="14"/>
      <c r="J41" s="14"/>
      <c r="K41" s="19"/>
    </row>
    <row r="42" spans="1:11" ht="15.75" thickBot="1" x14ac:dyDescent="0.3">
      <c r="A42" s="1"/>
      <c r="B42" s="6"/>
      <c r="C42" s="22"/>
      <c r="D42" s="3"/>
      <c r="E42" s="4"/>
      <c r="F42" s="4"/>
      <c r="G42" s="4"/>
      <c r="H42" s="4"/>
      <c r="I42" s="4"/>
      <c r="J42" s="4"/>
      <c r="K42" s="20"/>
    </row>
  </sheetData>
  <mergeCells count="1"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Iftikhar Ahmed</cp:lastModifiedBy>
  <dcterms:created xsi:type="dcterms:W3CDTF">2019-12-12T10:34:26Z</dcterms:created>
  <dcterms:modified xsi:type="dcterms:W3CDTF">2024-01-23T08:19:29Z</dcterms:modified>
</cp:coreProperties>
</file>